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355"/>
  </bookViews>
  <sheets>
    <sheet name="Entwicklung" sheetId="1" r:id="rId1"/>
    <sheet name="Steuerarten" sheetId="4" r:id="rId2"/>
    <sheet name="Ertragssteuer" sheetId="6" r:id="rId3"/>
    <sheet name="Fiskalquote" sheetId="7" r:id="rId4"/>
  </sheets>
  <calcPr calcId="145621"/>
</workbook>
</file>

<file path=xl/calcChain.xml><?xml version="1.0" encoding="utf-8"?>
<calcChain xmlns="http://schemas.openxmlformats.org/spreadsheetml/2006/main">
  <c r="C11" i="6" l="1"/>
  <c r="B11" i="6"/>
  <c r="C12" i="4"/>
  <c r="B12" i="4"/>
  <c r="C27" i="1"/>
  <c r="C26" i="1"/>
  <c r="C21" i="1"/>
  <c r="C22" i="1"/>
  <c r="C23" i="1"/>
  <c r="C24" i="1"/>
  <c r="C25" i="1"/>
  <c r="C20" i="1"/>
  <c r="C19" i="1"/>
  <c r="C18" i="1"/>
  <c r="C17" i="1"/>
  <c r="C16" i="1"/>
  <c r="C15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<sst xmlns="http://schemas.openxmlformats.org/spreadsheetml/2006/main" count="69" uniqueCount="62">
  <si>
    <t>Stempelabgaben</t>
  </si>
  <si>
    <t>Vermögens- und Erwerbssteuer</t>
  </si>
  <si>
    <t>Mehrwertsteuer</t>
  </si>
  <si>
    <t>Andere Steuerarten</t>
  </si>
  <si>
    <t>Ertragssteuer</t>
  </si>
  <si>
    <r>
      <rPr>
        <sz val="10"/>
        <rFont val="Calibri"/>
        <family val="2"/>
      </rPr>
      <t>©</t>
    </r>
    <r>
      <rPr>
        <sz val="12.5"/>
        <rFont val="Arial"/>
        <family val="2"/>
      </rPr>
      <t xml:space="preserve"> </t>
    </r>
    <r>
      <rPr>
        <sz val="10"/>
        <rFont val="Arial"/>
      </rPr>
      <t>Amt für Statistik Liechtenstein</t>
    </r>
  </si>
  <si>
    <t>Anteile</t>
  </si>
  <si>
    <t>Steuern in CHF</t>
  </si>
  <si>
    <t>Total</t>
  </si>
  <si>
    <t>Jahr</t>
  </si>
  <si>
    <t>Veränderung</t>
  </si>
  <si>
    <t>.</t>
  </si>
  <si>
    <t>Industrie</t>
  </si>
  <si>
    <t>Finanzdienstleistungen</t>
  </si>
  <si>
    <t>Liechtenstein</t>
  </si>
  <si>
    <t>Chile</t>
  </si>
  <si>
    <t>Irland</t>
  </si>
  <si>
    <t>Türkei</t>
  </si>
  <si>
    <t>Vereinigte Staaten</t>
  </si>
  <si>
    <t>Südkorea</t>
  </si>
  <si>
    <t>Schweiz</t>
  </si>
  <si>
    <t>Litauen</t>
  </si>
  <si>
    <t>Lettland</t>
  </si>
  <si>
    <t>Israel</t>
  </si>
  <si>
    <t>Kanada</t>
  </si>
  <si>
    <t>Neuseeland</t>
  </si>
  <si>
    <t>Slowakei</t>
  </si>
  <si>
    <t>Vereinigtes Königreich</t>
  </si>
  <si>
    <t>Spanien</t>
  </si>
  <si>
    <t>Polen</t>
  </si>
  <si>
    <t>Tschechien</t>
  </si>
  <si>
    <t>Portugal</t>
  </si>
  <si>
    <t>Estland</t>
  </si>
  <si>
    <t>Island</t>
  </si>
  <si>
    <t>Slowenien</t>
  </si>
  <si>
    <t>Luxemburg</t>
  </si>
  <si>
    <t>Deutschland</t>
  </si>
  <si>
    <t>Norwegen</t>
  </si>
  <si>
    <t>Griechenland</t>
  </si>
  <si>
    <t>Niederlande</t>
  </si>
  <si>
    <t>Ungarn</t>
  </si>
  <si>
    <t>Österreich</t>
  </si>
  <si>
    <t>Italien</t>
  </si>
  <si>
    <t>Schweden</t>
  </si>
  <si>
    <t>Finnland</t>
  </si>
  <si>
    <t>Belgien</t>
  </si>
  <si>
    <t>Frankreich</t>
  </si>
  <si>
    <t>Dänemark</t>
  </si>
  <si>
    <t>in %</t>
  </si>
  <si>
    <t>Quelle: Amt für Statistik, OECD</t>
  </si>
  <si>
    <t>Keine Angabe zum Wirtschaftszweig</t>
  </si>
  <si>
    <t>Australien</t>
  </si>
  <si>
    <t>Japan</t>
  </si>
  <si>
    <t>Entwicklung der Steuereinnahmen 2015 bis 2019</t>
  </si>
  <si>
    <t>Anteile der wichtigsten Steuerarten am Steueraufkommen 2019</t>
  </si>
  <si>
    <t>Andere Dienstleistungen</t>
  </si>
  <si>
    <t>Ertragssteuer nach Wirtschaftszweig 2018</t>
  </si>
  <si>
    <t>Fiskalquote nach Ländern 2018</t>
  </si>
  <si>
    <t>Australien und Japan: 2017</t>
  </si>
  <si>
    <t>Mexico</t>
  </si>
  <si>
    <t>Kolumbien</t>
  </si>
  <si>
    <t>OECD-Durchschnitt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</si>
</sst>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%"/>
    <numFmt numFmtId="175" formatCode="#,##0.0,,"/>
    <numFmt numFmtId="176" formatCode="0.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2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172" fontId="0" fillId="0" borderId="0" xfId="1" applyNumberFormat="1" applyFont="1"/>
    <xf numFmtId="0" fontId="3" fillId="0" borderId="0" xfId="0" applyFont="1"/>
    <xf numFmtId="175" fontId="3" fillId="0" borderId="0" xfId="0" applyNumberFormat="1" applyFont="1"/>
    <xf numFmtId="0" fontId="4" fillId="0" borderId="0" xfId="0" applyFont="1"/>
    <xf numFmtId="9" fontId="3" fillId="0" borderId="0" xfId="0" applyNumberFormat="1" applyFont="1"/>
    <xf numFmtId="3" fontId="3" fillId="0" borderId="0" xfId="0" applyNumberFormat="1" applyFont="1" applyBorder="1"/>
    <xf numFmtId="172" fontId="3" fillId="0" borderId="0" xfId="1" applyNumberFormat="1" applyFont="1"/>
    <xf numFmtId="0" fontId="0" fillId="0" borderId="0" xfId="0" applyAlignment="1">
      <alignment horizontal="right"/>
    </xf>
    <xf numFmtId="176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88566848270273"/>
          <c:y val="7.6696386132196412E-2"/>
          <c:w val="0.76702643198790321"/>
          <c:h val="0.790562749362639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,,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Entwicklung!$A$23:$A$27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Entwicklung!$B$23:$B$27</c:f>
              <c:numCache>
                <c:formatCode>#,##0</c:formatCode>
                <c:ptCount val="5"/>
                <c:pt idx="0">
                  <c:v>877815554</c:v>
                </c:pt>
                <c:pt idx="1">
                  <c:v>862858482</c:v>
                </c:pt>
                <c:pt idx="2">
                  <c:v>873045016</c:v>
                </c:pt>
                <c:pt idx="3">
                  <c:v>921689890</c:v>
                </c:pt>
                <c:pt idx="4">
                  <c:v>969704368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583040"/>
        <c:axId val="350613504"/>
      </c:barChart>
      <c:catAx>
        <c:axId val="3505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506135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50613504"/>
        <c:scaling>
          <c:orientation val="minMax"/>
          <c:min val="0"/>
        </c:scaling>
        <c:delete val="0"/>
        <c:axPos val="l"/>
        <c:majorGridlines/>
        <c:numFmt formatCode="&quot;CHF&quot;\ #,##0,,\ &quot;Mio.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5058304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869040396299952"/>
          <c:y val="0.22634508348794063"/>
          <c:w val="0.38391747719768005"/>
          <c:h val="0.5491651205936920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3"/>
              <c:layout>
                <c:manualLayout>
                  <c:x val="-1.987083954297069E-3"/>
                  <c:y val="4.817825956037332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872490230822487E-2"/>
                  <c:y val="3.008153791074218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Steuerarten!$A$6:$A$10</c:f>
              <c:strCache>
                <c:ptCount val="5"/>
                <c:pt idx="0">
                  <c:v>Vermögens- und Erwerbssteuer</c:v>
                </c:pt>
                <c:pt idx="1">
                  <c:v>Ertragssteuer</c:v>
                </c:pt>
                <c:pt idx="2">
                  <c:v>Mehrwertsteuer</c:v>
                </c:pt>
                <c:pt idx="3">
                  <c:v>Stempelabgaben</c:v>
                </c:pt>
                <c:pt idx="4">
                  <c:v>Andere Steuerarten</c:v>
                </c:pt>
              </c:strCache>
            </c:strRef>
          </c:cat>
          <c:val>
            <c:numRef>
              <c:f>Steuerarten!$B$6:$B$10</c:f>
              <c:numCache>
                <c:formatCode>0.0%</c:formatCode>
                <c:ptCount val="5"/>
                <c:pt idx="0">
                  <c:v>0.27200000000000002</c:v>
                </c:pt>
                <c:pt idx="1">
                  <c:v>0.27100000000000002</c:v>
                </c:pt>
                <c:pt idx="2">
                  <c:v>0.23100000000000001</c:v>
                </c:pt>
                <c:pt idx="3">
                  <c:v>4.4999999999999998E-2</c:v>
                </c:pt>
                <c:pt idx="4">
                  <c:v>0.18099999999999999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869040396299952"/>
          <c:y val="0.22634508348794063"/>
          <c:w val="0.38391747719768005"/>
          <c:h val="0.5491651205936920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3"/>
              <c:layout>
                <c:manualLayout>
                  <c:x val="-1.987083954297069E-3"/>
                  <c:y val="4.817825956037332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872490230822487E-2"/>
                  <c:y val="3.008153791074218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Ertragssteuer!$A$6:$A$8</c:f>
              <c:strCache>
                <c:ptCount val="3"/>
                <c:pt idx="0">
                  <c:v>Industrie</c:v>
                </c:pt>
                <c:pt idx="1">
                  <c:v>Finanzdienstleistungen</c:v>
                </c:pt>
                <c:pt idx="2">
                  <c:v>Andere Dienstleistungen</c:v>
                </c:pt>
              </c:strCache>
            </c:strRef>
          </c:cat>
          <c:val>
            <c:numRef>
              <c:f>Ertragssteuer!$B$6:$B$8</c:f>
              <c:numCache>
                <c:formatCode>0.0%</c:formatCode>
                <c:ptCount val="3"/>
                <c:pt idx="0">
                  <c:v>0.13800000000000001</c:v>
                </c:pt>
                <c:pt idx="1">
                  <c:v>0.755</c:v>
                </c:pt>
                <c:pt idx="2">
                  <c:v>0.10199999999999999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20"/>
            <c:invertIfNegative val="0"/>
            <c:bubble3D val="0"/>
          </c:dPt>
          <c:dLbls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Fiskalquote!$A$4:$A$42</c:f>
              <c:strCache>
                <c:ptCount val="39"/>
                <c:pt idx="0">
                  <c:v>Mexico</c:v>
                </c:pt>
                <c:pt idx="1">
                  <c:v>Kolumbien</c:v>
                </c:pt>
                <c:pt idx="2">
                  <c:v>Liechtenstein</c:v>
                </c:pt>
                <c:pt idx="3">
                  <c:v>Chile</c:v>
                </c:pt>
                <c:pt idx="4">
                  <c:v>Irland</c:v>
                </c:pt>
                <c:pt idx="5">
                  <c:v>Vereinigte Staaten</c:v>
                </c:pt>
                <c:pt idx="6">
                  <c:v>Türkei</c:v>
                </c:pt>
                <c:pt idx="7">
                  <c:v>Schweiz</c:v>
                </c:pt>
                <c:pt idx="8">
                  <c:v>Südkorea</c:v>
                </c:pt>
                <c:pt idx="9">
                  <c:v>Australien</c:v>
                </c:pt>
                <c:pt idx="10">
                  <c:v>Litauen</c:v>
                </c:pt>
                <c:pt idx="11">
                  <c:v>Lettland</c:v>
                </c:pt>
                <c:pt idx="12">
                  <c:v>Israel</c:v>
                </c:pt>
                <c:pt idx="13">
                  <c:v>Japan</c:v>
                </c:pt>
                <c:pt idx="14">
                  <c:v>Neuseeland</c:v>
                </c:pt>
                <c:pt idx="15">
                  <c:v>Kanada</c:v>
                </c:pt>
                <c:pt idx="16">
                  <c:v>Slowakei</c:v>
                </c:pt>
                <c:pt idx="17">
                  <c:v>Estland</c:v>
                </c:pt>
                <c:pt idx="18">
                  <c:v>Vereinigtes Königreich</c:v>
                </c:pt>
                <c:pt idx="19">
                  <c:v>OECD-Durchschnitt</c:v>
                </c:pt>
                <c:pt idx="20">
                  <c:v>Spanien</c:v>
                </c:pt>
                <c:pt idx="21">
                  <c:v>Polen</c:v>
                </c:pt>
                <c:pt idx="22">
                  <c:v>Tschechien</c:v>
                </c:pt>
                <c:pt idx="23">
                  <c:v>Portugal</c:v>
                </c:pt>
                <c:pt idx="24">
                  <c:v>Slowenien</c:v>
                </c:pt>
                <c:pt idx="25">
                  <c:v>Ungarn</c:v>
                </c:pt>
                <c:pt idx="26">
                  <c:v>Island</c:v>
                </c:pt>
                <c:pt idx="27">
                  <c:v>Deutschland</c:v>
                </c:pt>
                <c:pt idx="28">
                  <c:v>Griechenland</c:v>
                </c:pt>
                <c:pt idx="29">
                  <c:v>Niederlande</c:v>
                </c:pt>
                <c:pt idx="30">
                  <c:v>Norwegen</c:v>
                </c:pt>
                <c:pt idx="31">
                  <c:v>Luxemburg</c:v>
                </c:pt>
                <c:pt idx="32">
                  <c:v>Italien</c:v>
                </c:pt>
                <c:pt idx="33">
                  <c:v>Österreich</c:v>
                </c:pt>
                <c:pt idx="34">
                  <c:v>Finnland</c:v>
                </c:pt>
                <c:pt idx="35">
                  <c:v>Schweden</c:v>
                </c:pt>
                <c:pt idx="36">
                  <c:v>Belgien</c:v>
                </c:pt>
                <c:pt idx="37">
                  <c:v>Dänemark</c:v>
                </c:pt>
                <c:pt idx="38">
                  <c:v>Frankreich</c:v>
                </c:pt>
              </c:strCache>
            </c:strRef>
          </c:cat>
          <c:val>
            <c:numRef>
              <c:f>Fiskalquote!$B$4:$B$42</c:f>
              <c:numCache>
                <c:formatCode>0.0</c:formatCode>
                <c:ptCount val="39"/>
                <c:pt idx="0">
                  <c:v>16.100000000000001</c:v>
                </c:pt>
                <c:pt idx="1">
                  <c:v>19.399999999999999</c:v>
                </c:pt>
                <c:pt idx="2">
                  <c:v>19.5</c:v>
                </c:pt>
                <c:pt idx="3">
                  <c:v>21.1</c:v>
                </c:pt>
                <c:pt idx="4">
                  <c:v>22.3</c:v>
                </c:pt>
                <c:pt idx="5">
                  <c:v>24.3</c:v>
                </c:pt>
                <c:pt idx="6">
                  <c:v>24.4</c:v>
                </c:pt>
                <c:pt idx="7">
                  <c:v>27.9</c:v>
                </c:pt>
                <c:pt idx="8">
                  <c:v>28.4</c:v>
                </c:pt>
                <c:pt idx="9">
                  <c:v>28.5</c:v>
                </c:pt>
                <c:pt idx="10">
                  <c:v>30.3</c:v>
                </c:pt>
                <c:pt idx="11">
                  <c:v>30.7</c:v>
                </c:pt>
                <c:pt idx="12">
                  <c:v>31.1</c:v>
                </c:pt>
                <c:pt idx="13">
                  <c:v>31.4</c:v>
                </c:pt>
                <c:pt idx="14">
                  <c:v>32.700000000000003</c:v>
                </c:pt>
                <c:pt idx="15">
                  <c:v>33</c:v>
                </c:pt>
                <c:pt idx="16">
                  <c:v>33.1</c:v>
                </c:pt>
                <c:pt idx="17">
                  <c:v>33.200000000000003</c:v>
                </c:pt>
                <c:pt idx="18">
                  <c:v>33.5</c:v>
                </c:pt>
                <c:pt idx="19">
                  <c:v>34.299999999999997</c:v>
                </c:pt>
                <c:pt idx="20">
                  <c:v>34.4</c:v>
                </c:pt>
                <c:pt idx="21">
                  <c:v>35</c:v>
                </c:pt>
                <c:pt idx="22">
                  <c:v>35.299999999999997</c:v>
                </c:pt>
                <c:pt idx="23">
                  <c:v>35.4</c:v>
                </c:pt>
                <c:pt idx="24">
                  <c:v>36.4</c:v>
                </c:pt>
                <c:pt idx="25">
                  <c:v>36.6</c:v>
                </c:pt>
                <c:pt idx="26">
                  <c:v>36.700000000000003</c:v>
                </c:pt>
                <c:pt idx="27">
                  <c:v>38.200000000000003</c:v>
                </c:pt>
                <c:pt idx="28">
                  <c:v>38.700000000000003</c:v>
                </c:pt>
                <c:pt idx="29">
                  <c:v>38.799999999999997</c:v>
                </c:pt>
                <c:pt idx="30">
                  <c:v>39</c:v>
                </c:pt>
                <c:pt idx="31">
                  <c:v>40.1</c:v>
                </c:pt>
                <c:pt idx="32">
                  <c:v>42.1</c:v>
                </c:pt>
                <c:pt idx="33">
                  <c:v>42.2</c:v>
                </c:pt>
                <c:pt idx="34">
                  <c:v>42.7</c:v>
                </c:pt>
                <c:pt idx="35">
                  <c:v>43.9</c:v>
                </c:pt>
                <c:pt idx="36">
                  <c:v>44.8</c:v>
                </c:pt>
                <c:pt idx="37">
                  <c:v>44.9</c:v>
                </c:pt>
                <c:pt idx="38" formatCode="General">
                  <c:v>46.1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688192"/>
        <c:axId val="353689984"/>
      </c:barChart>
      <c:catAx>
        <c:axId val="35368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689984"/>
        <c:crosses val="autoZero"/>
        <c:auto val="1"/>
        <c:lblAlgn val="ctr"/>
        <c:lblOffset val="100"/>
        <c:noMultiLvlLbl val="0"/>
      </c:catAx>
      <c:valAx>
        <c:axId val="3536899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5368819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76200</xdr:rowOff>
    </xdr:from>
    <xdr:to>
      <xdr:col>10</xdr:col>
      <xdr:colOff>762000</xdr:colOff>
      <xdr:row>22</xdr:row>
      <xdr:rowOff>66675</xdr:rowOff>
    </xdr:to>
    <xdr:graphicFrame macro="">
      <xdr:nvGraphicFramePr>
        <xdr:cNvPr id="109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190500</xdr:rowOff>
    </xdr:from>
    <xdr:to>
      <xdr:col>12</xdr:col>
      <xdr:colOff>333375</xdr:colOff>
      <xdr:row>23</xdr:row>
      <xdr:rowOff>47625</xdr:rowOff>
    </xdr:to>
    <xdr:graphicFrame macro="">
      <xdr:nvGraphicFramePr>
        <xdr:cNvPr id="620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190500</xdr:rowOff>
    </xdr:from>
    <xdr:to>
      <xdr:col>12</xdr:col>
      <xdr:colOff>333375</xdr:colOff>
      <xdr:row>24</xdr:row>
      <xdr:rowOff>47625</xdr:rowOff>
    </xdr:to>
    <xdr:graphicFrame macro="">
      <xdr:nvGraphicFramePr>
        <xdr:cNvPr id="197646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47625</xdr:rowOff>
    </xdr:from>
    <xdr:to>
      <xdr:col>13</xdr:col>
      <xdr:colOff>533400</xdr:colOff>
      <xdr:row>27</xdr:row>
      <xdr:rowOff>133350</xdr:rowOff>
    </xdr:to>
    <xdr:graphicFrame macro="">
      <xdr:nvGraphicFramePr>
        <xdr:cNvPr id="19866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/>
  </sheetViews>
  <sheetFormatPr baseColWidth="10" defaultRowHeight="12.75" x14ac:dyDescent="0.2"/>
  <cols>
    <col min="2" max="2" width="14" customWidth="1"/>
  </cols>
  <sheetData>
    <row r="1" spans="1:12" ht="15.75" x14ac:dyDescent="0.25">
      <c r="A1" s="9" t="s">
        <v>53</v>
      </c>
    </row>
    <row r="2" spans="1:12" x14ac:dyDescent="0.2">
      <c r="L2" s="3"/>
    </row>
    <row r="4" spans="1:12" x14ac:dyDescent="0.2">
      <c r="A4" t="s">
        <v>9</v>
      </c>
      <c r="B4" t="s">
        <v>7</v>
      </c>
      <c r="C4" t="s">
        <v>10</v>
      </c>
    </row>
    <row r="6" spans="1:12" x14ac:dyDescent="0.2">
      <c r="A6" s="2">
        <v>1998</v>
      </c>
      <c r="B6" s="1">
        <v>562328583</v>
      </c>
      <c r="C6" s="13" t="s">
        <v>11</v>
      </c>
    </row>
    <row r="7" spans="1:12" x14ac:dyDescent="0.2">
      <c r="A7" s="2">
        <v>1999</v>
      </c>
      <c r="B7" s="1">
        <v>615730383</v>
      </c>
      <c r="C7" s="6">
        <f t="shared" ref="C7:C15" si="0">B7/B6-1</f>
        <v>9.4965473238268538E-2</v>
      </c>
    </row>
    <row r="8" spans="1:12" x14ac:dyDescent="0.2">
      <c r="A8" s="2">
        <v>2000</v>
      </c>
      <c r="B8" s="1">
        <v>739841260</v>
      </c>
      <c r="C8" s="6">
        <f t="shared" si="0"/>
        <v>0.2015669202408028</v>
      </c>
    </row>
    <row r="9" spans="1:12" x14ac:dyDescent="0.2">
      <c r="A9" s="2">
        <v>2001</v>
      </c>
      <c r="B9" s="1">
        <v>763885085</v>
      </c>
      <c r="C9" s="6">
        <f t="shared" si="0"/>
        <v>3.2498626800024688E-2</v>
      </c>
    </row>
    <row r="10" spans="1:12" x14ac:dyDescent="0.2">
      <c r="A10" s="2">
        <v>2002</v>
      </c>
      <c r="B10" s="1">
        <v>721092643</v>
      </c>
      <c r="C10" s="6">
        <f t="shared" si="0"/>
        <v>-5.6019475756618586E-2</v>
      </c>
    </row>
    <row r="11" spans="1:12" x14ac:dyDescent="0.2">
      <c r="A11" s="2">
        <v>2003</v>
      </c>
      <c r="B11" s="1">
        <v>679754232</v>
      </c>
      <c r="C11" s="6">
        <f t="shared" si="0"/>
        <v>-5.7327461875103292E-2</v>
      </c>
    </row>
    <row r="12" spans="1:12" x14ac:dyDescent="0.2">
      <c r="A12" s="2">
        <v>2004</v>
      </c>
      <c r="B12" s="1">
        <v>669518320</v>
      </c>
      <c r="C12" s="6">
        <f t="shared" si="0"/>
        <v>-1.5058254172075514E-2</v>
      </c>
    </row>
    <row r="13" spans="1:12" x14ac:dyDescent="0.2">
      <c r="A13" s="2">
        <v>2005</v>
      </c>
      <c r="B13" s="1">
        <v>722714422</v>
      </c>
      <c r="C13" s="6">
        <f t="shared" si="0"/>
        <v>7.9454288868451073E-2</v>
      </c>
    </row>
    <row r="14" spans="1:12" x14ac:dyDescent="0.2">
      <c r="A14" s="2">
        <v>2006</v>
      </c>
      <c r="B14" s="1">
        <v>780596332</v>
      </c>
      <c r="C14" s="6">
        <f t="shared" si="0"/>
        <v>8.0089601422123069E-2</v>
      </c>
    </row>
    <row r="15" spans="1:12" x14ac:dyDescent="0.2">
      <c r="A15" s="2">
        <v>2007</v>
      </c>
      <c r="B15" s="1">
        <v>867514345</v>
      </c>
      <c r="C15" s="6">
        <f t="shared" si="0"/>
        <v>0.11134822114434439</v>
      </c>
    </row>
    <row r="16" spans="1:12" x14ac:dyDescent="0.2">
      <c r="A16" s="2">
        <v>2008</v>
      </c>
      <c r="B16" s="1">
        <v>921368868</v>
      </c>
      <c r="C16" s="6">
        <f t="shared" ref="C16:C27" si="1">B16/B15-1</f>
        <v>6.2079115245062599E-2</v>
      </c>
    </row>
    <row r="17" spans="1:3" x14ac:dyDescent="0.2">
      <c r="A17" s="2">
        <v>2009</v>
      </c>
      <c r="B17" s="1">
        <v>831203116</v>
      </c>
      <c r="C17" s="6">
        <f t="shared" si="1"/>
        <v>-9.7860645319741812E-2</v>
      </c>
    </row>
    <row r="18" spans="1:3" x14ac:dyDescent="0.2">
      <c r="A18" s="2">
        <v>2010</v>
      </c>
      <c r="B18" s="1">
        <v>851040524</v>
      </c>
      <c r="C18" s="6">
        <f t="shared" si="1"/>
        <v>2.3865897057103957E-2</v>
      </c>
    </row>
    <row r="19" spans="1:3" x14ac:dyDescent="0.2">
      <c r="A19" s="2">
        <v>2011</v>
      </c>
      <c r="B19" s="1">
        <v>826926933</v>
      </c>
      <c r="C19" s="6">
        <f t="shared" si="1"/>
        <v>-2.8334245338474617E-2</v>
      </c>
    </row>
    <row r="20" spans="1:3" x14ac:dyDescent="0.2">
      <c r="A20" s="2">
        <v>2012</v>
      </c>
      <c r="B20" s="1">
        <v>910025761</v>
      </c>
      <c r="C20" s="6">
        <f t="shared" si="1"/>
        <v>0.10049113734695592</v>
      </c>
    </row>
    <row r="21" spans="1:3" x14ac:dyDescent="0.2">
      <c r="A21" s="2">
        <v>2013</v>
      </c>
      <c r="B21" s="1">
        <v>669022646</v>
      </c>
      <c r="C21" s="6">
        <f t="shared" si="1"/>
        <v>-0.264831090864031</v>
      </c>
    </row>
    <row r="22" spans="1:3" x14ac:dyDescent="0.2">
      <c r="A22" s="2">
        <v>2014</v>
      </c>
      <c r="B22" s="1">
        <v>790981192</v>
      </c>
      <c r="C22" s="6">
        <f t="shared" si="1"/>
        <v>0.18229359907198117</v>
      </c>
    </row>
    <row r="23" spans="1:3" x14ac:dyDescent="0.2">
      <c r="A23" s="2">
        <v>2015</v>
      </c>
      <c r="B23" s="1">
        <v>877815554</v>
      </c>
      <c r="C23" s="6">
        <f t="shared" si="1"/>
        <v>0.1097805647950223</v>
      </c>
    </row>
    <row r="24" spans="1:3" x14ac:dyDescent="0.2">
      <c r="A24" s="2">
        <v>2016</v>
      </c>
      <c r="B24" s="1">
        <v>862858482</v>
      </c>
      <c r="C24" s="6">
        <f t="shared" si="1"/>
        <v>-1.7038968985960801E-2</v>
      </c>
    </row>
    <row r="25" spans="1:3" x14ac:dyDescent="0.2">
      <c r="A25" s="2">
        <v>2017</v>
      </c>
      <c r="B25" s="1">
        <v>873045016</v>
      </c>
      <c r="C25" s="6">
        <f t="shared" si="1"/>
        <v>1.1805567439505005E-2</v>
      </c>
    </row>
    <row r="26" spans="1:3" x14ac:dyDescent="0.2">
      <c r="A26" s="2">
        <v>2018</v>
      </c>
      <c r="B26" s="1">
        <v>921689890</v>
      </c>
      <c r="C26" s="6">
        <f t="shared" si="1"/>
        <v>5.5718632039015059E-2</v>
      </c>
    </row>
    <row r="27" spans="1:3" x14ac:dyDescent="0.2">
      <c r="A27" s="2">
        <v>2019</v>
      </c>
      <c r="B27" s="1">
        <v>969704368</v>
      </c>
      <c r="C27" s="6">
        <f t="shared" si="1"/>
        <v>5.2093961885596896E-2</v>
      </c>
    </row>
    <row r="28" spans="1:3" x14ac:dyDescent="0.2">
      <c r="B28" s="1"/>
    </row>
    <row r="29" spans="1:3" ht="16.5" x14ac:dyDescent="0.25">
      <c r="A29" s="7" t="s">
        <v>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D23" sqref="D23"/>
    </sheetView>
  </sheetViews>
  <sheetFormatPr baseColWidth="10" defaultRowHeight="12.75" x14ac:dyDescent="0.2"/>
  <cols>
    <col min="1" max="1" width="37.85546875" customWidth="1"/>
    <col min="2" max="2" width="9" customWidth="1"/>
    <col min="3" max="3" width="13.5703125" customWidth="1"/>
  </cols>
  <sheetData>
    <row r="1" spans="1:4" ht="15.75" x14ac:dyDescent="0.25">
      <c r="A1" s="9" t="s">
        <v>54</v>
      </c>
      <c r="B1" s="9"/>
    </row>
    <row r="2" spans="1:4" ht="15.75" x14ac:dyDescent="0.25">
      <c r="A2" s="9"/>
      <c r="B2" s="9"/>
    </row>
    <row r="4" spans="1:4" x14ac:dyDescent="0.2">
      <c r="B4" t="s">
        <v>6</v>
      </c>
      <c r="C4" t="s">
        <v>7</v>
      </c>
    </row>
    <row r="5" spans="1:4" x14ac:dyDescent="0.2">
      <c r="A5" s="7"/>
    </row>
    <row r="6" spans="1:4" x14ac:dyDescent="0.2">
      <c r="A6" s="7" t="s">
        <v>1</v>
      </c>
      <c r="B6" s="12">
        <v>0.27200000000000002</v>
      </c>
      <c r="C6" s="11">
        <v>263710369</v>
      </c>
    </row>
    <row r="7" spans="1:4" x14ac:dyDescent="0.2">
      <c r="A7" s="7" t="s">
        <v>4</v>
      </c>
      <c r="B7" s="12">
        <v>0.27100000000000002</v>
      </c>
      <c r="C7" s="5">
        <v>262796295</v>
      </c>
    </row>
    <row r="8" spans="1:4" x14ac:dyDescent="0.2">
      <c r="A8" s="7" t="s">
        <v>2</v>
      </c>
      <c r="B8" s="12">
        <v>0.23100000000000001</v>
      </c>
      <c r="C8" s="5">
        <v>223720682</v>
      </c>
      <c r="D8" s="5"/>
    </row>
    <row r="9" spans="1:4" x14ac:dyDescent="0.2">
      <c r="A9" s="7" t="s">
        <v>0</v>
      </c>
      <c r="B9" s="12">
        <v>4.4999999999999998E-2</v>
      </c>
      <c r="C9" s="4">
        <v>43869354</v>
      </c>
    </row>
    <row r="10" spans="1:4" x14ac:dyDescent="0.2">
      <c r="A10" s="7" t="s">
        <v>3</v>
      </c>
      <c r="B10" s="12">
        <v>0.18099999999999999</v>
      </c>
      <c r="C10" s="1">
        <v>175607668</v>
      </c>
    </row>
    <row r="11" spans="1:4" x14ac:dyDescent="0.2">
      <c r="A11" s="7"/>
      <c r="B11" s="7"/>
      <c r="C11" s="8"/>
    </row>
    <row r="12" spans="1:4" x14ac:dyDescent="0.2">
      <c r="A12" s="7" t="s">
        <v>8</v>
      </c>
      <c r="B12" s="10">
        <f>SUM(B6:B10)</f>
        <v>1</v>
      </c>
      <c r="C12" s="5">
        <f>SUM(C6:C10)</f>
        <v>969704368</v>
      </c>
    </row>
    <row r="13" spans="1:4" x14ac:dyDescent="0.2">
      <c r="A13" s="7"/>
      <c r="B13" s="7"/>
      <c r="C13" s="8"/>
    </row>
    <row r="14" spans="1:4" x14ac:dyDescent="0.2">
      <c r="A14" s="7"/>
      <c r="B14" s="7"/>
      <c r="C14" s="8"/>
    </row>
    <row r="15" spans="1:4" x14ac:dyDescent="0.2">
      <c r="A15" s="7"/>
      <c r="B15" s="7"/>
      <c r="C15" s="8"/>
    </row>
    <row r="16" spans="1:4" x14ac:dyDescent="0.2">
      <c r="A16" s="7"/>
      <c r="B16" s="7"/>
      <c r="C16" s="8"/>
    </row>
    <row r="17" spans="1:4" ht="16.5" x14ac:dyDescent="0.25">
      <c r="A17" s="7" t="s">
        <v>5</v>
      </c>
      <c r="B17" s="7"/>
      <c r="C17" s="8"/>
    </row>
    <row r="18" spans="1:4" x14ac:dyDescent="0.2">
      <c r="A18" s="7"/>
      <c r="B18" s="7"/>
      <c r="C18" s="8"/>
    </row>
    <row r="19" spans="1:4" x14ac:dyDescent="0.2">
      <c r="A19" s="7"/>
      <c r="B19" s="7"/>
      <c r="C19" s="8"/>
    </row>
    <row r="20" spans="1:4" x14ac:dyDescent="0.2">
      <c r="B20" s="7"/>
      <c r="C20" s="7"/>
      <c r="D20" s="7"/>
    </row>
    <row r="23" spans="1:4" x14ac:dyDescent="0.2">
      <c r="B23" s="7"/>
    </row>
    <row r="24" spans="1:4" x14ac:dyDescent="0.2">
      <c r="B24" s="7"/>
    </row>
    <row r="25" spans="1:4" x14ac:dyDescent="0.2">
      <c r="B25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7.85546875" customWidth="1"/>
    <col min="2" max="2" width="9" customWidth="1"/>
    <col min="3" max="3" width="13.5703125" customWidth="1"/>
  </cols>
  <sheetData>
    <row r="1" spans="1:4" ht="15.75" x14ac:dyDescent="0.25">
      <c r="A1" s="9" t="s">
        <v>56</v>
      </c>
      <c r="B1" s="9"/>
    </row>
    <row r="2" spans="1:4" ht="15.75" x14ac:dyDescent="0.25">
      <c r="A2" s="9"/>
      <c r="B2" s="9"/>
    </row>
    <row r="4" spans="1:4" x14ac:dyDescent="0.2">
      <c r="B4" t="s">
        <v>6</v>
      </c>
      <c r="C4" t="s">
        <v>7</v>
      </c>
    </row>
    <row r="5" spans="1:4" x14ac:dyDescent="0.2">
      <c r="A5" s="7"/>
    </row>
    <row r="6" spans="1:4" x14ac:dyDescent="0.2">
      <c r="A6" s="7" t="s">
        <v>12</v>
      </c>
      <c r="B6" s="12">
        <v>0.13800000000000001</v>
      </c>
      <c r="C6" s="11">
        <v>71663506</v>
      </c>
    </row>
    <row r="7" spans="1:4" x14ac:dyDescent="0.2">
      <c r="A7" s="7" t="s">
        <v>13</v>
      </c>
      <c r="B7" s="12">
        <v>0.755</v>
      </c>
      <c r="C7" s="5">
        <v>391119905</v>
      </c>
    </row>
    <row r="8" spans="1:4" x14ac:dyDescent="0.2">
      <c r="A8" s="7" t="s">
        <v>55</v>
      </c>
      <c r="B8" s="12">
        <v>0.10199999999999999</v>
      </c>
      <c r="C8" s="5">
        <v>52747508</v>
      </c>
      <c r="D8" s="5"/>
    </row>
    <row r="9" spans="1:4" x14ac:dyDescent="0.2">
      <c r="A9" s="7" t="s">
        <v>50</v>
      </c>
      <c r="B9" s="12">
        <v>5.0000000000000001E-3</v>
      </c>
      <c r="C9" s="5">
        <v>2554023</v>
      </c>
      <c r="D9" s="5"/>
    </row>
    <row r="10" spans="1:4" x14ac:dyDescent="0.2">
      <c r="A10" s="7"/>
      <c r="B10" s="12"/>
      <c r="C10" s="4"/>
    </row>
    <row r="11" spans="1:4" x14ac:dyDescent="0.2">
      <c r="A11" s="7" t="s">
        <v>8</v>
      </c>
      <c r="B11" s="10">
        <f>SUM(B6:B9)</f>
        <v>1</v>
      </c>
      <c r="C11" s="5">
        <f>SUM(C6:C9)</f>
        <v>518084942</v>
      </c>
    </row>
    <row r="12" spans="1:4" x14ac:dyDescent="0.2">
      <c r="A12" s="7"/>
      <c r="B12" s="7"/>
      <c r="C12" s="8"/>
    </row>
    <row r="14" spans="1:4" x14ac:dyDescent="0.2">
      <c r="A14" s="7"/>
      <c r="B14" s="7"/>
      <c r="C14" s="8"/>
    </row>
    <row r="15" spans="1:4" ht="16.5" x14ac:dyDescent="0.25">
      <c r="A15" s="7" t="s">
        <v>5</v>
      </c>
      <c r="B15" s="7"/>
      <c r="C15" s="8"/>
    </row>
    <row r="16" spans="1:4" x14ac:dyDescent="0.2">
      <c r="A16" s="7"/>
      <c r="B16" s="7"/>
      <c r="C16" s="8"/>
    </row>
    <row r="17" spans="1:4" x14ac:dyDescent="0.2">
      <c r="A17" s="7"/>
      <c r="B17" s="7"/>
      <c r="C17" s="8"/>
    </row>
    <row r="18" spans="1:4" x14ac:dyDescent="0.2">
      <c r="B18" s="7"/>
      <c r="C18" s="8"/>
    </row>
    <row r="19" spans="1:4" x14ac:dyDescent="0.2">
      <c r="A19" s="7"/>
      <c r="B19" s="7"/>
      <c r="C19" s="8"/>
    </row>
    <row r="20" spans="1:4" x14ac:dyDescent="0.2">
      <c r="A20" s="7"/>
      <c r="B20" s="7"/>
      <c r="C20" s="8"/>
    </row>
    <row r="21" spans="1:4" x14ac:dyDescent="0.2">
      <c r="B21" s="7"/>
      <c r="C21" s="7"/>
      <c r="D21" s="7"/>
    </row>
    <row r="24" spans="1:4" x14ac:dyDescent="0.2">
      <c r="B24" s="7"/>
    </row>
    <row r="25" spans="1:4" x14ac:dyDescent="0.2">
      <c r="B25" s="7"/>
    </row>
    <row r="26" spans="1:4" x14ac:dyDescent="0.2">
      <c r="B26" s="7"/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/>
  </sheetViews>
  <sheetFormatPr baseColWidth="10" defaultRowHeight="12.75" x14ac:dyDescent="0.2"/>
  <cols>
    <col min="1" max="1" width="24" customWidth="1"/>
  </cols>
  <sheetData>
    <row r="1" spans="1:2" ht="15.75" x14ac:dyDescent="0.25">
      <c r="A1" s="9" t="s">
        <v>57</v>
      </c>
    </row>
    <row r="2" spans="1:2" x14ac:dyDescent="0.2">
      <c r="A2" t="s">
        <v>48</v>
      </c>
    </row>
    <row r="4" spans="1:2" x14ac:dyDescent="0.2">
      <c r="A4" t="s">
        <v>59</v>
      </c>
      <c r="B4" s="14">
        <v>16.100000000000001</v>
      </c>
    </row>
    <row r="5" spans="1:2" x14ac:dyDescent="0.2">
      <c r="A5" t="s">
        <v>60</v>
      </c>
      <c r="B5" s="14">
        <v>19.399999999999999</v>
      </c>
    </row>
    <row r="6" spans="1:2" x14ac:dyDescent="0.2">
      <c r="A6" t="s">
        <v>14</v>
      </c>
      <c r="B6" s="14">
        <v>19.5</v>
      </c>
    </row>
    <row r="7" spans="1:2" x14ac:dyDescent="0.2">
      <c r="A7" t="s">
        <v>15</v>
      </c>
      <c r="B7" s="14">
        <v>21.1</v>
      </c>
    </row>
    <row r="8" spans="1:2" x14ac:dyDescent="0.2">
      <c r="A8" t="s">
        <v>16</v>
      </c>
      <c r="B8" s="14">
        <v>22.3</v>
      </c>
    </row>
    <row r="9" spans="1:2" x14ac:dyDescent="0.2">
      <c r="A9" t="s">
        <v>18</v>
      </c>
      <c r="B9" s="14">
        <v>24.3</v>
      </c>
    </row>
    <row r="10" spans="1:2" x14ac:dyDescent="0.2">
      <c r="A10" t="s">
        <v>17</v>
      </c>
      <c r="B10" s="14">
        <v>24.4</v>
      </c>
    </row>
    <row r="11" spans="1:2" x14ac:dyDescent="0.2">
      <c r="A11" t="s">
        <v>20</v>
      </c>
      <c r="B11" s="14">
        <v>27.9</v>
      </c>
    </row>
    <row r="12" spans="1:2" x14ac:dyDescent="0.2">
      <c r="A12" t="s">
        <v>19</v>
      </c>
      <c r="B12" s="14">
        <v>28.4</v>
      </c>
    </row>
    <row r="13" spans="1:2" x14ac:dyDescent="0.2">
      <c r="A13" t="s">
        <v>51</v>
      </c>
      <c r="B13" s="14">
        <v>28.5</v>
      </c>
    </row>
    <row r="14" spans="1:2" x14ac:dyDescent="0.2">
      <c r="A14" t="s">
        <v>21</v>
      </c>
      <c r="B14" s="14">
        <v>30.3</v>
      </c>
    </row>
    <row r="15" spans="1:2" x14ac:dyDescent="0.2">
      <c r="A15" t="s">
        <v>22</v>
      </c>
      <c r="B15" s="14">
        <v>30.7</v>
      </c>
    </row>
    <row r="16" spans="1:2" x14ac:dyDescent="0.2">
      <c r="A16" t="s">
        <v>23</v>
      </c>
      <c r="B16" s="14">
        <v>31.1</v>
      </c>
    </row>
    <row r="17" spans="1:2" x14ac:dyDescent="0.2">
      <c r="A17" t="s">
        <v>52</v>
      </c>
      <c r="B17" s="14">
        <v>31.4</v>
      </c>
    </row>
    <row r="18" spans="1:2" x14ac:dyDescent="0.2">
      <c r="A18" t="s">
        <v>25</v>
      </c>
      <c r="B18" s="14">
        <v>32.700000000000003</v>
      </c>
    </row>
    <row r="19" spans="1:2" x14ac:dyDescent="0.2">
      <c r="A19" t="s">
        <v>24</v>
      </c>
      <c r="B19" s="14">
        <v>33</v>
      </c>
    </row>
    <row r="20" spans="1:2" x14ac:dyDescent="0.2">
      <c r="A20" t="s">
        <v>26</v>
      </c>
      <c r="B20" s="14">
        <v>33.1</v>
      </c>
    </row>
    <row r="21" spans="1:2" x14ac:dyDescent="0.2">
      <c r="A21" t="s">
        <v>32</v>
      </c>
      <c r="B21" s="14">
        <v>33.200000000000003</v>
      </c>
    </row>
    <row r="22" spans="1:2" x14ac:dyDescent="0.2">
      <c r="A22" t="s">
        <v>27</v>
      </c>
      <c r="B22" s="14">
        <v>33.5</v>
      </c>
    </row>
    <row r="23" spans="1:2" x14ac:dyDescent="0.2">
      <c r="A23" t="s">
        <v>61</v>
      </c>
      <c r="B23" s="14">
        <v>34.299999999999997</v>
      </c>
    </row>
    <row r="24" spans="1:2" x14ac:dyDescent="0.2">
      <c r="A24" t="s">
        <v>28</v>
      </c>
      <c r="B24" s="14">
        <v>34.4</v>
      </c>
    </row>
    <row r="25" spans="1:2" x14ac:dyDescent="0.2">
      <c r="A25" t="s">
        <v>29</v>
      </c>
      <c r="B25" s="14">
        <v>35</v>
      </c>
    </row>
    <row r="26" spans="1:2" x14ac:dyDescent="0.2">
      <c r="A26" t="s">
        <v>30</v>
      </c>
      <c r="B26" s="14">
        <v>35.299999999999997</v>
      </c>
    </row>
    <row r="27" spans="1:2" x14ac:dyDescent="0.2">
      <c r="A27" t="s">
        <v>31</v>
      </c>
      <c r="B27" s="14">
        <v>35.4</v>
      </c>
    </row>
    <row r="28" spans="1:2" x14ac:dyDescent="0.2">
      <c r="A28" t="s">
        <v>34</v>
      </c>
      <c r="B28" s="14">
        <v>36.4</v>
      </c>
    </row>
    <row r="29" spans="1:2" x14ac:dyDescent="0.2">
      <c r="A29" t="s">
        <v>40</v>
      </c>
      <c r="B29" s="14">
        <v>36.6</v>
      </c>
    </row>
    <row r="30" spans="1:2" x14ac:dyDescent="0.2">
      <c r="A30" t="s">
        <v>33</v>
      </c>
      <c r="B30" s="14">
        <v>36.700000000000003</v>
      </c>
    </row>
    <row r="31" spans="1:2" x14ac:dyDescent="0.2">
      <c r="A31" t="s">
        <v>36</v>
      </c>
      <c r="B31" s="14">
        <v>38.200000000000003</v>
      </c>
    </row>
    <row r="32" spans="1:2" x14ac:dyDescent="0.2">
      <c r="A32" t="s">
        <v>38</v>
      </c>
      <c r="B32" s="14">
        <v>38.700000000000003</v>
      </c>
    </row>
    <row r="33" spans="1:2" x14ac:dyDescent="0.2">
      <c r="A33" t="s">
        <v>39</v>
      </c>
      <c r="B33" s="14">
        <v>38.799999999999997</v>
      </c>
    </row>
    <row r="34" spans="1:2" x14ac:dyDescent="0.2">
      <c r="A34" t="s">
        <v>37</v>
      </c>
      <c r="B34" s="14">
        <v>39</v>
      </c>
    </row>
    <row r="35" spans="1:2" x14ac:dyDescent="0.2">
      <c r="A35" t="s">
        <v>35</v>
      </c>
      <c r="B35" s="14">
        <v>40.1</v>
      </c>
    </row>
    <row r="36" spans="1:2" x14ac:dyDescent="0.2">
      <c r="A36" t="s">
        <v>42</v>
      </c>
      <c r="B36" s="14">
        <v>42.1</v>
      </c>
    </row>
    <row r="37" spans="1:2" x14ac:dyDescent="0.2">
      <c r="A37" t="s">
        <v>41</v>
      </c>
      <c r="B37" s="14">
        <v>42.2</v>
      </c>
    </row>
    <row r="38" spans="1:2" x14ac:dyDescent="0.2">
      <c r="A38" t="s">
        <v>44</v>
      </c>
      <c r="B38" s="14">
        <v>42.7</v>
      </c>
    </row>
    <row r="39" spans="1:2" x14ac:dyDescent="0.2">
      <c r="A39" t="s">
        <v>43</v>
      </c>
      <c r="B39" s="14">
        <v>43.9</v>
      </c>
    </row>
    <row r="40" spans="1:2" x14ac:dyDescent="0.2">
      <c r="A40" t="s">
        <v>45</v>
      </c>
      <c r="B40" s="14">
        <v>44.8</v>
      </c>
    </row>
    <row r="41" spans="1:2" x14ac:dyDescent="0.2">
      <c r="A41" t="s">
        <v>47</v>
      </c>
      <c r="B41" s="14">
        <v>44.9</v>
      </c>
    </row>
    <row r="42" spans="1:2" x14ac:dyDescent="0.2">
      <c r="A42" t="s">
        <v>46</v>
      </c>
      <c r="B42">
        <v>46.1</v>
      </c>
    </row>
    <row r="44" spans="1:2" x14ac:dyDescent="0.2">
      <c r="A44" t="s">
        <v>58</v>
      </c>
    </row>
    <row r="46" spans="1:2" x14ac:dyDescent="0.2">
      <c r="A46" t="s">
        <v>49</v>
      </c>
    </row>
    <row r="48" spans="1:2" ht="16.5" x14ac:dyDescent="0.25">
      <c r="A48" s="7" t="s">
        <v>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Entwicklung</vt:lpstr>
      <vt:lpstr>Steuerarten</vt:lpstr>
      <vt:lpstr>Ertragssteuer</vt:lpstr>
      <vt:lpstr>Fiskalquote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Gstöhl Simon</cp:lastModifiedBy>
  <cp:lastPrinted>2014-08-07T07:44:20Z</cp:lastPrinted>
  <dcterms:created xsi:type="dcterms:W3CDTF">2004-12-01T07:35:32Z</dcterms:created>
  <dcterms:modified xsi:type="dcterms:W3CDTF">2020-08-25T15:04:02Z</dcterms:modified>
</cp:coreProperties>
</file>