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23250" windowHeight="13710" tabRatio="993" activeTab="0"/>
  </bookViews>
  <sheets>
    <sheet name="Titel" sheetId="1" r:id="rId1"/>
    <sheet name="Tab_1_1_1" sheetId="2" r:id="rId2"/>
    <sheet name="Tab_1_1_1a" sheetId="3" r:id="rId3"/>
    <sheet name="Tab_1_1_2" sheetId="4" r:id="rId4"/>
    <sheet name="Tab_1_1_3" sheetId="5" r:id="rId5"/>
    <sheet name="Tab_1_1_4" sheetId="6" r:id="rId6"/>
    <sheet name="Tab_1_1_5" sheetId="7" r:id="rId7"/>
    <sheet name="Tab_1_2_1" sheetId="8" r:id="rId8"/>
    <sheet name="Tab_1_2_2" sheetId="9" r:id="rId9"/>
    <sheet name="Tab_1_3_1" sheetId="10" r:id="rId10"/>
    <sheet name="Tab_1_3_2" sheetId="11" r:id="rId11"/>
    <sheet name="Tab_1_4_1" sheetId="12" r:id="rId12"/>
    <sheet name="Tab_1_4_2" sheetId="13" r:id="rId13"/>
    <sheet name="Tab_1_4_3" sheetId="14" r:id="rId14"/>
    <sheet name="Tab_1_4_4" sheetId="15" r:id="rId15"/>
    <sheet name="Tab_1_4_5" sheetId="16" r:id="rId16"/>
    <sheet name="Tab_1_4_6" sheetId="17" r:id="rId17"/>
    <sheet name="Tab_1_4_6a" sheetId="18" r:id="rId18"/>
    <sheet name="Tab_1_4_7" sheetId="19" r:id="rId19"/>
    <sheet name="Tab_1_5_1" sheetId="20" r:id="rId20"/>
    <sheet name="Tab_1_5_2" sheetId="21" r:id="rId21"/>
    <sheet name="Tab_1_5_3" sheetId="22" r:id="rId22"/>
    <sheet name="Tab_1_6_1" sheetId="23" r:id="rId23"/>
  </sheets>
  <externalReferences>
    <externalReference r:id="rId26"/>
  </externalReferences>
  <definedNames>
    <definedName name="_xlnm.Print_Area" localSheetId="1">'Tab_1_1_1'!$A$1:$G$40</definedName>
    <definedName name="_xlnm.Print_Area" localSheetId="2">'Tab_1_1_1a'!$A$1:$G$128</definedName>
    <definedName name="_xlnm.Print_Area" localSheetId="3">'Tab_1_1_2'!$A$1:$P$47</definedName>
    <definedName name="_xlnm.Print_Area" localSheetId="4">'Tab_1_1_3'!$A$1:$G$40</definedName>
    <definedName name="_xlnm.Print_Area" localSheetId="5">'Tab_1_1_4'!$A$1:$G$44</definedName>
    <definedName name="_xlnm.Print_Area" localSheetId="6">'Tab_1_1_5'!$A$1:$I$14</definedName>
    <definedName name="_xlnm.Print_Area" localSheetId="7">'Tab_1_2_1'!$A$1:$E$72</definedName>
    <definedName name="_xlnm.Print_Area" localSheetId="8">'Tab_1_2_2'!$A$1:$G$28</definedName>
    <definedName name="_xlnm.Print_Area" localSheetId="9">'Tab_1_3_1'!$A$1:$E$44</definedName>
    <definedName name="_xlnm.Print_Area" localSheetId="10">'Tab_1_3_2'!$A$1:$D$12</definedName>
    <definedName name="_xlnm.Print_Area" localSheetId="11">'Tab_1_4_1'!$A$1:$G$15</definedName>
    <definedName name="_xlnm.Print_Area" localSheetId="12">'Tab_1_4_2'!$A$1:$G$9</definedName>
    <definedName name="_xlnm.Print_Area" localSheetId="13">'Tab_1_4_3'!$A$1:$G$15</definedName>
    <definedName name="_xlnm.Print_Area" localSheetId="14">'Tab_1_4_4'!$A$1:$G$31</definedName>
    <definedName name="_xlnm.Print_Area" localSheetId="15">'Tab_1_4_5'!$A$1:$I$20</definedName>
    <definedName name="_xlnm.Print_Area" localSheetId="16">'Tab_1_4_6'!$A$1:$G$33</definedName>
    <definedName name="_xlnm.Print_Area" localSheetId="17">'Tab_1_4_6a'!$A$1:$H$87</definedName>
    <definedName name="_xlnm.Print_Area" localSheetId="18">'Tab_1_4_7'!$A$1:$H$34</definedName>
    <definedName name="_xlnm.Print_Area" localSheetId="19">'Tab_1_5_1'!$A$1:$H$38</definedName>
    <definedName name="_xlnm.Print_Area" localSheetId="20">'Tab_1_5_2'!$A$1:$M$36</definedName>
    <definedName name="_xlnm.Print_Area" localSheetId="21">'Tab_1_5_3'!$A$1:$J$24</definedName>
    <definedName name="_xlnm.Print_Area" localSheetId="22">'Tab_1_6_1'!$A$1:$C$24</definedName>
    <definedName name="_xlnm.Print_Titles" localSheetId="1">'Tab_1_1_1'!$5:$6</definedName>
    <definedName name="_xlnm.Print_Titles" localSheetId="2">'Tab_1_1_1a'!$4:$5</definedName>
    <definedName name="_xlnm.Print_Titles" localSheetId="7">'Tab_1_2_1'!$5:$5</definedName>
    <definedName name="_xlnm.Print_Titles" localSheetId="17">'Tab_1_4_6a'!$4:$4</definedName>
    <definedName name="_xlnm.Print_Titles" localSheetId="19">'Tab_1_5_1'!$6:$6</definedName>
    <definedName name="_xlnm.Print_Titles" localSheetId="22">'Tab_1_6_1'!$5:$5</definedName>
  </definedNames>
  <calcPr fullCalcOnLoad="1"/>
</workbook>
</file>

<file path=xl/sharedStrings.xml><?xml version="1.0" encoding="utf-8"?>
<sst xmlns="http://schemas.openxmlformats.org/spreadsheetml/2006/main" count="1085" uniqueCount="327">
  <si>
    <t>Investitionsausgaben</t>
  </si>
  <si>
    <t>Laufende Ausgaben</t>
  </si>
  <si>
    <t>Kindergarten</t>
  </si>
  <si>
    <t>Primarschule</t>
  </si>
  <si>
    <t>Oberschule</t>
  </si>
  <si>
    <t>Realschule</t>
  </si>
  <si>
    <t>Sekundarstufe I</t>
  </si>
  <si>
    <t>Sekundarstufe II</t>
  </si>
  <si>
    <t>Freiwilliges 10. Schuljahr</t>
  </si>
  <si>
    <t>Gesamt</t>
  </si>
  <si>
    <t>Knaben</t>
  </si>
  <si>
    <t>Mädchen</t>
  </si>
  <si>
    <t>Total</t>
  </si>
  <si>
    <t>Männer</t>
  </si>
  <si>
    <t>Frauen</t>
  </si>
  <si>
    <t>Männer in %</t>
  </si>
  <si>
    <t>Frauen in %</t>
  </si>
  <si>
    <t>Wirtschaft und Dienstleistungen</t>
  </si>
  <si>
    <t>Liechtenstein</t>
  </si>
  <si>
    <t>Schweiz</t>
  </si>
  <si>
    <t>Österreich</t>
  </si>
  <si>
    <t>Technik und IT</t>
  </si>
  <si>
    <t>Geistes- und Sozialwissenschaften</t>
  </si>
  <si>
    <t>Wirtschaftswissenschaften</t>
  </si>
  <si>
    <t>Recht</t>
  </si>
  <si>
    <t>Exakte und Naturwissenschaften</t>
  </si>
  <si>
    <t>Technische Wissenschaften</t>
  </si>
  <si>
    <t>Interdisziplinäre und andere</t>
  </si>
  <si>
    <t>Deutschland</t>
  </si>
  <si>
    <t>Professoren</t>
  </si>
  <si>
    <t>Assistenten und wiss. Mitarbeiter</t>
  </si>
  <si>
    <t>Übrige Dozierende</t>
  </si>
  <si>
    <t>Administratives und technisches Personal</t>
  </si>
  <si>
    <t>Gymnasien in Vorarlberg</t>
  </si>
  <si>
    <t xml:space="preserve">Total </t>
  </si>
  <si>
    <t>bestanden</t>
  </si>
  <si>
    <t>nicht bestanden</t>
  </si>
  <si>
    <t>CH</t>
  </si>
  <si>
    <t>Bachelor</t>
  </si>
  <si>
    <t>Master</t>
  </si>
  <si>
    <t>Doktorat</t>
  </si>
  <si>
    <t>FH-Diplom</t>
  </si>
  <si>
    <t>Wohnsitz</t>
  </si>
  <si>
    <t>St. Gallen</t>
  </si>
  <si>
    <t>Baugewerbe</t>
  </si>
  <si>
    <t>übrige</t>
  </si>
  <si>
    <t>Holzverarbeitung</t>
  </si>
  <si>
    <t>davon mit BMS</t>
  </si>
  <si>
    <t>LI</t>
  </si>
  <si>
    <t>Staatsangehörigkeit</t>
  </si>
  <si>
    <t>Geschlecht</t>
  </si>
  <si>
    <t>Vaduz</t>
  </si>
  <si>
    <t>Triesen</t>
  </si>
  <si>
    <t>Balzers</t>
  </si>
  <si>
    <t>Triesenberg</t>
  </si>
  <si>
    <t>Schaan</t>
  </si>
  <si>
    <t>Planken</t>
  </si>
  <si>
    <t>Eschen</t>
  </si>
  <si>
    <t>Mauren</t>
  </si>
  <si>
    <t>Ruggell</t>
  </si>
  <si>
    <t>Gymnasien in Liechtenstein</t>
  </si>
  <si>
    <t>Total Mittelschulen</t>
  </si>
  <si>
    <t>Total Tertiärer Bereich</t>
  </si>
  <si>
    <t>1.4 Abschlussprüfungen</t>
  </si>
  <si>
    <t>Abschlussprüfungen an Gymnasien in Liechtenstein nach Wohnsitz</t>
  </si>
  <si>
    <t>Aufteilbare Ausgaben</t>
  </si>
  <si>
    <t>1.1 Allgemeine Ausbildung</t>
  </si>
  <si>
    <t>Lernende</t>
  </si>
  <si>
    <t>1.3 Weiterbildung</t>
  </si>
  <si>
    <t>Übrige</t>
  </si>
  <si>
    <t>Personen aus Liechtenstein in Weiterbildung nach Bereich und Schule</t>
  </si>
  <si>
    <t xml:space="preserve">Abschlussprüfungen von Schülern aus Liechtenstein an Gymnasien </t>
  </si>
  <si>
    <t>Schulpersonal an Universitäten nach Personalkategorie</t>
  </si>
  <si>
    <t>Gymnasium (1.-4. Klasse)</t>
  </si>
  <si>
    <t>Gymnasium (5.-7. Klasse)</t>
  </si>
  <si>
    <t>Nicht aufteilbare Ausgaben</t>
  </si>
  <si>
    <t>Bildungsausgaben Total</t>
  </si>
  <si>
    <t>Alter</t>
  </si>
  <si>
    <t>1. Überblick</t>
  </si>
  <si>
    <t>1.2 Berufliche Grundbildung</t>
  </si>
  <si>
    <t>Öffentliche Schulen</t>
  </si>
  <si>
    <t>Private Schulen</t>
  </si>
  <si>
    <t>Öffentliche Bildungsausgaben nach Schulstufe</t>
  </si>
  <si>
    <t>Stipendien</t>
  </si>
  <si>
    <t>AT</t>
  </si>
  <si>
    <t>-</t>
  </si>
  <si>
    <t>*</t>
  </si>
  <si>
    <t>davon Sportschüler</t>
  </si>
  <si>
    <t>davon SiR</t>
  </si>
  <si>
    <t>Schaanwald</t>
  </si>
  <si>
    <t>Gamprin</t>
  </si>
  <si>
    <t>Schellenberg</t>
  </si>
  <si>
    <t>Forstwirtschaft, Fischerei, Jagd</t>
  </si>
  <si>
    <t>Gartenbau</t>
  </si>
  <si>
    <t>Gastgewerbe, Hauswirtschaft</t>
  </si>
  <si>
    <t>Grafische Industrie</t>
  </si>
  <si>
    <t>Heilbehandlung</t>
  </si>
  <si>
    <t>Körperpflege</t>
  </si>
  <si>
    <t>Künstlerische und verwandte Berufe</t>
  </si>
  <si>
    <t>Landwirtschaft</t>
  </si>
  <si>
    <t>Malerei</t>
  </si>
  <si>
    <t>Metall- und Maschinenindustrie</t>
  </si>
  <si>
    <t>Nahrungsmittel, Getränke</t>
  </si>
  <si>
    <t>Organisation, Verwaltung, Büro</t>
  </si>
  <si>
    <t>Reinigung</t>
  </si>
  <si>
    <t>Seelsorge und Fürsorge</t>
  </si>
  <si>
    <t>Steine, Erde, Glas</t>
  </si>
  <si>
    <t>Technische Berufe</t>
  </si>
  <si>
    <t>Tierzucht, Tierhaltung</t>
  </si>
  <si>
    <t>Verkauf</t>
  </si>
  <si>
    <t>Nendeln</t>
  </si>
  <si>
    <t>davon Einführungsklasse</t>
  </si>
  <si>
    <t>Kindergarten / Schaan</t>
  </si>
  <si>
    <t>Kunstschule Liechtenstein (Vorkurs)</t>
  </si>
  <si>
    <t>Liechtensteinische Musikschule</t>
  </si>
  <si>
    <t>Erläuterung zur Tabelle:</t>
  </si>
  <si>
    <t>Universität Liechtenstein</t>
  </si>
  <si>
    <t xml:space="preserve">Architektur, Bau- und Planungswesen </t>
  </si>
  <si>
    <t xml:space="preserve">Technik und IT </t>
  </si>
  <si>
    <t xml:space="preserve">Chemie und Life Sciences </t>
  </si>
  <si>
    <t xml:space="preserve">Land- und Forstwirtschaft </t>
  </si>
  <si>
    <t xml:space="preserve">Wirtschaft und Dienstleistungen </t>
  </si>
  <si>
    <t xml:space="preserve">Design </t>
  </si>
  <si>
    <t xml:space="preserve">Musik, Theater und andere Künste </t>
  </si>
  <si>
    <t xml:space="preserve">Soziale Arbeit </t>
  </si>
  <si>
    <t xml:space="preserve">Angewandte Psychologie </t>
  </si>
  <si>
    <t xml:space="preserve">Gesundheit </t>
  </si>
  <si>
    <t xml:space="preserve">Lehrkräfteausbildung </t>
  </si>
  <si>
    <t>Soziale Arbeit</t>
  </si>
  <si>
    <t>Studierende aus Liechtenstein an Fachhochschulen nach Fachbereich und Studienland</t>
  </si>
  <si>
    <t>Chemie und Life Sciences</t>
  </si>
  <si>
    <t>Land- und Forstwirtschaft</t>
  </si>
  <si>
    <t>Design</t>
  </si>
  <si>
    <t>Musik, Theater und andere Künste</t>
  </si>
  <si>
    <t>Angewandte Psychologie</t>
  </si>
  <si>
    <t>Gesundheit</t>
  </si>
  <si>
    <t>Lehrkräfteausbildung</t>
  </si>
  <si>
    <t>Berufliche Grundbildung</t>
  </si>
  <si>
    <t>Erwachsenenbildung</t>
  </si>
  <si>
    <t>Gymnasium (1.-4.Klasse)</t>
  </si>
  <si>
    <t>Beiträge an weitere Bildungsinstitutionen</t>
  </si>
  <si>
    <t>Beiträge an die Forschung</t>
  </si>
  <si>
    <t>Medizin und Pharmazie</t>
  </si>
  <si>
    <t>Fachhochschulen</t>
  </si>
  <si>
    <t>Fachhochschule Ostschweiz</t>
  </si>
  <si>
    <t>Kalaidos Fachhochschule</t>
  </si>
  <si>
    <t>Zürcher Fachhochschule</t>
  </si>
  <si>
    <t>Universitäten</t>
  </si>
  <si>
    <t>Universität Basel</t>
  </si>
  <si>
    <t>Universität Zürich</t>
  </si>
  <si>
    <t>Magister, Lizentiat, Diplom</t>
  </si>
  <si>
    <t>Wohnort</t>
  </si>
  <si>
    <t>Graubünden</t>
  </si>
  <si>
    <t>Diese Tabelle steht im Internet zusätzlich mit der Auflistung nach dem Ort des Lehrbetriebs zur Verfügung.</t>
  </si>
  <si>
    <t>Diese Tabelle steht im Internet zusätzlich mit der Auflistung nach Schulort und spezieller Schulung (bspw. SiR, Sportschüler) zur Verfügung.</t>
  </si>
  <si>
    <t>Sekundarstufe II (Gymnasium)</t>
  </si>
  <si>
    <t>Sekundarstufe I (private)</t>
  </si>
  <si>
    <t>Sonderschule</t>
  </si>
  <si>
    <t>Sekundarstufe II (Gymnasium) / Triesen</t>
  </si>
  <si>
    <t>Interstaatliche Maturitätsschule für Erwachsene (ISME)</t>
  </si>
  <si>
    <t>Höhere Fachschulen</t>
  </si>
  <si>
    <t>Vorarlberg (diverse)</t>
  </si>
  <si>
    <t>Sargans (WMS, WMI, FMS)</t>
  </si>
  <si>
    <t>CH, AT, DE</t>
  </si>
  <si>
    <t>DE</t>
  </si>
  <si>
    <t xml:space="preserve">Sekundarstufe II (Gymnasium) </t>
  </si>
  <si>
    <t>Private Universität im FL</t>
  </si>
  <si>
    <t>Höhere Berufsbildung</t>
  </si>
  <si>
    <t>Wohnsitz: Anschrift bei Immatrikulation.</t>
  </si>
  <si>
    <t>Liecht. Gymnasium</t>
  </si>
  <si>
    <t>Liecht. Gymnasium (1.-4. Kl.)</t>
  </si>
  <si>
    <t>Liecht. Gymnasium (5.-7. Kl.)</t>
  </si>
  <si>
    <t>davon IKDaZ</t>
  </si>
  <si>
    <t>Primarstufe</t>
  </si>
  <si>
    <t>Ausland</t>
  </si>
  <si>
    <t>1.5 Schulpersonal</t>
  </si>
  <si>
    <t>1.6 Öffentliche Ausgaben für Bildung</t>
  </si>
  <si>
    <t>Tabelle 1.1.1</t>
  </si>
  <si>
    <t>Tabelle 1.1.2</t>
  </si>
  <si>
    <t>Tabelle 1.1.3</t>
  </si>
  <si>
    <t>Tabelle 1.1.4</t>
  </si>
  <si>
    <t>Tabelle 1.1.5</t>
  </si>
  <si>
    <t>Tabelle 1.2.2</t>
  </si>
  <si>
    <t>Tabelle 1.3.1</t>
  </si>
  <si>
    <t>Tabelle 1.4.1</t>
  </si>
  <si>
    <t>Tabelle 1.4.2</t>
  </si>
  <si>
    <t>Tabelle 1.4.3</t>
  </si>
  <si>
    <t>Tabelle 1.4.4</t>
  </si>
  <si>
    <t>Tabelle 1.4.5</t>
  </si>
  <si>
    <t>Tabelle 1.4.6a</t>
  </si>
  <si>
    <t>Tabelle 1.5.1</t>
  </si>
  <si>
    <t>Tabelle 1.5.2</t>
  </si>
  <si>
    <t>Tabelle 1.5.3</t>
  </si>
  <si>
    <t>Tabelle 1.6</t>
  </si>
  <si>
    <t>Vorschulstufe</t>
  </si>
  <si>
    <t>davon 
mit BMS</t>
  </si>
  <si>
    <t>davon
mit BMS</t>
  </si>
  <si>
    <t>in CHF</t>
  </si>
  <si>
    <t>VZÄ
Total</t>
  </si>
  <si>
    <t>Schaan: Die Sonderschule wurde der Sekundarstufe I in Schaan zugerechnet.</t>
  </si>
  <si>
    <t>Gesamt: Das Schulpersonal setzt sich aus dem Lehr- und Verwaltungspersonal zusammen.</t>
  </si>
  <si>
    <t>Absolventen aus Liechtenstein an Fachhochschulen nach Studienland und Examensstufe</t>
  </si>
  <si>
    <t>Absolventen aus Liechtenstein an Universitäten nach Studienland und Examensstufe</t>
  </si>
  <si>
    <t>Berufs- u. Weiterbildungszentrum Buchs/Berufsmaturität II</t>
  </si>
  <si>
    <t>Liecht. Gymnasium (1.-4. Klasse)</t>
  </si>
  <si>
    <t>Liecht. Gymnasium (5.-7. Klasse)</t>
  </si>
  <si>
    <t>in %</t>
  </si>
  <si>
    <t>Österreich: Um die Angaben zusammenfassen zu können, wurden die österreichischen Fachrichtungen dem Kategoriensystem der Schweiz zugeordnet.</t>
  </si>
  <si>
    <t>Tabelle 1.3.2</t>
  </si>
  <si>
    <t>Personen in Liechtenstein in Weiterbildung nach Schule</t>
  </si>
  <si>
    <t>Angebote der Weiterbildung</t>
  </si>
  <si>
    <t>Gymnasium</t>
  </si>
  <si>
    <t>Schulpersonal</t>
  </si>
  <si>
    <t>Liechtensteinische Musikschule: Schüler inkl. Doppelbelegungen.</t>
  </si>
  <si>
    <t>Lehrpersonal</t>
  </si>
  <si>
    <t>Schulleitung</t>
  </si>
  <si>
    <t>Übriges Personal</t>
  </si>
  <si>
    <t>M</t>
  </si>
  <si>
    <t>F</t>
  </si>
  <si>
    <t>Tab. 1.1.1a</t>
  </si>
  <si>
    <t>MPA Berufs- und Handelsschule</t>
  </si>
  <si>
    <t>Berufs- u. Weiterbildungszentrum Buchs/Nachholbildung</t>
  </si>
  <si>
    <t>Höhere Fachschulen: Aufgrund der grossen Vielfalt (über 40 Schulen) werden die höheren Fachschulen zusammengefasst ausgewiesen.</t>
  </si>
  <si>
    <t>Total (einfach)</t>
  </si>
  <si>
    <t>Total (mehrfach)</t>
  </si>
  <si>
    <t>Total (einfach): Jede Person wurde nur einmal gezählt.</t>
  </si>
  <si>
    <t>Total (mehrfach): Personen, die auf mehreren Schulstufen tätig sind, wurden auf jeder Stufe einmal gezählt.</t>
  </si>
  <si>
    <t>Wohnsitz vor Studienbeginn: Anschrift bei Immatrikulation.</t>
  </si>
  <si>
    <t>Absolventen an Universitäten in Liechtenstein nach Examensstufe und Wohnsitz vor Studienbeginn</t>
  </si>
  <si>
    <t>Total Berufsschulen</t>
  </si>
  <si>
    <t>Universität Bern</t>
  </si>
  <si>
    <t xml:space="preserve">Bachelor </t>
  </si>
  <si>
    <t xml:space="preserve">Master </t>
  </si>
  <si>
    <t>Lernende aus Liechtenstein nach Lehrbetriebsland und Bildungsfeld</t>
  </si>
  <si>
    <t>Schulen/Institutionen, die von der Stiftung Erwachsenenbildung Liechtenstein unterstützt werden</t>
  </si>
  <si>
    <t xml:space="preserve">Gesamt: Die Daten für die Studierenden an Fachhochschulen und Universitäten in Deutschland werden aggregiert geliefert und können deshalb nicht separat ausgewiesen werden. Studierende an Fachhochschulen in Deutschland sind in der Tabelle 1.1.4 (Universitäten) enthalten. </t>
  </si>
  <si>
    <t>.</t>
  </si>
  <si>
    <t>Primarschule (inkl. Kindergarten)</t>
  </si>
  <si>
    <t>Anwaltsexamen</t>
  </si>
  <si>
    <t>Schulpersonal an Schulen bis Sekundarstufe II nach Schultyp, Schulstufe und Wohnsitz</t>
  </si>
  <si>
    <t>Schulpersonal an Schulen bis Sekundarstufe II nach Schultyp, Schulstufe und Personalkategorie</t>
  </si>
  <si>
    <t>Schulkinder in Liechtenstein nach Schulstufe und Schultyp</t>
  </si>
  <si>
    <t>Schulkinder in Liechtenstein nach Schulstufe, Schulort und Schultyp</t>
  </si>
  <si>
    <t>Schulkinder in Liechtenstein nach Schulort und Wohnort</t>
  </si>
  <si>
    <t>Gesamt: Es wurden Schulkinder an öffentlichen und privaten Schulen berücksichtigt.</t>
  </si>
  <si>
    <t>Deutschland: Studierende an Fachhochschulen sind ebenfalls enthalten. Es werden nur Studierende mit liechtensteinischer Staatsangehörigkeit gezählt, während bei den anderen Studienländern die Studierenden gezählt werden, die vor Studienbeginn ihren Wohnsitz in Liechtenstein hatten.</t>
  </si>
  <si>
    <t>CH/AT</t>
  </si>
  <si>
    <t>Primarschule
(inkl. Kindergarten)</t>
  </si>
  <si>
    <t>Internationale Akademie für Philosophie im FL</t>
  </si>
  <si>
    <t>Papierherstellung und -verarbeitung</t>
  </si>
  <si>
    <t>Fachhochschule Nordwestschweiz</t>
  </si>
  <si>
    <t>Lernende in Liechtenstein nach Bildungsfeld und Staatsangehörigkeit</t>
  </si>
  <si>
    <t>Universität Klagenfurt</t>
  </si>
  <si>
    <t>Universität für Weiterbildung Krems</t>
  </si>
  <si>
    <t>Tertiärer Bereich: Für Personen aus Liechtenstein, die in Deutschland eine Weiterbildung besuchen, liegen keine Daten vor.</t>
  </si>
  <si>
    <t>Übriges Personal: In der Kategorie Übriges Personal werden das Personal der Sekretariate und der Schulsozialarbeit sowie die Klassenhilfen ausgewiesen.</t>
  </si>
  <si>
    <t>Personal</t>
  </si>
  <si>
    <t>VZÄ</t>
  </si>
  <si>
    <t>Personal: Berücksichtigt werden alle Personen, die am 31.12. einen Arbeitsvertrag mit der Institution haben. Personen, die mehrere Anstellungen haben, werden auf Basis der höchsten Vollzeitäquivalente ausgewiesen.</t>
  </si>
  <si>
    <t>Kunststoff- und Kautschukindustrie</t>
  </si>
  <si>
    <t>Angewandte Linguistik</t>
  </si>
  <si>
    <t>Tabelle 1.4.6</t>
  </si>
  <si>
    <t>Abschlussprüfungen von Lernenden in Lehrbetrieben in Liechtenstein
nach Bildungsfeld, Wohnsitz und BMS-Abschluss</t>
  </si>
  <si>
    <t>Abschlussprüfungen von Lernenden aus Liechtenstein nach Bildungsfeld und BMS-Abschluss</t>
  </si>
  <si>
    <t>Tabelle 1.4.7</t>
  </si>
  <si>
    <t>Berufsmaturitätsschule Liechtenstein</t>
  </si>
  <si>
    <t>Berufsmaturitätsschule Liechtenstein/Berufsmaturität II</t>
  </si>
  <si>
    <t>Berufsmaturitätsschule Liecht.</t>
  </si>
  <si>
    <t>Studierende aus Liechtenstein an Universitäten nach Fächergruppe und Studienland</t>
  </si>
  <si>
    <t>Studierende in Liechtenstein an Universitäten nach Fächergruppe und Wohnsitz vor Studienbeginn</t>
  </si>
  <si>
    <t>ETH Zürich</t>
  </si>
  <si>
    <t>Universität Wien</t>
  </si>
  <si>
    <t>Gymnasiallehrer</t>
  </si>
  <si>
    <t>Schuljahr 2018/19</t>
  </si>
  <si>
    <t>Oberschule Triesen: Es sind 9 Schulkinder der IKDaZ-Klasse enthalten.</t>
  </si>
  <si>
    <t>Realschule Balzers: Es sind 7 Schulkinder der IKDaZ-Klasse enthalten.</t>
  </si>
  <si>
    <t>Primarschule Vaduz: Es sind 3 Schulkinder der IKDaZ-Klasse enthalten.</t>
  </si>
  <si>
    <t>Lehrjahr 2018/19</t>
  </si>
  <si>
    <t>Textilverarbeitung</t>
  </si>
  <si>
    <t>Verkehr</t>
  </si>
  <si>
    <t xml:space="preserve">Frauen </t>
  </si>
  <si>
    <t>Studienjahr 2018/19</t>
  </si>
  <si>
    <t>VZÄ: Die Vollzeitäquivalente beziehen sich auf das gesamte Kalenderjahr, d.h. 1 VZÄ entspricht einem zu 100% besetzten Arbeitsplatz im gesamten Kalenderjahr. Wechselt der Beschäftigungsgrad während des Jahres oder besteht am 31.12. kein Arbeitsvertrag, so wird der gewichtete Mittelwert verwendet.</t>
  </si>
  <si>
    <t>Bildungsfinanzen 2018</t>
  </si>
  <si>
    <t>Kalenderjahr 2019</t>
  </si>
  <si>
    <t>Kalenderjahr 2018</t>
  </si>
  <si>
    <t>Österreich: Die Daten basieren auf den Abschlüssen bis zum 30. September 2018.</t>
  </si>
  <si>
    <t>Internationale Akademie 
für Philosophie</t>
  </si>
  <si>
    <t>Kanton St. Gallen</t>
  </si>
  <si>
    <t>Kanton Graubünden</t>
  </si>
  <si>
    <t>bestandene Prüfungen nach Bildungsfeld</t>
  </si>
  <si>
    <t>Abschlussprüfungen von Lernenden aus Liechtenstein
nach Ort des Lehrbetriebes, Bildungsfeld und BMS-Abschluss</t>
  </si>
  <si>
    <t>Scuola Universitaria Professionale della Svizzera Italiana</t>
  </si>
  <si>
    <t>Fachhochschule Zentralschweiz</t>
  </si>
  <si>
    <t>Oberschule: Bei den Oberschulen ist auch das Schulpersonal des IKDaZ und der Timeout Schule enthalten.</t>
  </si>
  <si>
    <t>Realschule: Bei den Realschulen ist auch das Schulpersonal des IKDaZ enthalten.</t>
  </si>
  <si>
    <t>Universität Linz</t>
  </si>
  <si>
    <t>Technische Universität Wien</t>
  </si>
  <si>
    <t>Universität Graz</t>
  </si>
  <si>
    <t>Universität Innsbruck</t>
  </si>
  <si>
    <t>Tab_1_1_1</t>
  </si>
  <si>
    <t>Tab_1_1_1a</t>
  </si>
  <si>
    <t>Tab_1_1_2</t>
  </si>
  <si>
    <t>Tab_1_1_3</t>
  </si>
  <si>
    <t>Tab_1_1_4</t>
  </si>
  <si>
    <t>Tab_1_1_5</t>
  </si>
  <si>
    <t>Tab_1_2_1</t>
  </si>
  <si>
    <t>Tab_1_2_2</t>
  </si>
  <si>
    <t>Tab_1_3_1</t>
  </si>
  <si>
    <t>Tab_1_3_2</t>
  </si>
  <si>
    <t>Tab_1_4_1</t>
  </si>
  <si>
    <t>Tab_1_4_2</t>
  </si>
  <si>
    <t>Tab_1_4_3</t>
  </si>
  <si>
    <t>Tab_1_4_4</t>
  </si>
  <si>
    <t>Tab_1_4_5</t>
  </si>
  <si>
    <t>Tab_1_4_6</t>
  </si>
  <si>
    <t>Tab_1_4_6a</t>
  </si>
  <si>
    <t>Tab_1_4_7</t>
  </si>
  <si>
    <t>Tab_1_5_1</t>
  </si>
  <si>
    <t>Tab_1_5_2</t>
  </si>
  <si>
    <t>Tab_1_5_3</t>
  </si>
  <si>
    <t>1.6 Bildungsfinanzen</t>
  </si>
  <si>
    <t>Tab_1_6_1</t>
  </si>
  <si>
    <t>Tabelle 1.2.1</t>
  </si>
  <si>
    <t>Lernende aus Liechtenstein nach Lehrbetriebsland und 
Bildungsfeld</t>
  </si>
  <si>
    <t>Abschlussprüfungen von Lernenden aus Liechtenstein nach Ort des Lehrbetriebes, Berufsgruppe und BMS-Abschluss</t>
  </si>
  <si>
    <t>Abschlussprüfungen von Lernenden in Lehrbetrieben in Liechtenstein nach Bildungsfeld, Wohnsitz und BMS-Abschluss</t>
  </si>
</sst>
</file>

<file path=xl/styles.xml><?xml version="1.0" encoding="utf-8"?>
<styleSheet xmlns="http://schemas.openxmlformats.org/spreadsheetml/2006/main">
  <numFmts count="3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_ * ###0_ ;_ * \-###0_ ;_ * &quot;-&quot;_ ;_ @_ "/>
    <numFmt numFmtId="172" formatCode="[$-807]dddd\,\ d\.\ mmmm\ yyyy"/>
    <numFmt numFmtId="173" formatCode="&quot;Ja&quot;;&quot;Ja&quot;;&quot;Nein&quot;"/>
    <numFmt numFmtId="174" formatCode="&quot;Wahr&quot;;&quot;Wahr&quot;;&quot;Falsch&quot;"/>
    <numFmt numFmtId="175" formatCode="&quot;Ein&quot;;&quot;Ein&quot;;&quot;Aus&quot;"/>
    <numFmt numFmtId="176" formatCode="[$€-2]\ #,##0.00_);[Red]\([$€-2]\ #,##0.00\)"/>
    <numFmt numFmtId="177" formatCode="_ * #,##0.0_ ;_ * \-#,##0.0_ ;_ * &quot;-&quot;??_ ;_ @_ "/>
    <numFmt numFmtId="178" formatCode="#,##0_ ;\-#,##0\ "/>
    <numFmt numFmtId="179" formatCode="0.0_ ;\-0.0\ "/>
    <numFmt numFmtId="180" formatCode="_ * #,##0.0_ ;_ * \-#,##0.0_ ;_ * &quot;-&quot;?_ ;_ @_ "/>
    <numFmt numFmtId="181" formatCode="0_ ;\-0\ "/>
    <numFmt numFmtId="182" formatCode="#,##0.0_ ;\-#,##0.0\ "/>
    <numFmt numFmtId="183" formatCode="###\ ###\ ###"/>
    <numFmt numFmtId="184" formatCode="_ * #,##0_ ;_ * \-#,##0_ ;_ * &quot;-&quot;??_ ;_ @_ "/>
    <numFmt numFmtId="185" formatCode="_ * #,##0.000_ ;_ * \-#,##0.000_ ;_ * &quot;-&quot;??_ ;_ @_ "/>
    <numFmt numFmtId="186" formatCode="0.000"/>
    <numFmt numFmtId="187" formatCode="0.0000"/>
    <numFmt numFmtId="188" formatCode="0.00000"/>
    <numFmt numFmtId="189" formatCode="_ * ###0.0_ ;_ * \-###0.0_ ;_ * &quot;-&quot;_ ;_ @_ "/>
  </numFmts>
  <fonts count="60">
    <font>
      <sz val="10"/>
      <name val="Arial"/>
      <family val="0"/>
    </font>
    <font>
      <sz val="11"/>
      <color indexed="8"/>
      <name val="Calibri"/>
      <family val="2"/>
    </font>
    <font>
      <b/>
      <sz val="10"/>
      <name val="Arial"/>
      <family val="2"/>
    </font>
    <font>
      <sz val="8"/>
      <name val="Arial"/>
      <family val="2"/>
    </font>
    <font>
      <b/>
      <sz val="12"/>
      <name val="Arial"/>
      <family val="2"/>
    </font>
    <font>
      <b/>
      <sz val="10"/>
      <color indexed="23"/>
      <name val="Arial"/>
      <family val="2"/>
    </font>
    <font>
      <b/>
      <sz val="20"/>
      <name val="Arial"/>
      <family val="2"/>
    </font>
    <font>
      <sz val="7"/>
      <name val="Arial Narrow"/>
      <family val="2"/>
    </font>
    <font>
      <sz val="9"/>
      <name val="Arial"/>
      <family val="2"/>
    </font>
    <font>
      <b/>
      <sz val="9"/>
      <name val="Arial"/>
      <family val="2"/>
    </font>
    <font>
      <sz val="10"/>
      <name val="Century Gothic"/>
      <family val="2"/>
    </font>
    <font>
      <sz val="12"/>
      <name val="Arial"/>
      <family val="2"/>
    </font>
    <font>
      <b/>
      <sz val="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1"/>
      <color indexed="8"/>
      <name val="Arial"/>
      <family val="2"/>
    </font>
    <font>
      <sz val="8"/>
      <color indexed="30"/>
      <name val="Arial"/>
      <family val="2"/>
    </font>
    <font>
      <u val="single"/>
      <sz val="8"/>
      <color indexed="3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
      <color rgb="FF80008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rgb="FF0000FF"/>
      <name val="Calibri"/>
      <family val="2"/>
    </font>
    <font>
      <sz val="11"/>
      <color rgb="FF9C6500"/>
      <name val="Calibri"/>
      <family val="2"/>
    </font>
    <font>
      <sz val="11"/>
      <color rgb="FF9C0006"/>
      <name val="Calibri"/>
      <family val="2"/>
    </font>
    <font>
      <sz val="11"/>
      <color rgb="FF00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0"/>
      <color rgb="FF000000"/>
      <name val="Arial"/>
      <family val="2"/>
    </font>
    <font>
      <sz val="11"/>
      <color rgb="FF000000"/>
      <name val="Arial"/>
      <family val="2"/>
    </font>
    <font>
      <sz val="8"/>
      <color rgb="FF0070C0"/>
      <name val="Arial"/>
      <family val="2"/>
    </font>
    <font>
      <u val="single"/>
      <sz val="8"/>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rgb="FFFF9900"/>
        <bgColor indexed="64"/>
      </patternFill>
    </fill>
    <fill>
      <patternFill patternType="solid">
        <fgColor rgb="FFFFBD5D"/>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53"/>
      </bottom>
    </border>
    <border>
      <left/>
      <right/>
      <top style="thin"/>
      <bottom style="thin">
        <color indexed="53"/>
      </bottom>
    </border>
    <border>
      <left/>
      <right/>
      <top style="thin">
        <color indexed="53"/>
      </top>
      <bottom/>
    </border>
    <border>
      <left/>
      <right/>
      <top/>
      <bottom style="thin"/>
    </border>
    <border>
      <left/>
      <right/>
      <top style="thin"/>
      <bottom style="thin"/>
    </border>
    <border>
      <left/>
      <right/>
      <top style="thin">
        <color indexed="53"/>
      </top>
      <bottom style="thin">
        <color indexed="53"/>
      </bottom>
    </border>
    <border>
      <left/>
      <right/>
      <top/>
      <bottom style="medium">
        <color indexed="53"/>
      </bottom>
    </border>
    <border>
      <left/>
      <right/>
      <top style="thin"/>
      <bottom/>
    </border>
    <border>
      <left/>
      <right/>
      <top style="thin">
        <color theme="9"/>
      </top>
      <bottom/>
    </border>
    <border>
      <left/>
      <right/>
      <top style="thin">
        <color theme="9" tint="-0.24993999302387238"/>
      </top>
      <bottom/>
    </border>
    <border>
      <left/>
      <right/>
      <top/>
      <bottom style="thin">
        <color theme="9"/>
      </bottom>
    </border>
    <border>
      <left/>
      <right/>
      <top style="thin">
        <color theme="1"/>
      </top>
      <bottom style="thin">
        <color theme="9"/>
      </bottom>
    </border>
    <border>
      <left/>
      <right/>
      <top style="thin">
        <color indexed="8"/>
      </top>
      <bottom style="thin">
        <color indexed="53"/>
      </bottom>
    </border>
    <border>
      <left/>
      <right/>
      <top style="thin"/>
      <bottom style="thin">
        <color theme="9"/>
      </bottom>
    </border>
    <border>
      <left/>
      <right/>
      <top style="thin">
        <color indexed="8"/>
      </top>
      <bottom/>
    </border>
    <border>
      <left/>
      <right/>
      <top style="thin">
        <color theme="1"/>
      </top>
      <bottom style="thin">
        <color indexed="53"/>
      </bottom>
    </border>
    <border>
      <left/>
      <right/>
      <top style="thin"/>
      <bottom style="medium">
        <color indexed="53"/>
      </bottom>
    </border>
    <border>
      <left/>
      <right/>
      <top style="thin">
        <color theme="1"/>
      </top>
      <bottom/>
    </border>
    <border>
      <left>
        <color indexed="63"/>
      </left>
      <right>
        <color indexed="63"/>
      </right>
      <top>
        <color indexed="63"/>
      </top>
      <bottom style="thin">
        <color rgb="FFFF0000"/>
      </bottom>
    </border>
    <border>
      <left/>
      <right/>
      <top style="thin">
        <color theme="9" tint="-0.24997000396251678"/>
      </top>
      <bottom/>
    </border>
    <border>
      <left/>
      <right/>
      <top/>
      <bottom style="thin">
        <color theme="9" tint="-0.24997000396251678"/>
      </bottom>
    </border>
    <border>
      <left style="medium">
        <color rgb="FFC1C1C1"/>
      </left>
      <right>
        <color indexed="63"/>
      </right>
      <top>
        <color indexed="63"/>
      </top>
      <bottom>
        <color indexed="63"/>
      </bottom>
    </border>
    <border>
      <left/>
      <right/>
      <top style="thin">
        <color theme="9"/>
      </top>
      <bottom style="thin">
        <color theme="9"/>
      </bottom>
    </border>
    <border>
      <left/>
      <right/>
      <top style="medium">
        <color indexed="53"/>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35"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47" fillId="0" borderId="0">
      <alignment/>
      <protection/>
    </xf>
    <xf numFmtId="0" fontId="0" fillId="0" borderId="0">
      <alignment/>
      <protection/>
    </xf>
    <xf numFmtId="0" fontId="1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544">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ont="1" applyAlignment="1">
      <alignment/>
    </xf>
    <xf numFmtId="0" fontId="5" fillId="0" borderId="0" xfId="0" applyFont="1" applyAlignment="1">
      <alignment horizontal="right"/>
    </xf>
    <xf numFmtId="0" fontId="2" fillId="0" borderId="10" xfId="0" applyFont="1"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ont="1" applyFill="1" applyBorder="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horizontal="right"/>
    </xf>
    <xf numFmtId="0" fontId="8" fillId="0" borderId="0" xfId="0" applyFont="1" applyAlignment="1">
      <alignment/>
    </xf>
    <xf numFmtId="0" fontId="9" fillId="0" borderId="0" xfId="0" applyFont="1" applyAlignment="1">
      <alignment wrapText="1"/>
    </xf>
    <xf numFmtId="0" fontId="9" fillId="0" borderId="11" xfId="0" applyFont="1" applyBorder="1" applyAlignment="1">
      <alignment/>
    </xf>
    <xf numFmtId="0" fontId="9" fillId="0" borderId="0" xfId="0" applyFont="1" applyAlignment="1">
      <alignment/>
    </xf>
    <xf numFmtId="0" fontId="8" fillId="0" borderId="12" xfId="0" applyFont="1" applyBorder="1" applyAlignment="1">
      <alignment/>
    </xf>
    <xf numFmtId="0" fontId="8" fillId="0" borderId="0" xfId="0" applyFont="1" applyAlignment="1">
      <alignment wrapText="1"/>
    </xf>
    <xf numFmtId="0" fontId="9" fillId="0" borderId="0" xfId="0" applyFont="1" applyFill="1" applyAlignment="1">
      <alignment/>
    </xf>
    <xf numFmtId="0" fontId="9" fillId="0" borderId="12" xfId="0" applyFont="1" applyBorder="1" applyAlignment="1">
      <alignment/>
    </xf>
    <xf numFmtId="0" fontId="8" fillId="0" borderId="0" xfId="0" applyFont="1" applyBorder="1" applyAlignment="1">
      <alignment/>
    </xf>
    <xf numFmtId="0" fontId="0" fillId="0" borderId="0" xfId="0" applyFont="1" applyFill="1" applyBorder="1" applyAlignment="1">
      <alignment horizontal="right"/>
    </xf>
    <xf numFmtId="0" fontId="2" fillId="0" borderId="0" xfId="0" applyFont="1" applyAlignment="1">
      <alignment horizontal="right" wrapText="1"/>
    </xf>
    <xf numFmtId="0" fontId="0" fillId="0" borderId="0" xfId="0" applyFont="1" applyAlignment="1">
      <alignment horizontal="right"/>
    </xf>
    <xf numFmtId="0" fontId="0" fillId="0" borderId="0" xfId="0" applyFont="1" applyAlignment="1">
      <alignment horizontal="left"/>
    </xf>
    <xf numFmtId="0" fontId="9" fillId="0" borderId="10" xfId="0" applyFont="1" applyFill="1" applyBorder="1" applyAlignment="1">
      <alignment/>
    </xf>
    <xf numFmtId="0" fontId="0" fillId="0" borderId="0" xfId="0" applyFont="1" applyAlignment="1">
      <alignment wrapText="1"/>
    </xf>
    <xf numFmtId="0" fontId="0" fillId="0" borderId="0" xfId="0" applyFont="1" applyFill="1" applyBorder="1" applyAlignment="1">
      <alignment/>
    </xf>
    <xf numFmtId="0" fontId="0" fillId="0" borderId="12" xfId="0" applyFont="1" applyFill="1" applyBorder="1" applyAlignment="1">
      <alignment horizontal="left" indent="1"/>
    </xf>
    <xf numFmtId="0" fontId="0" fillId="0" borderId="0" xfId="0" applyFont="1" applyFill="1" applyBorder="1" applyAlignment="1">
      <alignment horizontal="left" indent="1"/>
    </xf>
    <xf numFmtId="0" fontId="0" fillId="0" borderId="0" xfId="0" applyFont="1" applyBorder="1" applyAlignment="1">
      <alignment horizontal="left" indent="1"/>
    </xf>
    <xf numFmtId="0" fontId="0" fillId="0" borderId="12" xfId="0" applyFont="1" applyBorder="1" applyAlignment="1">
      <alignment horizontal="left" indent="1"/>
    </xf>
    <xf numFmtId="0" fontId="0" fillId="0" borderId="10" xfId="0" applyFont="1" applyBorder="1" applyAlignment="1">
      <alignment wrapText="1"/>
    </xf>
    <xf numFmtId="0" fontId="0" fillId="0" borderId="12" xfId="0" applyFont="1" applyBorder="1" applyAlignment="1">
      <alignment horizontal="left" wrapText="1" indent="1"/>
    </xf>
    <xf numFmtId="0" fontId="0" fillId="0" borderId="0" xfId="0" applyFont="1" applyAlignment="1">
      <alignment horizontal="left" wrapText="1" indent="1"/>
    </xf>
    <xf numFmtId="0" fontId="0" fillId="0" borderId="0" xfId="0" applyFont="1" applyAlignment="1">
      <alignment/>
    </xf>
    <xf numFmtId="0" fontId="0" fillId="0" borderId="0" xfId="0" applyFont="1" applyAlignment="1">
      <alignment horizontal="left" indent="1"/>
    </xf>
    <xf numFmtId="0" fontId="2" fillId="0" borderId="13" xfId="0" applyFont="1" applyBorder="1" applyAlignment="1">
      <alignment horizontal="right"/>
    </xf>
    <xf numFmtId="0" fontId="2" fillId="0" borderId="10" xfId="0" applyFont="1" applyFill="1" applyBorder="1" applyAlignment="1">
      <alignment/>
    </xf>
    <xf numFmtId="0" fontId="0" fillId="0" borderId="0" xfId="0" applyFont="1" applyAlignment="1">
      <alignment horizontal="right" wrapText="1"/>
    </xf>
    <xf numFmtId="0" fontId="2" fillId="0" borderId="13" xfId="0" applyFont="1" applyBorder="1" applyAlignment="1">
      <alignment horizontal="right" wrapText="1"/>
    </xf>
    <xf numFmtId="0" fontId="0" fillId="0" borderId="0" xfId="0" applyFont="1" applyAlignment="1">
      <alignment/>
    </xf>
    <xf numFmtId="0" fontId="2" fillId="0" borderId="0" xfId="0" applyFont="1" applyBorder="1" applyAlignment="1">
      <alignment horizontal="right"/>
    </xf>
    <xf numFmtId="0" fontId="2" fillId="0" borderId="14" xfId="0" applyFont="1" applyBorder="1" applyAlignment="1">
      <alignment horizontal="right"/>
    </xf>
    <xf numFmtId="0" fontId="2" fillId="0" borderId="10" xfId="0" applyFont="1" applyBorder="1" applyAlignment="1">
      <alignment horizontal="left"/>
    </xf>
    <xf numFmtId="0" fontId="0" fillId="0" borderId="10" xfId="0" applyFont="1" applyFill="1" applyBorder="1" applyAlignment="1">
      <alignment wrapText="1"/>
    </xf>
    <xf numFmtId="0" fontId="0" fillId="0" borderId="0" xfId="0" applyFont="1" applyBorder="1" applyAlignment="1">
      <alignment horizontal="left" wrapText="1" indent="1"/>
    </xf>
    <xf numFmtId="0" fontId="0" fillId="0" borderId="15" xfId="0" applyFont="1" applyFill="1" applyBorder="1" applyAlignment="1">
      <alignment wrapText="1"/>
    </xf>
    <xf numFmtId="0" fontId="0" fillId="0" borderId="0" xfId="0" applyFont="1" applyAlignment="1">
      <alignment horizontal="left" indent="2"/>
    </xf>
    <xf numFmtId="170" fontId="2" fillId="0" borderId="10" xfId="0" applyNumberFormat="1" applyFont="1" applyFill="1" applyBorder="1" applyAlignment="1">
      <alignment/>
    </xf>
    <xf numFmtId="170" fontId="0" fillId="0" borderId="0" xfId="0" applyNumberFormat="1" applyFont="1" applyFill="1" applyAlignment="1">
      <alignment/>
    </xf>
    <xf numFmtId="0" fontId="0" fillId="0" borderId="10" xfId="0" applyFont="1" applyBorder="1" applyAlignment="1">
      <alignment horizontal="left" indent="1"/>
    </xf>
    <xf numFmtId="0" fontId="0" fillId="0" borderId="0" xfId="0" applyFont="1" applyBorder="1" applyAlignment="1">
      <alignment horizontal="left" indent="2"/>
    </xf>
    <xf numFmtId="0" fontId="11" fillId="0" borderId="0" xfId="0" applyFont="1" applyAlignment="1">
      <alignment/>
    </xf>
    <xf numFmtId="0" fontId="0" fillId="0" borderId="13" xfId="0" applyFont="1" applyBorder="1" applyAlignment="1">
      <alignment horizontal="right"/>
    </xf>
    <xf numFmtId="0" fontId="0" fillId="0" borderId="0" xfId="0" applyFont="1" applyFill="1" applyAlignment="1">
      <alignment/>
    </xf>
    <xf numFmtId="0" fontId="0" fillId="0" borderId="0" xfId="0" applyFont="1" applyAlignment="1">
      <alignment/>
    </xf>
    <xf numFmtId="0" fontId="2" fillId="0" borderId="13" xfId="0" applyFont="1" applyBorder="1" applyAlignment="1">
      <alignment horizontal="right"/>
    </xf>
    <xf numFmtId="0" fontId="0" fillId="0" borderId="0" xfId="0" applyFont="1" applyAlignment="1">
      <alignment horizontal="left" indent="1"/>
    </xf>
    <xf numFmtId="0" fontId="0" fillId="0" borderId="0" xfId="0" applyFont="1" applyAlignment="1">
      <alignment horizontal="right"/>
    </xf>
    <xf numFmtId="0" fontId="0" fillId="0" borderId="0" xfId="0" applyFont="1" applyBorder="1" applyAlignment="1">
      <alignment horizontal="right"/>
    </xf>
    <xf numFmtId="0" fontId="2" fillId="0" borderId="0" xfId="0" applyFont="1" applyAlignment="1">
      <alignment/>
    </xf>
    <xf numFmtId="0" fontId="2" fillId="0" borderId="0" xfId="0" applyFont="1" applyAlignment="1">
      <alignment horizontal="right"/>
    </xf>
    <xf numFmtId="0" fontId="0" fillId="0" borderId="12" xfId="0" applyFont="1" applyBorder="1" applyAlignment="1">
      <alignment horizontal="left" indent="1"/>
    </xf>
    <xf numFmtId="0" fontId="0" fillId="0" borderId="0" xfId="0" applyFont="1" applyBorder="1" applyAlignment="1">
      <alignment horizontal="left" indent="1"/>
    </xf>
    <xf numFmtId="0" fontId="0" fillId="0" borderId="13" xfId="0" applyFont="1" applyBorder="1" applyAlignment="1">
      <alignment horizontal="right"/>
    </xf>
    <xf numFmtId="0" fontId="0" fillId="33" borderId="11" xfId="0" applyFont="1" applyFill="1" applyBorder="1" applyAlignment="1">
      <alignment/>
    </xf>
    <xf numFmtId="0" fontId="0" fillId="0" borderId="0" xfId="0" applyFont="1" applyBorder="1" applyAlignment="1">
      <alignment/>
    </xf>
    <xf numFmtId="0" fontId="2" fillId="0" borderId="0" xfId="0" applyFont="1" applyBorder="1" applyAlignment="1">
      <alignment/>
    </xf>
    <xf numFmtId="170" fontId="2" fillId="0" borderId="11" xfId="0" applyNumberFormat="1" applyFont="1" applyBorder="1" applyAlignment="1">
      <alignment/>
    </xf>
    <xf numFmtId="0" fontId="0" fillId="0" borderId="0" xfId="0" applyFont="1" applyBorder="1" applyAlignment="1">
      <alignment/>
    </xf>
    <xf numFmtId="170" fontId="0" fillId="0" borderId="12" xfId="0" applyNumberFormat="1" applyFont="1" applyBorder="1" applyAlignment="1">
      <alignment/>
    </xf>
    <xf numFmtId="170" fontId="0" fillId="0" borderId="0" xfId="0" applyNumberFormat="1" applyFont="1" applyBorder="1" applyAlignment="1">
      <alignment/>
    </xf>
    <xf numFmtId="170" fontId="2" fillId="0" borderId="10" xfId="0" applyNumberFormat="1" applyFont="1" applyBorder="1" applyAlignment="1">
      <alignment/>
    </xf>
    <xf numFmtId="0" fontId="0" fillId="33" borderId="0" xfId="0" applyFont="1" applyFill="1" applyAlignment="1">
      <alignment horizontal="right"/>
    </xf>
    <xf numFmtId="170" fontId="0" fillId="0" borderId="12" xfId="0" applyNumberFormat="1" applyFont="1" applyBorder="1" applyAlignment="1">
      <alignment/>
    </xf>
    <xf numFmtId="170" fontId="0" fillId="0" borderId="0" xfId="0" applyNumberFormat="1" applyFont="1" applyAlignment="1">
      <alignment/>
    </xf>
    <xf numFmtId="0" fontId="2" fillId="0" borderId="0" xfId="0" applyFont="1" applyAlignment="1">
      <alignment horizontal="right" wrapText="1"/>
    </xf>
    <xf numFmtId="0" fontId="2" fillId="0" borderId="14" xfId="0" applyFont="1" applyBorder="1" applyAlignment="1">
      <alignment horizontal="right" wrapText="1"/>
    </xf>
    <xf numFmtId="0" fontId="2" fillId="0" borderId="13" xfId="0" applyFont="1" applyBorder="1" applyAlignment="1">
      <alignment horizontal="right" wrapText="1"/>
    </xf>
    <xf numFmtId="0" fontId="2" fillId="0" borderId="10" xfId="0" applyFont="1" applyBorder="1" applyAlignment="1">
      <alignment horizontal="left"/>
    </xf>
    <xf numFmtId="0" fontId="2" fillId="0" borderId="10" xfId="0" applyFont="1" applyFill="1" applyBorder="1" applyAlignment="1">
      <alignment horizontal="right"/>
    </xf>
    <xf numFmtId="1" fontId="2" fillId="0" borderId="10" xfId="0" applyNumberFormat="1" applyFont="1" applyFill="1" applyBorder="1" applyAlignment="1">
      <alignment horizontal="right"/>
    </xf>
    <xf numFmtId="170" fontId="2" fillId="0" borderId="10" xfId="0" applyNumberFormat="1" applyFont="1" applyFill="1" applyBorder="1" applyAlignment="1">
      <alignment horizontal="right"/>
    </xf>
    <xf numFmtId="0" fontId="0" fillId="0" borderId="0" xfId="0" applyFont="1" applyBorder="1" applyAlignment="1">
      <alignment horizontal="left" wrapText="1" indent="1"/>
    </xf>
    <xf numFmtId="0" fontId="0" fillId="0" borderId="0" xfId="0" applyFont="1" applyFill="1" applyBorder="1" applyAlignment="1">
      <alignment horizontal="right"/>
    </xf>
    <xf numFmtId="170" fontId="0" fillId="0" borderId="0" xfId="0" applyNumberFormat="1" applyFont="1" applyFill="1" applyBorder="1" applyAlignment="1">
      <alignment horizontal="right"/>
    </xf>
    <xf numFmtId="1" fontId="0" fillId="0" borderId="0" xfId="0" applyNumberFormat="1" applyFont="1" applyBorder="1" applyAlignment="1">
      <alignment horizontal="right"/>
    </xf>
    <xf numFmtId="0" fontId="2" fillId="0" borderId="10" xfId="0" applyFont="1" applyBorder="1" applyAlignment="1">
      <alignment horizontal="left" wrapText="1"/>
    </xf>
    <xf numFmtId="1" fontId="0" fillId="0" borderId="0" xfId="0" applyNumberFormat="1" applyFont="1" applyFill="1" applyBorder="1" applyAlignment="1">
      <alignment horizontal="right"/>
    </xf>
    <xf numFmtId="0" fontId="0" fillId="0" borderId="0" xfId="0" applyFont="1" applyBorder="1" applyAlignment="1">
      <alignment wrapText="1"/>
    </xf>
    <xf numFmtId="1" fontId="0" fillId="0" borderId="0" xfId="0" applyNumberFormat="1" applyFont="1" applyBorder="1" applyAlignment="1">
      <alignment/>
    </xf>
    <xf numFmtId="0" fontId="0" fillId="0" borderId="13" xfId="0" applyFont="1" applyBorder="1" applyAlignment="1">
      <alignment/>
    </xf>
    <xf numFmtId="0" fontId="2" fillId="0" borderId="16" xfId="0" applyFont="1" applyBorder="1" applyAlignment="1">
      <alignment wrapText="1"/>
    </xf>
    <xf numFmtId="0" fontId="2" fillId="0" borderId="10" xfId="0" applyFont="1" applyBorder="1" applyAlignment="1">
      <alignment/>
    </xf>
    <xf numFmtId="0" fontId="0" fillId="0" borderId="0" xfId="0" applyFont="1" applyBorder="1" applyAlignment="1">
      <alignment/>
    </xf>
    <xf numFmtId="1" fontId="0" fillId="0" borderId="0" xfId="0" applyNumberFormat="1" applyFont="1" applyBorder="1" applyAlignment="1">
      <alignment horizontal="right"/>
    </xf>
    <xf numFmtId="0" fontId="0" fillId="0" borderId="0" xfId="0" applyFont="1" applyBorder="1" applyAlignment="1">
      <alignment horizontal="left" indent="1"/>
    </xf>
    <xf numFmtId="0" fontId="0" fillId="0" borderId="0" xfId="0" applyFont="1" applyAlignment="1">
      <alignment horizontal="left" indent="1"/>
    </xf>
    <xf numFmtId="0" fontId="0" fillId="0" borderId="0" xfId="0" applyFont="1" applyFill="1" applyBorder="1" applyAlignment="1">
      <alignment horizontal="left" indent="1"/>
    </xf>
    <xf numFmtId="170" fontId="0" fillId="0" borderId="12" xfId="0" applyNumberFormat="1" applyFont="1" applyFill="1" applyBorder="1" applyAlignment="1">
      <alignment/>
    </xf>
    <xf numFmtId="0" fontId="0" fillId="0" borderId="0" xfId="0" applyFont="1" applyBorder="1" applyAlignment="1">
      <alignment horizontal="right"/>
    </xf>
    <xf numFmtId="170" fontId="0" fillId="0" borderId="0" xfId="0" applyNumberFormat="1" applyFont="1" applyBorder="1" applyAlignment="1">
      <alignment horizontal="right"/>
    </xf>
    <xf numFmtId="0" fontId="0" fillId="0" borderId="0" xfId="0" applyFont="1" applyBorder="1" applyAlignment="1">
      <alignment horizontal="left" wrapText="1"/>
    </xf>
    <xf numFmtId="0" fontId="0" fillId="0" borderId="0" xfId="0" applyFont="1" applyAlignment="1">
      <alignment wrapText="1"/>
    </xf>
    <xf numFmtId="9" fontId="4" fillId="0" borderId="0" xfId="52" applyFont="1" applyAlignment="1">
      <alignment horizontal="left"/>
    </xf>
    <xf numFmtId="0" fontId="2" fillId="0" borderId="11" xfId="0" applyFont="1" applyBorder="1" applyAlignment="1">
      <alignment/>
    </xf>
    <xf numFmtId="0" fontId="2" fillId="0" borderId="11" xfId="0" applyFont="1" applyBorder="1" applyAlignment="1">
      <alignment horizontal="right" wrapText="1"/>
    </xf>
    <xf numFmtId="0" fontId="0" fillId="0" borderId="0" xfId="0" applyFont="1" applyAlignment="1">
      <alignment horizontal="right" wrapText="1"/>
    </xf>
    <xf numFmtId="0" fontId="2" fillId="0" borderId="11" xfId="0" applyFont="1" applyBorder="1" applyAlignment="1">
      <alignment horizontal="right" wrapText="1"/>
    </xf>
    <xf numFmtId="0" fontId="0" fillId="0" borderId="0" xfId="0" applyFont="1" applyAlignment="1">
      <alignment horizontal="left" indent="2"/>
    </xf>
    <xf numFmtId="170" fontId="0" fillId="0" borderId="0" xfId="0" applyNumberFormat="1" applyAlignment="1">
      <alignment/>
    </xf>
    <xf numFmtId="0" fontId="2" fillId="0" borderId="0" xfId="0" applyFont="1" applyAlignment="1">
      <alignment horizontal="left"/>
    </xf>
    <xf numFmtId="0" fontId="0" fillId="0" borderId="0" xfId="0" applyFont="1" applyBorder="1" applyAlignment="1">
      <alignment horizontal="left" wrapText="1" indent="1"/>
    </xf>
    <xf numFmtId="170" fontId="0" fillId="0" borderId="0" xfId="0" applyNumberFormat="1" applyFont="1" applyFill="1" applyBorder="1" applyAlignment="1">
      <alignment horizontal="right"/>
    </xf>
    <xf numFmtId="0" fontId="2" fillId="0" borderId="17" xfId="0" applyFont="1" applyBorder="1" applyAlignment="1">
      <alignment/>
    </xf>
    <xf numFmtId="0" fontId="2" fillId="0" borderId="0" xfId="0" applyFont="1" applyAlignment="1">
      <alignment/>
    </xf>
    <xf numFmtId="0" fontId="0" fillId="0" borderId="0" xfId="0" applyFont="1" applyBorder="1" applyAlignment="1">
      <alignment wrapText="1"/>
    </xf>
    <xf numFmtId="0" fontId="0" fillId="0" borderId="18" xfId="0" applyFont="1" applyFill="1" applyBorder="1" applyAlignment="1">
      <alignment horizontal="left" indent="1"/>
    </xf>
    <xf numFmtId="0" fontId="0" fillId="0" borderId="0" xfId="0" applyFont="1" applyAlignment="1">
      <alignment horizontal="left" wrapText="1"/>
    </xf>
    <xf numFmtId="0" fontId="0" fillId="0" borderId="18" xfId="0" applyFont="1" applyBorder="1" applyAlignment="1">
      <alignment horizontal="left" indent="1"/>
    </xf>
    <xf numFmtId="1" fontId="2" fillId="0" borderId="0" xfId="0" applyNumberFormat="1" applyFont="1" applyFill="1" applyBorder="1" applyAlignment="1">
      <alignment horizontal="right"/>
    </xf>
    <xf numFmtId="1" fontId="2" fillId="0" borderId="10" xfId="0" applyNumberFormat="1" applyFont="1" applyFill="1" applyBorder="1" applyAlignment="1">
      <alignment horizontal="right"/>
    </xf>
    <xf numFmtId="0" fontId="0" fillId="0" borderId="0" xfId="0" applyFont="1" applyAlignment="1">
      <alignment horizontal="left" wrapText="1" indent="1"/>
    </xf>
    <xf numFmtId="0" fontId="0" fillId="0" borderId="18" xfId="0" applyFont="1" applyBorder="1" applyAlignment="1">
      <alignment horizontal="left" wrapText="1" indent="1"/>
    </xf>
    <xf numFmtId="0" fontId="2" fillId="0" borderId="11" xfId="0" applyFont="1" applyFill="1" applyBorder="1" applyAlignment="1">
      <alignment horizontal="right" wrapText="1"/>
    </xf>
    <xf numFmtId="0" fontId="0" fillId="0" borderId="0" xfId="0" applyFont="1" applyFill="1" applyAlignment="1">
      <alignment horizontal="right" wrapText="1"/>
    </xf>
    <xf numFmtId="0" fontId="2" fillId="34" borderId="11" xfId="0" applyFont="1" applyFill="1" applyBorder="1" applyAlignment="1">
      <alignment horizontal="right" wrapText="1"/>
    </xf>
    <xf numFmtId="0" fontId="0" fillId="34" borderId="0" xfId="0" applyFont="1" applyFill="1" applyAlignment="1">
      <alignment horizontal="right" wrapText="1"/>
    </xf>
    <xf numFmtId="1" fontId="2" fillId="34" borderId="10" xfId="0" applyNumberFormat="1" applyFont="1" applyFill="1" applyBorder="1" applyAlignment="1">
      <alignment horizontal="right"/>
    </xf>
    <xf numFmtId="1" fontId="0" fillId="34" borderId="0" xfId="0" applyNumberFormat="1" applyFont="1" applyFill="1" applyBorder="1" applyAlignment="1">
      <alignment horizontal="right"/>
    </xf>
    <xf numFmtId="1" fontId="2" fillId="34" borderId="0" xfId="0" applyNumberFormat="1" applyFont="1" applyFill="1" applyBorder="1" applyAlignment="1">
      <alignment horizontal="right"/>
    </xf>
    <xf numFmtId="1" fontId="0" fillId="34" borderId="0" xfId="0" applyNumberFormat="1" applyFont="1" applyFill="1" applyAlignment="1">
      <alignment horizontal="right"/>
    </xf>
    <xf numFmtId="0" fontId="2" fillId="35" borderId="11" xfId="0" applyFont="1" applyFill="1" applyBorder="1" applyAlignment="1">
      <alignment horizontal="right" wrapText="1"/>
    </xf>
    <xf numFmtId="0" fontId="0" fillId="35" borderId="0" xfId="0" applyFont="1" applyFill="1" applyAlignment="1">
      <alignment horizontal="right" wrapText="1"/>
    </xf>
    <xf numFmtId="1" fontId="0" fillId="35" borderId="0" xfId="0" applyNumberFormat="1" applyFont="1" applyFill="1" applyBorder="1" applyAlignment="1">
      <alignment horizontal="right"/>
    </xf>
    <xf numFmtId="1" fontId="2" fillId="35" borderId="0" xfId="0" applyNumberFormat="1" applyFont="1" applyFill="1" applyBorder="1" applyAlignment="1">
      <alignment horizontal="right"/>
    </xf>
    <xf numFmtId="1" fontId="0" fillId="35" borderId="18" xfId="0" applyNumberFormat="1" applyFont="1" applyFill="1" applyBorder="1" applyAlignment="1">
      <alignment horizontal="right"/>
    </xf>
    <xf numFmtId="1" fontId="0" fillId="35" borderId="0" xfId="0" applyNumberFormat="1" applyFont="1" applyFill="1" applyAlignment="1">
      <alignment horizontal="right"/>
    </xf>
    <xf numFmtId="171" fontId="2" fillId="33" borderId="10" xfId="0" applyNumberFormat="1" applyFont="1" applyFill="1" applyBorder="1" applyAlignment="1">
      <alignment/>
    </xf>
    <xf numFmtId="171" fontId="2" fillId="0" borderId="10" xfId="0" applyNumberFormat="1" applyFont="1" applyFill="1" applyBorder="1" applyAlignment="1">
      <alignment/>
    </xf>
    <xf numFmtId="171" fontId="0" fillId="33" borderId="0" xfId="0" applyNumberFormat="1" applyFont="1" applyFill="1" applyBorder="1" applyAlignment="1">
      <alignment/>
    </xf>
    <xf numFmtId="171" fontId="0" fillId="0" borderId="0" xfId="0" applyNumberFormat="1" applyFont="1" applyFill="1" applyBorder="1" applyAlignment="1">
      <alignment/>
    </xf>
    <xf numFmtId="171" fontId="0" fillId="33" borderId="12" xfId="0" applyNumberFormat="1" applyFont="1" applyFill="1" applyBorder="1" applyAlignment="1">
      <alignment/>
    </xf>
    <xf numFmtId="171" fontId="0" fillId="0" borderId="12" xfId="0" applyNumberFormat="1" applyFont="1" applyFill="1" applyBorder="1" applyAlignment="1">
      <alignment/>
    </xf>
    <xf numFmtId="171" fontId="0" fillId="33" borderId="18" xfId="0" applyNumberFormat="1" applyFont="1" applyFill="1" applyBorder="1" applyAlignment="1">
      <alignment/>
    </xf>
    <xf numFmtId="171" fontId="0" fillId="0" borderId="18" xfId="0" applyNumberFormat="1" applyFont="1" applyFill="1" applyBorder="1" applyAlignment="1">
      <alignment/>
    </xf>
    <xf numFmtId="171" fontId="0" fillId="0" borderId="0" xfId="0" applyNumberFormat="1" applyFont="1" applyBorder="1" applyAlignment="1">
      <alignment/>
    </xf>
    <xf numFmtId="171" fontId="0" fillId="0" borderId="12" xfId="0" applyNumberFormat="1" applyFont="1" applyBorder="1" applyAlignment="1">
      <alignment/>
    </xf>
    <xf numFmtId="171" fontId="2" fillId="33" borderId="10" xfId="0" applyNumberFormat="1" applyFont="1" applyFill="1" applyBorder="1" applyAlignment="1">
      <alignment horizontal="right"/>
    </xf>
    <xf numFmtId="171" fontId="2" fillId="0" borderId="10" xfId="0" applyNumberFormat="1" applyFont="1" applyFill="1" applyBorder="1" applyAlignment="1">
      <alignment horizontal="right"/>
    </xf>
    <xf numFmtId="171" fontId="0" fillId="33" borderId="0" xfId="0" applyNumberFormat="1" applyFont="1" applyFill="1" applyBorder="1" applyAlignment="1">
      <alignment horizontal="right"/>
    </xf>
    <xf numFmtId="171" fontId="0" fillId="0" borderId="0" xfId="0" applyNumberFormat="1" applyFont="1" applyBorder="1" applyAlignment="1">
      <alignment horizontal="right"/>
    </xf>
    <xf numFmtId="171" fontId="0" fillId="0" borderId="0" xfId="0" applyNumberFormat="1" applyFont="1" applyAlignment="1">
      <alignment horizontal="right"/>
    </xf>
    <xf numFmtId="171" fontId="0" fillId="0" borderId="0" xfId="0" applyNumberFormat="1" applyFont="1" applyFill="1" applyBorder="1" applyAlignment="1">
      <alignment horizontal="right"/>
    </xf>
    <xf numFmtId="171" fontId="0" fillId="0" borderId="0" xfId="0" applyNumberFormat="1" applyFont="1" applyFill="1" applyBorder="1" applyAlignment="1">
      <alignment horizontal="right"/>
    </xf>
    <xf numFmtId="170" fontId="2" fillId="0" borderId="11" xfId="0" applyNumberFormat="1" applyFont="1" applyFill="1" applyBorder="1" applyAlignment="1">
      <alignment horizontal="right" wrapText="1"/>
    </xf>
    <xf numFmtId="170" fontId="0" fillId="0" borderId="0" xfId="0" applyNumberFormat="1" applyFont="1" applyFill="1" applyAlignment="1">
      <alignment horizontal="right" wrapText="1"/>
    </xf>
    <xf numFmtId="171" fontId="0" fillId="0" borderId="18" xfId="0" applyNumberFormat="1" applyFont="1" applyBorder="1" applyAlignment="1">
      <alignment horizontal="right" wrapText="1"/>
    </xf>
    <xf numFmtId="171" fontId="0" fillId="0" borderId="0" xfId="0" applyNumberFormat="1" applyFont="1" applyBorder="1" applyAlignment="1">
      <alignment horizontal="right" wrapText="1"/>
    </xf>
    <xf numFmtId="171" fontId="2" fillId="0" borderId="0" xfId="0" applyNumberFormat="1" applyFont="1" applyFill="1" applyBorder="1" applyAlignment="1">
      <alignment horizontal="right"/>
    </xf>
    <xf numFmtId="1" fontId="0" fillId="34" borderId="19" xfId="0" applyNumberFormat="1" applyFont="1" applyFill="1" applyBorder="1" applyAlignment="1">
      <alignment horizontal="right"/>
    </xf>
    <xf numFmtId="0" fontId="0" fillId="0" borderId="0" xfId="0" applyFont="1" applyAlignment="1">
      <alignment/>
    </xf>
    <xf numFmtId="0" fontId="2" fillId="0" borderId="0" xfId="0" applyFont="1" applyBorder="1" applyAlignment="1">
      <alignment horizontal="left"/>
    </xf>
    <xf numFmtId="0" fontId="0" fillId="0" borderId="18" xfId="0" applyFont="1" applyBorder="1" applyAlignment="1">
      <alignment horizontal="left" wrapText="1" indent="1"/>
    </xf>
    <xf numFmtId="170" fontId="0" fillId="0" borderId="18" xfId="0" applyNumberFormat="1" applyFont="1" applyFill="1" applyBorder="1" applyAlignment="1">
      <alignment horizontal="right" wrapText="1"/>
    </xf>
    <xf numFmtId="170" fontId="0" fillId="0" borderId="0" xfId="0" applyNumberFormat="1" applyFont="1" applyFill="1" applyBorder="1" applyAlignment="1">
      <alignment horizontal="right" wrapText="1"/>
    </xf>
    <xf numFmtId="177" fontId="2" fillId="0" borderId="17" xfId="0" applyNumberFormat="1" applyFont="1" applyFill="1" applyBorder="1" applyAlignment="1">
      <alignment horizontal="right" wrapText="1"/>
    </xf>
    <xf numFmtId="177" fontId="0" fillId="0" borderId="18" xfId="0" applyNumberFormat="1" applyFont="1" applyFill="1" applyBorder="1" applyAlignment="1">
      <alignment horizontal="right" wrapText="1"/>
    </xf>
    <xf numFmtId="177" fontId="0" fillId="0" borderId="0" xfId="0" applyNumberFormat="1" applyFont="1" applyFill="1" applyBorder="1" applyAlignment="1">
      <alignment horizontal="right" wrapText="1"/>
    </xf>
    <xf numFmtId="177" fontId="2" fillId="0" borderId="20" xfId="0" applyNumberFormat="1" applyFont="1" applyFill="1" applyBorder="1" applyAlignment="1">
      <alignment horizontal="right" wrapText="1"/>
    </xf>
    <xf numFmtId="177" fontId="2" fillId="0" borderId="10" xfId="0" applyNumberFormat="1" applyFont="1" applyFill="1" applyBorder="1" applyAlignment="1">
      <alignment horizontal="right"/>
    </xf>
    <xf numFmtId="177" fontId="0" fillId="0" borderId="12" xfId="0" applyNumberFormat="1" applyFont="1" applyFill="1" applyBorder="1" applyAlignment="1">
      <alignment horizontal="right"/>
    </xf>
    <xf numFmtId="177" fontId="0" fillId="0" borderId="0" xfId="0" applyNumberFormat="1" applyFont="1" applyFill="1" applyBorder="1" applyAlignment="1">
      <alignment horizontal="right"/>
    </xf>
    <xf numFmtId="178" fontId="2" fillId="0" borderId="20" xfId="0" applyNumberFormat="1" applyFont="1" applyFill="1" applyBorder="1" applyAlignment="1">
      <alignment horizontal="right" wrapText="1"/>
    </xf>
    <xf numFmtId="178" fontId="2" fillId="0" borderId="17" xfId="0" applyNumberFormat="1" applyFont="1" applyFill="1" applyBorder="1" applyAlignment="1">
      <alignment wrapText="1"/>
    </xf>
    <xf numFmtId="178" fontId="0" fillId="0" borderId="0" xfId="0" applyNumberFormat="1" applyFont="1" applyFill="1" applyBorder="1" applyAlignment="1">
      <alignment wrapText="1"/>
    </xf>
    <xf numFmtId="1" fontId="2" fillId="0" borderId="20" xfId="0" applyNumberFormat="1" applyFont="1" applyFill="1" applyBorder="1" applyAlignment="1">
      <alignment horizontal="right" wrapText="1"/>
    </xf>
    <xf numFmtId="1" fontId="0" fillId="0" borderId="18" xfId="0" applyNumberFormat="1" applyFont="1" applyFill="1" applyBorder="1" applyAlignment="1">
      <alignment horizontal="right" wrapText="1"/>
    </xf>
    <xf numFmtId="1" fontId="0" fillId="0" borderId="0" xfId="0" applyNumberFormat="1" applyFont="1" applyFill="1" applyBorder="1" applyAlignment="1">
      <alignment horizontal="right" wrapText="1"/>
    </xf>
    <xf numFmtId="177" fontId="2" fillId="0" borderId="10" xfId="0" applyNumberFormat="1" applyFont="1" applyFill="1" applyBorder="1" applyAlignment="1">
      <alignment/>
    </xf>
    <xf numFmtId="1" fontId="2" fillId="0" borderId="20" xfId="0" applyNumberFormat="1" applyFont="1" applyFill="1" applyBorder="1" applyAlignment="1">
      <alignment wrapText="1"/>
    </xf>
    <xf numFmtId="177" fontId="0" fillId="0" borderId="0" xfId="0" applyNumberFormat="1" applyFont="1" applyFill="1" applyAlignment="1">
      <alignment/>
    </xf>
    <xf numFmtId="1" fontId="0" fillId="0" borderId="0" xfId="0" applyNumberFormat="1" applyFont="1" applyFill="1" applyBorder="1" applyAlignment="1">
      <alignment wrapText="1"/>
    </xf>
    <xf numFmtId="1" fontId="0" fillId="0" borderId="0" xfId="0" applyNumberFormat="1" applyFont="1" applyBorder="1" applyAlignment="1">
      <alignment/>
    </xf>
    <xf numFmtId="170" fontId="0" fillId="0" borderId="0" xfId="0" applyNumberFormat="1" applyFont="1" applyFill="1" applyBorder="1" applyAlignment="1">
      <alignment wrapText="1"/>
    </xf>
    <xf numFmtId="170" fontId="0" fillId="0" borderId="0" xfId="0" applyNumberFormat="1" applyFont="1" applyBorder="1" applyAlignment="1">
      <alignment/>
    </xf>
    <xf numFmtId="170" fontId="2" fillId="0" borderId="0" xfId="0" applyNumberFormat="1" applyFont="1" applyFill="1" applyBorder="1" applyAlignment="1">
      <alignment wrapText="1"/>
    </xf>
    <xf numFmtId="170" fontId="2" fillId="0" borderId="20" xfId="0" applyNumberFormat="1" applyFont="1" applyFill="1" applyBorder="1" applyAlignment="1">
      <alignment horizontal="right" wrapText="1"/>
    </xf>
    <xf numFmtId="171" fontId="0" fillId="19" borderId="0" xfId="0" applyNumberFormat="1" applyFont="1" applyFill="1" applyBorder="1" applyAlignment="1">
      <alignment horizontal="right"/>
    </xf>
    <xf numFmtId="171" fontId="0" fillId="19" borderId="18" xfId="0" applyNumberFormat="1" applyFont="1" applyFill="1" applyBorder="1" applyAlignment="1">
      <alignment horizontal="right"/>
    </xf>
    <xf numFmtId="171" fontId="0" fillId="0" borderId="18" xfId="0" applyNumberFormat="1" applyFont="1" applyFill="1" applyBorder="1" applyAlignment="1">
      <alignment horizontal="right"/>
    </xf>
    <xf numFmtId="171" fontId="2" fillId="19" borderId="0" xfId="0" applyNumberFormat="1" applyFont="1" applyFill="1" applyBorder="1" applyAlignment="1">
      <alignment horizontal="right"/>
    </xf>
    <xf numFmtId="171" fontId="0" fillId="0" borderId="0" xfId="0" applyNumberFormat="1" applyFont="1" applyFill="1" applyBorder="1" applyAlignment="1">
      <alignment/>
    </xf>
    <xf numFmtId="171" fontId="0" fillId="0" borderId="21" xfId="0" applyNumberFormat="1" applyFont="1" applyFill="1" applyBorder="1" applyAlignment="1">
      <alignment/>
    </xf>
    <xf numFmtId="171" fontId="0" fillId="33" borderId="0" xfId="0" applyNumberFormat="1" applyFont="1" applyFill="1" applyAlignment="1">
      <alignment horizontal="right"/>
    </xf>
    <xf numFmtId="171" fontId="0" fillId="0" borderId="22" xfId="0" applyNumberFormat="1" applyFont="1" applyBorder="1" applyAlignment="1">
      <alignment horizontal="right"/>
    </xf>
    <xf numFmtId="171" fontId="0" fillId="0" borderId="11" xfId="0" applyNumberFormat="1" applyFont="1" applyBorder="1" applyAlignment="1">
      <alignment horizontal="right"/>
    </xf>
    <xf numFmtId="171" fontId="0" fillId="33" borderId="11" xfId="0" applyNumberFormat="1" applyFont="1" applyFill="1" applyBorder="1" applyAlignment="1">
      <alignment horizontal="right"/>
    </xf>
    <xf numFmtId="171" fontId="0" fillId="0" borderId="0" xfId="0" applyNumberFormat="1" applyFont="1" applyBorder="1" applyAlignment="1">
      <alignment horizontal="left"/>
    </xf>
    <xf numFmtId="171" fontId="0" fillId="33" borderId="12" xfId="0" applyNumberFormat="1" applyFont="1" applyFill="1" applyBorder="1" applyAlignment="1">
      <alignment horizontal="right"/>
    </xf>
    <xf numFmtId="171" fontId="0" fillId="0" borderId="0" xfId="0" applyNumberFormat="1" applyFont="1" applyAlignment="1">
      <alignment horizontal="right"/>
    </xf>
    <xf numFmtId="171" fontId="0" fillId="0" borderId="0" xfId="0" applyNumberFormat="1" applyFont="1" applyBorder="1" applyAlignment="1">
      <alignment horizontal="right"/>
    </xf>
    <xf numFmtId="171" fontId="0" fillId="0" borderId="12" xfId="0" applyNumberFormat="1" applyFont="1" applyBorder="1" applyAlignment="1">
      <alignment horizontal="right"/>
    </xf>
    <xf numFmtId="171" fontId="0" fillId="0" borderId="20" xfId="0" applyNumberFormat="1" applyFont="1" applyBorder="1" applyAlignment="1">
      <alignment horizontal="right"/>
    </xf>
    <xf numFmtId="171" fontId="0" fillId="0" borderId="18" xfId="0" applyNumberFormat="1" applyFont="1" applyBorder="1" applyAlignment="1">
      <alignment horizontal="right"/>
    </xf>
    <xf numFmtId="171" fontId="0" fillId="13" borderId="20" xfId="0" applyNumberFormat="1" applyFont="1" applyFill="1" applyBorder="1" applyAlignment="1">
      <alignment horizontal="right"/>
    </xf>
    <xf numFmtId="171" fontId="0" fillId="13" borderId="18" xfId="0" applyNumberFormat="1" applyFont="1" applyFill="1" applyBorder="1" applyAlignment="1">
      <alignment horizontal="right"/>
    </xf>
    <xf numFmtId="171" fontId="0" fillId="13" borderId="0" xfId="0" applyNumberFormat="1" applyFont="1" applyFill="1" applyBorder="1" applyAlignment="1">
      <alignment horizontal="right"/>
    </xf>
    <xf numFmtId="171" fontId="0" fillId="13" borderId="21" xfId="0" applyNumberFormat="1" applyFont="1" applyFill="1" applyBorder="1" applyAlignment="1">
      <alignment horizontal="right"/>
    </xf>
    <xf numFmtId="171" fontId="0" fillId="0" borderId="21" xfId="0" applyNumberFormat="1" applyFont="1" applyBorder="1" applyAlignment="1">
      <alignment horizontal="right"/>
    </xf>
    <xf numFmtId="171" fontId="0" fillId="0" borderId="23" xfId="0" applyNumberFormat="1" applyFont="1" applyBorder="1" applyAlignment="1">
      <alignment/>
    </xf>
    <xf numFmtId="171" fontId="0" fillId="13" borderId="23" xfId="0" applyNumberFormat="1" applyFont="1" applyFill="1" applyBorder="1" applyAlignment="1">
      <alignment/>
    </xf>
    <xf numFmtId="171" fontId="0" fillId="13" borderId="0" xfId="0" applyNumberFormat="1" applyFont="1" applyFill="1" applyBorder="1" applyAlignment="1">
      <alignment/>
    </xf>
    <xf numFmtId="171" fontId="0" fillId="0" borderId="23" xfId="0" applyNumberFormat="1" applyFont="1" applyFill="1" applyBorder="1" applyAlignment="1">
      <alignment horizontal="right"/>
    </xf>
    <xf numFmtId="171" fontId="0" fillId="13" borderId="0" xfId="0" applyNumberFormat="1" applyFont="1" applyFill="1" applyBorder="1" applyAlignment="1">
      <alignment/>
    </xf>
    <xf numFmtId="171" fontId="0" fillId="13" borderId="23" xfId="0" applyNumberFormat="1" applyFont="1" applyFill="1" applyBorder="1" applyAlignment="1">
      <alignment/>
    </xf>
    <xf numFmtId="171" fontId="0" fillId="0" borderId="23" xfId="0" applyNumberFormat="1" applyFont="1" applyFill="1" applyBorder="1" applyAlignment="1">
      <alignment/>
    </xf>
    <xf numFmtId="171" fontId="0" fillId="0" borderId="18" xfId="0" applyNumberFormat="1" applyFont="1" applyBorder="1" applyAlignment="1">
      <alignment/>
    </xf>
    <xf numFmtId="1" fontId="2" fillId="13" borderId="11" xfId="0" applyNumberFormat="1" applyFont="1" applyFill="1" applyBorder="1" applyAlignment="1">
      <alignment horizontal="right"/>
    </xf>
    <xf numFmtId="0" fontId="0" fillId="13" borderId="0" xfId="0" applyFont="1" applyFill="1" applyAlignment="1">
      <alignment horizontal="right"/>
    </xf>
    <xf numFmtId="171" fontId="0" fillId="13" borderId="18" xfId="0" applyNumberFormat="1" applyFont="1" applyFill="1" applyBorder="1" applyAlignment="1">
      <alignment/>
    </xf>
    <xf numFmtId="171" fontId="2" fillId="13" borderId="0" xfId="0" applyNumberFormat="1" applyFont="1" applyFill="1" applyBorder="1" applyAlignment="1">
      <alignment/>
    </xf>
    <xf numFmtId="171" fontId="2" fillId="0" borderId="0" xfId="0" applyNumberFormat="1" applyFont="1" applyBorder="1" applyAlignment="1">
      <alignment/>
    </xf>
    <xf numFmtId="171" fontId="0" fillId="0" borderId="23" xfId="0" applyNumberFormat="1" applyFont="1" applyBorder="1" applyAlignment="1">
      <alignment horizontal="right"/>
    </xf>
    <xf numFmtId="0" fontId="0" fillId="13" borderId="24" xfId="0" applyFont="1" applyFill="1" applyBorder="1" applyAlignment="1">
      <alignment horizontal="right"/>
    </xf>
    <xf numFmtId="0" fontId="0" fillId="13" borderId="0" xfId="0" applyFont="1" applyFill="1" applyBorder="1" applyAlignment="1">
      <alignment horizontal="right"/>
    </xf>
    <xf numFmtId="0" fontId="0" fillId="0" borderId="24" xfId="0" applyFont="1" applyFill="1" applyBorder="1" applyAlignment="1">
      <alignment horizontal="right"/>
    </xf>
    <xf numFmtId="0" fontId="2" fillId="13" borderId="17" xfId="0" applyFont="1" applyFill="1" applyBorder="1" applyAlignment="1">
      <alignment horizontal="right" wrapText="1"/>
    </xf>
    <xf numFmtId="0" fontId="0" fillId="13" borderId="18" xfId="0" applyFont="1" applyFill="1" applyBorder="1" applyAlignment="1">
      <alignment horizontal="right" wrapText="1"/>
    </xf>
    <xf numFmtId="177" fontId="0" fillId="13" borderId="0" xfId="0" applyNumberFormat="1" applyFont="1" applyFill="1" applyBorder="1" applyAlignment="1">
      <alignment horizontal="right" wrapText="1"/>
    </xf>
    <xf numFmtId="0" fontId="0" fillId="13" borderId="0" xfId="0" applyFont="1" applyFill="1" applyBorder="1" applyAlignment="1">
      <alignment horizontal="right"/>
    </xf>
    <xf numFmtId="0" fontId="2" fillId="13" borderId="20" xfId="0" applyFont="1" applyFill="1" applyBorder="1" applyAlignment="1">
      <alignment horizontal="right" wrapText="1"/>
    </xf>
    <xf numFmtId="0" fontId="2" fillId="13" borderId="10" xfId="0" applyFont="1" applyFill="1" applyBorder="1" applyAlignment="1">
      <alignment horizontal="right" wrapText="1"/>
    </xf>
    <xf numFmtId="171" fontId="2" fillId="13" borderId="23" xfId="0" applyNumberFormat="1" applyFont="1" applyFill="1" applyBorder="1" applyAlignment="1">
      <alignment/>
    </xf>
    <xf numFmtId="179" fontId="2" fillId="0" borderId="23" xfId="0" applyNumberFormat="1" applyFont="1" applyBorder="1" applyAlignment="1">
      <alignment/>
    </xf>
    <xf numFmtId="0" fontId="2" fillId="0" borderId="25" xfId="0" applyFont="1" applyBorder="1" applyAlignment="1">
      <alignment/>
    </xf>
    <xf numFmtId="170" fontId="0" fillId="0" borderId="0" xfId="0" applyNumberFormat="1" applyFont="1" applyBorder="1" applyAlignment="1">
      <alignment/>
    </xf>
    <xf numFmtId="170" fontId="0" fillId="0" borderId="0" xfId="0" applyNumberFormat="1" applyFont="1" applyFill="1" applyBorder="1" applyAlignment="1">
      <alignment/>
    </xf>
    <xf numFmtId="171" fontId="0" fillId="13" borderId="23" xfId="0" applyNumberFormat="1" applyFont="1" applyFill="1" applyBorder="1" applyAlignment="1">
      <alignment horizontal="right"/>
    </xf>
    <xf numFmtId="170" fontId="2" fillId="0" borderId="0" xfId="0" applyNumberFormat="1" applyFont="1" applyAlignment="1">
      <alignment/>
    </xf>
    <xf numFmtId="171" fontId="2" fillId="7" borderId="23" xfId="0" applyNumberFormat="1" applyFont="1" applyFill="1" applyBorder="1" applyAlignment="1">
      <alignment horizontal="right"/>
    </xf>
    <xf numFmtId="171" fontId="2" fillId="33" borderId="26" xfId="0" applyNumberFormat="1" applyFont="1" applyFill="1" applyBorder="1" applyAlignment="1">
      <alignment horizontal="right"/>
    </xf>
    <xf numFmtId="171" fontId="0" fillId="33" borderId="10" xfId="0" applyNumberFormat="1" applyFont="1" applyFill="1" applyBorder="1" applyAlignment="1">
      <alignment horizontal="right"/>
    </xf>
    <xf numFmtId="171" fontId="2" fillId="0" borderId="26" xfId="0" applyNumberFormat="1" applyFont="1" applyFill="1" applyBorder="1" applyAlignment="1">
      <alignment horizontal="right"/>
    </xf>
    <xf numFmtId="171" fontId="0" fillId="0" borderId="10" xfId="0" applyNumberFormat="1" applyFont="1" applyFill="1" applyBorder="1" applyAlignment="1">
      <alignment horizontal="right"/>
    </xf>
    <xf numFmtId="171" fontId="0" fillId="0" borderId="12" xfId="0" applyNumberFormat="1" applyFont="1" applyFill="1" applyBorder="1" applyAlignment="1">
      <alignment horizontal="right"/>
    </xf>
    <xf numFmtId="171" fontId="0" fillId="0" borderId="0" xfId="0" applyNumberFormat="1" applyFont="1" applyFill="1" applyAlignment="1">
      <alignment horizontal="right"/>
    </xf>
    <xf numFmtId="0" fontId="2" fillId="0" borderId="14" xfId="0" applyFont="1" applyFill="1" applyBorder="1" applyAlignment="1">
      <alignment horizontal="right"/>
    </xf>
    <xf numFmtId="170" fontId="0" fillId="0" borderId="0" xfId="0" applyNumberFormat="1" applyFont="1" applyBorder="1" applyAlignment="1">
      <alignment horizontal="right"/>
    </xf>
    <xf numFmtId="0" fontId="0" fillId="0" borderId="0" xfId="0" applyFont="1" applyFill="1" applyBorder="1" applyAlignment="1">
      <alignment horizontal="right"/>
    </xf>
    <xf numFmtId="1" fontId="2" fillId="35" borderId="20" xfId="0" applyNumberFormat="1" applyFont="1" applyFill="1" applyBorder="1" applyAlignment="1">
      <alignment horizontal="right"/>
    </xf>
    <xf numFmtId="0" fontId="2" fillId="0" borderId="0" xfId="0" applyFont="1" applyFill="1" applyAlignment="1">
      <alignment horizontal="right" wrapText="1"/>
    </xf>
    <xf numFmtId="1" fontId="2" fillId="0" borderId="17" xfId="0" applyNumberFormat="1" applyFont="1" applyFill="1" applyBorder="1" applyAlignment="1">
      <alignment wrapText="1"/>
    </xf>
    <xf numFmtId="1" fontId="0" fillId="13" borderId="18" xfId="0" applyNumberFormat="1" applyFont="1" applyFill="1" applyBorder="1" applyAlignment="1">
      <alignment horizontal="right" wrapText="1"/>
    </xf>
    <xf numFmtId="1" fontId="0" fillId="13" borderId="0" xfId="0" applyNumberFormat="1" applyFont="1" applyFill="1" applyBorder="1" applyAlignment="1">
      <alignment horizontal="right"/>
    </xf>
    <xf numFmtId="171" fontId="2" fillId="0" borderId="0" xfId="0" applyNumberFormat="1" applyFont="1" applyFill="1" applyBorder="1" applyAlignment="1">
      <alignment/>
    </xf>
    <xf numFmtId="179" fontId="0" fillId="0" borderId="0" xfId="0" applyNumberFormat="1" applyFont="1" applyBorder="1" applyAlignment="1">
      <alignment/>
    </xf>
    <xf numFmtId="1" fontId="2" fillId="0" borderId="11" xfId="0" applyNumberFormat="1" applyFont="1" applyFill="1" applyBorder="1" applyAlignment="1">
      <alignment horizontal="right"/>
    </xf>
    <xf numFmtId="171" fontId="2" fillId="0" borderId="23" xfId="0" applyNumberFormat="1" applyFont="1" applyFill="1" applyBorder="1" applyAlignment="1">
      <alignment/>
    </xf>
    <xf numFmtId="170" fontId="2" fillId="0" borderId="27" xfId="0" applyNumberFormat="1" applyFont="1" applyFill="1" applyBorder="1" applyAlignment="1">
      <alignment/>
    </xf>
    <xf numFmtId="170" fontId="0" fillId="0" borderId="25" xfId="0" applyNumberFormat="1" applyFont="1" applyFill="1" applyBorder="1" applyAlignment="1">
      <alignment/>
    </xf>
    <xf numFmtId="41" fontId="2" fillId="33" borderId="11" xfId="0" applyNumberFormat="1" applyFont="1" applyFill="1" applyBorder="1" applyAlignment="1">
      <alignment/>
    </xf>
    <xf numFmtId="41" fontId="2" fillId="0" borderId="11" xfId="0" applyNumberFormat="1" applyFont="1" applyBorder="1" applyAlignment="1">
      <alignment/>
    </xf>
    <xf numFmtId="41" fontId="0" fillId="33" borderId="12" xfId="0" applyNumberFormat="1" applyFont="1" applyFill="1" applyBorder="1" applyAlignment="1">
      <alignment/>
    </xf>
    <xf numFmtId="41" fontId="0" fillId="0" borderId="0" xfId="0" applyNumberFormat="1" applyFont="1" applyBorder="1" applyAlignment="1">
      <alignment/>
    </xf>
    <xf numFmtId="41" fontId="0" fillId="33" borderId="0" xfId="0" applyNumberFormat="1" applyFont="1" applyFill="1" applyAlignment="1">
      <alignment/>
    </xf>
    <xf numFmtId="41" fontId="0" fillId="0" borderId="0" xfId="0" applyNumberFormat="1" applyFont="1" applyBorder="1" applyAlignment="1">
      <alignment horizontal="right"/>
    </xf>
    <xf numFmtId="41" fontId="2" fillId="33" borderId="0" xfId="0" applyNumberFormat="1" applyFont="1" applyFill="1" applyAlignment="1">
      <alignment/>
    </xf>
    <xf numFmtId="41" fontId="2" fillId="0" borderId="0" xfId="0" applyNumberFormat="1" applyFont="1" applyAlignment="1">
      <alignment/>
    </xf>
    <xf numFmtId="41" fontId="0" fillId="0" borderId="12" xfId="0" applyNumberFormat="1" applyFont="1" applyBorder="1" applyAlignment="1">
      <alignment/>
    </xf>
    <xf numFmtId="41" fontId="0" fillId="33" borderId="0" xfId="0" applyNumberFormat="1" applyFont="1" applyFill="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180" fontId="0" fillId="0" borderId="0" xfId="0" applyNumberFormat="1" applyFont="1" applyBorder="1" applyAlignment="1">
      <alignment horizontal="right"/>
    </xf>
    <xf numFmtId="170" fontId="2" fillId="0" borderId="17" xfId="0" applyNumberFormat="1" applyFont="1" applyFill="1" applyBorder="1" applyAlignment="1">
      <alignment horizontal="right" wrapText="1"/>
    </xf>
    <xf numFmtId="170" fontId="2" fillId="0" borderId="0" xfId="0" applyNumberFormat="1" applyFont="1" applyFill="1" applyBorder="1" applyAlignment="1">
      <alignment horizontal="right" wrapText="1"/>
    </xf>
    <xf numFmtId="170" fontId="0" fillId="0" borderId="0" xfId="0" applyNumberFormat="1" applyFont="1" applyFill="1" applyAlignment="1">
      <alignment horizontal="right"/>
    </xf>
    <xf numFmtId="177" fontId="2" fillId="13" borderId="17" xfId="0" applyNumberFormat="1" applyFont="1" applyFill="1" applyBorder="1" applyAlignment="1">
      <alignment horizontal="right" wrapText="1"/>
    </xf>
    <xf numFmtId="177" fontId="0" fillId="13" borderId="18" xfId="0" applyNumberFormat="1" applyFont="1" applyFill="1" applyBorder="1" applyAlignment="1">
      <alignment horizontal="right" wrapText="1"/>
    </xf>
    <xf numFmtId="177" fontId="2" fillId="13" borderId="20" xfId="0" applyNumberFormat="1" applyFont="1" applyFill="1" applyBorder="1" applyAlignment="1">
      <alignment horizontal="right" wrapText="1"/>
    </xf>
    <xf numFmtId="0" fontId="0" fillId="0" borderId="24" xfId="0" applyFont="1" applyBorder="1" applyAlignment="1">
      <alignment/>
    </xf>
    <xf numFmtId="0" fontId="0" fillId="0" borderId="0" xfId="0" applyFont="1" applyFill="1" applyBorder="1" applyAlignment="1">
      <alignment horizontal="left" wrapText="1" indent="1"/>
    </xf>
    <xf numFmtId="179" fontId="2" fillId="0" borderId="0" xfId="0" applyNumberFormat="1" applyFont="1" applyFill="1" applyBorder="1" applyAlignment="1">
      <alignment/>
    </xf>
    <xf numFmtId="179" fontId="0" fillId="0" borderId="18" xfId="0" applyNumberFormat="1" applyFont="1" applyFill="1" applyBorder="1" applyAlignment="1">
      <alignment/>
    </xf>
    <xf numFmtId="179" fontId="0" fillId="0" borderId="0" xfId="0" applyNumberFormat="1" applyFont="1" applyFill="1" applyBorder="1" applyAlignment="1">
      <alignment/>
    </xf>
    <xf numFmtId="0" fontId="0" fillId="0" borderId="18" xfId="0" applyFont="1" applyBorder="1" applyAlignment="1">
      <alignment horizontal="left" indent="1"/>
    </xf>
    <xf numFmtId="182" fontId="0" fillId="0" borderId="0" xfId="0" applyNumberFormat="1" applyFont="1" applyBorder="1" applyAlignment="1">
      <alignment horizontal="right"/>
    </xf>
    <xf numFmtId="170" fontId="0" fillId="0" borderId="18" xfId="0" applyNumberFormat="1" applyFont="1" applyFill="1" applyBorder="1" applyAlignment="1">
      <alignment/>
    </xf>
    <xf numFmtId="170" fontId="0" fillId="0" borderId="0" xfId="0" applyNumberFormat="1" applyFont="1" applyFill="1" applyBorder="1" applyAlignment="1">
      <alignment/>
    </xf>
    <xf numFmtId="170" fontId="0" fillId="0" borderId="10" xfId="0" applyNumberFormat="1" applyFont="1" applyFill="1" applyBorder="1" applyAlignment="1">
      <alignment/>
    </xf>
    <xf numFmtId="0" fontId="2" fillId="0" borderId="0" xfId="0" applyFont="1" applyFill="1" applyAlignment="1">
      <alignment/>
    </xf>
    <xf numFmtId="0" fontId="0" fillId="0" borderId="18" xfId="0" applyFont="1" applyFill="1" applyBorder="1" applyAlignment="1">
      <alignment horizontal="left" indent="1"/>
    </xf>
    <xf numFmtId="179" fontId="0" fillId="0" borderId="18" xfId="0" applyNumberFormat="1" applyFont="1" applyFill="1" applyBorder="1" applyAlignment="1">
      <alignment/>
    </xf>
    <xf numFmtId="179" fontId="0" fillId="0" borderId="0" xfId="0" applyNumberFormat="1" applyFont="1" applyFill="1" applyBorder="1" applyAlignment="1">
      <alignment/>
    </xf>
    <xf numFmtId="0" fontId="0" fillId="0" borderId="0" xfId="0" applyFont="1" applyFill="1" applyAlignment="1">
      <alignment horizontal="left" indent="1"/>
    </xf>
    <xf numFmtId="180" fontId="0" fillId="0" borderId="0" xfId="0" applyNumberFormat="1" applyFont="1" applyFill="1" applyBorder="1" applyAlignment="1">
      <alignment/>
    </xf>
    <xf numFmtId="179" fontId="2" fillId="0" borderId="21" xfId="0" applyNumberFormat="1" applyFont="1" applyFill="1" applyBorder="1" applyAlignment="1">
      <alignment/>
    </xf>
    <xf numFmtId="41" fontId="2" fillId="33" borderId="17" xfId="0" applyNumberFormat="1" applyFont="1" applyFill="1" applyBorder="1" applyAlignment="1">
      <alignment/>
    </xf>
    <xf numFmtId="41" fontId="0" fillId="33" borderId="18" xfId="0" applyNumberFormat="1" applyFont="1" applyFill="1" applyBorder="1" applyAlignment="1">
      <alignment/>
    </xf>
    <xf numFmtId="41" fontId="0" fillId="0" borderId="18" xfId="0" applyNumberFormat="1" applyFont="1" applyFill="1" applyBorder="1" applyAlignment="1">
      <alignment/>
    </xf>
    <xf numFmtId="41" fontId="0" fillId="0" borderId="18" xfId="0" applyNumberFormat="1" applyFont="1" applyFill="1" applyBorder="1" applyAlignment="1">
      <alignment horizontal="right"/>
    </xf>
    <xf numFmtId="41" fontId="0" fillId="33" borderId="0" xfId="0" applyNumberFormat="1" applyFont="1" applyFill="1" applyBorder="1" applyAlignment="1">
      <alignment/>
    </xf>
    <xf numFmtId="41" fontId="0" fillId="0" borderId="0" xfId="0" applyNumberFormat="1" applyFont="1" applyFill="1" applyBorder="1" applyAlignment="1">
      <alignment/>
    </xf>
    <xf numFmtId="41" fontId="2" fillId="33" borderId="0" xfId="0" applyNumberFormat="1" applyFont="1" applyFill="1" applyAlignment="1">
      <alignment/>
    </xf>
    <xf numFmtId="41" fontId="2" fillId="0" borderId="0" xfId="0" applyNumberFormat="1" applyFont="1" applyFill="1" applyBorder="1" applyAlignment="1">
      <alignment horizontal="right"/>
    </xf>
    <xf numFmtId="41" fontId="2" fillId="0" borderId="0" xfId="0" applyNumberFormat="1" applyFont="1" applyAlignment="1">
      <alignment horizontal="right"/>
    </xf>
    <xf numFmtId="41" fontId="2" fillId="0" borderId="17" xfId="0" applyNumberFormat="1" applyFont="1" applyFill="1" applyBorder="1" applyAlignment="1">
      <alignment/>
    </xf>
    <xf numFmtId="182" fontId="2" fillId="0" borderId="20" xfId="0" applyNumberFormat="1" applyFont="1" applyBorder="1" applyAlignment="1">
      <alignment horizontal="right"/>
    </xf>
    <xf numFmtId="182" fontId="2" fillId="0" borderId="21" xfId="0" applyNumberFormat="1" applyFont="1" applyBorder="1" applyAlignment="1">
      <alignment horizontal="right"/>
    </xf>
    <xf numFmtId="0" fontId="0" fillId="33" borderId="0" xfId="0" applyNumberFormat="1" applyFont="1" applyFill="1" applyAlignment="1">
      <alignment horizontal="right"/>
    </xf>
    <xf numFmtId="0" fontId="0" fillId="33" borderId="28" xfId="0" applyNumberFormat="1" applyFont="1" applyFill="1" applyBorder="1" applyAlignment="1">
      <alignment horizontal="right"/>
    </xf>
    <xf numFmtId="1" fontId="2" fillId="33" borderId="10" xfId="0" applyNumberFormat="1" applyFont="1" applyFill="1" applyBorder="1" applyAlignment="1">
      <alignment/>
    </xf>
    <xf numFmtId="1" fontId="0" fillId="33" borderId="15" xfId="65" applyNumberFormat="1" applyFont="1" applyFill="1" applyBorder="1" applyAlignment="1">
      <alignment vertical="center"/>
      <protection/>
    </xf>
    <xf numFmtId="1" fontId="0" fillId="33" borderId="10" xfId="65" applyNumberFormat="1" applyFont="1" applyFill="1" applyBorder="1" applyAlignment="1">
      <alignment vertical="center"/>
      <protection/>
    </xf>
    <xf numFmtId="1" fontId="0" fillId="33" borderId="0" xfId="65" applyNumberFormat="1" applyFont="1" applyFill="1" applyBorder="1" applyAlignment="1">
      <alignment vertical="center"/>
      <protection/>
    </xf>
    <xf numFmtId="0" fontId="55" fillId="0" borderId="0" xfId="61" applyFont="1" applyAlignment="1">
      <alignment vertical="top" wrapText="1"/>
      <protection/>
    </xf>
    <xf numFmtId="0" fontId="55" fillId="0" borderId="0" xfId="61" applyFont="1" applyAlignment="1">
      <alignment vertical="top" wrapText="1"/>
      <protection/>
    </xf>
    <xf numFmtId="0" fontId="55" fillId="0" borderId="0" xfId="61" applyFont="1" applyFill="1" applyAlignment="1">
      <alignment vertical="top" wrapText="1"/>
      <protection/>
    </xf>
    <xf numFmtId="0" fontId="0" fillId="0" borderId="0" xfId="0" applyFont="1" applyFill="1" applyAlignment="1">
      <alignment horizontal="left" indent="1"/>
    </xf>
    <xf numFmtId="0" fontId="0" fillId="0" borderId="14" xfId="0" applyFont="1" applyBorder="1" applyAlignment="1">
      <alignment horizontal="right"/>
    </xf>
    <xf numFmtId="184" fontId="0" fillId="0" borderId="0" xfId="0" applyNumberFormat="1" applyFont="1" applyFill="1" applyBorder="1" applyAlignment="1">
      <alignment horizontal="right" wrapText="1"/>
    </xf>
    <xf numFmtId="41" fontId="0" fillId="0" borderId="18" xfId="0" applyNumberFormat="1" applyFont="1" applyFill="1" applyBorder="1" applyAlignment="1">
      <alignment horizontal="right" wrapText="1"/>
    </xf>
    <xf numFmtId="184" fontId="0" fillId="0" borderId="18" xfId="0" applyNumberFormat="1" applyFont="1" applyFill="1" applyBorder="1" applyAlignment="1">
      <alignment horizontal="right" wrapText="1"/>
    </xf>
    <xf numFmtId="184" fontId="0" fillId="13" borderId="0" xfId="0" applyNumberFormat="1" applyFont="1" applyFill="1" applyBorder="1" applyAlignment="1">
      <alignment horizontal="right" wrapText="1"/>
    </xf>
    <xf numFmtId="0" fontId="0" fillId="0" borderId="0" xfId="0" applyFill="1" applyAlignment="1">
      <alignment/>
    </xf>
    <xf numFmtId="179" fontId="2" fillId="0" borderId="20" xfId="0" applyNumberFormat="1" applyFont="1" applyBorder="1" applyAlignment="1">
      <alignment/>
    </xf>
    <xf numFmtId="171" fontId="0" fillId="13" borderId="29" xfId="0" applyNumberFormat="1" applyFont="1" applyFill="1" applyBorder="1" applyAlignment="1">
      <alignment/>
    </xf>
    <xf numFmtId="179" fontId="2" fillId="0" borderId="30" xfId="0" applyNumberFormat="1" applyFont="1" applyFill="1" applyBorder="1" applyAlignment="1">
      <alignment/>
    </xf>
    <xf numFmtId="179" fontId="0" fillId="0" borderId="29" xfId="0" applyNumberFormat="1" applyFont="1" applyFill="1" applyBorder="1" applyAlignment="1">
      <alignment/>
    </xf>
    <xf numFmtId="0" fontId="2" fillId="0" borderId="30" xfId="0" applyFont="1" applyBorder="1" applyAlignment="1">
      <alignment/>
    </xf>
    <xf numFmtId="171" fontId="2" fillId="0" borderId="30" xfId="0" applyNumberFormat="1" applyFont="1" applyFill="1" applyBorder="1" applyAlignment="1">
      <alignment/>
    </xf>
    <xf numFmtId="189" fontId="0" fillId="0" borderId="0" xfId="0" applyNumberFormat="1" applyFont="1" applyFill="1" applyBorder="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wrapText="1"/>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7" fillId="0" borderId="0" xfId="59" applyFont="1" applyAlignment="1">
      <alignment vertical="top" wrapText="1"/>
      <protection/>
    </xf>
    <xf numFmtId="0" fontId="4" fillId="0" borderId="0" xfId="0" applyFont="1" applyAlignment="1">
      <alignment/>
    </xf>
    <xf numFmtId="0" fontId="0" fillId="0" borderId="0" xfId="0" applyFill="1" applyAlignment="1">
      <alignment wrapText="1"/>
    </xf>
    <xf numFmtId="0" fontId="4" fillId="0" borderId="0" xfId="0" applyFont="1" applyAlignment="1">
      <alignment wrapText="1"/>
    </xf>
    <xf numFmtId="0" fontId="5" fillId="0" borderId="0" xfId="0" applyFont="1" applyAlignment="1">
      <alignment/>
    </xf>
    <xf numFmtId="41" fontId="0" fillId="0" borderId="12" xfId="0" applyNumberFormat="1" applyFont="1" applyBorder="1" applyAlignment="1">
      <alignment horizontal="right"/>
    </xf>
    <xf numFmtId="41" fontId="0" fillId="33" borderId="17" xfId="0" applyNumberFormat="1" applyFont="1" applyFill="1" applyBorder="1" applyAlignment="1">
      <alignment/>
    </xf>
    <xf numFmtId="41" fontId="0" fillId="0" borderId="17" xfId="0" applyNumberFormat="1" applyFont="1" applyFill="1" applyBorder="1" applyAlignment="1">
      <alignment/>
    </xf>
    <xf numFmtId="41" fontId="0" fillId="33" borderId="12" xfId="0" applyNumberFormat="1" applyFont="1" applyFill="1" applyBorder="1" applyAlignment="1">
      <alignment/>
    </xf>
    <xf numFmtId="41" fontId="0" fillId="0" borderId="12" xfId="0" applyNumberFormat="1" applyFont="1" applyFill="1" applyBorder="1" applyAlignment="1">
      <alignment/>
    </xf>
    <xf numFmtId="41" fontId="0" fillId="33"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right"/>
    </xf>
    <xf numFmtId="41" fontId="0" fillId="33" borderId="0" xfId="0" applyNumberFormat="1" applyFont="1" applyFill="1" applyAlignment="1">
      <alignment horizontal="right"/>
    </xf>
    <xf numFmtId="41" fontId="0" fillId="33" borderId="12" xfId="0" applyNumberFormat="1" applyFont="1" applyFill="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0" xfId="0" applyNumberFormat="1" applyFont="1" applyFill="1" applyAlignment="1">
      <alignment horizontal="right"/>
    </xf>
    <xf numFmtId="41" fontId="0" fillId="33" borderId="0" xfId="0" applyNumberFormat="1" applyFont="1" applyFill="1" applyBorder="1" applyAlignment="1">
      <alignment horizontal="right"/>
    </xf>
    <xf numFmtId="41" fontId="0" fillId="0" borderId="0" xfId="0" applyNumberFormat="1" applyAlignment="1">
      <alignment/>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0" xfId="59" applyFont="1" applyAlignment="1">
      <alignment vertical="top" wrapText="1"/>
      <protection/>
    </xf>
    <xf numFmtId="0" fontId="56" fillId="0" borderId="31" xfId="59" applyFont="1" applyBorder="1" applyAlignment="1">
      <alignment horizontal="center" vertical="top" wrapText="1"/>
      <protection/>
    </xf>
    <xf numFmtId="0" fontId="56" fillId="0" borderId="0" xfId="59" applyFont="1" applyAlignment="1">
      <alignment vertical="top" wrapText="1"/>
      <protection/>
    </xf>
    <xf numFmtId="171" fontId="0" fillId="0" borderId="20" xfId="0" applyNumberFormat="1" applyFont="1" applyBorder="1" applyAlignment="1">
      <alignment horizontal="right"/>
    </xf>
    <xf numFmtId="170" fontId="0" fillId="0" borderId="18" xfId="0" applyNumberFormat="1" applyFont="1" applyFill="1" applyBorder="1" applyAlignment="1">
      <alignment horizontal="right"/>
    </xf>
    <xf numFmtId="0" fontId="11" fillId="0" borderId="0" xfId="58" applyFont="1" applyAlignment="1">
      <alignment/>
      <protection/>
    </xf>
    <xf numFmtId="0" fontId="0" fillId="0" borderId="0" xfId="58" applyFont="1" applyBorder="1">
      <alignment/>
      <protection/>
    </xf>
    <xf numFmtId="0" fontId="0" fillId="0" borderId="0" xfId="58" applyFont="1" applyFill="1" applyBorder="1">
      <alignment/>
      <protection/>
    </xf>
    <xf numFmtId="0" fontId="2" fillId="0" borderId="0" xfId="58" applyFont="1" applyAlignment="1">
      <alignment horizontal="right"/>
      <protection/>
    </xf>
    <xf numFmtId="0" fontId="0" fillId="0" borderId="12" xfId="58" applyFont="1" applyFill="1" applyBorder="1">
      <alignment/>
      <protection/>
    </xf>
    <xf numFmtId="0" fontId="0" fillId="0" borderId="0" xfId="58" applyFont="1" applyBorder="1" applyAlignment="1">
      <alignment horizontal="right"/>
      <protection/>
    </xf>
    <xf numFmtId="0" fontId="0" fillId="0" borderId="0" xfId="58" applyFont="1" applyAlignment="1">
      <alignment wrapText="1"/>
      <protection/>
    </xf>
    <xf numFmtId="0" fontId="0" fillId="0" borderId="0" xfId="58" applyFont="1" applyFill="1" applyBorder="1" applyAlignment="1">
      <alignment horizontal="left" indent="1"/>
      <protection/>
    </xf>
    <xf numFmtId="0" fontId="0" fillId="0" borderId="0" xfId="58" applyFont="1" applyBorder="1" applyAlignment="1">
      <alignment horizontal="left" indent="1"/>
      <protection/>
    </xf>
    <xf numFmtId="0" fontId="2" fillId="0" borderId="0" xfId="58" applyFont="1" applyBorder="1" applyAlignment="1">
      <alignment horizontal="right"/>
      <protection/>
    </xf>
    <xf numFmtId="0" fontId="0" fillId="0" borderId="0" xfId="58" applyFont="1" applyFill="1">
      <alignment/>
      <protection/>
    </xf>
    <xf numFmtId="0" fontId="0" fillId="0" borderId="0" xfId="58">
      <alignment/>
      <protection/>
    </xf>
    <xf numFmtId="0" fontId="2" fillId="0" borderId="17" xfId="58" applyFont="1" applyBorder="1">
      <alignment/>
      <protection/>
    </xf>
    <xf numFmtId="0" fontId="2" fillId="0" borderId="0" xfId="58" applyFont="1" applyBorder="1">
      <alignment/>
      <protection/>
    </xf>
    <xf numFmtId="0" fontId="4" fillId="0" borderId="0" xfId="58" applyFont="1" applyAlignment="1">
      <alignment horizontal="left"/>
      <protection/>
    </xf>
    <xf numFmtId="0" fontId="0" fillId="0" borderId="0" xfId="58" applyFont="1">
      <alignment/>
      <protection/>
    </xf>
    <xf numFmtId="0" fontId="0" fillId="0" borderId="18" xfId="58" applyFont="1" applyBorder="1" applyAlignment="1">
      <alignment horizontal="left" indent="1"/>
      <protection/>
    </xf>
    <xf numFmtId="171" fontId="0" fillId="0" borderId="0" xfId="58" applyNumberFormat="1" applyFont="1" applyFill="1" applyBorder="1" applyAlignment="1">
      <alignment horizontal="right"/>
      <protection/>
    </xf>
    <xf numFmtId="171" fontId="0" fillId="0" borderId="0" xfId="58" applyNumberFormat="1" applyFont="1" applyFill="1" applyBorder="1" applyAlignment="1">
      <alignment/>
      <protection/>
    </xf>
    <xf numFmtId="171" fontId="0" fillId="13" borderId="0" xfId="58" applyNumberFormat="1" applyFont="1" applyFill="1" applyBorder="1" applyAlignment="1">
      <alignment horizontal="right"/>
      <protection/>
    </xf>
    <xf numFmtId="171" fontId="0" fillId="13" borderId="0" xfId="58" applyNumberFormat="1" applyFont="1" applyFill="1" applyBorder="1" applyAlignment="1">
      <alignment/>
      <protection/>
    </xf>
    <xf numFmtId="171" fontId="0" fillId="0" borderId="18" xfId="58" applyNumberFormat="1" applyFont="1" applyFill="1" applyBorder="1" applyAlignment="1">
      <alignment/>
      <protection/>
    </xf>
    <xf numFmtId="171" fontId="0" fillId="13" borderId="18" xfId="58" applyNumberFormat="1" applyFont="1" applyFill="1" applyBorder="1" applyAlignment="1">
      <alignment/>
      <protection/>
    </xf>
    <xf numFmtId="171" fontId="0" fillId="13" borderId="32" xfId="58" applyNumberFormat="1" applyFont="1" applyFill="1" applyBorder="1" applyAlignment="1">
      <alignment horizontal="right"/>
      <protection/>
    </xf>
    <xf numFmtId="171" fontId="0" fillId="0" borderId="32" xfId="58" applyNumberFormat="1" applyFont="1" applyFill="1" applyBorder="1" applyAlignment="1">
      <alignment horizontal="right"/>
      <protection/>
    </xf>
    <xf numFmtId="0" fontId="0" fillId="0" borderId="32" xfId="58" applyFont="1" applyFill="1" applyBorder="1">
      <alignment/>
      <protection/>
    </xf>
    <xf numFmtId="171" fontId="0" fillId="13" borderId="20" xfId="58" applyNumberFormat="1" applyFont="1" applyFill="1" applyBorder="1" applyAlignment="1">
      <alignment/>
      <protection/>
    </xf>
    <xf numFmtId="171" fontId="0" fillId="0" borderId="20" xfId="58" applyNumberFormat="1" applyFont="1" applyFill="1" applyBorder="1" applyAlignment="1">
      <alignment/>
      <protection/>
    </xf>
    <xf numFmtId="0" fontId="0" fillId="0" borderId="20" xfId="58" applyFont="1" applyFill="1" applyBorder="1">
      <alignment/>
      <protection/>
    </xf>
    <xf numFmtId="171" fontId="2" fillId="13" borderId="0" xfId="58" applyNumberFormat="1" applyFont="1" applyFill="1" applyBorder="1" applyAlignment="1">
      <alignment/>
      <protection/>
    </xf>
    <xf numFmtId="171" fontId="2" fillId="0" borderId="0" xfId="58" applyNumberFormat="1" applyFont="1" applyFill="1" applyBorder="1" applyAlignment="1">
      <alignment/>
      <protection/>
    </xf>
    <xf numFmtId="171" fontId="2" fillId="13" borderId="17" xfId="58" applyNumberFormat="1" applyFont="1" applyFill="1" applyBorder="1" applyAlignment="1">
      <alignment/>
      <protection/>
    </xf>
    <xf numFmtId="171" fontId="2" fillId="0" borderId="17" xfId="58" applyNumberFormat="1" applyFont="1" applyFill="1" applyBorder="1" applyAlignment="1">
      <alignment/>
      <protection/>
    </xf>
    <xf numFmtId="0" fontId="2" fillId="0" borderId="0" xfId="58" applyFont="1">
      <alignment/>
      <protection/>
    </xf>
    <xf numFmtId="171" fontId="0" fillId="0" borderId="0" xfId="0" applyNumberFormat="1" applyFont="1" applyFill="1" applyBorder="1" applyAlignment="1">
      <alignment horizontal="left"/>
    </xf>
    <xf numFmtId="177" fontId="0" fillId="0" borderId="0" xfId="0" applyNumberFormat="1" applyFont="1" applyFill="1" applyAlignment="1">
      <alignment horizontal="right"/>
    </xf>
    <xf numFmtId="0" fontId="0" fillId="0" borderId="0" xfId="0" applyFont="1" applyFill="1" applyAlignment="1">
      <alignment/>
    </xf>
    <xf numFmtId="171" fontId="0" fillId="13" borderId="0" xfId="0" applyNumberFormat="1" applyFont="1" applyFill="1" applyBorder="1" applyAlignment="1">
      <alignment/>
    </xf>
    <xf numFmtId="0" fontId="0" fillId="33" borderId="0" xfId="0" applyFont="1" applyFill="1" applyAlignment="1">
      <alignment horizontal="right"/>
    </xf>
    <xf numFmtId="0" fontId="0" fillId="0" borderId="0" xfId="0" applyAlignment="1">
      <alignment wrapText="1"/>
    </xf>
    <xf numFmtId="0" fontId="12" fillId="0" borderId="0" xfId="0" applyFont="1" applyAlignment="1">
      <alignment/>
    </xf>
    <xf numFmtId="0" fontId="58" fillId="0" borderId="0" xfId="0" applyFont="1" applyAlignment="1">
      <alignment/>
    </xf>
    <xf numFmtId="0" fontId="3" fillId="0" borderId="0" xfId="0" applyFont="1" applyAlignment="1">
      <alignment/>
    </xf>
    <xf numFmtId="0" fontId="59" fillId="0" borderId="0" xfId="47" applyFont="1" applyAlignment="1">
      <alignment/>
    </xf>
    <xf numFmtId="49" fontId="0" fillId="0" borderId="0" xfId="0" applyNumberFormat="1" applyAlignment="1">
      <alignment/>
    </xf>
    <xf numFmtId="0" fontId="3" fillId="0" borderId="0" xfId="0" applyFont="1" applyAlignment="1">
      <alignment wrapText="1"/>
    </xf>
    <xf numFmtId="0" fontId="3" fillId="0" borderId="0" xfId="0" applyFont="1" applyAlignment="1">
      <alignment/>
    </xf>
    <xf numFmtId="0" fontId="8" fillId="0" borderId="0" xfId="0" applyFont="1" applyFill="1" applyAlignment="1">
      <alignment/>
    </xf>
    <xf numFmtId="0" fontId="8" fillId="0" borderId="0" xfId="0" applyFont="1" applyFill="1" applyBorder="1" applyAlignment="1">
      <alignment/>
    </xf>
    <xf numFmtId="0" fontId="8" fillId="0" borderId="12" xfId="0" applyFont="1" applyFill="1" applyBorder="1" applyAlignment="1">
      <alignment/>
    </xf>
    <xf numFmtId="0" fontId="0" fillId="0" borderId="0" xfId="0" applyFont="1" applyFill="1" applyAlignment="1">
      <alignment horizontal="left" indent="1"/>
    </xf>
    <xf numFmtId="0" fontId="0" fillId="0" borderId="0" xfId="58" applyBorder="1">
      <alignment/>
      <protection/>
    </xf>
    <xf numFmtId="0" fontId="0" fillId="0" borderId="12" xfId="58" applyBorder="1">
      <alignment/>
      <protection/>
    </xf>
    <xf numFmtId="0" fontId="0" fillId="0" borderId="0" xfId="58" applyFill="1" applyBorder="1" applyAlignment="1">
      <alignment horizontal="left" indent="2"/>
      <protection/>
    </xf>
    <xf numFmtId="0" fontId="0" fillId="0" borderId="0" xfId="58" applyFill="1" applyBorder="1" applyAlignment="1">
      <alignment/>
      <protection/>
    </xf>
    <xf numFmtId="0" fontId="0" fillId="0" borderId="33" xfId="58" applyBorder="1">
      <alignment/>
      <protection/>
    </xf>
    <xf numFmtId="41" fontId="0" fillId="0" borderId="12" xfId="58" applyNumberFormat="1" applyFont="1" applyFill="1" applyBorder="1" applyAlignment="1">
      <alignment horizontal="right"/>
      <protection/>
    </xf>
    <xf numFmtId="41" fontId="0" fillId="0" borderId="0" xfId="58" applyNumberFormat="1" applyFont="1" applyFill="1" applyBorder="1" applyAlignment="1">
      <alignment horizontal="right"/>
      <protection/>
    </xf>
    <xf numFmtId="41" fontId="0" fillId="0" borderId="0" xfId="58" applyNumberFormat="1" applyFill="1" applyBorder="1" applyAlignment="1">
      <alignment horizontal="right"/>
      <protection/>
    </xf>
    <xf numFmtId="41" fontId="0" fillId="0" borderId="0" xfId="58" applyNumberFormat="1" applyFill="1" applyAlignment="1">
      <alignment horizontal="right"/>
      <protection/>
    </xf>
    <xf numFmtId="41" fontId="2" fillId="33" borderId="0" xfId="58" applyNumberFormat="1" applyFont="1" applyFill="1" applyBorder="1" applyAlignment="1">
      <alignment horizontal="right"/>
      <protection/>
    </xf>
    <xf numFmtId="41" fontId="2" fillId="0" borderId="0" xfId="58" applyNumberFormat="1" applyFont="1" applyFill="1" applyBorder="1" applyAlignment="1">
      <alignment horizontal="right"/>
      <protection/>
    </xf>
    <xf numFmtId="41" fontId="0" fillId="33" borderId="33" xfId="58" applyNumberFormat="1" applyFill="1" applyBorder="1" applyAlignment="1">
      <alignment horizontal="right"/>
      <protection/>
    </xf>
    <xf numFmtId="41" fontId="0" fillId="0" borderId="33" xfId="58" applyNumberFormat="1" applyFill="1" applyBorder="1" applyAlignment="1">
      <alignment horizontal="right"/>
      <protection/>
    </xf>
    <xf numFmtId="41" fontId="0" fillId="33" borderId="0" xfId="58" applyNumberFormat="1" applyFill="1" applyBorder="1" applyAlignment="1">
      <alignment horizontal="right"/>
      <protection/>
    </xf>
    <xf numFmtId="41" fontId="0" fillId="33" borderId="12" xfId="58" applyNumberFormat="1" applyFill="1" applyBorder="1" applyAlignment="1">
      <alignment horizontal="right"/>
      <protection/>
    </xf>
    <xf numFmtId="41" fontId="0" fillId="0" borderId="12" xfId="58" applyNumberFormat="1" applyFill="1" applyBorder="1" applyAlignment="1">
      <alignment horizontal="right"/>
      <protection/>
    </xf>
    <xf numFmtId="41" fontId="0" fillId="0" borderId="0" xfId="58" applyNumberFormat="1" applyFill="1">
      <alignment/>
      <protection/>
    </xf>
    <xf numFmtId="0" fontId="0" fillId="0" borderId="0" xfId="0" applyFont="1" applyFill="1" applyBorder="1" applyAlignment="1">
      <alignment horizontal="left" indent="1"/>
    </xf>
    <xf numFmtId="171" fontId="0" fillId="19" borderId="0" xfId="0" applyNumberFormat="1" applyFont="1" applyFill="1" applyBorder="1" applyAlignment="1">
      <alignment horizontal="right"/>
    </xf>
    <xf numFmtId="171" fontId="2" fillId="19" borderId="0" xfId="0" applyNumberFormat="1" applyFont="1" applyFill="1" applyBorder="1" applyAlignment="1">
      <alignment horizontal="right"/>
    </xf>
    <xf numFmtId="0" fontId="0" fillId="0" borderId="18" xfId="0" applyFont="1" applyBorder="1" applyAlignment="1">
      <alignment horizontal="left" indent="1"/>
    </xf>
    <xf numFmtId="171" fontId="0" fillId="19" borderId="0" xfId="0" applyNumberFormat="1" applyFont="1" applyFill="1" applyBorder="1" applyAlignment="1">
      <alignment horizontal="right"/>
    </xf>
    <xf numFmtId="171" fontId="0" fillId="19" borderId="18" xfId="0" applyNumberFormat="1" applyFont="1" applyFill="1" applyBorder="1" applyAlignment="1">
      <alignment horizontal="right"/>
    </xf>
    <xf numFmtId="171" fontId="0" fillId="0" borderId="18" xfId="0" applyNumberFormat="1" applyFont="1" applyFill="1" applyBorder="1" applyAlignment="1">
      <alignment horizontal="right"/>
    </xf>
    <xf numFmtId="171" fontId="2" fillId="19" borderId="0" xfId="0" applyNumberFormat="1" applyFont="1" applyFill="1" applyBorder="1" applyAlignment="1">
      <alignment horizontal="right"/>
    </xf>
    <xf numFmtId="171" fontId="0" fillId="0" borderId="18" xfId="0" applyNumberFormat="1" applyFont="1" applyBorder="1" applyAlignment="1">
      <alignment horizontal="right"/>
    </xf>
    <xf numFmtId="171" fontId="0" fillId="13" borderId="18" xfId="0" applyNumberFormat="1" applyFont="1" applyFill="1" applyBorder="1" applyAlignment="1">
      <alignment horizontal="right"/>
    </xf>
    <xf numFmtId="171" fontId="0" fillId="13" borderId="0" xfId="0" applyNumberFormat="1" applyFont="1" applyFill="1" applyBorder="1" applyAlignment="1">
      <alignment horizontal="right"/>
    </xf>
    <xf numFmtId="171" fontId="0" fillId="0" borderId="20" xfId="0" applyNumberFormat="1" applyFont="1" applyBorder="1" applyAlignment="1">
      <alignment horizontal="right"/>
    </xf>
    <xf numFmtId="171" fontId="0" fillId="13" borderId="18" xfId="0" applyNumberFormat="1" applyFont="1" applyFill="1" applyBorder="1" applyAlignment="1">
      <alignment horizontal="right"/>
    </xf>
    <xf numFmtId="171" fontId="0" fillId="13" borderId="0" xfId="0" applyNumberFormat="1" applyFont="1" applyFill="1" applyBorder="1" applyAlignment="1">
      <alignment horizontal="right"/>
    </xf>
    <xf numFmtId="171" fontId="0" fillId="0" borderId="18" xfId="0" applyNumberFormat="1" applyFont="1" applyBorder="1" applyAlignment="1">
      <alignment horizontal="right"/>
    </xf>
    <xf numFmtId="171" fontId="0" fillId="13" borderId="18" xfId="0" applyNumberFormat="1" applyFont="1" applyFill="1" applyBorder="1" applyAlignment="1">
      <alignment horizontal="right"/>
    </xf>
    <xf numFmtId="171" fontId="0" fillId="13" borderId="0" xfId="0" applyNumberFormat="1" applyFont="1" applyFill="1" applyBorder="1" applyAlignment="1">
      <alignment horizontal="right"/>
    </xf>
    <xf numFmtId="0" fontId="5" fillId="0" borderId="0" xfId="58" applyFont="1" applyAlignment="1">
      <alignment horizontal="right"/>
      <protection/>
    </xf>
    <xf numFmtId="0" fontId="4" fillId="0" borderId="0" xfId="0" applyFont="1" applyAlignment="1">
      <alignment/>
    </xf>
    <xf numFmtId="0" fontId="0" fillId="0" borderId="0" xfId="0" applyAlignment="1">
      <alignment/>
    </xf>
    <xf numFmtId="0" fontId="0" fillId="0" borderId="0" xfId="0" applyFont="1" applyFill="1" applyAlignment="1">
      <alignment wrapText="1"/>
    </xf>
    <xf numFmtId="0" fontId="0" fillId="0" borderId="0" xfId="0" applyFill="1" applyAlignment="1">
      <alignment wrapText="1"/>
    </xf>
    <xf numFmtId="0" fontId="5" fillId="0" borderId="0" xfId="0" applyFont="1" applyAlignment="1">
      <alignment horizontal="right"/>
    </xf>
    <xf numFmtId="0" fontId="2" fillId="0" borderId="13" xfId="0"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xf>
    <xf numFmtId="0" fontId="2" fillId="0" borderId="13" xfId="0" applyFont="1" applyBorder="1" applyAlignment="1">
      <alignment horizontal="left"/>
    </xf>
    <xf numFmtId="0" fontId="11" fillId="0" borderId="0" xfId="0" applyFont="1"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4"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0" fillId="0" borderId="0" xfId="0" applyFont="1" applyAlignment="1">
      <alignment wrapText="1"/>
    </xf>
    <xf numFmtId="0" fontId="2" fillId="0" borderId="0" xfId="0" applyFont="1" applyAlignment="1">
      <alignment wrapText="1"/>
    </xf>
    <xf numFmtId="0" fontId="4" fillId="0" borderId="0" xfId="0" applyFont="1" applyAlignment="1">
      <alignment horizontal="left"/>
    </xf>
    <xf numFmtId="0" fontId="2" fillId="0" borderId="13" xfId="0" applyFont="1" applyFill="1" applyBorder="1" applyAlignment="1">
      <alignment horizontal="center"/>
    </xf>
    <xf numFmtId="0" fontId="2" fillId="0" borderId="13" xfId="0" applyFont="1" applyFill="1" applyBorder="1" applyAlignment="1">
      <alignment horizontal="center"/>
    </xf>
    <xf numFmtId="0" fontId="5" fillId="0" borderId="0" xfId="0" applyFont="1" applyAlignment="1">
      <alignment horizontal="right"/>
    </xf>
    <xf numFmtId="0" fontId="0" fillId="0" borderId="0" xfId="0" applyAlignment="1">
      <alignment horizontal="right"/>
    </xf>
    <xf numFmtId="0" fontId="0" fillId="0" borderId="0" xfId="58" applyFont="1" applyAlignment="1">
      <alignment horizontal="left" wrapText="1"/>
      <protection/>
    </xf>
    <xf numFmtId="0" fontId="4" fillId="0" borderId="0" xfId="58" applyFont="1" applyAlignment="1">
      <alignment/>
      <protection/>
    </xf>
    <xf numFmtId="0" fontId="11" fillId="0" borderId="0" xfId="58" applyFont="1" applyAlignment="1">
      <alignment/>
      <protection/>
    </xf>
    <xf numFmtId="0" fontId="4" fillId="0" borderId="0" xfId="58" applyFont="1" applyAlignment="1">
      <alignment horizontal="left" wrapText="1"/>
      <protection/>
    </xf>
    <xf numFmtId="0" fontId="0" fillId="0" borderId="0" xfId="58" applyAlignment="1">
      <alignment horizontal="left" wrapText="1"/>
      <protection/>
    </xf>
    <xf numFmtId="0" fontId="2" fillId="0" borderId="0" xfId="58" applyFont="1" applyAlignment="1">
      <alignment wrapText="1"/>
      <protection/>
    </xf>
    <xf numFmtId="0" fontId="0" fillId="0" borderId="0" xfId="58" applyAlignment="1">
      <alignment wrapText="1"/>
      <protection/>
    </xf>
    <xf numFmtId="0" fontId="5" fillId="0" borderId="0" xfId="58" applyFont="1" applyAlignment="1">
      <alignment horizontal="right"/>
      <protection/>
    </xf>
    <xf numFmtId="0" fontId="0" fillId="0" borderId="0" xfId="58" applyFont="1" applyAlignment="1">
      <alignment/>
      <protection/>
    </xf>
    <xf numFmtId="0" fontId="2" fillId="0" borderId="0" xfId="58" applyFont="1" applyAlignment="1">
      <alignment horizontal="left"/>
      <protection/>
    </xf>
    <xf numFmtId="9" fontId="4" fillId="0" borderId="0" xfId="52" applyFont="1" applyAlignment="1">
      <alignment horizontal="left"/>
    </xf>
    <xf numFmtId="0" fontId="0" fillId="0" borderId="0" xfId="0" applyAlignment="1">
      <alignment horizontal="left"/>
    </xf>
    <xf numFmtId="0" fontId="0" fillId="0" borderId="0" xfId="0" applyFont="1" applyBorder="1" applyAlignment="1">
      <alignment horizontal="left" wrapText="1"/>
    </xf>
    <xf numFmtId="0" fontId="0" fillId="0" borderId="0" xfId="0" applyAlignment="1">
      <alignment wrapText="1"/>
    </xf>
    <xf numFmtId="0" fontId="2" fillId="0" borderId="13" xfId="0" applyFont="1" applyBorder="1" applyAlignment="1">
      <alignment horizontal="left" indent="5"/>
    </xf>
    <xf numFmtId="0" fontId="0" fillId="0" borderId="0" xfId="0" applyFont="1" applyAlignment="1">
      <alignment wrapText="1"/>
    </xf>
    <xf numFmtId="0" fontId="2" fillId="0" borderId="13" xfId="0" applyFont="1" applyBorder="1" applyAlignment="1">
      <alignment horizontal="center"/>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left"/>
    </xf>
    <xf numFmtId="0" fontId="4" fillId="0" borderId="0" xfId="0" applyFont="1" applyFill="1" applyAlignment="1">
      <alignment horizontal="left" wrapText="1"/>
    </xf>
    <xf numFmtId="49" fontId="4" fillId="0" borderId="0" xfId="0" applyNumberFormat="1" applyFont="1" applyAlignment="1">
      <alignment wrapText="1"/>
    </xf>
    <xf numFmtId="49" fontId="0" fillId="0" borderId="0" xfId="0" applyNumberFormat="1" applyAlignment="1">
      <alignment wrapText="1"/>
    </xf>
    <xf numFmtId="0" fontId="2" fillId="0" borderId="13" xfId="0" applyFont="1" applyBorder="1" applyAlignment="1">
      <alignment horizontal="left" indent="3"/>
    </xf>
    <xf numFmtId="0" fontId="2" fillId="0" borderId="14" xfId="0" applyFont="1" applyBorder="1" applyAlignment="1">
      <alignment horizontal="left" wrapText="1" indent="3"/>
    </xf>
    <xf numFmtId="0" fontId="2" fillId="0" borderId="13" xfId="0" applyFont="1" applyBorder="1" applyAlignment="1">
      <alignment horizontal="left" indent="3"/>
    </xf>
    <xf numFmtId="0" fontId="2" fillId="0" borderId="0" xfId="0" applyFont="1" applyAlignment="1">
      <alignment horizontal="left" wrapText="1"/>
    </xf>
    <xf numFmtId="0" fontId="4" fillId="0" borderId="0" xfId="0" applyFont="1" applyAlignment="1">
      <alignment wrapText="1"/>
    </xf>
    <xf numFmtId="0" fontId="2" fillId="0" borderId="13" xfId="0" applyNumberFormat="1" applyFont="1" applyBorder="1" applyAlignment="1">
      <alignment horizontal="left" wrapText="1" indent="3"/>
    </xf>
    <xf numFmtId="0" fontId="2" fillId="0" borderId="13" xfId="0" applyFont="1" applyBorder="1" applyAlignment="1">
      <alignment horizontal="left" wrapText="1" indent="3"/>
    </xf>
    <xf numFmtId="0" fontId="2" fillId="0" borderId="0" xfId="0" applyFont="1" applyFill="1" applyBorder="1" applyAlignment="1">
      <alignment horizontal="left"/>
    </xf>
    <xf numFmtId="0" fontId="0" fillId="0" borderId="0" xfId="0" applyFont="1" applyFill="1" applyAlignment="1">
      <alignment horizontal="left" wrapText="1"/>
    </xf>
    <xf numFmtId="0" fontId="0" fillId="0" borderId="0" xfId="58" applyFont="1" applyFill="1" applyAlignment="1">
      <alignment horizontal="left" wrapText="1"/>
      <protection/>
    </xf>
    <xf numFmtId="0" fontId="0" fillId="0" borderId="0" xfId="58" applyFill="1" applyAlignment="1">
      <alignment horizontal="left"/>
      <protection/>
    </xf>
    <xf numFmtId="0" fontId="2" fillId="0" borderId="0" xfId="0" applyFont="1" applyFill="1" applyAlignment="1">
      <alignment horizontal="center"/>
    </xf>
    <xf numFmtId="0" fontId="0" fillId="0" borderId="0" xfId="0" applyFill="1" applyAlignment="1">
      <alignment horizontal="center"/>
    </xf>
    <xf numFmtId="0" fontId="4" fillId="0" borderId="0" xfId="58" applyFont="1" applyAlignment="1">
      <alignment wrapText="1"/>
      <protection/>
    </xf>
    <xf numFmtId="0" fontId="2" fillId="0" borderId="0" xfId="58" applyFont="1" applyAlignment="1">
      <alignment/>
      <protection/>
    </xf>
    <xf numFmtId="0" fontId="2" fillId="0" borderId="0" xfId="58" applyFont="1" applyAlignment="1">
      <alignment horizontal="center"/>
      <protection/>
    </xf>
    <xf numFmtId="0" fontId="0" fillId="0" borderId="0" xfId="58" applyAlignment="1">
      <alignment/>
      <protection/>
    </xf>
    <xf numFmtId="0" fontId="2" fillId="0" borderId="0" xfId="58" applyFont="1" applyBorder="1" applyAlignment="1">
      <alignment horizontal="center"/>
      <protection/>
    </xf>
    <xf numFmtId="181" fontId="2" fillId="33" borderId="17" xfId="58" applyNumberFormat="1" applyFont="1" applyFill="1" applyBorder="1" applyAlignment="1">
      <alignment horizontal="right"/>
      <protection/>
    </xf>
    <xf numFmtId="181" fontId="2" fillId="0" borderId="17" xfId="58" applyNumberFormat="1" applyFont="1" applyFill="1" applyBorder="1" applyAlignment="1">
      <alignment horizontal="right"/>
      <protection/>
    </xf>
    <xf numFmtId="41" fontId="0" fillId="0" borderId="0" xfId="58" applyNumberFormat="1">
      <alignment/>
      <protection/>
    </xf>
    <xf numFmtId="41" fontId="0" fillId="33" borderId="12" xfId="58" applyNumberFormat="1" applyFont="1" applyFill="1" applyBorder="1" applyAlignment="1">
      <alignment horizontal="right"/>
      <protection/>
    </xf>
    <xf numFmtId="41" fontId="0" fillId="33" borderId="0" xfId="58" applyNumberFormat="1" applyFont="1" applyFill="1" applyBorder="1" applyAlignment="1">
      <alignment horizontal="right"/>
      <protection/>
    </xf>
    <xf numFmtId="181" fontId="0" fillId="33" borderId="0" xfId="58" applyNumberFormat="1" applyFont="1" applyFill="1" applyBorder="1" applyAlignment="1">
      <alignment horizontal="right"/>
      <protection/>
    </xf>
    <xf numFmtId="181" fontId="0" fillId="0" borderId="0" xfId="58" applyNumberFormat="1" applyFont="1" applyFill="1" applyBorder="1" applyAlignment="1">
      <alignment horizontal="right"/>
      <protection/>
    </xf>
    <xf numFmtId="0" fontId="0" fillId="0" borderId="12" xfId="58" applyFill="1" applyBorder="1">
      <alignment/>
      <protection/>
    </xf>
    <xf numFmtId="0" fontId="0" fillId="0" borderId="0" xfId="58" applyFill="1" applyBorder="1">
      <alignment/>
      <protection/>
    </xf>
    <xf numFmtId="181" fontId="2" fillId="33" borderId="0" xfId="58" applyNumberFormat="1" applyFont="1" applyFill="1" applyBorder="1" applyAlignment="1">
      <alignment horizontal="right"/>
      <protection/>
    </xf>
    <xf numFmtId="181" fontId="2" fillId="0" borderId="0" xfId="58" applyNumberFormat="1" applyFont="1" applyFill="1" applyBorder="1" applyAlignment="1">
      <alignment horizontal="right"/>
      <protection/>
    </xf>
    <xf numFmtId="181" fontId="0" fillId="33" borderId="0" xfId="58" applyNumberFormat="1" applyFill="1" applyBorder="1" applyAlignment="1">
      <alignment horizontal="right"/>
      <protection/>
    </xf>
    <xf numFmtId="181" fontId="0" fillId="0" borderId="0" xfId="58" applyNumberFormat="1" applyFill="1" applyBorder="1" applyAlignment="1">
      <alignment horizontal="right"/>
      <protection/>
    </xf>
    <xf numFmtId="0" fontId="0" fillId="0" borderId="10" xfId="58" applyFill="1" applyBorder="1" applyAlignment="1">
      <alignment horizontal="left" indent="2"/>
      <protection/>
    </xf>
    <xf numFmtId="41" fontId="0" fillId="33" borderId="10" xfId="58" applyNumberFormat="1" applyFill="1" applyBorder="1" applyAlignment="1">
      <alignment horizontal="right"/>
      <protection/>
    </xf>
    <xf numFmtId="41" fontId="0" fillId="0" borderId="10" xfId="58" applyNumberFormat="1" applyFill="1" applyBorder="1" applyAlignment="1">
      <alignment horizontal="right"/>
      <protection/>
    </xf>
    <xf numFmtId="0" fontId="0" fillId="0" borderId="0" xfId="58" applyFill="1">
      <alignment/>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Notiz 2" xfId="51"/>
    <cellStyle name="Percent" xfId="52"/>
    <cellStyle name="Prozent 2" xfId="53"/>
    <cellStyle name="Prozent 3" xfId="54"/>
    <cellStyle name="Prozent 4" xfId="55"/>
    <cellStyle name="Schlecht" xfId="56"/>
    <cellStyle name="Standard 2" xfId="57"/>
    <cellStyle name="Standard 2 2" xfId="58"/>
    <cellStyle name="Standard 2 3" xfId="59"/>
    <cellStyle name="Standard 2 4" xfId="60"/>
    <cellStyle name="Standard 3" xfId="61"/>
    <cellStyle name="Standard 4" xfId="62"/>
    <cellStyle name="Standard 5" xfId="63"/>
    <cellStyle name="Standard 6" xfId="64"/>
    <cellStyle name="Standard_T1 Versicherte und Finanzen OKP Endversion"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704850</xdr:colOff>
      <xdr:row>2</xdr:row>
      <xdr:rowOff>0</xdr:rowOff>
    </xdr:from>
    <xdr:to>
      <xdr:col>6</xdr:col>
      <xdr:colOff>866775</xdr:colOff>
      <xdr:row>3</xdr:row>
      <xdr:rowOff>0</xdr:rowOff>
    </xdr:to>
    <xdr:pic>
      <xdr:nvPicPr>
        <xdr:cNvPr id="1" name="Grafik 9">
          <a:hlinkClick r:id="rId3"/>
        </xdr:cNvPr>
        <xdr:cNvPicPr preferRelativeResize="1">
          <a:picLocks noChangeAspect="1"/>
        </xdr:cNvPicPr>
      </xdr:nvPicPr>
      <xdr:blipFill>
        <a:blip r:embed="rId1"/>
        <a:stretch>
          <a:fillRect/>
        </a:stretch>
      </xdr:blipFill>
      <xdr:spPr>
        <a:xfrm>
          <a:off x="6629400" y="400050"/>
          <a:ext cx="16192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1</xdr:row>
      <xdr:rowOff>0</xdr:rowOff>
    </xdr:from>
    <xdr:to>
      <xdr:col>4</xdr:col>
      <xdr:colOff>9525</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5276850" y="200025"/>
          <a:ext cx="180975" cy="171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752475</xdr:colOff>
      <xdr:row>2</xdr:row>
      <xdr:rowOff>0</xdr:rowOff>
    </xdr:from>
    <xdr:to>
      <xdr:col>6</xdr:col>
      <xdr:colOff>9525</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5791200" y="400050"/>
          <a:ext cx="171450"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1</xdr:row>
      <xdr:rowOff>0</xdr:rowOff>
    </xdr:from>
    <xdr:to>
      <xdr:col>6</xdr:col>
      <xdr:colOff>733425</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5267325" y="200025"/>
          <a:ext cx="171450"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838200</xdr:colOff>
      <xdr:row>0</xdr:row>
      <xdr:rowOff>381000</xdr:rowOff>
    </xdr:from>
    <xdr:to>
      <xdr:col>6</xdr:col>
      <xdr:colOff>9525</xdr:colOff>
      <xdr:row>2</xdr:row>
      <xdr:rowOff>0</xdr:rowOff>
    </xdr:to>
    <xdr:pic>
      <xdr:nvPicPr>
        <xdr:cNvPr id="1" name="Grafik 9">
          <a:hlinkClick r:id="rId3"/>
        </xdr:cNvPr>
        <xdr:cNvPicPr preferRelativeResize="1">
          <a:picLocks noChangeAspect="1"/>
        </xdr:cNvPicPr>
      </xdr:nvPicPr>
      <xdr:blipFill>
        <a:blip r:embed="rId1"/>
        <a:stretch>
          <a:fillRect/>
        </a:stretch>
      </xdr:blipFill>
      <xdr:spPr>
        <a:xfrm>
          <a:off x="5343525" y="381000"/>
          <a:ext cx="171450"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752475</xdr:colOff>
      <xdr:row>1</xdr:row>
      <xdr:rowOff>0</xdr:rowOff>
    </xdr:from>
    <xdr:to>
      <xdr:col>6</xdr:col>
      <xdr:colOff>9525</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648450" y="200025"/>
          <a:ext cx="171450"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0</xdr:row>
      <xdr:rowOff>371475</xdr:rowOff>
    </xdr:from>
    <xdr:to>
      <xdr:col>9</xdr:col>
      <xdr:colOff>9525</xdr:colOff>
      <xdr:row>2</xdr:row>
      <xdr:rowOff>0</xdr:rowOff>
    </xdr:to>
    <xdr:pic>
      <xdr:nvPicPr>
        <xdr:cNvPr id="1" name="Grafik 9">
          <a:hlinkClick r:id="rId3"/>
        </xdr:cNvPr>
        <xdr:cNvPicPr preferRelativeResize="1">
          <a:picLocks noChangeAspect="1"/>
        </xdr:cNvPicPr>
      </xdr:nvPicPr>
      <xdr:blipFill>
        <a:blip r:embed="rId1"/>
        <a:stretch>
          <a:fillRect/>
        </a:stretch>
      </xdr:blipFill>
      <xdr:spPr>
        <a:xfrm>
          <a:off x="7219950" y="371475"/>
          <a:ext cx="171450" cy="171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742950</xdr:colOff>
      <xdr:row>1</xdr:row>
      <xdr:rowOff>0</xdr:rowOff>
    </xdr:from>
    <xdr:to>
      <xdr:col>6</xdr:col>
      <xdr:colOff>904875</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562850" y="200025"/>
          <a:ext cx="161925" cy="171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409575</xdr:colOff>
      <xdr:row>1</xdr:row>
      <xdr:rowOff>0</xdr:rowOff>
    </xdr:from>
    <xdr:to>
      <xdr:col>7</xdr:col>
      <xdr:colOff>9525</xdr:colOff>
      <xdr:row>1</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5553075" y="409575"/>
          <a:ext cx="190500" cy="171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1</xdr:row>
      <xdr:rowOff>0</xdr:rowOff>
    </xdr:from>
    <xdr:to>
      <xdr:col>8</xdr:col>
      <xdr:colOff>9525</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648575" y="457200"/>
          <a:ext cx="180975" cy="171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476250</xdr:colOff>
      <xdr:row>2</xdr:row>
      <xdr:rowOff>0</xdr:rowOff>
    </xdr:from>
    <xdr:to>
      <xdr:col>7</xdr:col>
      <xdr:colOff>647700</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696075" y="400050"/>
          <a:ext cx="17145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1</xdr:row>
      <xdr:rowOff>66675</xdr:rowOff>
    </xdr:from>
    <xdr:to>
      <xdr:col>6</xdr:col>
      <xdr:colOff>647700</xdr:colOff>
      <xdr:row>1</xdr:row>
      <xdr:rowOff>238125</xdr:rowOff>
    </xdr:to>
    <xdr:pic>
      <xdr:nvPicPr>
        <xdr:cNvPr id="1" name="Grafik 9">
          <a:hlinkClick r:id="rId3"/>
        </xdr:cNvPr>
        <xdr:cNvPicPr preferRelativeResize="1">
          <a:picLocks noChangeAspect="1"/>
        </xdr:cNvPicPr>
      </xdr:nvPicPr>
      <xdr:blipFill>
        <a:blip r:embed="rId1"/>
        <a:stretch>
          <a:fillRect/>
        </a:stretch>
      </xdr:blipFill>
      <xdr:spPr>
        <a:xfrm>
          <a:off x="5410200" y="266700"/>
          <a:ext cx="171450" cy="171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352425</xdr:colOff>
      <xdr:row>0</xdr:row>
      <xdr:rowOff>200025</xdr:rowOff>
    </xdr:from>
    <xdr:to>
      <xdr:col>13</xdr:col>
      <xdr:colOff>9525</xdr:colOff>
      <xdr:row>2</xdr:row>
      <xdr:rowOff>0</xdr:rowOff>
    </xdr:to>
    <xdr:pic>
      <xdr:nvPicPr>
        <xdr:cNvPr id="1" name="Grafik 9">
          <a:hlinkClick r:id="rId3"/>
        </xdr:cNvPr>
        <xdr:cNvPicPr preferRelativeResize="1">
          <a:picLocks noChangeAspect="1"/>
        </xdr:cNvPicPr>
      </xdr:nvPicPr>
      <xdr:blipFill>
        <a:blip r:embed="rId1"/>
        <a:stretch>
          <a:fillRect/>
        </a:stretch>
      </xdr:blipFill>
      <xdr:spPr>
        <a:xfrm>
          <a:off x="7505700" y="200025"/>
          <a:ext cx="161925" cy="1619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447675</xdr:colOff>
      <xdr:row>1</xdr:row>
      <xdr:rowOff>0</xdr:rowOff>
    </xdr:from>
    <xdr:to>
      <xdr:col>10</xdr:col>
      <xdr:colOff>9525</xdr:colOff>
      <xdr:row>1</xdr:row>
      <xdr:rowOff>152400</xdr:rowOff>
    </xdr:to>
    <xdr:pic>
      <xdr:nvPicPr>
        <xdr:cNvPr id="1" name="Grafik 9">
          <a:hlinkClick r:id="rId3"/>
        </xdr:cNvPr>
        <xdr:cNvPicPr preferRelativeResize="1">
          <a:picLocks noChangeAspect="1"/>
        </xdr:cNvPicPr>
      </xdr:nvPicPr>
      <xdr:blipFill>
        <a:blip r:embed="rId1"/>
        <a:stretch>
          <a:fillRect/>
        </a:stretch>
      </xdr:blipFill>
      <xdr:spPr>
        <a:xfrm>
          <a:off x="7210425" y="171450"/>
          <a:ext cx="152400" cy="1524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838200</xdr:colOff>
      <xdr:row>1</xdr:row>
      <xdr:rowOff>200025</xdr:rowOff>
    </xdr:from>
    <xdr:to>
      <xdr:col>3</xdr:col>
      <xdr:colOff>9525</xdr:colOff>
      <xdr:row>3</xdr:row>
      <xdr:rowOff>0</xdr:rowOff>
    </xdr:to>
    <xdr:pic>
      <xdr:nvPicPr>
        <xdr:cNvPr id="1" name="Grafik 9">
          <a:hlinkClick r:id="rId3"/>
        </xdr:cNvPr>
        <xdr:cNvPicPr preferRelativeResize="1">
          <a:picLocks noChangeAspect="1"/>
        </xdr:cNvPicPr>
      </xdr:nvPicPr>
      <xdr:blipFill>
        <a:blip r:embed="rId1"/>
        <a:stretch>
          <a:fillRect/>
        </a:stretch>
      </xdr:blipFill>
      <xdr:spPr>
        <a:xfrm>
          <a:off x="4572000" y="400050"/>
          <a:ext cx="16192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342900</xdr:colOff>
      <xdr:row>1</xdr:row>
      <xdr:rowOff>0</xdr:rowOff>
    </xdr:from>
    <xdr:to>
      <xdr:col>15</xdr:col>
      <xdr:colOff>514350</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8896350" y="200025"/>
          <a:ext cx="17145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1</xdr:row>
      <xdr:rowOff>0</xdr:rowOff>
    </xdr:from>
    <xdr:to>
      <xdr:col>6</xdr:col>
      <xdr:colOff>9525</xdr:colOff>
      <xdr:row>2</xdr:row>
      <xdr:rowOff>0</xdr:rowOff>
    </xdr:to>
    <xdr:pic>
      <xdr:nvPicPr>
        <xdr:cNvPr id="1" name="Grafik 9">
          <a:hlinkClick r:id="rId3"/>
        </xdr:cNvPr>
        <xdr:cNvPicPr preferRelativeResize="1">
          <a:picLocks noChangeAspect="1"/>
        </xdr:cNvPicPr>
      </xdr:nvPicPr>
      <xdr:blipFill>
        <a:blip r:embed="rId1"/>
        <a:stretch>
          <a:fillRect/>
        </a:stretch>
      </xdr:blipFill>
      <xdr:spPr>
        <a:xfrm>
          <a:off x="5962650" y="409575"/>
          <a:ext cx="17145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1</xdr:row>
      <xdr:rowOff>0</xdr:rowOff>
    </xdr:from>
    <xdr:to>
      <xdr:col>5</xdr:col>
      <xdr:colOff>847725</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067425" y="200025"/>
          <a:ext cx="17145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381000</xdr:colOff>
      <xdr:row>1</xdr:row>
      <xdr:rowOff>0</xdr:rowOff>
    </xdr:from>
    <xdr:to>
      <xdr:col>8</xdr:col>
      <xdr:colOff>552450</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534150" y="409575"/>
          <a:ext cx="171450"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752475</xdr:colOff>
      <xdr:row>2</xdr:row>
      <xdr:rowOff>9525</xdr:rowOff>
    </xdr:from>
    <xdr:to>
      <xdr:col>3</xdr:col>
      <xdr:colOff>923925</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4610100" y="619125"/>
          <a:ext cx="171450"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409575</xdr:colOff>
      <xdr:row>0</xdr:row>
      <xdr:rowOff>190500</xdr:rowOff>
    </xdr:from>
    <xdr:to>
      <xdr:col>7</xdr:col>
      <xdr:colOff>9525</xdr:colOff>
      <xdr:row>2</xdr:row>
      <xdr:rowOff>0</xdr:rowOff>
    </xdr:to>
    <xdr:pic>
      <xdr:nvPicPr>
        <xdr:cNvPr id="1" name="Grafik 9">
          <a:hlinkClick r:id="rId3"/>
        </xdr:cNvPr>
        <xdr:cNvPicPr preferRelativeResize="1">
          <a:picLocks noChangeAspect="1"/>
        </xdr:cNvPicPr>
      </xdr:nvPicPr>
      <xdr:blipFill>
        <a:blip r:embed="rId1"/>
        <a:stretch>
          <a:fillRect/>
        </a:stretch>
      </xdr:blipFill>
      <xdr:spPr>
        <a:xfrm>
          <a:off x="5772150" y="190500"/>
          <a:ext cx="171450" cy="171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2</xdr:row>
      <xdr:rowOff>0</xdr:rowOff>
    </xdr:from>
    <xdr:to>
      <xdr:col>4</xdr:col>
      <xdr:colOff>9525</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5324475" y="400050"/>
          <a:ext cx="17145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0Bildung%20und%20Wissenschaft\Bildungsstatistik\2018-19\Publikation\1_Ueberblick_Datenschut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Tab_1_1_1"/>
      <sheetName val="Tab_1_1_1a"/>
      <sheetName val="Tab_1_1_2"/>
      <sheetName val="Tab_1_1_3"/>
      <sheetName val="Tab_1_1_4"/>
      <sheetName val="Tab_1_1_5"/>
      <sheetName val="Tab_1_2_1"/>
      <sheetName val="Tab_1_2_2"/>
      <sheetName val="Tab_1_3_1"/>
      <sheetName val="Tab_1_3_2"/>
      <sheetName val="Tab_1_4_1"/>
      <sheetName val="Tab_1_4_2"/>
      <sheetName val="Tab_1_4_3"/>
      <sheetName val="Tab_1_4_4"/>
      <sheetName val="Tab_1_4_5"/>
      <sheetName val="Tab_1_4_6"/>
      <sheetName val="Tab_1_4_6a"/>
      <sheetName val="Tab_1_4_7"/>
      <sheetName val="Tab_1_6_1"/>
      <sheetName val="Tab_1_6_2"/>
      <sheetName val="Tab_1_6_3"/>
      <sheetName val="Tab_1_7_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M40"/>
  <sheetViews>
    <sheetView tabSelected="1" zoomScale="130" zoomScaleNormal="130" zoomScalePageLayoutView="0" workbookViewId="0" topLeftCell="A1">
      <selection activeCell="A77" sqref="A77"/>
    </sheetView>
  </sheetViews>
  <sheetFormatPr defaultColWidth="11.421875" defaultRowHeight="12.75"/>
  <cols>
    <col min="1" max="1" width="85.28125" style="0" bestFit="1" customWidth="1"/>
  </cols>
  <sheetData>
    <row r="1" ht="26.25">
      <c r="A1" s="9" t="s">
        <v>78</v>
      </c>
    </row>
    <row r="4" spans="1:2" ht="12.75">
      <c r="A4" s="416" t="s">
        <v>66</v>
      </c>
      <c r="B4" s="417"/>
    </row>
    <row r="5" spans="1:2" ht="12.75">
      <c r="A5" s="418" t="s">
        <v>241</v>
      </c>
      <c r="B5" s="419" t="s">
        <v>300</v>
      </c>
    </row>
    <row r="6" spans="1:2" ht="12.75">
      <c r="A6" s="418" t="s">
        <v>242</v>
      </c>
      <c r="B6" s="419" t="s">
        <v>301</v>
      </c>
    </row>
    <row r="7" spans="1:2" ht="12.75">
      <c r="A7" s="418" t="s">
        <v>243</v>
      </c>
      <c r="B7" s="419" t="s">
        <v>302</v>
      </c>
    </row>
    <row r="8" spans="1:2" ht="12.75">
      <c r="A8" s="418" t="s">
        <v>129</v>
      </c>
      <c r="B8" s="419" t="s">
        <v>303</v>
      </c>
    </row>
    <row r="9" spans="1:2" ht="12.75">
      <c r="A9" s="418" t="s">
        <v>268</v>
      </c>
      <c r="B9" s="419" t="s">
        <v>304</v>
      </c>
    </row>
    <row r="10" spans="1:2" ht="12.75">
      <c r="A10" s="418" t="s">
        <v>269</v>
      </c>
      <c r="B10" s="419" t="s">
        <v>305</v>
      </c>
    </row>
    <row r="11" ht="12.75">
      <c r="B11" s="417"/>
    </row>
    <row r="12" spans="1:2" ht="12.75">
      <c r="A12" s="416" t="s">
        <v>79</v>
      </c>
      <c r="B12" s="417"/>
    </row>
    <row r="13" spans="1:2" ht="12.75">
      <c r="A13" s="418" t="s">
        <v>233</v>
      </c>
      <c r="B13" s="419" t="s">
        <v>306</v>
      </c>
    </row>
    <row r="14" spans="1:2" ht="12.75">
      <c r="A14" s="418" t="s">
        <v>251</v>
      </c>
      <c r="B14" s="419" t="s">
        <v>307</v>
      </c>
    </row>
    <row r="15" spans="1:2" ht="12.75">
      <c r="A15" s="418"/>
      <c r="B15" s="417"/>
    </row>
    <row r="16" spans="1:2" ht="12.75">
      <c r="A16" s="416" t="s">
        <v>68</v>
      </c>
      <c r="B16" s="417"/>
    </row>
    <row r="17" spans="1:2" ht="12.75">
      <c r="A17" s="418" t="s">
        <v>70</v>
      </c>
      <c r="B17" s="419" t="s">
        <v>308</v>
      </c>
    </row>
    <row r="18" spans="1:2" ht="12.75">
      <c r="A18" s="418" t="s">
        <v>209</v>
      </c>
      <c r="B18" s="419" t="s">
        <v>309</v>
      </c>
    </row>
    <row r="19" ht="12.75">
      <c r="B19" s="417"/>
    </row>
    <row r="20" spans="1:2" ht="12.75">
      <c r="A20" s="416" t="s">
        <v>63</v>
      </c>
      <c r="B20" s="417"/>
    </row>
    <row r="21" spans="1:2" ht="12.75">
      <c r="A21" s="418" t="s">
        <v>71</v>
      </c>
      <c r="B21" s="419" t="s">
        <v>310</v>
      </c>
    </row>
    <row r="22" spans="1:2" ht="12.75">
      <c r="A22" s="418" t="s">
        <v>64</v>
      </c>
      <c r="B22" s="419" t="s">
        <v>311</v>
      </c>
    </row>
    <row r="23" spans="1:2" ht="12.75">
      <c r="A23" s="418" t="s">
        <v>201</v>
      </c>
      <c r="B23" s="419" t="s">
        <v>312</v>
      </c>
    </row>
    <row r="24" spans="1:2" ht="12.75">
      <c r="A24" s="418" t="s">
        <v>202</v>
      </c>
      <c r="B24" s="419" t="s">
        <v>313</v>
      </c>
    </row>
    <row r="25" spans="1:2" ht="12.75">
      <c r="A25" s="418" t="s">
        <v>228</v>
      </c>
      <c r="B25" s="419" t="s">
        <v>314</v>
      </c>
    </row>
    <row r="26" spans="1:2" ht="12.75">
      <c r="A26" s="418" t="s">
        <v>263</v>
      </c>
      <c r="B26" s="419" t="s">
        <v>315</v>
      </c>
    </row>
    <row r="27" spans="1:2" ht="12.75">
      <c r="A27" s="418" t="s">
        <v>325</v>
      </c>
      <c r="B27" s="419" t="s">
        <v>316</v>
      </c>
    </row>
    <row r="28" spans="1:2" ht="12.75">
      <c r="A28" s="418" t="s">
        <v>326</v>
      </c>
      <c r="B28" s="419" t="s">
        <v>317</v>
      </c>
    </row>
    <row r="29" spans="1:2" ht="12.75">
      <c r="A29" s="420"/>
      <c r="B29" s="417"/>
    </row>
    <row r="30" spans="1:2" ht="12.75">
      <c r="A30" s="416" t="s">
        <v>175</v>
      </c>
      <c r="B30" s="417"/>
    </row>
    <row r="31" spans="1:2" ht="12.75">
      <c r="A31" s="418" t="s">
        <v>239</v>
      </c>
      <c r="B31" s="419" t="s">
        <v>318</v>
      </c>
    </row>
    <row r="32" spans="1:2" ht="12.75">
      <c r="A32" s="418" t="s">
        <v>240</v>
      </c>
      <c r="B32" s="419" t="s">
        <v>319</v>
      </c>
    </row>
    <row r="33" spans="1:2" ht="12.75">
      <c r="A33" s="418" t="s">
        <v>72</v>
      </c>
      <c r="B33" s="419" t="s">
        <v>320</v>
      </c>
    </row>
    <row r="34" ht="12.75">
      <c r="B34" s="417"/>
    </row>
    <row r="35" spans="1:2" ht="12.75">
      <c r="A35" s="416" t="s">
        <v>321</v>
      </c>
      <c r="B35" s="417"/>
    </row>
    <row r="36" spans="1:2" ht="12.75">
      <c r="A36" s="418" t="s">
        <v>82</v>
      </c>
      <c r="B36" s="419" t="s">
        <v>322</v>
      </c>
    </row>
    <row r="37" spans="1:13" ht="12.75">
      <c r="A37" s="421"/>
      <c r="B37" s="421"/>
      <c r="C37" s="421"/>
      <c r="D37" s="421"/>
      <c r="E37" s="422"/>
      <c r="F37" s="422"/>
      <c r="G37" s="422"/>
      <c r="H37" s="422"/>
      <c r="I37" s="422"/>
      <c r="J37" s="422"/>
      <c r="K37" s="422"/>
      <c r="L37" s="422"/>
      <c r="M37" s="422"/>
    </row>
    <row r="38" spans="1:13" ht="12.75">
      <c r="A38" s="421"/>
      <c r="B38" s="421"/>
      <c r="C38" s="421"/>
      <c r="D38" s="421"/>
      <c r="E38" s="421"/>
      <c r="F38" s="421"/>
      <c r="G38" s="421"/>
      <c r="H38" s="421"/>
      <c r="I38" s="421"/>
      <c r="J38" s="421"/>
      <c r="K38" s="418"/>
      <c r="L38" s="418"/>
      <c r="M38" s="418"/>
    </row>
    <row r="39" ht="12.75">
      <c r="B39" s="418"/>
    </row>
    <row r="40" ht="12.75">
      <c r="B40" s="418"/>
    </row>
  </sheetData>
  <sheetProtection/>
  <hyperlinks>
    <hyperlink ref="B5" location="Tab_1_1_1!A1" display="Tab_1_1_1"/>
    <hyperlink ref="B6" location="Tab_1_1_1a!A1" display="Tab_1_1_1a"/>
    <hyperlink ref="B7" location="Tab_1_1_2!A1" display="Tab_1_1_2"/>
    <hyperlink ref="B8" location="Tab_1_1_3!A1" display="Tab_1_1_3"/>
    <hyperlink ref="B9" location="Tab_1_1_4!A1" display="Tab_1_1_4"/>
    <hyperlink ref="B10" location="Tab_1_1_5!A1" display="Tab_1_1_5"/>
    <hyperlink ref="B13" location="Tab_1_2_1!A1" display="Tab_1_2_1"/>
    <hyperlink ref="B14" location="Tab_1_2_2!A1" display="Tab_1_2_2"/>
    <hyperlink ref="B17" location="Tab_1_3_1!A1" display="Tab_1_3_1"/>
    <hyperlink ref="B18" location="Tab_1_3_2!A1" display="Tab_1_3_2"/>
    <hyperlink ref="B21" location="Tab_1_4_1!A1" display="Tab_1_4_1"/>
    <hyperlink ref="B22" location="Tab_1_4_2!A1" display="Tab_1_4_2"/>
    <hyperlink ref="B23" location="Tab_1_4_3!A1" display="Tab_1_4_3"/>
    <hyperlink ref="B24" location="Tab_1_4_4!A1" display="Tab_1_4_4"/>
    <hyperlink ref="B25" location="Tab_1_4_5!A1" display="Tab_1_4_5"/>
    <hyperlink ref="B26" location="Tab_1_4_6!A1" display="Tab_1_4_6"/>
    <hyperlink ref="B27" location="Tab_1_4_6a!A1" display="Tab_1_4_6a"/>
    <hyperlink ref="B28" location="Tab_1_4_7!A1" display="Tab_1_4_7"/>
    <hyperlink ref="B32" location="Tab_1_5_2!A1" display="Tab_1_5_2"/>
    <hyperlink ref="B33" location="Tab_1_5_3!A1" display="Tab_1_5_3"/>
    <hyperlink ref="B36" location="Tab_1_6_1!A1" display="Tab_1_6_1"/>
    <hyperlink ref="B31" location="Tab_1_5_1!A1" display="Tab_1_5_1"/>
  </hyperlinks>
  <printOptions/>
  <pageMargins left="0.787401575" right="0.787401575" top="0.984251969" bottom="0.984251969" header="0.4921259845" footer="0.4921259845"/>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E43"/>
  <sheetViews>
    <sheetView zoomScale="130" zoomScaleNormal="130" zoomScalePageLayoutView="0" workbookViewId="0" topLeftCell="A1">
      <selection activeCell="A96" sqref="A96"/>
    </sheetView>
  </sheetViews>
  <sheetFormatPr defaultColWidth="11.421875" defaultRowHeight="12.75"/>
  <cols>
    <col min="1" max="1" width="50.421875" style="387" customWidth="1"/>
    <col min="2" max="2" width="8.421875" style="387" bestFit="1" customWidth="1"/>
    <col min="3" max="4" width="11.7109375" style="387" customWidth="1"/>
    <col min="5" max="16384" width="11.421875" style="387" customWidth="1"/>
  </cols>
  <sheetData>
    <row r="1" spans="1:5" ht="15.75">
      <c r="A1" s="487" t="s">
        <v>68</v>
      </c>
      <c r="B1" s="488"/>
      <c r="C1" s="488"/>
      <c r="D1" s="488"/>
      <c r="E1" s="376"/>
    </row>
    <row r="2" spans="1:5" ht="15.75">
      <c r="A2" s="489" t="s">
        <v>70</v>
      </c>
      <c r="B2" s="490"/>
      <c r="C2" s="490"/>
      <c r="D2" s="490"/>
      <c r="E2" s="390"/>
    </row>
    <row r="3" spans="1:5" ht="12.75">
      <c r="A3" s="491" t="s">
        <v>273</v>
      </c>
      <c r="B3" s="492"/>
      <c r="C3" s="492"/>
      <c r="D3" s="492"/>
      <c r="E3" s="391"/>
    </row>
    <row r="4" spans="1:5" ht="12.75">
      <c r="A4" s="391"/>
      <c r="B4" s="391"/>
      <c r="C4" s="493" t="s">
        <v>183</v>
      </c>
      <c r="D4" s="494"/>
      <c r="E4" s="391"/>
    </row>
    <row r="5" spans="1:5" ht="12.75">
      <c r="A5" s="389"/>
      <c r="B5" s="379" t="s">
        <v>9</v>
      </c>
      <c r="C5" s="385" t="s">
        <v>14</v>
      </c>
      <c r="D5" s="385" t="s">
        <v>13</v>
      </c>
      <c r="E5" s="391"/>
    </row>
    <row r="6" spans="1:5" ht="12.75">
      <c r="A6" s="388" t="s">
        <v>229</v>
      </c>
      <c r="B6" s="407">
        <v>6</v>
      </c>
      <c r="C6" s="408">
        <v>3</v>
      </c>
      <c r="D6" s="408">
        <v>3</v>
      </c>
      <c r="E6" s="391"/>
    </row>
    <row r="7" spans="1:5" ht="12.75">
      <c r="A7" s="384" t="s">
        <v>221</v>
      </c>
      <c r="B7" s="396">
        <v>6</v>
      </c>
      <c r="C7" s="394">
        <v>3</v>
      </c>
      <c r="D7" s="394">
        <v>3</v>
      </c>
      <c r="E7" s="391"/>
    </row>
    <row r="8" spans="1:5" ht="12.75">
      <c r="A8" s="384" t="s">
        <v>220</v>
      </c>
      <c r="B8" s="396">
        <v>0</v>
      </c>
      <c r="C8" s="394">
        <v>0</v>
      </c>
      <c r="D8" s="394">
        <v>0</v>
      </c>
      <c r="E8" s="391"/>
    </row>
    <row r="9" spans="1:5" ht="19.5" customHeight="1">
      <c r="A9" s="409" t="s">
        <v>61</v>
      </c>
      <c r="B9" s="405">
        <f>SUM(B10:B14)</f>
        <v>158</v>
      </c>
      <c r="C9" s="406">
        <f>SUM(C10:C14)</f>
        <v>90</v>
      </c>
      <c r="D9" s="406">
        <f>SUM(D10:D14)</f>
        <v>68</v>
      </c>
      <c r="E9" s="391"/>
    </row>
    <row r="10" spans="1:5" ht="12.75">
      <c r="A10" s="384" t="s">
        <v>266</v>
      </c>
      <c r="B10" s="396">
        <v>55</v>
      </c>
      <c r="C10" s="394">
        <v>19</v>
      </c>
      <c r="D10" s="394">
        <v>36</v>
      </c>
      <c r="E10" s="391"/>
    </row>
    <row r="11" spans="1:5" ht="12.75">
      <c r="A11" s="384" t="s">
        <v>203</v>
      </c>
      <c r="B11" s="396">
        <v>8</v>
      </c>
      <c r="C11" s="394">
        <v>5</v>
      </c>
      <c r="D11" s="394">
        <v>3</v>
      </c>
      <c r="E11" s="391"/>
    </row>
    <row r="12" spans="1:5" ht="12.75">
      <c r="A12" s="384" t="s">
        <v>159</v>
      </c>
      <c r="B12" s="396">
        <v>4</v>
      </c>
      <c r="C12" s="394">
        <v>2</v>
      </c>
      <c r="D12" s="394">
        <v>2</v>
      </c>
      <c r="E12" s="391"/>
    </row>
    <row r="13" spans="1:5" ht="12.75">
      <c r="A13" s="384" t="s">
        <v>162</v>
      </c>
      <c r="B13" s="396">
        <v>13</v>
      </c>
      <c r="C13" s="394">
        <v>9</v>
      </c>
      <c r="D13" s="394">
        <v>4</v>
      </c>
      <c r="E13" s="386"/>
    </row>
    <row r="14" spans="1:5" ht="12.75">
      <c r="A14" s="384" t="s">
        <v>161</v>
      </c>
      <c r="B14" s="396">
        <v>78</v>
      </c>
      <c r="C14" s="394">
        <v>55</v>
      </c>
      <c r="D14" s="394">
        <v>23</v>
      </c>
      <c r="E14" s="386"/>
    </row>
    <row r="15" spans="1:5" ht="18.75" customHeight="1">
      <c r="A15" s="409" t="s">
        <v>62</v>
      </c>
      <c r="B15" s="405">
        <f>B16+B17+B24</f>
        <v>392</v>
      </c>
      <c r="C15" s="406">
        <f>C16+C17+C24</f>
        <v>163</v>
      </c>
      <c r="D15" s="406">
        <f>D16+D17+D24</f>
        <v>229</v>
      </c>
      <c r="E15" s="386"/>
    </row>
    <row r="16" spans="1:5" ht="19.5" customHeight="1">
      <c r="A16" s="378" t="s">
        <v>160</v>
      </c>
      <c r="B16" s="396">
        <v>307</v>
      </c>
      <c r="C16" s="394">
        <v>128</v>
      </c>
      <c r="D16" s="394">
        <v>179</v>
      </c>
      <c r="E16" s="386"/>
    </row>
    <row r="17" spans="1:5" ht="16.5" customHeight="1">
      <c r="A17" s="380" t="s">
        <v>143</v>
      </c>
      <c r="B17" s="398">
        <v>32</v>
      </c>
      <c r="C17" s="397">
        <v>19</v>
      </c>
      <c r="D17" s="397">
        <v>13</v>
      </c>
      <c r="E17" s="386"/>
    </row>
    <row r="18" spans="1:5" ht="12.75" customHeight="1">
      <c r="A18" s="392" t="s">
        <v>146</v>
      </c>
      <c r="B18" s="398">
        <v>12</v>
      </c>
      <c r="C18" s="397">
        <v>7</v>
      </c>
      <c r="D18" s="397">
        <v>5</v>
      </c>
      <c r="E18" s="386"/>
    </row>
    <row r="19" spans="1:5" ht="12.75" customHeight="1">
      <c r="A19" s="384" t="s">
        <v>144</v>
      </c>
      <c r="B19" s="396">
        <v>9</v>
      </c>
      <c r="C19" s="394">
        <v>3</v>
      </c>
      <c r="D19" s="394">
        <v>6</v>
      </c>
      <c r="E19" s="386"/>
    </row>
    <row r="20" spans="1:5" ht="12.75" customHeight="1">
      <c r="A20" s="384" t="s">
        <v>250</v>
      </c>
      <c r="B20" s="396">
        <v>4</v>
      </c>
      <c r="C20" s="394">
        <v>3</v>
      </c>
      <c r="D20" s="394">
        <v>1</v>
      </c>
      <c r="E20" s="391"/>
    </row>
    <row r="21" spans="1:5" ht="12.75" customHeight="1">
      <c r="A21" s="384" t="s">
        <v>145</v>
      </c>
      <c r="B21" s="396">
        <v>4</v>
      </c>
      <c r="C21" s="394">
        <v>3</v>
      </c>
      <c r="D21" s="394">
        <v>1</v>
      </c>
      <c r="E21" s="386"/>
    </row>
    <row r="22" spans="1:5" ht="12.75" customHeight="1">
      <c r="A22" s="384" t="s">
        <v>292</v>
      </c>
      <c r="B22" s="396">
        <v>2</v>
      </c>
      <c r="C22" s="394">
        <v>2</v>
      </c>
      <c r="D22" s="394">
        <v>0</v>
      </c>
      <c r="E22" s="391"/>
    </row>
    <row r="23" spans="1:5" ht="12.75" customHeight="1">
      <c r="A23" s="384" t="s">
        <v>293</v>
      </c>
      <c r="B23" s="396">
        <v>1</v>
      </c>
      <c r="C23" s="394">
        <v>1</v>
      </c>
      <c r="D23" s="394">
        <v>0</v>
      </c>
      <c r="E23" s="391"/>
    </row>
    <row r="24" spans="1:5" ht="16.5" customHeight="1">
      <c r="A24" s="378" t="s">
        <v>147</v>
      </c>
      <c r="B24" s="395">
        <v>53</v>
      </c>
      <c r="C24" s="393">
        <v>16</v>
      </c>
      <c r="D24" s="393">
        <v>37</v>
      </c>
      <c r="E24" s="391"/>
    </row>
    <row r="25" spans="1:5" ht="16.5" customHeight="1">
      <c r="A25" s="401" t="s">
        <v>18</v>
      </c>
      <c r="B25" s="399">
        <v>29</v>
      </c>
      <c r="C25" s="400">
        <v>4</v>
      </c>
      <c r="D25" s="400">
        <v>25</v>
      </c>
      <c r="E25" s="391"/>
    </row>
    <row r="26" spans="1:5" ht="12.75">
      <c r="A26" s="384" t="s">
        <v>116</v>
      </c>
      <c r="B26" s="396">
        <v>29</v>
      </c>
      <c r="C26" s="394">
        <v>4</v>
      </c>
      <c r="D26" s="394">
        <v>25</v>
      </c>
      <c r="E26" s="391"/>
    </row>
    <row r="27" spans="1:5" ht="12.75">
      <c r="A27" s="404" t="s">
        <v>19</v>
      </c>
      <c r="B27" s="402">
        <v>9</v>
      </c>
      <c r="C27" s="403">
        <v>6</v>
      </c>
      <c r="D27" s="403">
        <v>3</v>
      </c>
      <c r="E27" s="391"/>
    </row>
    <row r="28" spans="1:5" ht="12.75">
      <c r="A28" s="383" t="s">
        <v>148</v>
      </c>
      <c r="B28" s="396">
        <v>3</v>
      </c>
      <c r="C28" s="394">
        <v>3</v>
      </c>
      <c r="D28" s="394">
        <v>0</v>
      </c>
      <c r="E28" s="391"/>
    </row>
    <row r="29" spans="1:5" ht="12.75">
      <c r="A29" s="384" t="s">
        <v>149</v>
      </c>
      <c r="B29" s="396">
        <v>3</v>
      </c>
      <c r="C29" s="394">
        <v>2</v>
      </c>
      <c r="D29" s="394">
        <v>1</v>
      </c>
      <c r="E29" s="391"/>
    </row>
    <row r="30" spans="1:5" ht="12.75">
      <c r="A30" s="384" t="s">
        <v>230</v>
      </c>
      <c r="B30" s="396">
        <v>2</v>
      </c>
      <c r="C30" s="394">
        <v>1</v>
      </c>
      <c r="D30" s="394">
        <v>1</v>
      </c>
      <c r="E30" s="391"/>
    </row>
    <row r="31" spans="1:5" ht="12.75">
      <c r="A31" s="384" t="s">
        <v>270</v>
      </c>
      <c r="B31" s="396">
        <v>1</v>
      </c>
      <c r="C31" s="394">
        <v>0</v>
      </c>
      <c r="D31" s="394">
        <v>1</v>
      </c>
      <c r="E31" s="391"/>
    </row>
    <row r="32" spans="1:5" ht="12.75">
      <c r="A32" s="404" t="s">
        <v>20</v>
      </c>
      <c r="B32" s="402">
        <v>15</v>
      </c>
      <c r="C32" s="403">
        <v>6</v>
      </c>
      <c r="D32" s="403">
        <v>9</v>
      </c>
      <c r="E32" s="391"/>
    </row>
    <row r="33" spans="1:5" ht="12.75">
      <c r="A33" s="384" t="s">
        <v>252</v>
      </c>
      <c r="B33" s="396">
        <v>5</v>
      </c>
      <c r="C33" s="394">
        <v>1</v>
      </c>
      <c r="D33" s="394">
        <v>4</v>
      </c>
      <c r="E33" s="391"/>
    </row>
    <row r="34" spans="1:5" ht="12.75">
      <c r="A34" s="384" t="s">
        <v>253</v>
      </c>
      <c r="B34" s="396">
        <v>3</v>
      </c>
      <c r="C34" s="394">
        <v>1</v>
      </c>
      <c r="D34" s="394">
        <v>2</v>
      </c>
      <c r="E34" s="391"/>
    </row>
    <row r="35" spans="1:5" ht="12.75">
      <c r="A35" s="384" t="s">
        <v>296</v>
      </c>
      <c r="B35" s="396">
        <v>2</v>
      </c>
      <c r="C35" s="394">
        <v>0</v>
      </c>
      <c r="D35" s="394">
        <v>2</v>
      </c>
      <c r="E35" s="391"/>
    </row>
    <row r="36" spans="1:5" ht="12.75">
      <c r="A36" s="384" t="s">
        <v>271</v>
      </c>
      <c r="B36" s="396">
        <v>2</v>
      </c>
      <c r="C36" s="394">
        <v>1</v>
      </c>
      <c r="D36" s="394">
        <v>1</v>
      </c>
      <c r="E36" s="391"/>
    </row>
    <row r="37" spans="1:5" ht="12.75">
      <c r="A37" s="97" t="s">
        <v>297</v>
      </c>
      <c r="B37" s="413">
        <v>1</v>
      </c>
      <c r="C37" s="193">
        <v>1</v>
      </c>
      <c r="D37" s="193">
        <v>0</v>
      </c>
      <c r="E37" s="412"/>
    </row>
    <row r="38" spans="1:5" ht="12.75">
      <c r="A38" s="97" t="s">
        <v>298</v>
      </c>
      <c r="B38" s="413">
        <v>1</v>
      </c>
      <c r="C38" s="193">
        <v>1</v>
      </c>
      <c r="D38" s="193">
        <v>0</v>
      </c>
      <c r="E38" s="35"/>
    </row>
    <row r="39" spans="1:5" ht="12.75">
      <c r="A39" s="97" t="s">
        <v>299</v>
      </c>
      <c r="B39" s="413">
        <v>1</v>
      </c>
      <c r="C39" s="193">
        <v>1</v>
      </c>
      <c r="D39" s="193">
        <v>0</v>
      </c>
      <c r="E39" s="35"/>
    </row>
    <row r="40" spans="1:5" ht="12.75">
      <c r="A40" s="377"/>
      <c r="B40" s="381"/>
      <c r="C40" s="381"/>
      <c r="D40" s="381"/>
      <c r="E40" s="391"/>
    </row>
    <row r="41" spans="1:5" ht="12.75">
      <c r="A41" s="495" t="s">
        <v>115</v>
      </c>
      <c r="B41" s="495"/>
      <c r="C41" s="495"/>
      <c r="D41" s="495"/>
      <c r="E41" s="391"/>
    </row>
    <row r="42" spans="1:5" ht="25.5" customHeight="1">
      <c r="A42" s="486" t="s">
        <v>254</v>
      </c>
      <c r="B42" s="486"/>
      <c r="C42" s="486"/>
      <c r="D42" s="486"/>
      <c r="E42" s="382"/>
    </row>
    <row r="43" spans="1:5" ht="27" customHeight="1">
      <c r="A43" s="486" t="s">
        <v>222</v>
      </c>
      <c r="B43" s="486"/>
      <c r="C43" s="486"/>
      <c r="D43" s="486"/>
      <c r="E43" s="382"/>
    </row>
  </sheetData>
  <sheetProtection/>
  <mergeCells count="7">
    <mergeCell ref="A42:D42"/>
    <mergeCell ref="A43:D43"/>
    <mergeCell ref="A1:D1"/>
    <mergeCell ref="A2:D2"/>
    <mergeCell ref="A3:D3"/>
    <mergeCell ref="C4:D4"/>
    <mergeCell ref="A41:D41"/>
  </mergeCells>
  <printOptions/>
  <pageMargins left="0.787401575" right="0.787401575" top="0.984251969" bottom="0.984251969" header="0.4921259845" footer="0.4921259845"/>
  <pageSetup fitToHeight="0" fitToWidth="1"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E11"/>
  <sheetViews>
    <sheetView zoomScale="130" zoomScaleNormal="130" zoomScalePageLayoutView="0" workbookViewId="0" topLeftCell="A1">
      <selection activeCell="A180" sqref="A180"/>
    </sheetView>
  </sheetViews>
  <sheetFormatPr defaultColWidth="11.421875" defaultRowHeight="12.75"/>
  <cols>
    <col min="1" max="1" width="50.421875" style="0" customWidth="1"/>
    <col min="2" max="2" width="7.8515625" style="0" bestFit="1" customWidth="1"/>
    <col min="3" max="4" width="11.7109375" style="0" customWidth="1"/>
    <col min="5" max="5" width="35.00390625" style="0" customWidth="1"/>
  </cols>
  <sheetData>
    <row r="1" spans="1:5" ht="15.75">
      <c r="A1" s="496" t="s">
        <v>209</v>
      </c>
      <c r="B1" s="497"/>
      <c r="C1" s="497"/>
      <c r="D1" s="497"/>
      <c r="E1" s="105"/>
    </row>
    <row r="2" spans="1:5" ht="12.75">
      <c r="A2" s="480" t="s">
        <v>273</v>
      </c>
      <c r="B2" s="499"/>
      <c r="C2" s="499"/>
      <c r="D2" s="499"/>
      <c r="E2" s="3"/>
    </row>
    <row r="3" spans="1:5" ht="12.75">
      <c r="A3" s="3"/>
      <c r="B3" s="3"/>
      <c r="C3" s="466" t="s">
        <v>208</v>
      </c>
      <c r="D3" s="466"/>
      <c r="E3" s="3"/>
    </row>
    <row r="4" spans="1:5" ht="12.75">
      <c r="A4" s="1" t="s">
        <v>210</v>
      </c>
      <c r="B4" s="11" t="s">
        <v>9</v>
      </c>
      <c r="C4" s="42" t="s">
        <v>14</v>
      </c>
      <c r="D4" s="42" t="s">
        <v>13</v>
      </c>
      <c r="E4" s="3"/>
    </row>
    <row r="5" spans="1:5" ht="12.75">
      <c r="A5" s="281" t="s">
        <v>265</v>
      </c>
      <c r="B5" s="225">
        <v>114</v>
      </c>
      <c r="C5" s="227">
        <v>43</v>
      </c>
      <c r="D5" s="227">
        <v>71</v>
      </c>
      <c r="E5" s="55"/>
    </row>
    <row r="6" spans="1:5" ht="12.75">
      <c r="A6" s="8" t="s">
        <v>113</v>
      </c>
      <c r="B6" s="220">
        <v>32</v>
      </c>
      <c r="C6" s="101">
        <v>18</v>
      </c>
      <c r="D6" s="101">
        <v>14</v>
      </c>
      <c r="E6" s="3"/>
    </row>
    <row r="7" spans="1:5" ht="12.75">
      <c r="A7" s="8" t="s">
        <v>114</v>
      </c>
      <c r="B7" s="220">
        <v>2305</v>
      </c>
      <c r="C7" s="101" t="s">
        <v>86</v>
      </c>
      <c r="D7" s="101" t="s">
        <v>86</v>
      </c>
      <c r="E7" s="3"/>
    </row>
    <row r="8" spans="1:5" ht="28.5" customHeight="1">
      <c r="A8" s="117" t="s">
        <v>234</v>
      </c>
      <c r="B8" s="226">
        <v>13978</v>
      </c>
      <c r="C8" s="101" t="s">
        <v>86</v>
      </c>
      <c r="D8" s="101" t="s">
        <v>86</v>
      </c>
      <c r="E8" s="3"/>
    </row>
    <row r="9" spans="1:5" ht="12.75">
      <c r="A9" s="8"/>
      <c r="B9" s="21"/>
      <c r="C9" s="21"/>
      <c r="D9" s="21"/>
      <c r="E9" s="3"/>
    </row>
    <row r="10" spans="1:5" ht="12.75">
      <c r="A10" s="478" t="s">
        <v>115</v>
      </c>
      <c r="B10" s="478"/>
      <c r="C10" s="478"/>
      <c r="D10" s="478"/>
      <c r="E10" s="3"/>
    </row>
    <row r="11" spans="1:5" ht="15" customHeight="1">
      <c r="A11" s="498" t="s">
        <v>213</v>
      </c>
      <c r="B11" s="469"/>
      <c r="C11" s="469"/>
      <c r="D11" s="469"/>
      <c r="E11" s="103"/>
    </row>
  </sheetData>
  <sheetProtection/>
  <mergeCells count="5">
    <mergeCell ref="A1:D1"/>
    <mergeCell ref="A11:D11"/>
    <mergeCell ref="A2:D2"/>
    <mergeCell ref="A10:D10"/>
    <mergeCell ref="C3:D3"/>
  </mergeCells>
  <printOptions/>
  <pageMargins left="0.787401575" right="0.787401575" top="0.984251969" bottom="0.984251969" header="0.4921259845" footer="0.4921259845"/>
  <pageSetup fitToHeight="0"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N14"/>
  <sheetViews>
    <sheetView zoomScale="130" zoomScaleNormal="130" zoomScalePageLayoutView="0" workbookViewId="0" topLeftCell="A1">
      <selection activeCell="A180" sqref="A180"/>
    </sheetView>
  </sheetViews>
  <sheetFormatPr defaultColWidth="11.421875" defaultRowHeight="12.75"/>
  <cols>
    <col min="1" max="1" width="26.57421875" style="0" bestFit="1" customWidth="1"/>
    <col min="2" max="2" width="7.8515625" style="0" bestFit="1" customWidth="1"/>
    <col min="3" max="7" width="13.7109375" style="0" customWidth="1"/>
  </cols>
  <sheetData>
    <row r="1" spans="1:7" ht="15.75">
      <c r="A1" s="481" t="s">
        <v>63</v>
      </c>
      <c r="B1" s="481"/>
      <c r="C1" s="481"/>
      <c r="D1" s="481"/>
      <c r="E1" s="481"/>
      <c r="F1" s="481"/>
      <c r="G1" s="53"/>
    </row>
    <row r="2" spans="1:7" ht="15.75">
      <c r="A2" s="481" t="s">
        <v>71</v>
      </c>
      <c r="B2" s="481"/>
      <c r="C2" s="481"/>
      <c r="D2" s="481"/>
      <c r="E2" s="481"/>
      <c r="F2" s="481"/>
      <c r="G2" s="53"/>
    </row>
    <row r="3" spans="1:7" ht="12.75">
      <c r="A3" s="478" t="s">
        <v>284</v>
      </c>
      <c r="B3" s="478"/>
      <c r="C3" s="478"/>
      <c r="D3" s="478"/>
      <c r="E3" s="478"/>
      <c r="F3" s="478"/>
      <c r="G3" s="116"/>
    </row>
    <row r="4" spans="1:7" ht="12.75">
      <c r="A4" s="41"/>
      <c r="B4" s="61"/>
      <c r="C4" s="61"/>
      <c r="D4" s="61"/>
      <c r="E4" s="484" t="s">
        <v>184</v>
      </c>
      <c r="F4" s="484"/>
      <c r="G4" s="334"/>
    </row>
    <row r="5" spans="1:6" ht="12.75">
      <c r="A5" s="67"/>
      <c r="B5" s="62" t="s">
        <v>9</v>
      </c>
      <c r="C5" s="11" t="s">
        <v>14</v>
      </c>
      <c r="D5" s="11" t="s">
        <v>13</v>
      </c>
      <c r="E5" s="11" t="s">
        <v>16</v>
      </c>
      <c r="F5" s="11" t="s">
        <v>15</v>
      </c>
    </row>
    <row r="6" spans="1:14" ht="19.5" customHeight="1">
      <c r="A6" s="68" t="s">
        <v>34</v>
      </c>
      <c r="B6" s="262">
        <v>118</v>
      </c>
      <c r="C6" s="263">
        <v>72</v>
      </c>
      <c r="D6" s="263">
        <v>46</v>
      </c>
      <c r="E6" s="309">
        <v>61.02</v>
      </c>
      <c r="F6" s="69">
        <v>38.98</v>
      </c>
      <c r="K6" s="336"/>
      <c r="L6" s="336"/>
      <c r="M6" s="336"/>
      <c r="N6" s="336"/>
    </row>
    <row r="7" spans="1:14" ht="12.75">
      <c r="A7" s="63" t="s">
        <v>35</v>
      </c>
      <c r="B7" s="264">
        <v>118</v>
      </c>
      <c r="C7" s="265">
        <v>72</v>
      </c>
      <c r="D7" s="265">
        <v>46</v>
      </c>
      <c r="E7" s="287">
        <v>61.02</v>
      </c>
      <c r="F7" s="71">
        <v>38.98</v>
      </c>
      <c r="J7" s="336"/>
      <c r="K7" s="336"/>
      <c r="L7" s="336"/>
      <c r="M7" s="336"/>
      <c r="N7" s="336"/>
    </row>
    <row r="8" spans="1:6" ht="12.75">
      <c r="A8" s="58" t="s">
        <v>36</v>
      </c>
      <c r="B8" s="266">
        <v>0</v>
      </c>
      <c r="C8" s="267">
        <v>0</v>
      </c>
      <c r="D8" s="265">
        <v>0</v>
      </c>
      <c r="E8" s="273" t="s">
        <v>236</v>
      </c>
      <c r="F8" s="273" t="s">
        <v>236</v>
      </c>
    </row>
    <row r="9" spans="1:14" ht="19.5" customHeight="1">
      <c r="A9" s="61" t="s">
        <v>60</v>
      </c>
      <c r="B9" s="268">
        <v>111</v>
      </c>
      <c r="C9" s="269">
        <v>66</v>
      </c>
      <c r="D9" s="269">
        <v>45</v>
      </c>
      <c r="E9" s="308">
        <v>59.46</v>
      </c>
      <c r="F9" s="73">
        <v>40.54</v>
      </c>
      <c r="J9" s="337"/>
      <c r="K9" s="337"/>
      <c r="L9" s="337"/>
      <c r="M9" s="337"/>
      <c r="N9" s="337"/>
    </row>
    <row r="10" spans="1:14" ht="12.75">
      <c r="A10" s="63" t="s">
        <v>35</v>
      </c>
      <c r="B10" s="264">
        <v>111</v>
      </c>
      <c r="C10" s="270">
        <v>66</v>
      </c>
      <c r="D10" s="270">
        <v>45</v>
      </c>
      <c r="E10" s="287">
        <v>59.46</v>
      </c>
      <c r="F10" s="71">
        <v>40.54</v>
      </c>
      <c r="J10" s="337"/>
      <c r="K10" s="337"/>
      <c r="L10" s="337"/>
      <c r="M10" s="337"/>
      <c r="N10" s="337"/>
    </row>
    <row r="11" spans="1:6" ht="12.75">
      <c r="A11" s="58" t="s">
        <v>36</v>
      </c>
      <c r="B11" s="271">
        <v>0</v>
      </c>
      <c r="C11" s="273">
        <v>0</v>
      </c>
      <c r="D11" s="272">
        <v>0</v>
      </c>
      <c r="E11" s="273" t="s">
        <v>236</v>
      </c>
      <c r="F11" s="273" t="s">
        <v>236</v>
      </c>
    </row>
    <row r="12" spans="1:14" ht="19.5" customHeight="1">
      <c r="A12" s="61" t="s">
        <v>33</v>
      </c>
      <c r="B12" s="268">
        <v>7</v>
      </c>
      <c r="C12" s="269">
        <v>6</v>
      </c>
      <c r="D12" s="269">
        <v>1</v>
      </c>
      <c r="E12" s="308">
        <v>85.71</v>
      </c>
      <c r="F12" s="73">
        <v>14.29</v>
      </c>
      <c r="J12" s="338"/>
      <c r="K12" s="338"/>
      <c r="L12" s="338"/>
      <c r="M12" s="338"/>
      <c r="N12" s="338"/>
    </row>
    <row r="13" spans="1:14" ht="12.75">
      <c r="A13" s="63" t="s">
        <v>35</v>
      </c>
      <c r="B13" s="264">
        <v>7</v>
      </c>
      <c r="C13" s="270">
        <v>6</v>
      </c>
      <c r="D13" s="270">
        <v>1</v>
      </c>
      <c r="E13" s="287">
        <v>85.71</v>
      </c>
      <c r="F13" s="71">
        <v>14.29</v>
      </c>
      <c r="J13" s="338"/>
      <c r="K13" s="338"/>
      <c r="L13" s="338"/>
      <c r="M13" s="338"/>
      <c r="N13" s="338"/>
    </row>
    <row r="14" spans="1:6" ht="12.75">
      <c r="A14" s="98" t="s">
        <v>36</v>
      </c>
      <c r="B14" s="271">
        <v>0</v>
      </c>
      <c r="C14" s="273">
        <v>0</v>
      </c>
      <c r="D14" s="273">
        <v>0</v>
      </c>
      <c r="E14" s="274" t="s">
        <v>236</v>
      </c>
      <c r="F14" s="274" t="s">
        <v>236</v>
      </c>
    </row>
  </sheetData>
  <sheetProtection/>
  <mergeCells count="4">
    <mergeCell ref="E4:F4"/>
    <mergeCell ref="A1:F1"/>
    <mergeCell ref="A2:F2"/>
    <mergeCell ref="A3:F3"/>
  </mergeCells>
  <printOptions/>
  <pageMargins left="0.787401575" right="0.787401575" top="0.984251969" bottom="0.984251969" header="0.4921259845" footer="0.4921259845"/>
  <pageSetup fitToHeight="0" fitToWidth="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O20"/>
  <sheetViews>
    <sheetView zoomScale="130" zoomScaleNormal="130" zoomScalePageLayoutView="0" workbookViewId="0" topLeftCell="A1">
      <selection activeCell="A180" sqref="A180"/>
    </sheetView>
  </sheetViews>
  <sheetFormatPr defaultColWidth="11.421875" defaultRowHeight="12.75"/>
  <cols>
    <col min="1" max="1" width="18.7109375" style="0" customWidth="1"/>
    <col min="2" max="2" width="7.8515625" style="0" bestFit="1" customWidth="1"/>
    <col min="3" max="7" width="11.00390625" style="0" customWidth="1"/>
  </cols>
  <sheetData>
    <row r="1" spans="1:7" ht="15.75">
      <c r="A1" s="481" t="s">
        <v>64</v>
      </c>
      <c r="B1" s="481"/>
      <c r="C1" s="481"/>
      <c r="D1" s="481"/>
      <c r="E1" s="481"/>
      <c r="F1" s="481"/>
      <c r="G1" s="481"/>
    </row>
    <row r="2" spans="1:7" ht="12.75">
      <c r="A2" s="475" t="s">
        <v>284</v>
      </c>
      <c r="B2" s="463"/>
      <c r="C2" s="463"/>
      <c r="D2" s="463"/>
      <c r="E2" s="463"/>
      <c r="F2" s="463"/>
      <c r="G2" s="463"/>
    </row>
    <row r="3" spans="1:7" ht="12.75">
      <c r="A3" s="3"/>
      <c r="B3" s="3"/>
      <c r="C3" s="3"/>
      <c r="D3" s="3"/>
      <c r="E3" s="3"/>
      <c r="F3" s="466" t="s">
        <v>185</v>
      </c>
      <c r="G3" s="470"/>
    </row>
    <row r="4" spans="1:7" ht="12.75">
      <c r="A4" s="3"/>
      <c r="B4" s="37" t="s">
        <v>9</v>
      </c>
      <c r="C4" s="37"/>
      <c r="D4" s="92"/>
      <c r="E4" s="500" t="s">
        <v>42</v>
      </c>
      <c r="F4" s="500"/>
      <c r="G4" s="500"/>
    </row>
    <row r="5" spans="1:7" ht="12.75">
      <c r="A5" s="6"/>
      <c r="B5" s="3"/>
      <c r="C5" s="11" t="s">
        <v>14</v>
      </c>
      <c r="D5" s="11" t="s">
        <v>13</v>
      </c>
      <c r="E5" s="11" t="s">
        <v>48</v>
      </c>
      <c r="F5" s="11" t="s">
        <v>37</v>
      </c>
      <c r="G5" s="11" t="s">
        <v>84</v>
      </c>
    </row>
    <row r="6" spans="1:7" ht="19.5" customHeight="1">
      <c r="A6" s="7" t="s">
        <v>34</v>
      </c>
      <c r="B6" s="216">
        <v>116</v>
      </c>
      <c r="C6" s="217">
        <v>69</v>
      </c>
      <c r="D6" s="217">
        <v>47</v>
      </c>
      <c r="E6" s="217">
        <v>111</v>
      </c>
      <c r="F6" s="214">
        <v>4</v>
      </c>
      <c r="G6" s="214">
        <v>1</v>
      </c>
    </row>
    <row r="7" spans="1:7" ht="12.75">
      <c r="A7" s="31" t="s">
        <v>35</v>
      </c>
      <c r="B7" s="215">
        <v>116</v>
      </c>
      <c r="C7" s="193">
        <v>69</v>
      </c>
      <c r="D7" s="193">
        <v>47</v>
      </c>
      <c r="E7" s="193">
        <v>111</v>
      </c>
      <c r="F7" s="155">
        <v>4</v>
      </c>
      <c r="G7" s="155">
        <v>1</v>
      </c>
    </row>
    <row r="8" spans="1:7" ht="12.75">
      <c r="A8" s="36" t="s">
        <v>36</v>
      </c>
      <c r="B8" s="215">
        <v>0</v>
      </c>
      <c r="C8" s="193">
        <v>0</v>
      </c>
      <c r="D8" s="193">
        <v>0</v>
      </c>
      <c r="E8" s="193">
        <v>0</v>
      </c>
      <c r="F8" s="155">
        <v>0</v>
      </c>
      <c r="G8" s="155" t="s">
        <v>85</v>
      </c>
    </row>
    <row r="19" spans="10:15" ht="14.25">
      <c r="J19" s="339"/>
      <c r="K19" s="339"/>
      <c r="L19" s="339"/>
      <c r="M19" s="339"/>
      <c r="N19" s="339"/>
      <c r="O19" s="339"/>
    </row>
    <row r="20" spans="10:15" ht="14.25">
      <c r="J20" s="339"/>
      <c r="K20" s="339"/>
      <c r="L20" s="339"/>
      <c r="M20" s="339"/>
      <c r="N20" s="339"/>
      <c r="O20" s="339"/>
    </row>
  </sheetData>
  <sheetProtection/>
  <mergeCells count="4">
    <mergeCell ref="E4:G4"/>
    <mergeCell ref="F3:G3"/>
    <mergeCell ref="A1:G1"/>
    <mergeCell ref="A2:G2"/>
  </mergeCells>
  <printOptions/>
  <pageMargins left="0.787401575" right="0.787401575" top="0.984251969" bottom="0.984251969" header="0.4921259845" footer="0.4921259845"/>
  <pageSetup fitToHeight="0"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H14"/>
  <sheetViews>
    <sheetView zoomScale="130" zoomScaleNormal="130" zoomScalePageLayoutView="0" workbookViewId="0" topLeftCell="A1">
      <selection activeCell="A77" sqref="A77"/>
    </sheetView>
  </sheetViews>
  <sheetFormatPr defaultColWidth="11.421875" defaultRowHeight="12.75"/>
  <cols>
    <col min="1" max="1" width="14.7109375" style="0" customWidth="1"/>
    <col min="2" max="2" width="7.8515625" style="0" bestFit="1" customWidth="1"/>
    <col min="3" max="6" width="15.00390625" style="0" customWidth="1"/>
    <col min="7" max="7" width="18.28125" style="0" customWidth="1"/>
  </cols>
  <sheetData>
    <row r="1" spans="1:8" ht="30.75" customHeight="1">
      <c r="A1" s="476" t="s">
        <v>201</v>
      </c>
      <c r="B1" s="476"/>
      <c r="C1" s="476"/>
      <c r="D1" s="476"/>
      <c r="E1" s="476"/>
      <c r="F1" s="476"/>
      <c r="G1" s="342"/>
      <c r="H1" s="35"/>
    </row>
    <row r="2" spans="1:7" ht="12.75">
      <c r="A2" s="478" t="s">
        <v>285</v>
      </c>
      <c r="B2" s="478"/>
      <c r="C2" s="478"/>
      <c r="D2" s="478"/>
      <c r="E2" s="478"/>
      <c r="F2" s="478"/>
      <c r="G2" s="116"/>
    </row>
    <row r="3" spans="1:7" ht="12.75">
      <c r="A3" s="35"/>
      <c r="B3" s="35"/>
      <c r="C3" s="35"/>
      <c r="D3" s="35"/>
      <c r="E3" s="484" t="s">
        <v>186</v>
      </c>
      <c r="F3" s="484"/>
      <c r="G3" s="343"/>
    </row>
    <row r="4" spans="1:6" ht="12.75">
      <c r="A4" s="67"/>
      <c r="B4" s="62" t="s">
        <v>9</v>
      </c>
      <c r="C4" s="62" t="s">
        <v>14</v>
      </c>
      <c r="D4" s="62" t="s">
        <v>13</v>
      </c>
      <c r="E4" s="62" t="s">
        <v>16</v>
      </c>
      <c r="F4" s="62" t="s">
        <v>15</v>
      </c>
    </row>
    <row r="5" spans="1:6" ht="19.5" customHeight="1">
      <c r="A5" s="115" t="s">
        <v>12</v>
      </c>
      <c r="B5" s="298">
        <v>64</v>
      </c>
      <c r="C5" s="307">
        <v>41</v>
      </c>
      <c r="D5" s="307">
        <v>23</v>
      </c>
      <c r="E5" s="260">
        <v>64.0625</v>
      </c>
      <c r="F5" s="260">
        <v>35.9375</v>
      </c>
    </row>
    <row r="6" spans="1:6" ht="12.75">
      <c r="A6" s="63" t="s">
        <v>41</v>
      </c>
      <c r="B6" s="299">
        <v>2</v>
      </c>
      <c r="C6" s="301">
        <v>1</v>
      </c>
      <c r="D6" s="300">
        <v>1</v>
      </c>
      <c r="E6" s="288">
        <f>100/B6*C6</f>
        <v>50</v>
      </c>
      <c r="F6" s="288">
        <f>100/B6*D6</f>
        <v>50</v>
      </c>
    </row>
    <row r="7" spans="1:6" ht="12.75">
      <c r="A7" s="58" t="s">
        <v>38</v>
      </c>
      <c r="B7" s="302">
        <f>B11+B14</f>
        <v>47</v>
      </c>
      <c r="C7" s="303">
        <f>C11+C14</f>
        <v>30</v>
      </c>
      <c r="D7" s="303">
        <f>D11+D14</f>
        <v>17</v>
      </c>
      <c r="E7" s="289">
        <f>100/B7*C7</f>
        <v>63.829787234042556</v>
      </c>
      <c r="F7" s="289">
        <f>100/B7*D7</f>
        <v>36.170212765957444</v>
      </c>
    </row>
    <row r="8" spans="1:6" ht="12.75">
      <c r="A8" s="58" t="s">
        <v>39</v>
      </c>
      <c r="B8" s="302">
        <v>15</v>
      </c>
      <c r="C8" s="303">
        <v>10</v>
      </c>
      <c r="D8" s="303">
        <v>5</v>
      </c>
      <c r="E8" s="289">
        <f>100/B8*C8</f>
        <v>66.66666666666667</v>
      </c>
      <c r="F8" s="289">
        <f>100/B8*D8</f>
        <v>33.333333333333336</v>
      </c>
    </row>
    <row r="9" spans="1:6" ht="19.5" customHeight="1">
      <c r="A9" s="61" t="s">
        <v>19</v>
      </c>
      <c r="B9" s="304">
        <v>63</v>
      </c>
      <c r="C9" s="306">
        <v>40</v>
      </c>
      <c r="D9" s="305">
        <v>23</v>
      </c>
      <c r="E9" s="240">
        <v>63.49</v>
      </c>
      <c r="F9" s="240">
        <v>36.51</v>
      </c>
    </row>
    <row r="10" spans="1:6" ht="12.75">
      <c r="A10" s="286" t="s">
        <v>41</v>
      </c>
      <c r="B10" s="299">
        <v>2</v>
      </c>
      <c r="C10" s="301">
        <v>1</v>
      </c>
      <c r="D10" s="300">
        <v>1</v>
      </c>
      <c r="E10" s="288">
        <v>50</v>
      </c>
      <c r="F10" s="288">
        <v>50</v>
      </c>
    </row>
    <row r="11" spans="1:6" ht="12.75">
      <c r="A11" s="58" t="s">
        <v>38</v>
      </c>
      <c r="B11" s="302">
        <v>46</v>
      </c>
      <c r="C11" s="303">
        <v>29</v>
      </c>
      <c r="D11" s="303">
        <v>17</v>
      </c>
      <c r="E11" s="289">
        <v>63.04</v>
      </c>
      <c r="F11" s="289">
        <v>36.96</v>
      </c>
    </row>
    <row r="12" spans="1:6" ht="12.75">
      <c r="A12" s="58" t="s">
        <v>39</v>
      </c>
      <c r="B12" s="302">
        <v>15</v>
      </c>
      <c r="C12" s="303">
        <v>10</v>
      </c>
      <c r="D12" s="303">
        <v>5</v>
      </c>
      <c r="E12" s="289">
        <v>66.67</v>
      </c>
      <c r="F12" s="289">
        <v>33.33</v>
      </c>
    </row>
    <row r="13" spans="1:6" ht="19.5" customHeight="1">
      <c r="A13" s="61" t="s">
        <v>20</v>
      </c>
      <c r="B13" s="304">
        <v>1</v>
      </c>
      <c r="C13" s="306">
        <v>1</v>
      </c>
      <c r="D13" s="305">
        <v>0</v>
      </c>
      <c r="E13" s="240">
        <f>100/B13*C13</f>
        <v>100</v>
      </c>
      <c r="F13" s="305">
        <v>0</v>
      </c>
    </row>
    <row r="14" spans="1:6" ht="12.75">
      <c r="A14" s="286" t="s">
        <v>38</v>
      </c>
      <c r="B14" s="299">
        <v>1</v>
      </c>
      <c r="C14" s="300">
        <v>1</v>
      </c>
      <c r="D14" s="300">
        <v>0</v>
      </c>
      <c r="E14" s="288">
        <v>100</v>
      </c>
      <c r="F14" s="300">
        <v>0</v>
      </c>
    </row>
  </sheetData>
  <sheetProtection/>
  <mergeCells count="3">
    <mergeCell ref="E3:F3"/>
    <mergeCell ref="A2:F2"/>
    <mergeCell ref="A1:F1"/>
  </mergeCells>
  <printOptions/>
  <pageMargins left="0.787401575" right="0.787401575" top="0.984251969" bottom="0.984251969" header="0.4921259845" footer="0.4921259845"/>
  <pageSetup fitToHeight="0" fitToWidth="1" horizontalDpi="600" verticalDpi="600" orientation="portrait" paperSize="9" scale="85"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G29"/>
  <sheetViews>
    <sheetView zoomScale="130" zoomScaleNormal="130" zoomScalePageLayoutView="0" workbookViewId="0" topLeftCell="A1">
      <selection activeCell="A72" sqref="A72"/>
    </sheetView>
  </sheetViews>
  <sheetFormatPr defaultColWidth="11.421875" defaultRowHeight="12.75"/>
  <cols>
    <col min="1" max="1" width="39.421875" style="0" customWidth="1"/>
    <col min="2" max="2" width="7.8515625" style="0" bestFit="1" customWidth="1"/>
    <col min="3" max="7" width="13.7109375" style="0" customWidth="1"/>
  </cols>
  <sheetData>
    <row r="1" spans="1:7" ht="15.75">
      <c r="A1" s="481" t="s">
        <v>202</v>
      </c>
      <c r="B1" s="481"/>
      <c r="C1" s="481"/>
      <c r="D1" s="481"/>
      <c r="E1" s="481"/>
      <c r="F1" s="481"/>
      <c r="G1" s="2"/>
    </row>
    <row r="2" spans="1:7" ht="12.75">
      <c r="A2" s="474" t="s">
        <v>285</v>
      </c>
      <c r="B2" s="474"/>
      <c r="C2" s="474"/>
      <c r="D2" s="474"/>
      <c r="E2" s="474"/>
      <c r="F2" s="474"/>
      <c r="G2" s="415"/>
    </row>
    <row r="3" spans="1:6" ht="12.75">
      <c r="A3" s="3"/>
      <c r="B3" s="3"/>
      <c r="C3" s="3"/>
      <c r="D3" s="3"/>
      <c r="E3" s="3"/>
      <c r="F3" s="4" t="s">
        <v>187</v>
      </c>
    </row>
    <row r="4" spans="1:6" ht="12.75">
      <c r="A4" s="6"/>
      <c r="B4" s="11" t="s">
        <v>9</v>
      </c>
      <c r="C4" s="11" t="s">
        <v>14</v>
      </c>
      <c r="D4" s="11" t="s">
        <v>13</v>
      </c>
      <c r="E4" s="11" t="s">
        <v>16</v>
      </c>
      <c r="F4" s="11" t="s">
        <v>15</v>
      </c>
    </row>
    <row r="5" spans="1:6" ht="19.5" customHeight="1">
      <c r="A5" s="7" t="s">
        <v>12</v>
      </c>
      <c r="B5" s="345">
        <v>139</v>
      </c>
      <c r="C5" s="346">
        <v>61</v>
      </c>
      <c r="D5" s="346">
        <v>78</v>
      </c>
      <c r="E5" s="261">
        <v>43.884892086330936</v>
      </c>
      <c r="F5" s="261">
        <v>56.115107913669064</v>
      </c>
    </row>
    <row r="6" spans="1:6" ht="15" customHeight="1">
      <c r="A6" s="120" t="s">
        <v>38</v>
      </c>
      <c r="B6" s="347">
        <f>B13+B17+B23</f>
        <v>72</v>
      </c>
      <c r="C6" s="348">
        <f>C13+C17+C23</f>
        <v>31</v>
      </c>
      <c r="D6" s="348">
        <f>D13+D17+D23</f>
        <v>41</v>
      </c>
      <c r="E6" s="100">
        <f>100/$B$6*C6</f>
        <v>43.05555555555556</v>
      </c>
      <c r="F6" s="100">
        <f>100/$B$6*D6</f>
        <v>56.94444444444444</v>
      </c>
    </row>
    <row r="7" spans="1:6" ht="15" customHeight="1">
      <c r="A7" s="98" t="s">
        <v>39</v>
      </c>
      <c r="B7" s="349">
        <f>SUM(B14,B18,B24)</f>
        <v>51</v>
      </c>
      <c r="C7" s="350">
        <f>SUM(C14,C18,C24)</f>
        <v>24</v>
      </c>
      <c r="D7" s="350">
        <f>SUM(D14,D18,D24)</f>
        <v>27</v>
      </c>
      <c r="E7" s="238">
        <f>100/$B$7*C7</f>
        <v>47.05882352941176</v>
      </c>
      <c r="F7" s="238">
        <f>100/$B$7*D7</f>
        <v>52.94117647058823</v>
      </c>
    </row>
    <row r="8" spans="1:6" ht="15" customHeight="1">
      <c r="A8" s="36" t="s">
        <v>40</v>
      </c>
      <c r="B8" s="349">
        <f>B15+B19+B26</f>
        <v>13</v>
      </c>
      <c r="C8" s="350">
        <f>C15+C19+C26</f>
        <v>4</v>
      </c>
      <c r="D8" s="350">
        <f>D15+D19+D26</f>
        <v>9</v>
      </c>
      <c r="E8" s="238">
        <f>100/$B$8*C8</f>
        <v>30.76923076923077</v>
      </c>
      <c r="F8" s="238">
        <f>100/$B$8*D8</f>
        <v>69.23076923076923</v>
      </c>
    </row>
    <row r="9" spans="1:6" ht="15" customHeight="1">
      <c r="A9" s="36" t="s">
        <v>150</v>
      </c>
      <c r="B9" s="349">
        <f>B25</f>
        <v>1</v>
      </c>
      <c r="C9" s="350">
        <f>C25</f>
        <v>1</v>
      </c>
      <c r="D9" s="351">
        <f>D25</f>
        <v>0</v>
      </c>
      <c r="E9" s="238">
        <f>E25</f>
        <v>100</v>
      </c>
      <c r="F9" s="155">
        <f>F25</f>
        <v>0</v>
      </c>
    </row>
    <row r="10" spans="1:6" ht="15" customHeight="1">
      <c r="A10" s="98" t="s">
        <v>238</v>
      </c>
      <c r="B10" s="349">
        <f aca="true" t="shared" si="0" ref="B10:D11">B20</f>
        <v>1</v>
      </c>
      <c r="C10" s="350">
        <f>C20</f>
        <v>1</v>
      </c>
      <c r="D10" s="351">
        <f t="shared" si="0"/>
        <v>0</v>
      </c>
      <c r="E10" s="238">
        <f>100/$B$10*C10</f>
        <v>100</v>
      </c>
      <c r="F10" s="155">
        <f>100/$B$10*D10</f>
        <v>0</v>
      </c>
    </row>
    <row r="11" spans="1:6" ht="12.75">
      <c r="A11" s="98" t="s">
        <v>272</v>
      </c>
      <c r="B11" s="352">
        <f t="shared" si="0"/>
        <v>1</v>
      </c>
      <c r="C11" s="351">
        <f>C21</f>
        <v>0</v>
      </c>
      <c r="D11" s="351">
        <f t="shared" si="0"/>
        <v>1</v>
      </c>
      <c r="E11" s="155">
        <f>100/$B$11*C11</f>
        <v>0</v>
      </c>
      <c r="F11" s="238">
        <f>100/$B$11*D11</f>
        <v>100</v>
      </c>
    </row>
    <row r="12" spans="1:6" ht="19.5" customHeight="1">
      <c r="A12" s="1" t="s">
        <v>18</v>
      </c>
      <c r="B12" s="349">
        <v>9</v>
      </c>
      <c r="C12" s="350">
        <v>2</v>
      </c>
      <c r="D12" s="350">
        <v>7</v>
      </c>
      <c r="E12" s="50">
        <v>22.22</v>
      </c>
      <c r="F12" s="50">
        <v>77.78</v>
      </c>
    </row>
    <row r="13" spans="1:6" ht="12.75">
      <c r="A13" s="31" t="s">
        <v>38</v>
      </c>
      <c r="B13" s="353">
        <v>1</v>
      </c>
      <c r="C13" s="344">
        <v>0</v>
      </c>
      <c r="D13" s="344">
        <v>1</v>
      </c>
      <c r="E13" s="344">
        <v>0</v>
      </c>
      <c r="F13" s="75">
        <v>100</v>
      </c>
    </row>
    <row r="14" spans="1:6" ht="12.75">
      <c r="A14" s="36" t="s">
        <v>39</v>
      </c>
      <c r="B14" s="352">
        <v>6</v>
      </c>
      <c r="C14" s="354">
        <v>1</v>
      </c>
      <c r="D14" s="354">
        <v>5</v>
      </c>
      <c r="E14" s="76">
        <v>16.67</v>
      </c>
      <c r="F14" s="76">
        <v>83.33</v>
      </c>
    </row>
    <row r="15" spans="1:6" ht="12.75">
      <c r="A15" s="98" t="s">
        <v>40</v>
      </c>
      <c r="B15" s="352">
        <v>2</v>
      </c>
      <c r="C15" s="354">
        <v>1</v>
      </c>
      <c r="D15" s="354">
        <v>1</v>
      </c>
      <c r="E15" s="76">
        <v>50</v>
      </c>
      <c r="F15" s="76">
        <v>50</v>
      </c>
    </row>
    <row r="16" spans="1:6" ht="19.5" customHeight="1">
      <c r="A16" s="1" t="s">
        <v>19</v>
      </c>
      <c r="B16" s="352">
        <v>111</v>
      </c>
      <c r="C16" s="354">
        <v>52</v>
      </c>
      <c r="D16" s="354">
        <v>59</v>
      </c>
      <c r="E16" s="76">
        <v>46.85</v>
      </c>
      <c r="F16" s="76">
        <v>53.15</v>
      </c>
    </row>
    <row r="17" spans="1:6" ht="12.75">
      <c r="A17" s="31" t="s">
        <v>231</v>
      </c>
      <c r="B17" s="353">
        <v>58</v>
      </c>
      <c r="C17" s="344">
        <v>27</v>
      </c>
      <c r="D17" s="344">
        <v>31</v>
      </c>
      <c r="E17" s="75">
        <v>46.55</v>
      </c>
      <c r="F17" s="75">
        <v>53.45</v>
      </c>
    </row>
    <row r="18" spans="1:6" ht="12.75">
      <c r="A18" s="36" t="s">
        <v>232</v>
      </c>
      <c r="B18" s="352">
        <v>41</v>
      </c>
      <c r="C18" s="355">
        <v>21</v>
      </c>
      <c r="D18" s="355">
        <v>20</v>
      </c>
      <c r="E18" s="237">
        <v>51.22</v>
      </c>
      <c r="F18" s="237">
        <v>48.78</v>
      </c>
    </row>
    <row r="19" spans="1:6" ht="12.75">
      <c r="A19" s="36" t="s">
        <v>40</v>
      </c>
      <c r="B19" s="352">
        <v>10</v>
      </c>
      <c r="C19" s="355">
        <v>3</v>
      </c>
      <c r="D19" s="355">
        <v>7</v>
      </c>
      <c r="E19" s="237">
        <v>30</v>
      </c>
      <c r="F19" s="237">
        <v>70</v>
      </c>
    </row>
    <row r="20" spans="1:6" ht="12.75">
      <c r="A20" s="98" t="s">
        <v>238</v>
      </c>
      <c r="B20" s="352">
        <v>1</v>
      </c>
      <c r="C20" s="355">
        <v>1</v>
      </c>
      <c r="D20" s="351">
        <v>0</v>
      </c>
      <c r="E20" s="237">
        <v>100</v>
      </c>
      <c r="F20" s="155">
        <v>0</v>
      </c>
    </row>
    <row r="21" spans="1:6" ht="12.75">
      <c r="A21" s="98" t="s">
        <v>272</v>
      </c>
      <c r="B21" s="352">
        <v>1</v>
      </c>
      <c r="C21" s="351">
        <v>0</v>
      </c>
      <c r="D21" s="351">
        <v>1</v>
      </c>
      <c r="E21" s="155">
        <v>0</v>
      </c>
      <c r="F21" s="111">
        <v>100</v>
      </c>
    </row>
    <row r="22" spans="1:6" ht="19.5" customHeight="1">
      <c r="A22" s="1" t="s">
        <v>20</v>
      </c>
      <c r="B22" s="352">
        <v>19</v>
      </c>
      <c r="C22" s="356">
        <v>7</v>
      </c>
      <c r="D22" s="356">
        <v>12</v>
      </c>
      <c r="E22" s="237">
        <v>36.84</v>
      </c>
      <c r="F22" s="237">
        <v>63.16</v>
      </c>
    </row>
    <row r="23" spans="1:6" ht="12.75">
      <c r="A23" s="31" t="s">
        <v>231</v>
      </c>
      <c r="B23" s="353">
        <v>13</v>
      </c>
      <c r="C23" s="344">
        <v>4</v>
      </c>
      <c r="D23" s="344">
        <v>9</v>
      </c>
      <c r="E23" s="75">
        <v>30.77</v>
      </c>
      <c r="F23" s="75">
        <v>69.23</v>
      </c>
    </row>
    <row r="24" spans="1:6" ht="12.75">
      <c r="A24" s="97" t="s">
        <v>39</v>
      </c>
      <c r="B24" s="357">
        <v>4</v>
      </c>
      <c r="C24" s="355">
        <v>2</v>
      </c>
      <c r="D24" s="355">
        <v>2</v>
      </c>
      <c r="E24" s="237">
        <v>50</v>
      </c>
      <c r="F24" s="237">
        <v>50</v>
      </c>
    </row>
    <row r="25" spans="1:6" ht="12.75">
      <c r="A25" s="30" t="s">
        <v>150</v>
      </c>
      <c r="B25" s="352">
        <v>1</v>
      </c>
      <c r="C25" s="358">
        <v>1</v>
      </c>
      <c r="D25" s="351">
        <v>0</v>
      </c>
      <c r="E25" s="111">
        <v>100</v>
      </c>
      <c r="F25" s="155">
        <v>0</v>
      </c>
    </row>
    <row r="26" spans="1:6" ht="12.75">
      <c r="A26" s="36" t="s">
        <v>40</v>
      </c>
      <c r="B26" s="352">
        <v>1</v>
      </c>
      <c r="C26" s="351">
        <v>0</v>
      </c>
      <c r="D26" s="358">
        <v>1</v>
      </c>
      <c r="E26" s="155">
        <v>0</v>
      </c>
      <c r="F26" s="111">
        <v>100</v>
      </c>
    </row>
    <row r="28" ht="12.75">
      <c r="A28" s="112" t="s">
        <v>115</v>
      </c>
    </row>
    <row r="29" spans="1:7" ht="12.75">
      <c r="A29" s="501" t="s">
        <v>286</v>
      </c>
      <c r="B29" s="463"/>
      <c r="C29" s="463"/>
      <c r="D29" s="463"/>
      <c r="E29" s="463"/>
      <c r="F29" s="463"/>
      <c r="G29" s="463"/>
    </row>
  </sheetData>
  <sheetProtection/>
  <mergeCells count="3">
    <mergeCell ref="A29:G29"/>
    <mergeCell ref="A1:F1"/>
    <mergeCell ref="A2:F2"/>
  </mergeCells>
  <printOptions/>
  <pageMargins left="0.787401575" right="0.787401575" top="0.984251969" bottom="0.984251969" header="0.4921259845" footer="0.4921259845"/>
  <pageSetup fitToHeight="0" fitToWidth="1" horizontalDpi="600" verticalDpi="600" orientation="portrait" paperSize="9" scale="74"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I20"/>
  <sheetViews>
    <sheetView zoomScale="130" zoomScaleNormal="130" zoomScalePageLayoutView="0" workbookViewId="0" topLeftCell="A1">
      <selection activeCell="A83" sqref="A83"/>
    </sheetView>
  </sheetViews>
  <sheetFormatPr defaultColWidth="11.421875" defaultRowHeight="12.75"/>
  <cols>
    <col min="1" max="1" width="26.140625" style="0" customWidth="1"/>
    <col min="2" max="2" width="7.8515625" style="0" bestFit="1" customWidth="1"/>
    <col min="3" max="4" width="10.140625" style="0" customWidth="1"/>
    <col min="5" max="9" width="11.28125" style="0" customWidth="1"/>
  </cols>
  <sheetData>
    <row r="1" spans="1:9" ht="30" customHeight="1">
      <c r="A1" s="476" t="s">
        <v>228</v>
      </c>
      <c r="B1" s="469"/>
      <c r="C1" s="469"/>
      <c r="D1" s="469"/>
      <c r="E1" s="469"/>
      <c r="F1" s="469"/>
      <c r="G1" s="469"/>
      <c r="H1" s="469"/>
      <c r="I1" s="469"/>
    </row>
    <row r="2" spans="1:9" ht="12.75">
      <c r="A2" s="475" t="s">
        <v>285</v>
      </c>
      <c r="B2" s="475"/>
      <c r="C2" s="475"/>
      <c r="D2" s="475"/>
      <c r="E2" s="475"/>
      <c r="F2" s="475"/>
      <c r="G2" s="475"/>
      <c r="H2" s="475"/>
      <c r="I2" s="475"/>
    </row>
    <row r="3" spans="1:9" ht="12.75">
      <c r="A3" s="35"/>
      <c r="B3" s="35"/>
      <c r="C3" s="35"/>
      <c r="D3" s="35"/>
      <c r="E3" s="35"/>
      <c r="F3" s="484" t="s">
        <v>188</v>
      </c>
      <c r="G3" s="484"/>
      <c r="H3" s="484"/>
      <c r="I3" s="503"/>
    </row>
    <row r="4" spans="1:9" ht="12.75">
      <c r="A4" s="56"/>
      <c r="B4" s="57" t="s">
        <v>9</v>
      </c>
      <c r="C4" s="57"/>
      <c r="D4" s="65"/>
      <c r="E4" s="467" t="s">
        <v>42</v>
      </c>
      <c r="F4" s="502"/>
      <c r="G4" s="502"/>
      <c r="H4" s="502"/>
      <c r="I4" s="502"/>
    </row>
    <row r="5" spans="1:9" ht="12.75">
      <c r="A5" s="70"/>
      <c r="B5" s="59"/>
      <c r="C5" s="62" t="s">
        <v>14</v>
      </c>
      <c r="D5" s="62" t="s">
        <v>13</v>
      </c>
      <c r="E5" s="62" t="s">
        <v>48</v>
      </c>
      <c r="F5" s="42" t="s">
        <v>37</v>
      </c>
      <c r="G5" s="42" t="s">
        <v>84</v>
      </c>
      <c r="H5" s="42" t="s">
        <v>164</v>
      </c>
      <c r="I5" s="62" t="s">
        <v>69</v>
      </c>
    </row>
    <row r="6" spans="1:9" ht="19.5" customHeight="1">
      <c r="A6" s="94" t="s">
        <v>12</v>
      </c>
      <c r="B6" s="241">
        <v>174</v>
      </c>
      <c r="C6" s="241">
        <v>61</v>
      </c>
      <c r="D6" s="241">
        <v>113</v>
      </c>
      <c r="E6" s="241">
        <v>9</v>
      </c>
      <c r="F6" s="241">
        <v>23</v>
      </c>
      <c r="G6" s="241">
        <v>78</v>
      </c>
      <c r="H6" s="241">
        <v>37</v>
      </c>
      <c r="I6" s="241">
        <v>27</v>
      </c>
    </row>
    <row r="7" spans="1:9" ht="12.75">
      <c r="A7" s="58" t="s">
        <v>38</v>
      </c>
      <c r="B7" s="152">
        <v>56</v>
      </c>
      <c r="C7" s="152">
        <v>25</v>
      </c>
      <c r="D7" s="152">
        <v>31</v>
      </c>
      <c r="E7" s="152">
        <v>1</v>
      </c>
      <c r="F7" s="152">
        <v>5</v>
      </c>
      <c r="G7" s="152">
        <v>42</v>
      </c>
      <c r="H7" s="152">
        <v>6</v>
      </c>
      <c r="I7" s="152">
        <v>2</v>
      </c>
    </row>
    <row r="8" spans="1:9" ht="12.75">
      <c r="A8" s="58" t="s">
        <v>39</v>
      </c>
      <c r="B8" s="152">
        <v>91</v>
      </c>
      <c r="C8" s="152">
        <v>29</v>
      </c>
      <c r="D8" s="152">
        <v>62</v>
      </c>
      <c r="E8" s="152">
        <v>6</v>
      </c>
      <c r="F8" s="152">
        <v>11</v>
      </c>
      <c r="G8" s="152">
        <v>25</v>
      </c>
      <c r="H8" s="152">
        <v>24</v>
      </c>
      <c r="I8" s="152">
        <v>25</v>
      </c>
    </row>
    <row r="9" spans="1:9" ht="12.75">
      <c r="A9" s="58" t="s">
        <v>40</v>
      </c>
      <c r="B9" s="152">
        <v>27</v>
      </c>
      <c r="C9" s="152">
        <v>7</v>
      </c>
      <c r="D9" s="152">
        <v>20</v>
      </c>
      <c r="E9" s="152">
        <v>2</v>
      </c>
      <c r="F9" s="152">
        <v>7</v>
      </c>
      <c r="G9" s="152">
        <v>11</v>
      </c>
      <c r="H9" s="152">
        <v>7</v>
      </c>
      <c r="I9" s="152">
        <v>0</v>
      </c>
    </row>
    <row r="10" spans="1:9" ht="28.5" customHeight="1">
      <c r="A10" s="335" t="s">
        <v>287</v>
      </c>
      <c r="B10" s="204">
        <v>1</v>
      </c>
      <c r="C10" s="204">
        <v>0</v>
      </c>
      <c r="D10" s="204">
        <v>1</v>
      </c>
      <c r="E10" s="374" t="s">
        <v>86</v>
      </c>
      <c r="F10" s="374" t="s">
        <v>86</v>
      </c>
      <c r="G10" s="374" t="s">
        <v>86</v>
      </c>
      <c r="H10" s="374" t="s">
        <v>86</v>
      </c>
      <c r="I10" s="374" t="s">
        <v>86</v>
      </c>
    </row>
    <row r="11" spans="1:9" ht="12.75">
      <c r="A11" s="63" t="s">
        <v>40</v>
      </c>
      <c r="B11" s="152">
        <v>1</v>
      </c>
      <c r="C11" s="152">
        <v>0</v>
      </c>
      <c r="D11" s="152">
        <v>1</v>
      </c>
      <c r="E11" s="202" t="s">
        <v>86</v>
      </c>
      <c r="F11" s="202" t="s">
        <v>86</v>
      </c>
      <c r="G11" s="202" t="s">
        <v>86</v>
      </c>
      <c r="H11" s="202" t="s">
        <v>86</v>
      </c>
      <c r="I11" s="202" t="s">
        <v>86</v>
      </c>
    </row>
    <row r="12" spans="1:9" ht="19.5" customHeight="1">
      <c r="A12" s="61" t="s">
        <v>166</v>
      </c>
      <c r="B12" s="204">
        <v>18</v>
      </c>
      <c r="C12" s="204">
        <v>2</v>
      </c>
      <c r="D12" s="204">
        <v>16</v>
      </c>
      <c r="E12" s="374" t="s">
        <v>86</v>
      </c>
      <c r="F12" s="374" t="s">
        <v>86</v>
      </c>
      <c r="G12" s="374" t="s">
        <v>86</v>
      </c>
      <c r="H12" s="374" t="s">
        <v>86</v>
      </c>
      <c r="I12" s="374" t="s">
        <v>86</v>
      </c>
    </row>
    <row r="13" spans="1:9" ht="12.75">
      <c r="A13" s="63" t="s">
        <v>40</v>
      </c>
      <c r="B13" s="152">
        <v>18</v>
      </c>
      <c r="C13" s="152">
        <v>2</v>
      </c>
      <c r="D13" s="152">
        <v>16</v>
      </c>
      <c r="E13" s="202" t="s">
        <v>86</v>
      </c>
      <c r="F13" s="202" t="s">
        <v>86</v>
      </c>
      <c r="G13" s="202" t="s">
        <v>86</v>
      </c>
      <c r="H13" s="202" t="s">
        <v>86</v>
      </c>
      <c r="I13" s="202" t="s">
        <v>86</v>
      </c>
    </row>
    <row r="14" spans="1:9" ht="19.5" customHeight="1">
      <c r="A14" s="68" t="s">
        <v>116</v>
      </c>
      <c r="B14" s="204">
        <v>155</v>
      </c>
      <c r="C14" s="204">
        <v>59</v>
      </c>
      <c r="D14" s="204">
        <v>96</v>
      </c>
      <c r="E14" s="204">
        <v>8</v>
      </c>
      <c r="F14" s="204">
        <v>19</v>
      </c>
      <c r="G14" s="204">
        <v>71</v>
      </c>
      <c r="H14" s="204">
        <v>30</v>
      </c>
      <c r="I14" s="204">
        <v>27</v>
      </c>
    </row>
    <row r="15" spans="1:9" ht="12.75">
      <c r="A15" s="63" t="s">
        <v>38</v>
      </c>
      <c r="B15" s="152">
        <v>56</v>
      </c>
      <c r="C15" s="152">
        <v>25</v>
      </c>
      <c r="D15" s="152">
        <v>31</v>
      </c>
      <c r="E15" s="202">
        <v>1</v>
      </c>
      <c r="F15" s="202">
        <v>5</v>
      </c>
      <c r="G15" s="202">
        <v>42</v>
      </c>
      <c r="H15" s="202">
        <v>6</v>
      </c>
      <c r="I15" s="152">
        <v>2</v>
      </c>
    </row>
    <row r="16" spans="1:9" ht="12.75">
      <c r="A16" s="58" t="s">
        <v>39</v>
      </c>
      <c r="B16" s="152">
        <v>91</v>
      </c>
      <c r="C16" s="152">
        <v>29</v>
      </c>
      <c r="D16" s="152">
        <v>62</v>
      </c>
      <c r="E16" s="152">
        <v>6</v>
      </c>
      <c r="F16" s="152">
        <v>11</v>
      </c>
      <c r="G16" s="152">
        <v>25</v>
      </c>
      <c r="H16" s="152">
        <v>24</v>
      </c>
      <c r="I16" s="152">
        <v>25</v>
      </c>
    </row>
    <row r="17" spans="1:9" ht="12.75">
      <c r="A17" s="36" t="s">
        <v>40</v>
      </c>
      <c r="B17" s="152">
        <v>8</v>
      </c>
      <c r="C17" s="152">
        <v>5</v>
      </c>
      <c r="D17" s="152">
        <v>3</v>
      </c>
      <c r="E17" s="152">
        <v>1</v>
      </c>
      <c r="F17" s="152">
        <v>3</v>
      </c>
      <c r="G17" s="152">
        <v>4</v>
      </c>
      <c r="H17" s="152">
        <v>0</v>
      </c>
      <c r="I17" s="152">
        <v>0</v>
      </c>
    </row>
    <row r="18" spans="1:9" ht="12.75">
      <c r="A18" s="497"/>
      <c r="B18" s="497"/>
      <c r="C18" s="497"/>
      <c r="D18" s="497"/>
      <c r="E18" s="497"/>
      <c r="F18" s="497"/>
      <c r="G18" s="497"/>
      <c r="H18" s="497"/>
      <c r="I18" s="497"/>
    </row>
    <row r="19" spans="1:9" ht="12.75">
      <c r="A19" s="478" t="s">
        <v>115</v>
      </c>
      <c r="B19" s="478"/>
      <c r="C19" s="478"/>
      <c r="D19" s="478"/>
      <c r="E19" s="478"/>
      <c r="F19" s="478"/>
      <c r="G19" s="478"/>
      <c r="H19" s="478"/>
      <c r="I19" s="478"/>
    </row>
    <row r="20" spans="1:9" ht="12.75" customHeight="1">
      <c r="A20" s="468" t="s">
        <v>227</v>
      </c>
      <c r="B20" s="468"/>
      <c r="C20" s="468"/>
      <c r="D20" s="468"/>
      <c r="E20" s="468"/>
      <c r="F20" s="468"/>
      <c r="G20" s="468"/>
      <c r="H20" s="468"/>
      <c r="I20" s="468"/>
    </row>
  </sheetData>
  <sheetProtection/>
  <mergeCells count="7">
    <mergeCell ref="A20:I20"/>
    <mergeCell ref="A18:I18"/>
    <mergeCell ref="A19:I19"/>
    <mergeCell ref="A1:I1"/>
    <mergeCell ref="E4:I4"/>
    <mergeCell ref="F3:I3"/>
    <mergeCell ref="A2:I2"/>
  </mergeCells>
  <printOptions/>
  <pageMargins left="0.787401575" right="0.787401575" top="0.984251969" bottom="0.984251969" header="0.4921259845" footer="0.4921259845"/>
  <pageSetup fitToHeight="0" fitToWidth="1" horizontalDpi="600" verticalDpi="600" orientation="portrait" paperSize="9" scale="77"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G31"/>
  <sheetViews>
    <sheetView zoomScale="130" zoomScaleNormal="130" zoomScalePageLayoutView="0" workbookViewId="0" topLeftCell="A1">
      <selection activeCell="A180" sqref="A180"/>
    </sheetView>
  </sheetViews>
  <sheetFormatPr defaultColWidth="11.421875" defaultRowHeight="12.75"/>
  <cols>
    <col min="1" max="1" width="40.140625" style="0" customWidth="1"/>
    <col min="2" max="2" width="7.8515625" style="0" bestFit="1" customWidth="1"/>
    <col min="3" max="7" width="13.57421875" style="0" customWidth="1"/>
  </cols>
  <sheetData>
    <row r="1" spans="1:7" ht="15.75">
      <c r="A1" s="481" t="s">
        <v>263</v>
      </c>
      <c r="B1" s="481"/>
      <c r="C1" s="481"/>
      <c r="D1" s="481"/>
      <c r="E1" s="481"/>
      <c r="F1" s="481"/>
      <c r="G1" s="481"/>
    </row>
    <row r="2" spans="1:7" ht="12.75">
      <c r="A2" s="475" t="s">
        <v>284</v>
      </c>
      <c r="B2" s="475"/>
      <c r="C2" s="475"/>
      <c r="D2" s="475"/>
      <c r="E2" s="475"/>
      <c r="F2" s="475"/>
      <c r="G2" s="475"/>
    </row>
    <row r="3" spans="1:7" ht="12.75">
      <c r="A3" s="35"/>
      <c r="B3" s="35"/>
      <c r="C3" s="35"/>
      <c r="D3" s="35"/>
      <c r="E3" s="35"/>
      <c r="F3" s="466" t="s">
        <v>261</v>
      </c>
      <c r="G3" s="466"/>
    </row>
    <row r="4" spans="1:7" ht="25.5">
      <c r="A4" s="67"/>
      <c r="B4" s="77" t="s">
        <v>9</v>
      </c>
      <c r="C4" s="77" t="s">
        <v>195</v>
      </c>
      <c r="D4" s="77" t="s">
        <v>14</v>
      </c>
      <c r="E4" s="77" t="s">
        <v>195</v>
      </c>
      <c r="F4" s="77" t="s">
        <v>13</v>
      </c>
      <c r="G4" s="77" t="s">
        <v>196</v>
      </c>
    </row>
    <row r="5" spans="1:7" ht="19.5" customHeight="1">
      <c r="A5" s="94" t="s">
        <v>12</v>
      </c>
      <c r="B5" s="239">
        <v>290</v>
      </c>
      <c r="C5" s="224">
        <v>9</v>
      </c>
      <c r="D5" s="224">
        <v>124</v>
      </c>
      <c r="E5" s="224">
        <v>4</v>
      </c>
      <c r="F5" s="224">
        <v>166</v>
      </c>
      <c r="G5" s="224">
        <v>5</v>
      </c>
    </row>
    <row r="6" spans="1:7" ht="12.75">
      <c r="A6" s="41" t="s">
        <v>35</v>
      </c>
      <c r="B6" s="207">
        <v>267</v>
      </c>
      <c r="C6" s="205">
        <v>9</v>
      </c>
      <c r="D6" s="205">
        <v>116</v>
      </c>
      <c r="E6" s="205">
        <v>4</v>
      </c>
      <c r="F6" s="205">
        <v>151</v>
      </c>
      <c r="G6" s="205">
        <v>5</v>
      </c>
    </row>
    <row r="7" spans="1:7" ht="12.75">
      <c r="A7" s="41" t="s">
        <v>36</v>
      </c>
      <c r="B7" s="208">
        <v>23</v>
      </c>
      <c r="C7" s="152">
        <v>0</v>
      </c>
      <c r="D7" s="152">
        <v>8</v>
      </c>
      <c r="E7" s="152">
        <v>0</v>
      </c>
      <c r="F7" s="152">
        <v>15</v>
      </c>
      <c r="G7" s="152">
        <v>0</v>
      </c>
    </row>
    <row r="8" spans="1:7" ht="16.5" customHeight="1">
      <c r="A8" s="104" t="s">
        <v>290</v>
      </c>
      <c r="B8" s="206">
        <v>267</v>
      </c>
      <c r="C8" s="204">
        <v>9</v>
      </c>
      <c r="D8" s="204">
        <v>116</v>
      </c>
      <c r="E8" s="204">
        <v>4</v>
      </c>
      <c r="F8" s="204">
        <v>151</v>
      </c>
      <c r="G8" s="204">
        <v>5</v>
      </c>
    </row>
    <row r="9" spans="1:7" ht="12.75">
      <c r="A9" s="63" t="s">
        <v>101</v>
      </c>
      <c r="B9" s="207">
        <v>66</v>
      </c>
      <c r="C9" s="205">
        <v>0</v>
      </c>
      <c r="D9" s="205">
        <v>9</v>
      </c>
      <c r="E9" s="205">
        <v>0</v>
      </c>
      <c r="F9" s="205">
        <v>57</v>
      </c>
      <c r="G9" s="205">
        <v>0</v>
      </c>
    </row>
    <row r="10" spans="1:7" ht="12.75">
      <c r="A10" s="58" t="s">
        <v>103</v>
      </c>
      <c r="B10" s="208">
        <v>52</v>
      </c>
      <c r="C10" s="152">
        <v>8</v>
      </c>
      <c r="D10" s="152">
        <v>35</v>
      </c>
      <c r="E10" s="152">
        <v>4</v>
      </c>
      <c r="F10" s="152">
        <v>17</v>
      </c>
      <c r="G10" s="152">
        <v>4</v>
      </c>
    </row>
    <row r="11" spans="1:7" ht="12.75">
      <c r="A11" s="58" t="s">
        <v>96</v>
      </c>
      <c r="B11" s="208">
        <v>23</v>
      </c>
      <c r="C11" s="152">
        <v>0</v>
      </c>
      <c r="D11" s="152">
        <v>23</v>
      </c>
      <c r="E11" s="152">
        <v>0</v>
      </c>
      <c r="F11" s="152">
        <v>0</v>
      </c>
      <c r="G11" s="152">
        <v>0</v>
      </c>
    </row>
    <row r="12" spans="1:7" ht="12.75">
      <c r="A12" s="58" t="s">
        <v>107</v>
      </c>
      <c r="B12" s="208">
        <v>20</v>
      </c>
      <c r="C12" s="152">
        <v>1</v>
      </c>
      <c r="D12" s="152">
        <v>3</v>
      </c>
      <c r="E12" s="152">
        <v>0</v>
      </c>
      <c r="F12" s="152">
        <v>17</v>
      </c>
      <c r="G12" s="152">
        <v>1</v>
      </c>
    </row>
    <row r="13" spans="1:7" ht="12.75">
      <c r="A13" s="58" t="s">
        <v>109</v>
      </c>
      <c r="B13" s="208">
        <v>19</v>
      </c>
      <c r="C13" s="152">
        <v>0</v>
      </c>
      <c r="D13" s="152">
        <v>12</v>
      </c>
      <c r="E13" s="152">
        <v>0</v>
      </c>
      <c r="F13" s="152">
        <v>7</v>
      </c>
      <c r="G13" s="152">
        <v>0</v>
      </c>
    </row>
    <row r="14" spans="1:7" ht="12.75">
      <c r="A14" s="64" t="s">
        <v>44</v>
      </c>
      <c r="B14" s="208">
        <v>17</v>
      </c>
      <c r="C14" s="152">
        <v>0</v>
      </c>
      <c r="D14" s="152">
        <v>0</v>
      </c>
      <c r="E14" s="152">
        <v>0</v>
      </c>
      <c r="F14" s="152">
        <v>17</v>
      </c>
      <c r="G14" s="152">
        <v>0</v>
      </c>
    </row>
    <row r="15" spans="1:7" ht="12.75">
      <c r="A15" s="58" t="s">
        <v>105</v>
      </c>
      <c r="B15" s="208">
        <v>12</v>
      </c>
      <c r="C15" s="152">
        <v>0</v>
      </c>
      <c r="D15" s="152">
        <v>12</v>
      </c>
      <c r="E15" s="152">
        <v>0</v>
      </c>
      <c r="F15" s="152">
        <v>0</v>
      </c>
      <c r="G15" s="152">
        <v>0</v>
      </c>
    </row>
    <row r="16" spans="1:7" ht="12.75">
      <c r="A16" s="58" t="s">
        <v>46</v>
      </c>
      <c r="B16" s="208">
        <v>10</v>
      </c>
      <c r="C16" s="152">
        <v>0</v>
      </c>
      <c r="D16" s="152">
        <v>0</v>
      </c>
      <c r="E16" s="152">
        <v>0</v>
      </c>
      <c r="F16" s="152">
        <v>10</v>
      </c>
      <c r="G16" s="152">
        <v>0</v>
      </c>
    </row>
    <row r="17" spans="1:7" ht="12.75">
      <c r="A17" s="58" t="s">
        <v>94</v>
      </c>
      <c r="B17" s="208">
        <v>7</v>
      </c>
      <c r="C17" s="152">
        <v>0</v>
      </c>
      <c r="D17" s="152">
        <v>6</v>
      </c>
      <c r="E17" s="152">
        <v>0</v>
      </c>
      <c r="F17" s="152">
        <v>1</v>
      </c>
      <c r="G17" s="152">
        <v>0</v>
      </c>
    </row>
    <row r="18" spans="1:7" ht="12.75">
      <c r="A18" s="58" t="s">
        <v>92</v>
      </c>
      <c r="B18" s="208">
        <v>5</v>
      </c>
      <c r="C18" s="152">
        <v>0</v>
      </c>
      <c r="D18" s="152">
        <v>0</v>
      </c>
      <c r="E18" s="152">
        <v>0</v>
      </c>
      <c r="F18" s="152">
        <v>5</v>
      </c>
      <c r="G18" s="152">
        <v>0</v>
      </c>
    </row>
    <row r="19" spans="1:7" ht="12.75">
      <c r="A19" s="58" t="s">
        <v>95</v>
      </c>
      <c r="B19" s="208">
        <v>4</v>
      </c>
      <c r="C19" s="152">
        <v>0</v>
      </c>
      <c r="D19" s="152">
        <v>3</v>
      </c>
      <c r="E19" s="152">
        <v>0</v>
      </c>
      <c r="F19" s="152">
        <v>1</v>
      </c>
      <c r="G19" s="152">
        <v>0</v>
      </c>
    </row>
    <row r="20" spans="1:7" ht="12.75">
      <c r="A20" s="58" t="s">
        <v>99</v>
      </c>
      <c r="B20" s="208">
        <v>4</v>
      </c>
      <c r="C20" s="152">
        <v>0</v>
      </c>
      <c r="D20" s="152">
        <v>2</v>
      </c>
      <c r="E20" s="152">
        <v>0</v>
      </c>
      <c r="F20" s="152">
        <v>2</v>
      </c>
      <c r="G20" s="152">
        <v>0</v>
      </c>
    </row>
    <row r="21" spans="1:7" ht="12.75">
      <c r="A21" s="58" t="s">
        <v>97</v>
      </c>
      <c r="B21" s="208">
        <v>3</v>
      </c>
      <c r="C21" s="152">
        <v>0</v>
      </c>
      <c r="D21" s="152">
        <v>2</v>
      </c>
      <c r="E21" s="152">
        <v>0</v>
      </c>
      <c r="F21" s="152">
        <v>1</v>
      </c>
      <c r="G21" s="152">
        <v>0</v>
      </c>
    </row>
    <row r="22" spans="1:7" ht="12.75">
      <c r="A22" s="58" t="s">
        <v>93</v>
      </c>
      <c r="B22" s="208">
        <v>2</v>
      </c>
      <c r="C22" s="152">
        <v>0</v>
      </c>
      <c r="D22" s="152">
        <v>1</v>
      </c>
      <c r="E22" s="152">
        <v>0</v>
      </c>
      <c r="F22" s="152">
        <v>1</v>
      </c>
      <c r="G22" s="152">
        <v>0</v>
      </c>
    </row>
    <row r="23" spans="1:7" ht="12.75">
      <c r="A23" s="426" t="s">
        <v>100</v>
      </c>
      <c r="B23" s="208">
        <v>2</v>
      </c>
      <c r="C23" s="152">
        <v>0</v>
      </c>
      <c r="D23" s="152">
        <v>1</v>
      </c>
      <c r="E23" s="152">
        <v>0</v>
      </c>
      <c r="F23" s="152">
        <v>1</v>
      </c>
      <c r="G23" s="152">
        <v>0</v>
      </c>
    </row>
    <row r="24" spans="1:7" ht="12.75">
      <c r="A24" s="444" t="s">
        <v>102</v>
      </c>
      <c r="B24" s="208">
        <v>2</v>
      </c>
      <c r="C24" s="152">
        <v>0</v>
      </c>
      <c r="D24" s="152">
        <v>2</v>
      </c>
      <c r="E24" s="152">
        <v>0</v>
      </c>
      <c r="F24" s="152">
        <v>0</v>
      </c>
      <c r="G24" s="152">
        <v>0</v>
      </c>
    </row>
    <row r="25" spans="1:7" ht="12.75">
      <c r="A25" s="426" t="s">
        <v>259</v>
      </c>
      <c r="B25" s="208">
        <v>1</v>
      </c>
      <c r="C25" s="152">
        <v>0</v>
      </c>
      <c r="D25" s="152">
        <v>0</v>
      </c>
      <c r="E25" s="152">
        <v>0</v>
      </c>
      <c r="F25" s="152">
        <v>1</v>
      </c>
      <c r="G25" s="152">
        <v>0</v>
      </c>
    </row>
    <row r="26" spans="1:7" ht="12.75">
      <c r="A26" s="444" t="s">
        <v>98</v>
      </c>
      <c r="B26" s="208">
        <v>1</v>
      </c>
      <c r="C26" s="152">
        <v>0</v>
      </c>
      <c r="D26" s="152">
        <v>1</v>
      </c>
      <c r="E26" s="152">
        <v>0</v>
      </c>
      <c r="F26" s="152">
        <v>0</v>
      </c>
      <c r="G26" s="152">
        <v>0</v>
      </c>
    </row>
    <row r="27" spans="1:7" ht="12.75">
      <c r="A27" s="426" t="s">
        <v>108</v>
      </c>
      <c r="B27" s="208">
        <v>1</v>
      </c>
      <c r="C27" s="152">
        <v>0</v>
      </c>
      <c r="D27" s="152">
        <v>1</v>
      </c>
      <c r="E27" s="152">
        <v>0</v>
      </c>
      <c r="F27" s="152">
        <v>0</v>
      </c>
      <c r="G27" s="152">
        <v>0</v>
      </c>
    </row>
    <row r="28" spans="1:7" ht="12.75">
      <c r="A28" s="58" t="s">
        <v>69</v>
      </c>
      <c r="B28" s="208">
        <v>16</v>
      </c>
      <c r="C28" s="152">
        <v>0</v>
      </c>
      <c r="D28" s="152">
        <v>3</v>
      </c>
      <c r="E28" s="152">
        <v>0</v>
      </c>
      <c r="F28" s="152">
        <v>13</v>
      </c>
      <c r="G28" s="152">
        <v>0</v>
      </c>
    </row>
    <row r="29" spans="1:7" ht="12.75">
      <c r="A29" s="41"/>
      <c r="B29" s="41"/>
      <c r="C29" s="41"/>
      <c r="D29" s="41"/>
      <c r="E29" s="41"/>
      <c r="F29" s="41"/>
      <c r="G29" s="41"/>
    </row>
    <row r="30" spans="1:7" ht="12.75">
      <c r="A30" s="504" t="s">
        <v>115</v>
      </c>
      <c r="B30" s="504"/>
      <c r="C30" s="504"/>
      <c r="D30" s="504"/>
      <c r="E30" s="504"/>
      <c r="F30" s="504"/>
      <c r="G30" s="504"/>
    </row>
    <row r="31" spans="1:7" ht="12.75">
      <c r="A31" s="505" t="s">
        <v>153</v>
      </c>
      <c r="B31" s="505"/>
      <c r="C31" s="505"/>
      <c r="D31" s="505"/>
      <c r="E31" s="505"/>
      <c r="F31" s="505"/>
      <c r="G31" s="505"/>
    </row>
  </sheetData>
  <sheetProtection/>
  <mergeCells count="5">
    <mergeCell ref="A2:G2"/>
    <mergeCell ref="A30:G30"/>
    <mergeCell ref="A31:G31"/>
    <mergeCell ref="F3:G3"/>
    <mergeCell ref="A1:G1"/>
  </mergeCells>
  <printOptions/>
  <pageMargins left="0.787401575" right="0.787401575" top="0.984251969" bottom="0.984251969" header="0.4921259845" footer="0.4921259845"/>
  <pageSetup fitToHeight="0" fitToWidth="1" horizontalDpi="600" verticalDpi="600" orientation="portrait" paperSize="9" scale="65"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H91"/>
  <sheetViews>
    <sheetView zoomScale="130" zoomScaleNormal="130" zoomScalePageLayoutView="0" workbookViewId="0" topLeftCell="A1">
      <selection activeCell="A180" sqref="A180"/>
    </sheetView>
  </sheetViews>
  <sheetFormatPr defaultColWidth="11.421875" defaultRowHeight="12.75"/>
  <cols>
    <col min="1" max="1" width="33.7109375" style="0" customWidth="1"/>
    <col min="2" max="2" width="8.7109375" style="0" customWidth="1"/>
    <col min="3" max="5" width="8.57421875" style="0" customWidth="1"/>
    <col min="6" max="6" width="9.00390625" style="0" customWidth="1"/>
    <col min="7" max="7" width="8.8515625" style="0" customWidth="1"/>
    <col min="8" max="8" width="8.140625" style="0" customWidth="1"/>
  </cols>
  <sheetData>
    <row r="1" spans="1:8" ht="32.25" customHeight="1">
      <c r="A1" s="506" t="s">
        <v>291</v>
      </c>
      <c r="B1" s="506"/>
      <c r="C1" s="506"/>
      <c r="D1" s="506"/>
      <c r="E1" s="506"/>
      <c r="F1" s="506"/>
      <c r="G1" s="506"/>
      <c r="H1" s="341"/>
    </row>
    <row r="2" spans="1:8" ht="14.25" customHeight="1">
      <c r="A2" s="478" t="s">
        <v>284</v>
      </c>
      <c r="B2" s="478"/>
      <c r="C2" s="478"/>
      <c r="D2" s="478"/>
      <c r="E2" s="478"/>
      <c r="F2" s="478"/>
      <c r="G2" s="478"/>
      <c r="H2" s="2"/>
    </row>
    <row r="3" spans="6:7" ht="12.75">
      <c r="F3" s="466" t="s">
        <v>189</v>
      </c>
      <c r="G3" s="466"/>
    </row>
    <row r="4" spans="2:7" s="12" customFormat="1" ht="24">
      <c r="B4" s="13" t="s">
        <v>9</v>
      </c>
      <c r="C4" s="13" t="s">
        <v>47</v>
      </c>
      <c r="D4" s="13" t="s">
        <v>14</v>
      </c>
      <c r="E4" s="13" t="s">
        <v>47</v>
      </c>
      <c r="F4" s="13" t="s">
        <v>13</v>
      </c>
      <c r="G4" s="13" t="s">
        <v>47</v>
      </c>
    </row>
    <row r="5" spans="1:7" s="12" customFormat="1" ht="12.75">
      <c r="A5" s="14" t="s">
        <v>12</v>
      </c>
      <c r="B5" s="209">
        <v>290</v>
      </c>
      <c r="C5" s="210">
        <v>9</v>
      </c>
      <c r="D5" s="210">
        <v>124</v>
      </c>
      <c r="E5" s="210">
        <v>4</v>
      </c>
      <c r="F5" s="210">
        <v>166</v>
      </c>
      <c r="G5" s="210">
        <v>5</v>
      </c>
    </row>
    <row r="6" spans="1:7" s="12" customFormat="1" ht="12.75">
      <c r="A6" s="15" t="s">
        <v>35</v>
      </c>
      <c r="B6" s="207">
        <v>267</v>
      </c>
      <c r="C6" s="205">
        <v>9</v>
      </c>
      <c r="D6" s="205">
        <v>116</v>
      </c>
      <c r="E6" s="205">
        <v>4</v>
      </c>
      <c r="F6" s="205">
        <v>151</v>
      </c>
      <c r="G6" s="205">
        <v>5</v>
      </c>
    </row>
    <row r="7" spans="1:7" s="12" customFormat="1" ht="12.75">
      <c r="A7" s="15" t="s">
        <v>36</v>
      </c>
      <c r="B7" s="208">
        <v>23</v>
      </c>
      <c r="C7" s="152">
        <v>0</v>
      </c>
      <c r="D7" s="152">
        <v>8</v>
      </c>
      <c r="E7" s="152">
        <v>0</v>
      </c>
      <c r="F7" s="152">
        <v>15</v>
      </c>
      <c r="G7" s="152">
        <v>0</v>
      </c>
    </row>
    <row r="8" spans="1:2" s="12" customFormat="1" ht="2.25" customHeight="1">
      <c r="A8" s="15"/>
      <c r="B8" s="208"/>
    </row>
    <row r="9" spans="1:7" s="12" customFormat="1" ht="24">
      <c r="A9" s="13" t="s">
        <v>290</v>
      </c>
      <c r="B9" s="208">
        <v>267</v>
      </c>
      <c r="C9" s="204">
        <v>9</v>
      </c>
      <c r="D9" s="204">
        <v>116</v>
      </c>
      <c r="E9" s="204">
        <v>4</v>
      </c>
      <c r="F9" s="204">
        <v>151</v>
      </c>
      <c r="G9" s="204">
        <v>5</v>
      </c>
    </row>
    <row r="10" spans="1:7" s="12" customFormat="1" ht="12.75">
      <c r="A10" s="16" t="s">
        <v>101</v>
      </c>
      <c r="B10" s="207">
        <v>66</v>
      </c>
      <c r="C10" s="205">
        <v>0</v>
      </c>
      <c r="D10" s="205">
        <v>9</v>
      </c>
      <c r="E10" s="152">
        <v>0</v>
      </c>
      <c r="F10" s="205">
        <v>57</v>
      </c>
      <c r="G10" s="205">
        <v>0</v>
      </c>
    </row>
    <row r="11" spans="1:7" s="12" customFormat="1" ht="12.75">
      <c r="A11" s="20" t="s">
        <v>103</v>
      </c>
      <c r="B11" s="208">
        <v>52</v>
      </c>
      <c r="C11" s="152">
        <v>8</v>
      </c>
      <c r="D11" s="152">
        <v>35</v>
      </c>
      <c r="E11" s="152">
        <v>4</v>
      </c>
      <c r="F11" s="152">
        <v>17</v>
      </c>
      <c r="G11" s="152">
        <v>4</v>
      </c>
    </row>
    <row r="12" spans="1:7" s="12" customFormat="1" ht="12.75">
      <c r="A12" s="20" t="s">
        <v>96</v>
      </c>
      <c r="B12" s="208">
        <v>23</v>
      </c>
      <c r="C12" s="152">
        <v>0</v>
      </c>
      <c r="D12" s="152">
        <v>23</v>
      </c>
      <c r="E12" s="152">
        <v>0</v>
      </c>
      <c r="F12" s="152">
        <v>0</v>
      </c>
      <c r="G12" s="152">
        <v>0</v>
      </c>
    </row>
    <row r="13" spans="1:7" s="12" customFormat="1" ht="12.75">
      <c r="A13" s="20" t="s">
        <v>107</v>
      </c>
      <c r="B13" s="208">
        <v>20</v>
      </c>
      <c r="C13" s="152">
        <v>1</v>
      </c>
      <c r="D13" s="152">
        <v>3</v>
      </c>
      <c r="E13" s="152">
        <v>0</v>
      </c>
      <c r="F13" s="152">
        <v>17</v>
      </c>
      <c r="G13" s="152">
        <v>1</v>
      </c>
    </row>
    <row r="14" spans="1:7" s="12" customFormat="1" ht="12.75">
      <c r="A14" s="20" t="s">
        <v>109</v>
      </c>
      <c r="B14" s="208">
        <v>19</v>
      </c>
      <c r="C14" s="152">
        <v>0</v>
      </c>
      <c r="D14" s="152">
        <v>12</v>
      </c>
      <c r="E14" s="152">
        <v>0</v>
      </c>
      <c r="F14" s="152">
        <v>7</v>
      </c>
      <c r="G14" s="152">
        <v>0</v>
      </c>
    </row>
    <row r="15" spans="1:7" s="12" customFormat="1" ht="12.75">
      <c r="A15" s="20" t="s">
        <v>44</v>
      </c>
      <c r="B15" s="208">
        <v>17</v>
      </c>
      <c r="C15" s="152">
        <v>0</v>
      </c>
      <c r="D15" s="152">
        <v>0</v>
      </c>
      <c r="E15" s="152">
        <v>0</v>
      </c>
      <c r="F15" s="152">
        <v>17</v>
      </c>
      <c r="G15" s="152">
        <v>0</v>
      </c>
    </row>
    <row r="16" spans="1:7" s="12" customFormat="1" ht="12.75">
      <c r="A16" s="12" t="s">
        <v>105</v>
      </c>
      <c r="B16" s="208">
        <v>12</v>
      </c>
      <c r="C16" s="152">
        <v>0</v>
      </c>
      <c r="D16" s="152">
        <v>12</v>
      </c>
      <c r="E16" s="152">
        <v>0</v>
      </c>
      <c r="F16" s="152">
        <v>0</v>
      </c>
      <c r="G16" s="152">
        <v>0</v>
      </c>
    </row>
    <row r="17" spans="1:7" s="12" customFormat="1" ht="12.75">
      <c r="A17" s="12" t="s">
        <v>46</v>
      </c>
      <c r="B17" s="208">
        <v>10</v>
      </c>
      <c r="C17" s="152">
        <v>0</v>
      </c>
      <c r="D17" s="152">
        <v>0</v>
      </c>
      <c r="E17" s="152">
        <v>0</v>
      </c>
      <c r="F17" s="152">
        <v>10</v>
      </c>
      <c r="G17" s="152">
        <v>0</v>
      </c>
    </row>
    <row r="18" spans="1:7" s="12" customFormat="1" ht="12.75">
      <c r="A18" s="12" t="s">
        <v>94</v>
      </c>
      <c r="B18" s="208">
        <v>7</v>
      </c>
      <c r="C18" s="152">
        <v>0</v>
      </c>
      <c r="D18" s="152">
        <v>6</v>
      </c>
      <c r="E18" s="152">
        <v>0</v>
      </c>
      <c r="F18" s="152">
        <v>1</v>
      </c>
      <c r="G18" s="152">
        <v>0</v>
      </c>
    </row>
    <row r="19" spans="1:7" s="12" customFormat="1" ht="12.75">
      <c r="A19" s="12" t="s">
        <v>92</v>
      </c>
      <c r="B19" s="208">
        <v>5</v>
      </c>
      <c r="C19" s="152">
        <v>0</v>
      </c>
      <c r="D19" s="152">
        <v>0</v>
      </c>
      <c r="E19" s="152">
        <v>0</v>
      </c>
      <c r="F19" s="152">
        <v>5</v>
      </c>
      <c r="G19" s="152">
        <v>0</v>
      </c>
    </row>
    <row r="20" spans="1:7" s="12" customFormat="1" ht="12.75">
      <c r="A20" s="12" t="s">
        <v>95</v>
      </c>
      <c r="B20" s="208">
        <v>4</v>
      </c>
      <c r="C20" s="152">
        <v>0</v>
      </c>
      <c r="D20" s="152">
        <v>3</v>
      </c>
      <c r="E20" s="152">
        <v>0</v>
      </c>
      <c r="F20" s="152">
        <v>1</v>
      </c>
      <c r="G20" s="152">
        <v>0</v>
      </c>
    </row>
    <row r="21" spans="1:7" s="12" customFormat="1" ht="12.75">
      <c r="A21" s="12" t="s">
        <v>99</v>
      </c>
      <c r="B21" s="208">
        <v>4</v>
      </c>
      <c r="C21" s="152">
        <v>0</v>
      </c>
      <c r="D21" s="152">
        <v>2</v>
      </c>
      <c r="E21" s="152">
        <v>0</v>
      </c>
      <c r="F21" s="152">
        <v>2</v>
      </c>
      <c r="G21" s="152">
        <v>0</v>
      </c>
    </row>
    <row r="22" spans="1:7" s="12" customFormat="1" ht="12.75">
      <c r="A22" s="20" t="s">
        <v>97</v>
      </c>
      <c r="B22" s="208">
        <v>3</v>
      </c>
      <c r="C22" s="152">
        <v>0</v>
      </c>
      <c r="D22" s="152">
        <v>2</v>
      </c>
      <c r="E22" s="152">
        <v>0</v>
      </c>
      <c r="F22" s="152">
        <v>1</v>
      </c>
      <c r="G22" s="152">
        <v>0</v>
      </c>
    </row>
    <row r="23" spans="1:7" s="12" customFormat="1" ht="12.75">
      <c r="A23" s="423" t="s">
        <v>93</v>
      </c>
      <c r="B23" s="208">
        <v>2</v>
      </c>
      <c r="C23" s="152">
        <v>0</v>
      </c>
      <c r="D23" s="152">
        <v>1</v>
      </c>
      <c r="E23" s="152">
        <v>0</v>
      </c>
      <c r="F23" s="152">
        <v>1</v>
      </c>
      <c r="G23" s="152">
        <v>0</v>
      </c>
    </row>
    <row r="24" spans="1:7" s="12" customFormat="1" ht="12.75">
      <c r="A24" s="424" t="s">
        <v>100</v>
      </c>
      <c r="B24" s="208">
        <v>2</v>
      </c>
      <c r="C24" s="152">
        <v>0</v>
      </c>
      <c r="D24" s="152">
        <v>1</v>
      </c>
      <c r="E24" s="152">
        <v>0</v>
      </c>
      <c r="F24" s="152">
        <v>1</v>
      </c>
      <c r="G24" s="152">
        <v>0</v>
      </c>
    </row>
    <row r="25" spans="1:7" s="12" customFormat="1" ht="12.75">
      <c r="A25" s="423" t="s">
        <v>102</v>
      </c>
      <c r="B25" s="208">
        <v>2</v>
      </c>
      <c r="C25" s="152">
        <v>0</v>
      </c>
      <c r="D25" s="152">
        <v>2</v>
      </c>
      <c r="E25" s="152">
        <v>0</v>
      </c>
      <c r="F25" s="152">
        <v>0</v>
      </c>
      <c r="G25" s="152">
        <v>0</v>
      </c>
    </row>
    <row r="26" spans="1:7" s="12" customFormat="1" ht="12.75">
      <c r="A26" s="423" t="s">
        <v>259</v>
      </c>
      <c r="B26" s="208">
        <v>1</v>
      </c>
      <c r="C26" s="152">
        <v>0</v>
      </c>
      <c r="D26" s="152">
        <v>0</v>
      </c>
      <c r="E26" s="152">
        <v>0</v>
      </c>
      <c r="F26" s="152">
        <v>1</v>
      </c>
      <c r="G26" s="152">
        <v>0</v>
      </c>
    </row>
    <row r="27" spans="1:7" s="12" customFormat="1" ht="12.75">
      <c r="A27" s="423" t="s">
        <v>98</v>
      </c>
      <c r="B27" s="208">
        <v>1</v>
      </c>
      <c r="C27" s="152">
        <v>0</v>
      </c>
      <c r="D27" s="152">
        <v>1</v>
      </c>
      <c r="E27" s="152">
        <v>0</v>
      </c>
      <c r="F27" s="152">
        <v>0</v>
      </c>
      <c r="G27" s="152">
        <v>0</v>
      </c>
    </row>
    <row r="28" spans="1:7" s="12" customFormat="1" ht="12.75">
      <c r="A28" s="423" t="s">
        <v>108</v>
      </c>
      <c r="B28" s="208">
        <v>1</v>
      </c>
      <c r="C28" s="152">
        <v>0</v>
      </c>
      <c r="D28" s="152">
        <v>1</v>
      </c>
      <c r="E28" s="152">
        <v>0</v>
      </c>
      <c r="F28" s="152">
        <v>0</v>
      </c>
      <c r="G28" s="152">
        <v>0</v>
      </c>
    </row>
    <row r="29" spans="1:7" s="12" customFormat="1" ht="12.75">
      <c r="A29" s="12" t="s">
        <v>69</v>
      </c>
      <c r="B29" s="208">
        <v>16</v>
      </c>
      <c r="C29" s="152">
        <v>0</v>
      </c>
      <c r="D29" s="152">
        <v>3</v>
      </c>
      <c r="E29" s="152">
        <v>0</v>
      </c>
      <c r="F29" s="152">
        <v>13</v>
      </c>
      <c r="G29" s="152">
        <v>0</v>
      </c>
    </row>
    <row r="30" spans="2:7" s="12" customFormat="1" ht="12.75">
      <c r="B30" s="208"/>
      <c r="C30" s="152"/>
      <c r="D30" s="152"/>
      <c r="E30" s="152"/>
      <c r="F30" s="152"/>
      <c r="G30" s="152"/>
    </row>
    <row r="31" spans="1:2" s="12" customFormat="1" ht="2.25" customHeight="1">
      <c r="A31" s="17"/>
      <c r="B31" s="208"/>
    </row>
    <row r="32" spans="1:7" s="12" customFormat="1" ht="12.75">
      <c r="A32" s="18" t="s">
        <v>18</v>
      </c>
      <c r="B32" s="208">
        <v>248</v>
      </c>
      <c r="C32" s="154">
        <v>9</v>
      </c>
      <c r="D32" s="154">
        <v>98</v>
      </c>
      <c r="E32" s="154">
        <v>4</v>
      </c>
      <c r="F32" s="154">
        <v>150</v>
      </c>
      <c r="G32" s="154">
        <v>5</v>
      </c>
    </row>
    <row r="33" spans="1:7" s="12" customFormat="1" ht="12.75">
      <c r="A33" s="19" t="s">
        <v>35</v>
      </c>
      <c r="B33" s="207">
        <v>228</v>
      </c>
      <c r="C33" s="205">
        <v>9</v>
      </c>
      <c r="D33" s="205">
        <v>91</v>
      </c>
      <c r="E33" s="205">
        <v>4</v>
      </c>
      <c r="F33" s="205">
        <v>137</v>
      </c>
      <c r="G33" s="205">
        <v>5</v>
      </c>
    </row>
    <row r="34" spans="1:7" s="12" customFormat="1" ht="12.75">
      <c r="A34" s="15" t="s">
        <v>36</v>
      </c>
      <c r="B34" s="208">
        <v>20</v>
      </c>
      <c r="C34" s="152">
        <v>0</v>
      </c>
      <c r="D34" s="152">
        <v>7</v>
      </c>
      <c r="E34" s="152">
        <v>0</v>
      </c>
      <c r="F34" s="152">
        <v>13</v>
      </c>
      <c r="G34" s="152">
        <v>0</v>
      </c>
    </row>
    <row r="35" s="12" customFormat="1" ht="2.25" customHeight="1">
      <c r="B35" s="208"/>
    </row>
    <row r="36" spans="1:7" s="12" customFormat="1" ht="24">
      <c r="A36" s="13" t="s">
        <v>290</v>
      </c>
      <c r="B36" s="208">
        <v>228</v>
      </c>
      <c r="C36" s="204">
        <v>9</v>
      </c>
      <c r="D36" s="204">
        <v>91</v>
      </c>
      <c r="E36" s="204">
        <v>4</v>
      </c>
      <c r="F36" s="204">
        <v>137</v>
      </c>
      <c r="G36" s="204">
        <v>5</v>
      </c>
    </row>
    <row r="37" spans="1:7" s="12" customFormat="1" ht="12.75">
      <c r="A37" s="16" t="s">
        <v>101</v>
      </c>
      <c r="B37" s="207">
        <v>62</v>
      </c>
      <c r="C37" s="205">
        <v>0</v>
      </c>
      <c r="D37" s="205">
        <v>8</v>
      </c>
      <c r="E37" s="205">
        <v>0</v>
      </c>
      <c r="F37" s="205">
        <v>54</v>
      </c>
      <c r="G37" s="205">
        <v>0</v>
      </c>
    </row>
    <row r="38" spans="1:7" s="12" customFormat="1" ht="12.75">
      <c r="A38" s="12" t="s">
        <v>103</v>
      </c>
      <c r="B38" s="208">
        <v>50</v>
      </c>
      <c r="C38" s="152">
        <v>8</v>
      </c>
      <c r="D38" s="152">
        <v>34</v>
      </c>
      <c r="E38" s="152">
        <v>4</v>
      </c>
      <c r="F38" s="152">
        <v>16</v>
      </c>
      <c r="G38" s="152">
        <v>4</v>
      </c>
    </row>
    <row r="39" spans="1:7" s="12" customFormat="1" ht="12.75">
      <c r="A39" s="12" t="s">
        <v>107</v>
      </c>
      <c r="B39" s="208">
        <v>19</v>
      </c>
      <c r="C39" s="152">
        <v>1</v>
      </c>
      <c r="D39" s="152">
        <v>3</v>
      </c>
      <c r="E39" s="152">
        <v>0</v>
      </c>
      <c r="F39" s="152">
        <v>16</v>
      </c>
      <c r="G39" s="152">
        <v>1</v>
      </c>
    </row>
    <row r="40" spans="1:7" s="12" customFormat="1" ht="12.75">
      <c r="A40" s="20" t="s">
        <v>44</v>
      </c>
      <c r="B40" s="208">
        <v>16</v>
      </c>
      <c r="C40" s="152">
        <v>0</v>
      </c>
      <c r="D40" s="152">
        <v>0</v>
      </c>
      <c r="E40" s="152">
        <v>0</v>
      </c>
      <c r="F40" s="152">
        <v>16</v>
      </c>
      <c r="G40" s="152">
        <v>0</v>
      </c>
    </row>
    <row r="41" spans="1:7" s="12" customFormat="1" ht="12.75">
      <c r="A41" s="12" t="s">
        <v>96</v>
      </c>
      <c r="B41" s="208">
        <v>14</v>
      </c>
      <c r="C41" s="152">
        <v>0</v>
      </c>
      <c r="D41" s="152">
        <v>14</v>
      </c>
      <c r="E41" s="152">
        <v>0</v>
      </c>
      <c r="F41" s="152">
        <v>0</v>
      </c>
      <c r="G41" s="152">
        <v>0</v>
      </c>
    </row>
    <row r="42" spans="1:7" s="12" customFormat="1" ht="12.75">
      <c r="A42" s="12" t="s">
        <v>109</v>
      </c>
      <c r="B42" s="208">
        <v>13</v>
      </c>
      <c r="C42" s="152">
        <v>0</v>
      </c>
      <c r="D42" s="152">
        <v>9</v>
      </c>
      <c r="E42" s="152">
        <v>0</v>
      </c>
      <c r="F42" s="152">
        <v>4</v>
      </c>
      <c r="G42" s="152">
        <v>0</v>
      </c>
    </row>
    <row r="43" spans="1:7" s="12" customFormat="1" ht="12.75">
      <c r="A43" s="12" t="s">
        <v>46</v>
      </c>
      <c r="B43" s="208">
        <v>10</v>
      </c>
      <c r="C43" s="152">
        <v>0</v>
      </c>
      <c r="D43" s="152">
        <v>0</v>
      </c>
      <c r="E43" s="152">
        <v>0</v>
      </c>
      <c r="F43" s="152">
        <v>10</v>
      </c>
      <c r="G43" s="152">
        <v>0</v>
      </c>
    </row>
    <row r="44" spans="1:7" s="12" customFormat="1" ht="12.75">
      <c r="A44" s="12" t="s">
        <v>105</v>
      </c>
      <c r="B44" s="208">
        <v>10</v>
      </c>
      <c r="C44" s="152">
        <v>0</v>
      </c>
      <c r="D44" s="152">
        <v>10</v>
      </c>
      <c r="E44" s="152">
        <v>0</v>
      </c>
      <c r="F44" s="152">
        <v>0</v>
      </c>
      <c r="G44" s="152">
        <v>0</v>
      </c>
    </row>
    <row r="45" spans="1:7" s="12" customFormat="1" ht="12.75">
      <c r="A45" s="12" t="s">
        <v>92</v>
      </c>
      <c r="B45" s="208">
        <v>4</v>
      </c>
      <c r="C45" s="152">
        <v>0</v>
      </c>
      <c r="D45" s="152">
        <v>0</v>
      </c>
      <c r="E45" s="152">
        <v>0</v>
      </c>
      <c r="F45" s="152">
        <v>4</v>
      </c>
      <c r="G45" s="152">
        <v>0</v>
      </c>
    </row>
    <row r="46" spans="1:7" s="12" customFormat="1" ht="12.75">
      <c r="A46" s="12" t="s">
        <v>94</v>
      </c>
      <c r="B46" s="208">
        <v>3</v>
      </c>
      <c r="C46" s="152">
        <v>0</v>
      </c>
      <c r="D46" s="152">
        <v>2</v>
      </c>
      <c r="E46" s="152">
        <v>0</v>
      </c>
      <c r="F46" s="152">
        <v>1</v>
      </c>
      <c r="G46" s="152">
        <v>0</v>
      </c>
    </row>
    <row r="47" spans="1:7" s="12" customFormat="1" ht="12.75">
      <c r="A47" s="12" t="s">
        <v>95</v>
      </c>
      <c r="B47" s="208">
        <v>3</v>
      </c>
      <c r="C47" s="152">
        <v>0</v>
      </c>
      <c r="D47" s="152">
        <v>2</v>
      </c>
      <c r="E47" s="152">
        <v>0</v>
      </c>
      <c r="F47" s="152">
        <v>1</v>
      </c>
      <c r="G47" s="152">
        <v>0</v>
      </c>
    </row>
    <row r="48" spans="1:7" s="12" customFormat="1" ht="12.75">
      <c r="A48" s="423" t="s">
        <v>99</v>
      </c>
      <c r="B48" s="208">
        <v>3</v>
      </c>
      <c r="C48" s="152">
        <v>0</v>
      </c>
      <c r="D48" s="152">
        <v>1</v>
      </c>
      <c r="E48" s="152">
        <v>0</v>
      </c>
      <c r="F48" s="152">
        <v>2</v>
      </c>
      <c r="G48" s="152">
        <v>0</v>
      </c>
    </row>
    <row r="49" spans="1:7" s="12" customFormat="1" ht="12.75" customHeight="1">
      <c r="A49" s="423" t="s">
        <v>93</v>
      </c>
      <c r="B49" s="208">
        <v>2</v>
      </c>
      <c r="C49" s="152">
        <v>0</v>
      </c>
      <c r="D49" s="152">
        <v>1</v>
      </c>
      <c r="E49" s="152">
        <v>0</v>
      </c>
      <c r="F49" s="152">
        <v>1</v>
      </c>
      <c r="G49" s="152">
        <v>0</v>
      </c>
    </row>
    <row r="50" spans="1:7" s="12" customFormat="1" ht="12.75" customHeight="1">
      <c r="A50" s="423" t="s">
        <v>97</v>
      </c>
      <c r="B50" s="208">
        <v>1</v>
      </c>
      <c r="C50" s="152">
        <v>0</v>
      </c>
      <c r="D50" s="152">
        <v>1</v>
      </c>
      <c r="E50" s="152">
        <v>0</v>
      </c>
      <c r="F50" s="152">
        <v>0</v>
      </c>
      <c r="G50" s="152">
        <v>0</v>
      </c>
    </row>
    <row r="51" spans="1:7" s="12" customFormat="1" ht="12.75" customHeight="1">
      <c r="A51" s="423" t="s">
        <v>98</v>
      </c>
      <c r="B51" s="208">
        <v>1</v>
      </c>
      <c r="C51" s="152">
        <v>0</v>
      </c>
      <c r="D51" s="152">
        <v>1</v>
      </c>
      <c r="E51" s="152">
        <v>0</v>
      </c>
      <c r="F51" s="152">
        <v>0</v>
      </c>
      <c r="G51" s="152">
        <v>0</v>
      </c>
    </row>
    <row r="52" spans="1:7" s="12" customFormat="1" ht="12.75" customHeight="1">
      <c r="A52" s="423" t="s">
        <v>100</v>
      </c>
      <c r="B52" s="208">
        <v>1</v>
      </c>
      <c r="C52" s="152">
        <v>0</v>
      </c>
      <c r="D52" s="152">
        <v>1</v>
      </c>
      <c r="E52" s="152">
        <v>0</v>
      </c>
      <c r="F52" s="152">
        <v>0</v>
      </c>
      <c r="G52" s="152">
        <v>0</v>
      </c>
    </row>
    <row r="53" spans="1:7" s="12" customFormat="1" ht="12.75" customHeight="1">
      <c r="A53" s="423" t="s">
        <v>102</v>
      </c>
      <c r="B53" s="208">
        <v>1</v>
      </c>
      <c r="C53" s="152">
        <v>0</v>
      </c>
      <c r="D53" s="152">
        <v>1</v>
      </c>
      <c r="E53" s="152">
        <v>0</v>
      </c>
      <c r="F53" s="152">
        <v>0</v>
      </c>
      <c r="G53" s="152">
        <v>0</v>
      </c>
    </row>
    <row r="54" spans="1:7" s="12" customFormat="1" ht="12.75" customHeight="1">
      <c r="A54" s="423" t="s">
        <v>108</v>
      </c>
      <c r="B54" s="208">
        <v>1</v>
      </c>
      <c r="C54" s="152">
        <v>0</v>
      </c>
      <c r="D54" s="152">
        <v>1</v>
      </c>
      <c r="E54" s="152">
        <v>0</v>
      </c>
      <c r="F54" s="152">
        <v>0</v>
      </c>
      <c r="G54" s="152">
        <v>0</v>
      </c>
    </row>
    <row r="55" spans="1:7" s="12" customFormat="1" ht="12.75" customHeight="1">
      <c r="A55" s="12" t="s">
        <v>69</v>
      </c>
      <c r="B55" s="208">
        <v>14</v>
      </c>
      <c r="C55" s="152">
        <v>0</v>
      </c>
      <c r="D55" s="152">
        <v>2</v>
      </c>
      <c r="E55" s="152">
        <v>0</v>
      </c>
      <c r="F55" s="152">
        <v>12</v>
      </c>
      <c r="G55" s="152">
        <v>0</v>
      </c>
    </row>
    <row r="56" spans="2:7" s="12" customFormat="1" ht="12.75" customHeight="1">
      <c r="B56" s="208"/>
      <c r="C56" s="152"/>
      <c r="D56" s="152"/>
      <c r="E56" s="152"/>
      <c r="F56" s="152"/>
      <c r="G56" s="152"/>
    </row>
    <row r="57" spans="1:7" s="12" customFormat="1" ht="12.75" customHeight="1">
      <c r="A57" s="25" t="s">
        <v>43</v>
      </c>
      <c r="B57" s="454">
        <v>35</v>
      </c>
      <c r="C57" s="155">
        <v>0</v>
      </c>
      <c r="D57" s="155">
        <v>22</v>
      </c>
      <c r="E57" s="155">
        <v>0</v>
      </c>
      <c r="F57" s="155">
        <v>13</v>
      </c>
      <c r="G57" s="155">
        <v>0</v>
      </c>
    </row>
    <row r="58" spans="1:7" s="12" customFormat="1" ht="12.75" customHeight="1">
      <c r="A58" s="19" t="s">
        <v>35</v>
      </c>
      <c r="B58" s="453">
        <v>32</v>
      </c>
      <c r="C58" s="452">
        <v>0</v>
      </c>
      <c r="D58" s="452">
        <v>21</v>
      </c>
      <c r="E58" s="452">
        <v>0</v>
      </c>
      <c r="F58" s="452">
        <v>11</v>
      </c>
      <c r="G58" s="452">
        <v>0</v>
      </c>
    </row>
    <row r="59" spans="1:7" s="12" customFormat="1" ht="12.75" customHeight="1">
      <c r="A59" s="15" t="s">
        <v>36</v>
      </c>
      <c r="B59" s="454">
        <v>3</v>
      </c>
      <c r="C59" s="202">
        <v>0</v>
      </c>
      <c r="D59" s="202">
        <v>1</v>
      </c>
      <c r="E59" s="202">
        <v>0</v>
      </c>
      <c r="F59" s="202">
        <v>2</v>
      </c>
      <c r="G59" s="202">
        <v>0</v>
      </c>
    </row>
    <row r="60" spans="2:7" s="12" customFormat="1" ht="12.75" customHeight="1">
      <c r="B60" s="208"/>
      <c r="C60" s="152"/>
      <c r="D60" s="152"/>
      <c r="E60" s="152"/>
      <c r="F60" s="152"/>
      <c r="G60" s="152"/>
    </row>
    <row r="61" spans="1:7" s="12" customFormat="1" ht="25.5" customHeight="1">
      <c r="A61" s="13" t="s">
        <v>290</v>
      </c>
      <c r="B61" s="457">
        <v>32</v>
      </c>
      <c r="C61" s="455">
        <v>0</v>
      </c>
      <c r="D61" s="455">
        <v>21</v>
      </c>
      <c r="E61" s="455">
        <v>0</v>
      </c>
      <c r="F61" s="455">
        <v>11</v>
      </c>
      <c r="G61" s="455">
        <v>0</v>
      </c>
    </row>
    <row r="62" spans="1:7" s="12" customFormat="1" ht="12.75" customHeight="1">
      <c r="A62" s="16" t="s">
        <v>96</v>
      </c>
      <c r="B62" s="456">
        <v>9</v>
      </c>
      <c r="C62" s="202">
        <v>0</v>
      </c>
      <c r="D62" s="202">
        <v>9</v>
      </c>
      <c r="E62" s="202">
        <v>0</v>
      </c>
      <c r="F62" s="202">
        <v>0</v>
      </c>
      <c r="G62" s="202">
        <v>0</v>
      </c>
    </row>
    <row r="63" spans="1:7" s="12" customFormat="1" ht="12.75" customHeight="1">
      <c r="A63" s="20" t="s">
        <v>109</v>
      </c>
      <c r="B63" s="457">
        <v>5</v>
      </c>
      <c r="C63" s="202">
        <v>0</v>
      </c>
      <c r="D63" s="202">
        <v>3</v>
      </c>
      <c r="E63" s="202">
        <v>0</v>
      </c>
      <c r="F63" s="202">
        <v>2</v>
      </c>
      <c r="G63" s="202">
        <v>0</v>
      </c>
    </row>
    <row r="64" spans="1:7" s="12" customFormat="1" ht="12.75" customHeight="1">
      <c r="A64" s="20" t="s">
        <v>101</v>
      </c>
      <c r="B64" s="457">
        <v>3</v>
      </c>
      <c r="C64" s="202">
        <v>0</v>
      </c>
      <c r="D64" s="202">
        <v>1</v>
      </c>
      <c r="E64" s="202">
        <v>0</v>
      </c>
      <c r="F64" s="202">
        <v>2</v>
      </c>
      <c r="G64" s="202">
        <v>0</v>
      </c>
    </row>
    <row r="65" spans="1:7" s="12" customFormat="1" ht="12.75" customHeight="1">
      <c r="A65" s="20" t="s">
        <v>94</v>
      </c>
      <c r="B65" s="457">
        <v>2</v>
      </c>
      <c r="C65" s="202">
        <v>0</v>
      </c>
      <c r="D65" s="202">
        <v>2</v>
      </c>
      <c r="E65" s="202">
        <v>0</v>
      </c>
      <c r="F65" s="202">
        <v>0</v>
      </c>
      <c r="G65" s="202">
        <v>0</v>
      </c>
    </row>
    <row r="66" spans="1:7" s="12" customFormat="1" ht="12.75" customHeight="1">
      <c r="A66" s="20" t="s">
        <v>97</v>
      </c>
      <c r="B66" s="457">
        <v>2</v>
      </c>
      <c r="C66" s="202">
        <v>0</v>
      </c>
      <c r="D66" s="202">
        <v>1</v>
      </c>
      <c r="E66" s="202">
        <v>0</v>
      </c>
      <c r="F66" s="202">
        <v>1</v>
      </c>
      <c r="G66" s="202">
        <v>0</v>
      </c>
    </row>
    <row r="67" spans="1:7" s="12" customFormat="1" ht="12.75" customHeight="1">
      <c r="A67" s="20" t="s">
        <v>103</v>
      </c>
      <c r="B67" s="457">
        <v>2</v>
      </c>
      <c r="C67" s="202">
        <v>0</v>
      </c>
      <c r="D67" s="202">
        <v>1</v>
      </c>
      <c r="E67" s="202">
        <v>0</v>
      </c>
      <c r="F67" s="202">
        <v>1</v>
      </c>
      <c r="G67" s="202">
        <v>0</v>
      </c>
    </row>
    <row r="68" spans="1:7" s="12" customFormat="1" ht="12.75" customHeight="1">
      <c r="A68" s="423" t="s">
        <v>105</v>
      </c>
      <c r="B68" s="457">
        <v>2</v>
      </c>
      <c r="C68" s="202">
        <v>0</v>
      </c>
      <c r="D68" s="202">
        <v>2</v>
      </c>
      <c r="E68" s="202">
        <v>0</v>
      </c>
      <c r="F68" s="202">
        <v>0</v>
      </c>
      <c r="G68" s="202">
        <v>0</v>
      </c>
    </row>
    <row r="69" spans="1:7" s="12" customFormat="1" ht="12.75" customHeight="1">
      <c r="A69" s="424" t="s">
        <v>44</v>
      </c>
      <c r="B69" s="457">
        <v>1</v>
      </c>
      <c r="C69" s="202">
        <v>0</v>
      </c>
      <c r="D69" s="202">
        <v>0</v>
      </c>
      <c r="E69" s="202">
        <v>0</v>
      </c>
      <c r="F69" s="202">
        <v>1</v>
      </c>
      <c r="G69" s="202">
        <v>0</v>
      </c>
    </row>
    <row r="70" spans="1:7" s="12" customFormat="1" ht="12.75" customHeight="1">
      <c r="A70" s="423" t="s">
        <v>259</v>
      </c>
      <c r="B70" s="457">
        <v>1</v>
      </c>
      <c r="C70" s="202">
        <v>0</v>
      </c>
      <c r="D70" s="202">
        <v>0</v>
      </c>
      <c r="E70" s="202">
        <v>0</v>
      </c>
      <c r="F70" s="202">
        <v>1</v>
      </c>
      <c r="G70" s="202">
        <v>0</v>
      </c>
    </row>
    <row r="71" spans="1:7" s="12" customFormat="1" ht="12.75" customHeight="1">
      <c r="A71" s="424" t="s">
        <v>100</v>
      </c>
      <c r="B71" s="457">
        <v>1</v>
      </c>
      <c r="C71" s="202">
        <v>0</v>
      </c>
      <c r="D71" s="202">
        <v>0</v>
      </c>
      <c r="E71" s="202">
        <v>0</v>
      </c>
      <c r="F71" s="202">
        <v>1</v>
      </c>
      <c r="G71" s="202">
        <v>0</v>
      </c>
    </row>
    <row r="72" spans="1:7" s="12" customFormat="1" ht="12.75" customHeight="1">
      <c r="A72" s="424" t="s">
        <v>102</v>
      </c>
      <c r="B72" s="457">
        <v>1</v>
      </c>
      <c r="C72" s="202">
        <v>0</v>
      </c>
      <c r="D72" s="202">
        <v>1</v>
      </c>
      <c r="E72" s="202">
        <v>0</v>
      </c>
      <c r="F72" s="202">
        <v>0</v>
      </c>
      <c r="G72" s="202">
        <v>0</v>
      </c>
    </row>
    <row r="73" spans="1:7" s="12" customFormat="1" ht="12.75" customHeight="1">
      <c r="A73" s="20" t="s">
        <v>107</v>
      </c>
      <c r="B73" s="457">
        <v>1</v>
      </c>
      <c r="C73" s="202">
        <v>0</v>
      </c>
      <c r="D73" s="202">
        <v>0</v>
      </c>
      <c r="E73" s="202">
        <v>0</v>
      </c>
      <c r="F73" s="202">
        <v>1</v>
      </c>
      <c r="G73" s="202">
        <v>0</v>
      </c>
    </row>
    <row r="74" spans="1:7" s="12" customFormat="1" ht="12.75" customHeight="1">
      <c r="A74" s="12" t="s">
        <v>69</v>
      </c>
      <c r="B74" s="457">
        <v>2</v>
      </c>
      <c r="C74" s="202">
        <v>0</v>
      </c>
      <c r="D74" s="202">
        <v>1</v>
      </c>
      <c r="E74" s="202">
        <v>0</v>
      </c>
      <c r="F74" s="202">
        <v>1</v>
      </c>
      <c r="G74" s="202">
        <v>0</v>
      </c>
    </row>
    <row r="75" spans="2:7" s="12" customFormat="1" ht="12.75" customHeight="1">
      <c r="B75" s="208"/>
      <c r="C75" s="152"/>
      <c r="D75" s="152"/>
      <c r="E75" s="152"/>
      <c r="F75" s="152"/>
      <c r="G75" s="152"/>
    </row>
    <row r="76" spans="1:7" s="12" customFormat="1" ht="12.75" customHeight="1">
      <c r="A76" s="25" t="s">
        <v>152</v>
      </c>
      <c r="B76" s="208">
        <v>7</v>
      </c>
      <c r="C76" s="154">
        <v>0</v>
      </c>
      <c r="D76" s="154">
        <v>4</v>
      </c>
      <c r="E76" s="154">
        <v>0</v>
      </c>
      <c r="F76" s="154">
        <v>3</v>
      </c>
      <c r="G76" s="154">
        <v>0</v>
      </c>
    </row>
    <row r="77" spans="1:7" s="12" customFormat="1" ht="12.75" customHeight="1">
      <c r="A77" s="19" t="s">
        <v>35</v>
      </c>
      <c r="B77" s="207">
        <v>7</v>
      </c>
      <c r="C77" s="205">
        <v>0</v>
      </c>
      <c r="D77" s="205">
        <v>4</v>
      </c>
      <c r="E77" s="205">
        <v>0</v>
      </c>
      <c r="F77" s="205">
        <v>3</v>
      </c>
      <c r="G77" s="205">
        <v>0</v>
      </c>
    </row>
    <row r="78" spans="1:7" s="12" customFormat="1" ht="12.75" customHeight="1">
      <c r="A78" s="15" t="s">
        <v>36</v>
      </c>
      <c r="B78" s="208">
        <v>0</v>
      </c>
      <c r="C78" s="152">
        <v>0</v>
      </c>
      <c r="D78" s="152">
        <v>0</v>
      </c>
      <c r="E78" s="152">
        <v>0</v>
      </c>
      <c r="F78" s="152">
        <v>0</v>
      </c>
      <c r="G78" s="152">
        <v>0</v>
      </c>
    </row>
    <row r="79" spans="1:7" s="12" customFormat="1" ht="12.75" customHeight="1">
      <c r="A79" s="15"/>
      <c r="B79" s="208"/>
      <c r="C79" s="152"/>
      <c r="D79" s="152"/>
      <c r="E79" s="152"/>
      <c r="F79" s="152"/>
      <c r="G79" s="152"/>
    </row>
    <row r="80" spans="1:7" ht="24.75" customHeight="1">
      <c r="A80" s="13" t="s">
        <v>290</v>
      </c>
      <c r="B80" s="460">
        <v>7</v>
      </c>
      <c r="C80" s="202">
        <v>0</v>
      </c>
      <c r="D80" s="202">
        <v>4</v>
      </c>
      <c r="E80" s="202">
        <v>0</v>
      </c>
      <c r="F80" s="202">
        <v>3</v>
      </c>
      <c r="G80" s="202">
        <v>0</v>
      </c>
    </row>
    <row r="81" spans="1:7" ht="12.75" customHeight="1">
      <c r="A81" s="425" t="s">
        <v>94</v>
      </c>
      <c r="B81" s="459">
        <v>2</v>
      </c>
      <c r="C81" s="458">
        <v>0</v>
      </c>
      <c r="D81" s="458">
        <v>2</v>
      </c>
      <c r="E81" s="458">
        <v>0</v>
      </c>
      <c r="F81" s="458">
        <v>0</v>
      </c>
      <c r="G81" s="458">
        <v>0</v>
      </c>
    </row>
    <row r="82" spans="1:7" ht="12.75" customHeight="1">
      <c r="A82" s="423" t="s">
        <v>92</v>
      </c>
      <c r="B82" s="460">
        <v>1</v>
      </c>
      <c r="C82" s="202">
        <v>0</v>
      </c>
      <c r="D82" s="202">
        <v>0</v>
      </c>
      <c r="E82" s="202">
        <v>0</v>
      </c>
      <c r="F82" s="202">
        <v>1</v>
      </c>
      <c r="G82" s="202">
        <v>0</v>
      </c>
    </row>
    <row r="83" spans="1:7" ht="12.75" customHeight="1">
      <c r="A83" s="423" t="s">
        <v>95</v>
      </c>
      <c r="B83" s="460">
        <v>1</v>
      </c>
      <c r="C83" s="202">
        <v>0</v>
      </c>
      <c r="D83" s="202">
        <v>1</v>
      </c>
      <c r="E83" s="202">
        <v>0</v>
      </c>
      <c r="F83" s="202">
        <v>0</v>
      </c>
      <c r="G83" s="202">
        <v>0</v>
      </c>
    </row>
    <row r="84" spans="1:7" ht="12.75" customHeight="1">
      <c r="A84" s="325" t="s">
        <v>99</v>
      </c>
      <c r="B84" s="460">
        <v>1</v>
      </c>
      <c r="C84" s="202">
        <v>0</v>
      </c>
      <c r="D84" s="202">
        <v>1</v>
      </c>
      <c r="E84" s="202">
        <v>0</v>
      </c>
      <c r="F84" s="202">
        <v>0</v>
      </c>
      <c r="G84" s="202">
        <v>0</v>
      </c>
    </row>
    <row r="85" spans="1:7" ht="12.75" customHeight="1">
      <c r="A85" s="423" t="s">
        <v>101</v>
      </c>
      <c r="B85" s="460">
        <v>1</v>
      </c>
      <c r="C85" s="202">
        <v>0</v>
      </c>
      <c r="D85" s="202">
        <v>0</v>
      </c>
      <c r="E85" s="202">
        <v>0</v>
      </c>
      <c r="F85" s="202">
        <v>1</v>
      </c>
      <c r="G85" s="202">
        <v>0</v>
      </c>
    </row>
    <row r="86" spans="1:7" ht="12.75" customHeight="1">
      <c r="A86" s="325" t="s">
        <v>109</v>
      </c>
      <c r="B86" s="460">
        <v>1</v>
      </c>
      <c r="C86" s="202">
        <v>0</v>
      </c>
      <c r="D86" s="202">
        <v>0</v>
      </c>
      <c r="E86" s="202">
        <v>0</v>
      </c>
      <c r="F86" s="202">
        <v>1</v>
      </c>
      <c r="G86" s="202">
        <v>0</v>
      </c>
    </row>
    <row r="87" spans="1:8" ht="12.75" customHeight="1">
      <c r="A87" s="325"/>
      <c r="B87" s="154"/>
      <c r="C87" s="154"/>
      <c r="D87" s="154"/>
      <c r="E87" s="154"/>
      <c r="F87" s="154"/>
      <c r="G87" s="154"/>
      <c r="H87" s="325"/>
    </row>
    <row r="88" ht="12.75" customHeight="1"/>
    <row r="89" ht="12.75" customHeight="1"/>
    <row r="90" ht="12.75" customHeight="1"/>
    <row r="91" ht="12.75" customHeight="1">
      <c r="A91" s="12"/>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sheetData>
  <sheetProtection/>
  <mergeCells count="3">
    <mergeCell ref="F3:G3"/>
    <mergeCell ref="A1:G1"/>
    <mergeCell ref="A2:G2"/>
  </mergeCells>
  <printOptions/>
  <pageMargins left="0.787401575" right="0.787401575" top="0.984251969" bottom="0.984251969" header="0.4921259845" footer="0.4921259845"/>
  <pageSetup fitToHeight="0" fitToWidth="1" horizontalDpi="600" verticalDpi="600" orientation="portrait" paperSize="9" scale="91" r:id="rId2"/>
  <rowBreaks count="1" manualBreakCount="1">
    <brk id="55" max="7" man="1"/>
  </rowBreaks>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P41"/>
  <sheetViews>
    <sheetView zoomScale="130" zoomScaleNormal="130" zoomScalePageLayoutView="0" workbookViewId="0" topLeftCell="A1">
      <selection activeCell="A83" sqref="A83"/>
    </sheetView>
  </sheetViews>
  <sheetFormatPr defaultColWidth="11.421875" defaultRowHeight="12.75"/>
  <cols>
    <col min="1" max="1" width="38.57421875" style="0" bestFit="1" customWidth="1"/>
    <col min="2" max="2" width="7.28125" style="0" bestFit="1" customWidth="1"/>
    <col min="3" max="4" width="10.421875" style="0" customWidth="1"/>
    <col min="5" max="5" width="13.7109375" style="0" customWidth="1"/>
    <col min="6" max="6" width="11.57421875" style="0" customWidth="1"/>
    <col min="7" max="7" width="13.7109375" style="0" customWidth="1"/>
    <col min="8" max="8" width="11.57421875" style="0" customWidth="1"/>
  </cols>
  <sheetData>
    <row r="1" spans="1:8" ht="36" customHeight="1">
      <c r="A1" s="507" t="s">
        <v>262</v>
      </c>
      <c r="B1" s="508"/>
      <c r="C1" s="508"/>
      <c r="D1" s="508"/>
      <c r="E1" s="508"/>
      <c r="F1" s="508"/>
      <c r="G1" s="508"/>
      <c r="H1" s="508"/>
    </row>
    <row r="2" spans="1:8" ht="12.75">
      <c r="A2" s="480" t="s">
        <v>284</v>
      </c>
      <c r="B2" s="480"/>
      <c r="C2" s="480"/>
      <c r="D2" s="480"/>
      <c r="E2" s="480"/>
      <c r="F2" s="480"/>
      <c r="G2" s="480"/>
      <c r="H2" s="480"/>
    </row>
    <row r="3" spans="1:8" ht="12.75">
      <c r="A3" s="3"/>
      <c r="B3" s="3"/>
      <c r="C3" s="3"/>
      <c r="D3" s="3"/>
      <c r="E3" s="3"/>
      <c r="F3" s="3"/>
      <c r="G3" s="466" t="s">
        <v>264</v>
      </c>
      <c r="H3" s="470"/>
    </row>
    <row r="4" spans="1:8" ht="12.75">
      <c r="A4" s="3"/>
      <c r="B4" s="37" t="s">
        <v>9</v>
      </c>
      <c r="C4" s="37"/>
      <c r="D4" s="54"/>
      <c r="E4" s="509" t="s">
        <v>42</v>
      </c>
      <c r="F4" s="509"/>
      <c r="G4" s="509"/>
      <c r="H4" s="509"/>
    </row>
    <row r="5" spans="1:8" ht="12.75">
      <c r="A5" s="3"/>
      <c r="B5" s="43"/>
      <c r="C5" s="78" t="s">
        <v>14</v>
      </c>
      <c r="D5" s="78" t="s">
        <v>13</v>
      </c>
      <c r="E5" s="510" t="s">
        <v>48</v>
      </c>
      <c r="F5" s="510"/>
      <c r="G5" s="510" t="s">
        <v>246</v>
      </c>
      <c r="H5" s="510"/>
    </row>
    <row r="6" spans="1:8" ht="25.5">
      <c r="A6" s="6"/>
      <c r="B6" s="11"/>
      <c r="C6" s="11"/>
      <c r="D6" s="11"/>
      <c r="E6" s="22" t="s">
        <v>67</v>
      </c>
      <c r="F6" s="22" t="s">
        <v>196</v>
      </c>
      <c r="G6" s="22" t="s">
        <v>67</v>
      </c>
      <c r="H6" s="22" t="s">
        <v>196</v>
      </c>
    </row>
    <row r="7" spans="1:8" ht="19.5" customHeight="1">
      <c r="A7" s="5" t="s">
        <v>12</v>
      </c>
      <c r="B7" s="198">
        <v>352</v>
      </c>
      <c r="C7" s="197">
        <v>140</v>
      </c>
      <c r="D7" s="197">
        <v>212</v>
      </c>
      <c r="E7" s="197">
        <v>248</v>
      </c>
      <c r="F7" s="197">
        <v>29</v>
      </c>
      <c r="G7" s="197">
        <v>104</v>
      </c>
      <c r="H7" s="196">
        <v>19</v>
      </c>
    </row>
    <row r="8" spans="1:16" ht="12.75">
      <c r="A8" s="3" t="s">
        <v>35</v>
      </c>
      <c r="B8" s="195">
        <v>324</v>
      </c>
      <c r="C8" s="201">
        <v>130</v>
      </c>
      <c r="D8" s="201">
        <v>194</v>
      </c>
      <c r="E8" s="201">
        <v>228</v>
      </c>
      <c r="F8" s="201">
        <v>9</v>
      </c>
      <c r="G8" s="201">
        <v>96</v>
      </c>
      <c r="H8" s="201">
        <v>11</v>
      </c>
      <c r="J8" s="361"/>
      <c r="K8" s="361"/>
      <c r="L8" s="360"/>
      <c r="M8" s="360"/>
      <c r="N8" s="360"/>
      <c r="O8" s="360"/>
      <c r="P8" s="360"/>
    </row>
    <row r="9" spans="1:11" ht="12.75">
      <c r="A9" s="3" t="s">
        <v>36</v>
      </c>
      <c r="B9" s="195">
        <v>28</v>
      </c>
      <c r="C9" s="201">
        <v>10</v>
      </c>
      <c r="D9" s="201">
        <v>18</v>
      </c>
      <c r="E9" s="201">
        <v>20</v>
      </c>
      <c r="F9" s="152">
        <v>20</v>
      </c>
      <c r="G9" s="201">
        <v>8</v>
      </c>
      <c r="H9" s="202">
        <v>8</v>
      </c>
      <c r="J9" s="359"/>
      <c r="K9" s="359"/>
    </row>
    <row r="10" spans="1:8" ht="16.5" customHeight="1">
      <c r="A10" s="104" t="s">
        <v>290</v>
      </c>
      <c r="B10" s="195">
        <v>324</v>
      </c>
      <c r="C10" s="201">
        <v>130</v>
      </c>
      <c r="D10" s="201">
        <v>194</v>
      </c>
      <c r="E10" s="201">
        <v>228</v>
      </c>
      <c r="F10" s="201">
        <v>9</v>
      </c>
      <c r="G10" s="201">
        <v>96</v>
      </c>
      <c r="H10" s="201">
        <v>11</v>
      </c>
    </row>
    <row r="11" spans="1:11" ht="12.75">
      <c r="A11" s="31" t="s">
        <v>101</v>
      </c>
      <c r="B11" s="200">
        <v>89</v>
      </c>
      <c r="C11" s="203">
        <v>10</v>
      </c>
      <c r="D11" s="203">
        <v>79</v>
      </c>
      <c r="E11" s="203">
        <v>62</v>
      </c>
      <c r="F11" s="203">
        <v>0</v>
      </c>
      <c r="G11" s="203">
        <v>27</v>
      </c>
      <c r="H11" s="203">
        <v>2</v>
      </c>
      <c r="J11" s="362"/>
      <c r="K11" s="362"/>
    </row>
    <row r="12" spans="1:11" ht="12.75">
      <c r="A12" s="36" t="s">
        <v>103</v>
      </c>
      <c r="B12" s="195">
        <v>70</v>
      </c>
      <c r="C12" s="199">
        <v>45</v>
      </c>
      <c r="D12" s="199">
        <v>25</v>
      </c>
      <c r="E12" s="199">
        <v>50</v>
      </c>
      <c r="F12" s="199">
        <v>8</v>
      </c>
      <c r="G12" s="199">
        <v>20</v>
      </c>
      <c r="H12" s="199">
        <v>2</v>
      </c>
      <c r="J12" s="363"/>
      <c r="K12" s="363"/>
    </row>
    <row r="13" spans="1:11" ht="12.75">
      <c r="A13" s="36" t="s">
        <v>107</v>
      </c>
      <c r="B13" s="195">
        <v>44</v>
      </c>
      <c r="C13" s="199">
        <v>8</v>
      </c>
      <c r="D13" s="199">
        <v>36</v>
      </c>
      <c r="E13" s="199">
        <v>19</v>
      </c>
      <c r="F13" s="199">
        <v>1</v>
      </c>
      <c r="G13" s="199">
        <v>25</v>
      </c>
      <c r="H13" s="199">
        <v>7</v>
      </c>
      <c r="J13" s="364"/>
      <c r="K13" s="364"/>
    </row>
    <row r="14" spans="1:11" ht="12.75">
      <c r="A14" s="36" t="s">
        <v>96</v>
      </c>
      <c r="B14" s="195">
        <v>22</v>
      </c>
      <c r="C14" s="199">
        <v>22</v>
      </c>
      <c r="D14" s="199">
        <v>0</v>
      </c>
      <c r="E14" s="199">
        <v>14</v>
      </c>
      <c r="F14" s="199">
        <v>0</v>
      </c>
      <c r="G14" s="199">
        <v>8</v>
      </c>
      <c r="H14" s="199">
        <v>0</v>
      </c>
      <c r="J14" s="365"/>
      <c r="K14" s="365"/>
    </row>
    <row r="15" spans="1:11" ht="12.75">
      <c r="A15" s="30" t="s">
        <v>44</v>
      </c>
      <c r="B15" s="151">
        <v>17</v>
      </c>
      <c r="C15" s="199">
        <v>0</v>
      </c>
      <c r="D15" s="199">
        <v>17</v>
      </c>
      <c r="E15" s="199">
        <v>16</v>
      </c>
      <c r="F15" s="199">
        <v>0</v>
      </c>
      <c r="G15" s="199">
        <v>1</v>
      </c>
      <c r="H15" s="199">
        <v>0</v>
      </c>
      <c r="J15" s="373"/>
      <c r="K15" s="373"/>
    </row>
    <row r="16" spans="1:11" ht="12.75">
      <c r="A16" s="36" t="s">
        <v>105</v>
      </c>
      <c r="B16" s="195">
        <v>15</v>
      </c>
      <c r="C16" s="199">
        <v>15</v>
      </c>
      <c r="D16" s="199">
        <v>0</v>
      </c>
      <c r="E16" s="199">
        <v>10</v>
      </c>
      <c r="F16" s="199">
        <v>0</v>
      </c>
      <c r="G16" s="199">
        <v>5</v>
      </c>
      <c r="H16" s="199">
        <v>0</v>
      </c>
      <c r="J16" s="373"/>
      <c r="K16" s="373"/>
    </row>
    <row r="17" spans="1:11" ht="12.75">
      <c r="A17" s="36" t="s">
        <v>109</v>
      </c>
      <c r="B17" s="195">
        <v>15</v>
      </c>
      <c r="C17" s="199">
        <v>11</v>
      </c>
      <c r="D17" s="199">
        <v>4</v>
      </c>
      <c r="E17" s="199">
        <v>13</v>
      </c>
      <c r="F17" s="199">
        <v>0</v>
      </c>
      <c r="G17" s="199">
        <v>2</v>
      </c>
      <c r="H17" s="199">
        <v>0</v>
      </c>
      <c r="J17" s="366"/>
      <c r="K17" s="366"/>
    </row>
    <row r="18" spans="1:11" ht="12.75">
      <c r="A18" s="36" t="s">
        <v>46</v>
      </c>
      <c r="B18" s="195">
        <v>12</v>
      </c>
      <c r="C18" s="199">
        <v>1</v>
      </c>
      <c r="D18" s="199">
        <v>11</v>
      </c>
      <c r="E18" s="199">
        <v>10</v>
      </c>
      <c r="F18" s="199">
        <v>0</v>
      </c>
      <c r="G18" s="199">
        <v>2</v>
      </c>
      <c r="H18" s="199">
        <v>0</v>
      </c>
      <c r="J18" s="369"/>
      <c r="K18" s="369"/>
    </row>
    <row r="19" spans="1:11" ht="12.75">
      <c r="A19" s="34" t="s">
        <v>92</v>
      </c>
      <c r="B19" s="195">
        <v>4</v>
      </c>
      <c r="C19" s="199">
        <v>0</v>
      </c>
      <c r="D19" s="199">
        <v>4</v>
      </c>
      <c r="E19" s="199">
        <v>4</v>
      </c>
      <c r="F19" s="199">
        <v>0</v>
      </c>
      <c r="G19" s="199">
        <v>0</v>
      </c>
      <c r="H19" s="199">
        <v>0</v>
      </c>
      <c r="J19" s="373"/>
      <c r="K19" s="373"/>
    </row>
    <row r="20" spans="1:11" ht="12.75">
      <c r="A20" s="30" t="s">
        <v>93</v>
      </c>
      <c r="B20" s="151">
        <v>4</v>
      </c>
      <c r="C20" s="199">
        <v>2</v>
      </c>
      <c r="D20" s="199">
        <v>2</v>
      </c>
      <c r="E20" s="199">
        <v>2</v>
      </c>
      <c r="F20" s="199">
        <v>0</v>
      </c>
      <c r="G20" s="199">
        <v>2</v>
      </c>
      <c r="H20" s="199">
        <v>0</v>
      </c>
      <c r="J20" s="373"/>
      <c r="K20" s="373"/>
    </row>
    <row r="21" spans="1:11" ht="12.75">
      <c r="A21" s="36" t="s">
        <v>94</v>
      </c>
      <c r="B21" s="195">
        <v>4</v>
      </c>
      <c r="C21" s="199">
        <v>3</v>
      </c>
      <c r="D21" s="199">
        <v>1</v>
      </c>
      <c r="E21" s="199">
        <v>3</v>
      </c>
      <c r="F21" s="199">
        <v>0</v>
      </c>
      <c r="G21" s="199">
        <v>1</v>
      </c>
      <c r="H21" s="199">
        <v>0</v>
      </c>
      <c r="J21" s="373"/>
      <c r="K21" s="373"/>
    </row>
    <row r="22" spans="1:11" ht="12.75">
      <c r="A22" s="36" t="s">
        <v>95</v>
      </c>
      <c r="B22" s="195">
        <v>3</v>
      </c>
      <c r="C22" s="199">
        <v>2</v>
      </c>
      <c r="D22" s="199">
        <v>1</v>
      </c>
      <c r="E22" s="199">
        <v>3</v>
      </c>
      <c r="F22" s="199">
        <v>0</v>
      </c>
      <c r="G22" s="199">
        <v>0</v>
      </c>
      <c r="H22" s="199">
        <v>0</v>
      </c>
      <c r="J22" s="373"/>
      <c r="K22" s="373"/>
    </row>
    <row r="23" spans="1:11" ht="12.75">
      <c r="A23" s="36" t="s">
        <v>99</v>
      </c>
      <c r="B23" s="195">
        <v>3</v>
      </c>
      <c r="C23" s="199">
        <v>1</v>
      </c>
      <c r="D23" s="199">
        <v>2</v>
      </c>
      <c r="E23" s="199">
        <v>3</v>
      </c>
      <c r="F23" s="199">
        <v>0</v>
      </c>
      <c r="G23" s="199">
        <v>0</v>
      </c>
      <c r="H23" s="199">
        <v>0</v>
      </c>
      <c r="J23" s="373"/>
      <c r="K23" s="373"/>
    </row>
    <row r="24" spans="1:11" ht="12.75">
      <c r="A24" s="29" t="s">
        <v>98</v>
      </c>
      <c r="B24" s="195">
        <v>2</v>
      </c>
      <c r="C24" s="199">
        <v>2</v>
      </c>
      <c r="D24" s="199">
        <v>0</v>
      </c>
      <c r="E24" s="202" t="s">
        <v>86</v>
      </c>
      <c r="F24" s="202" t="s">
        <v>86</v>
      </c>
      <c r="G24" s="202" t="s">
        <v>86</v>
      </c>
      <c r="H24" s="202" t="s">
        <v>86</v>
      </c>
      <c r="I24" s="410"/>
      <c r="J24" s="373"/>
      <c r="K24" s="373"/>
    </row>
    <row r="25" spans="1:11" ht="12.75">
      <c r="A25" s="36" t="s">
        <v>100</v>
      </c>
      <c r="B25" s="195">
        <v>2</v>
      </c>
      <c r="C25" s="199">
        <v>2</v>
      </c>
      <c r="D25" s="199">
        <v>0</v>
      </c>
      <c r="E25" s="202" t="s">
        <v>86</v>
      </c>
      <c r="F25" s="202" t="s">
        <v>86</v>
      </c>
      <c r="G25" s="202" t="s">
        <v>86</v>
      </c>
      <c r="H25" s="202" t="s">
        <v>86</v>
      </c>
      <c r="J25" s="370"/>
      <c r="K25" s="370"/>
    </row>
    <row r="26" spans="1:11" ht="12.75">
      <c r="A26" s="36" t="s">
        <v>102</v>
      </c>
      <c r="B26" s="195">
        <v>2</v>
      </c>
      <c r="C26" s="199">
        <v>2</v>
      </c>
      <c r="D26" s="199">
        <v>0</v>
      </c>
      <c r="E26" s="202" t="s">
        <v>86</v>
      </c>
      <c r="F26" s="202" t="s">
        <v>86</v>
      </c>
      <c r="G26" s="202" t="s">
        <v>86</v>
      </c>
      <c r="H26" s="202" t="s">
        <v>86</v>
      </c>
      <c r="J26" s="371"/>
      <c r="K26" s="371"/>
    </row>
    <row r="27" spans="1:11" ht="12.75">
      <c r="A27" s="36" t="s">
        <v>97</v>
      </c>
      <c r="B27" s="195">
        <v>1</v>
      </c>
      <c r="C27" s="199">
        <v>1</v>
      </c>
      <c r="D27" s="199">
        <v>0</v>
      </c>
      <c r="E27" s="202" t="s">
        <v>86</v>
      </c>
      <c r="F27" s="202" t="s">
        <v>86</v>
      </c>
      <c r="G27" s="202" t="s">
        <v>86</v>
      </c>
      <c r="H27" s="202" t="s">
        <v>86</v>
      </c>
      <c r="J27" s="373"/>
      <c r="K27" s="373"/>
    </row>
    <row r="28" spans="1:11" ht="12.75">
      <c r="A28" s="36" t="s">
        <v>108</v>
      </c>
      <c r="B28" s="195">
        <v>1</v>
      </c>
      <c r="C28" s="199">
        <v>1</v>
      </c>
      <c r="D28" s="199">
        <v>0</v>
      </c>
      <c r="E28" s="202" t="s">
        <v>86</v>
      </c>
      <c r="F28" s="202" t="s">
        <v>86</v>
      </c>
      <c r="G28" s="202" t="s">
        <v>86</v>
      </c>
      <c r="H28" s="202" t="s">
        <v>86</v>
      </c>
      <c r="J28" s="368"/>
      <c r="K28" s="368"/>
    </row>
    <row r="29" spans="1:11" ht="12.75">
      <c r="A29" s="36" t="s">
        <v>69</v>
      </c>
      <c r="B29" s="195">
        <v>14</v>
      </c>
      <c r="C29" s="199">
        <v>2</v>
      </c>
      <c r="D29" s="199">
        <v>12</v>
      </c>
      <c r="E29" s="199">
        <v>14</v>
      </c>
      <c r="F29" s="199">
        <v>0</v>
      </c>
      <c r="G29" s="199">
        <v>0</v>
      </c>
      <c r="H29" s="199">
        <v>0</v>
      </c>
      <c r="J29" s="367"/>
      <c r="K29" s="367"/>
    </row>
    <row r="41" ht="12.75">
      <c r="A41" s="372"/>
    </row>
  </sheetData>
  <sheetProtection/>
  <mergeCells count="6">
    <mergeCell ref="A1:H1"/>
    <mergeCell ref="A2:H2"/>
    <mergeCell ref="G3:H3"/>
    <mergeCell ref="E4:H4"/>
    <mergeCell ref="E5:F5"/>
    <mergeCell ref="G5:H5"/>
  </mergeCells>
  <printOptions/>
  <pageMargins left="0.787401575" right="0.787401575" top="0.984251969" bottom="0.984251969" header="0.4921259845" footer="0.4921259845"/>
  <pageSetup fitToHeight="0"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40"/>
  <sheetViews>
    <sheetView zoomScale="115" zoomScaleNormal="115" zoomScalePageLayoutView="0" workbookViewId="0" topLeftCell="A1">
      <selection activeCell="A180" sqref="A180"/>
    </sheetView>
  </sheetViews>
  <sheetFormatPr defaultColWidth="11.421875" defaultRowHeight="12.75"/>
  <cols>
    <col min="1" max="1" width="31.00390625" style="0" bestFit="1" customWidth="1"/>
    <col min="2" max="2" width="8.421875" style="0" bestFit="1" customWidth="1"/>
    <col min="3" max="4" width="11.7109375" style="0" customWidth="1"/>
    <col min="5" max="7" width="13.00390625" style="0" customWidth="1"/>
    <col min="8" max="8" width="15.7109375" style="0" customWidth="1"/>
  </cols>
  <sheetData>
    <row r="1" spans="1:7" ht="15.75">
      <c r="A1" s="462" t="s">
        <v>66</v>
      </c>
      <c r="B1" s="463"/>
      <c r="C1" s="463"/>
      <c r="D1" s="463"/>
      <c r="E1" s="463"/>
      <c r="F1" s="463"/>
      <c r="G1" s="463"/>
    </row>
    <row r="2" spans="1:7" s="2" customFormat="1" ht="15.75">
      <c r="A2" s="462" t="s">
        <v>241</v>
      </c>
      <c r="B2" s="463"/>
      <c r="C2" s="463"/>
      <c r="D2" s="463"/>
      <c r="E2" s="463"/>
      <c r="F2" s="463"/>
      <c r="G2" s="463"/>
    </row>
    <row r="3" spans="1:7" ht="12.75">
      <c r="A3" s="116" t="s">
        <v>273</v>
      </c>
      <c r="B3" s="2"/>
      <c r="C3" s="2"/>
      <c r="D3" s="2"/>
      <c r="E3" s="2"/>
      <c r="F3" s="2"/>
      <c r="G3" s="2"/>
    </row>
    <row r="4" spans="1:7" ht="12.75">
      <c r="A4" s="3"/>
      <c r="B4" s="3"/>
      <c r="C4" s="3"/>
      <c r="D4" s="3"/>
      <c r="E4" s="3"/>
      <c r="F4" s="466" t="s">
        <v>177</v>
      </c>
      <c r="G4" s="463"/>
    </row>
    <row r="5" spans="1:7" ht="12.75">
      <c r="A5" s="3"/>
      <c r="B5" s="37" t="s">
        <v>9</v>
      </c>
      <c r="C5" s="37"/>
      <c r="D5" s="54"/>
      <c r="E5" s="467" t="s">
        <v>49</v>
      </c>
      <c r="F5" s="467"/>
      <c r="G5" s="467"/>
    </row>
    <row r="6" spans="1:7" ht="12.75">
      <c r="A6" s="6"/>
      <c r="B6" s="43"/>
      <c r="C6" s="43" t="s">
        <v>11</v>
      </c>
      <c r="D6" s="43" t="s">
        <v>10</v>
      </c>
      <c r="E6" s="43" t="s">
        <v>48</v>
      </c>
      <c r="F6" s="43" t="s">
        <v>163</v>
      </c>
      <c r="G6" s="43" t="s">
        <v>69</v>
      </c>
    </row>
    <row r="7" spans="1:7" ht="12.75">
      <c r="A7" s="5" t="s">
        <v>12</v>
      </c>
      <c r="B7" s="139">
        <v>4736</v>
      </c>
      <c r="C7" s="140">
        <v>2243</v>
      </c>
      <c r="D7" s="140">
        <v>2493</v>
      </c>
      <c r="E7" s="140">
        <v>3469</v>
      </c>
      <c r="F7" s="140">
        <v>563</v>
      </c>
      <c r="G7" s="140">
        <v>704</v>
      </c>
    </row>
    <row r="8" spans="1:7" ht="12.75">
      <c r="A8" s="6" t="s">
        <v>2</v>
      </c>
      <c r="B8" s="141">
        <v>750</v>
      </c>
      <c r="C8" s="142">
        <v>327</v>
      </c>
      <c r="D8" s="142">
        <v>423</v>
      </c>
      <c r="E8" s="142">
        <v>550</v>
      </c>
      <c r="F8" s="142">
        <v>83</v>
      </c>
      <c r="G8" s="142">
        <v>117</v>
      </c>
    </row>
    <row r="9" spans="1:7" ht="12.75">
      <c r="A9" s="6" t="s">
        <v>3</v>
      </c>
      <c r="B9" s="141">
        <v>1936</v>
      </c>
      <c r="C9" s="142">
        <v>904</v>
      </c>
      <c r="D9" s="142">
        <v>1032</v>
      </c>
      <c r="E9" s="142">
        <v>1445</v>
      </c>
      <c r="F9" s="142">
        <v>210</v>
      </c>
      <c r="G9" s="142">
        <v>281</v>
      </c>
    </row>
    <row r="10" spans="1:7" ht="16.5" customHeight="1">
      <c r="A10" s="27" t="s">
        <v>6</v>
      </c>
      <c r="B10" s="141">
        <v>1544</v>
      </c>
      <c r="C10" s="142">
        <v>764</v>
      </c>
      <c r="D10" s="142">
        <v>780</v>
      </c>
      <c r="E10" s="142">
        <v>1117</v>
      </c>
      <c r="F10" s="142">
        <v>181</v>
      </c>
      <c r="G10" s="142">
        <v>246</v>
      </c>
    </row>
    <row r="11" spans="1:8" ht="12.75">
      <c r="A11" s="28" t="s">
        <v>4</v>
      </c>
      <c r="B11" s="143">
        <v>391</v>
      </c>
      <c r="C11" s="144">
        <v>168</v>
      </c>
      <c r="D11" s="144">
        <v>223</v>
      </c>
      <c r="E11" s="144">
        <v>226</v>
      </c>
      <c r="F11" s="144">
        <v>28</v>
      </c>
      <c r="G11" s="144">
        <v>137</v>
      </c>
      <c r="H11" s="111"/>
    </row>
    <row r="12" spans="1:8" ht="12.75">
      <c r="A12" s="29" t="s">
        <v>5</v>
      </c>
      <c r="B12" s="141">
        <v>650</v>
      </c>
      <c r="C12" s="142">
        <v>331</v>
      </c>
      <c r="D12" s="142">
        <v>319</v>
      </c>
      <c r="E12" s="142">
        <v>501</v>
      </c>
      <c r="F12" s="142">
        <v>60</v>
      </c>
      <c r="G12" s="142">
        <v>89</v>
      </c>
      <c r="H12" s="111"/>
    </row>
    <row r="13" spans="1:8" ht="12.75">
      <c r="A13" s="29" t="s">
        <v>156</v>
      </c>
      <c r="B13" s="141">
        <v>98</v>
      </c>
      <c r="C13" s="142">
        <v>42</v>
      </c>
      <c r="D13" s="142">
        <v>56</v>
      </c>
      <c r="E13" s="142">
        <v>44</v>
      </c>
      <c r="F13" s="142">
        <v>48</v>
      </c>
      <c r="G13" s="142">
        <v>6</v>
      </c>
      <c r="H13" s="111"/>
    </row>
    <row r="14" spans="1:8" ht="12.75">
      <c r="A14" s="29" t="s">
        <v>73</v>
      </c>
      <c r="B14" s="141">
        <v>405</v>
      </c>
      <c r="C14" s="142">
        <v>223</v>
      </c>
      <c r="D14" s="142">
        <v>182</v>
      </c>
      <c r="E14" s="142">
        <v>346</v>
      </c>
      <c r="F14" s="142">
        <v>45</v>
      </c>
      <c r="G14" s="142">
        <v>14</v>
      </c>
      <c r="H14" s="111"/>
    </row>
    <row r="15" spans="1:7" ht="18.75" customHeight="1">
      <c r="A15" s="27" t="s">
        <v>157</v>
      </c>
      <c r="B15" s="141">
        <v>91</v>
      </c>
      <c r="C15" s="142">
        <v>28</v>
      </c>
      <c r="D15" s="142">
        <v>63</v>
      </c>
      <c r="E15" s="142">
        <v>42</v>
      </c>
      <c r="F15" s="142">
        <v>28</v>
      </c>
      <c r="G15" s="142">
        <v>21</v>
      </c>
    </row>
    <row r="16" spans="1:7" ht="16.5" customHeight="1">
      <c r="A16" s="27" t="s">
        <v>7</v>
      </c>
      <c r="B16" s="141">
        <v>415</v>
      </c>
      <c r="C16" s="142">
        <v>220</v>
      </c>
      <c r="D16" s="142">
        <v>195</v>
      </c>
      <c r="E16" s="142">
        <v>315</v>
      </c>
      <c r="F16" s="142">
        <v>61</v>
      </c>
      <c r="G16" s="142">
        <v>39</v>
      </c>
    </row>
    <row r="17" spans="1:7" ht="12.75">
      <c r="A17" s="118" t="s">
        <v>74</v>
      </c>
      <c r="B17" s="145">
        <v>365</v>
      </c>
      <c r="C17" s="146">
        <v>194</v>
      </c>
      <c r="D17" s="146">
        <v>171</v>
      </c>
      <c r="E17" s="146">
        <v>284</v>
      </c>
      <c r="F17" s="146">
        <v>58</v>
      </c>
      <c r="G17" s="146">
        <v>23</v>
      </c>
    </row>
    <row r="18" spans="1:7" ht="12.75">
      <c r="A18" s="29" t="s">
        <v>8</v>
      </c>
      <c r="B18" s="141">
        <v>50</v>
      </c>
      <c r="C18" s="142">
        <v>26</v>
      </c>
      <c r="D18" s="142">
        <v>24</v>
      </c>
      <c r="E18" s="142">
        <v>31</v>
      </c>
      <c r="F18" s="142">
        <v>3</v>
      </c>
      <c r="G18" s="142">
        <v>16</v>
      </c>
    </row>
    <row r="19" spans="1:7" ht="19.5" customHeight="1">
      <c r="A19" s="5" t="s">
        <v>80</v>
      </c>
      <c r="B19" s="139">
        <v>4529</v>
      </c>
      <c r="C19" s="140">
        <v>2157</v>
      </c>
      <c r="D19" s="140">
        <v>2372</v>
      </c>
      <c r="E19" s="140">
        <v>3382</v>
      </c>
      <c r="F19" s="140">
        <v>455</v>
      </c>
      <c r="G19" s="140">
        <v>692</v>
      </c>
    </row>
    <row r="20" spans="1:7" ht="12.75">
      <c r="A20" s="6" t="s">
        <v>2</v>
      </c>
      <c r="B20" s="141">
        <v>736</v>
      </c>
      <c r="C20" s="142">
        <v>324</v>
      </c>
      <c r="D20" s="142">
        <v>412</v>
      </c>
      <c r="E20" s="142">
        <v>545</v>
      </c>
      <c r="F20" s="142">
        <v>74</v>
      </c>
      <c r="G20" s="142">
        <v>117</v>
      </c>
    </row>
    <row r="21" spans="1:7" ht="12.75">
      <c r="A21" s="8" t="s">
        <v>3</v>
      </c>
      <c r="B21" s="141">
        <v>1867</v>
      </c>
      <c r="C21" s="142">
        <v>874</v>
      </c>
      <c r="D21" s="142">
        <v>993</v>
      </c>
      <c r="E21" s="142">
        <v>1422</v>
      </c>
      <c r="F21" s="142">
        <v>170</v>
      </c>
      <c r="G21" s="142">
        <v>275</v>
      </c>
    </row>
    <row r="22" spans="1:7" ht="16.5" customHeight="1">
      <c r="A22" s="27" t="s">
        <v>6</v>
      </c>
      <c r="B22" s="141">
        <v>1446</v>
      </c>
      <c r="C22" s="142">
        <v>722</v>
      </c>
      <c r="D22" s="142">
        <v>724</v>
      </c>
      <c r="E22" s="142">
        <v>1073</v>
      </c>
      <c r="F22" s="142">
        <v>133</v>
      </c>
      <c r="G22" s="142">
        <v>240</v>
      </c>
    </row>
    <row r="23" spans="1:7" ht="12.75">
      <c r="A23" s="31" t="s">
        <v>4</v>
      </c>
      <c r="B23" s="143">
        <v>391</v>
      </c>
      <c r="C23" s="144">
        <v>168</v>
      </c>
      <c r="D23" s="144">
        <v>223</v>
      </c>
      <c r="E23" s="144">
        <v>226</v>
      </c>
      <c r="F23" s="144">
        <v>28</v>
      </c>
      <c r="G23" s="144">
        <v>137</v>
      </c>
    </row>
    <row r="24" spans="1:7" ht="12.75">
      <c r="A24" s="30" t="s">
        <v>5</v>
      </c>
      <c r="B24" s="141">
        <v>650</v>
      </c>
      <c r="C24" s="142">
        <v>331</v>
      </c>
      <c r="D24" s="142">
        <v>319</v>
      </c>
      <c r="E24" s="142">
        <v>501</v>
      </c>
      <c r="F24" s="142">
        <v>60</v>
      </c>
      <c r="G24" s="142">
        <v>89</v>
      </c>
    </row>
    <row r="25" spans="1:7" ht="12.75">
      <c r="A25" s="30" t="s">
        <v>204</v>
      </c>
      <c r="B25" s="141">
        <v>405</v>
      </c>
      <c r="C25" s="147">
        <v>223</v>
      </c>
      <c r="D25" s="147">
        <v>182</v>
      </c>
      <c r="E25" s="147">
        <v>346</v>
      </c>
      <c r="F25" s="147">
        <v>45</v>
      </c>
      <c r="G25" s="147">
        <v>14</v>
      </c>
    </row>
    <row r="26" spans="1:7" ht="16.5" customHeight="1">
      <c r="A26" s="6" t="s">
        <v>157</v>
      </c>
      <c r="B26" s="141">
        <v>91</v>
      </c>
      <c r="C26" s="147">
        <v>28</v>
      </c>
      <c r="D26" s="147">
        <v>63</v>
      </c>
      <c r="E26" s="147">
        <v>42</v>
      </c>
      <c r="F26" s="147">
        <v>28</v>
      </c>
      <c r="G26" s="147">
        <v>21</v>
      </c>
    </row>
    <row r="27" spans="1:7" ht="16.5" customHeight="1">
      <c r="A27" s="6" t="s">
        <v>7</v>
      </c>
      <c r="B27" s="141">
        <v>389</v>
      </c>
      <c r="C27" s="142">
        <v>209</v>
      </c>
      <c r="D27" s="142">
        <v>180</v>
      </c>
      <c r="E27" s="142">
        <v>300</v>
      </c>
      <c r="F27" s="142">
        <v>50</v>
      </c>
      <c r="G27" s="142">
        <v>39</v>
      </c>
    </row>
    <row r="28" spans="1:7" ht="12.75">
      <c r="A28" s="31" t="s">
        <v>205</v>
      </c>
      <c r="B28" s="143">
        <v>339</v>
      </c>
      <c r="C28" s="148">
        <v>183</v>
      </c>
      <c r="D28" s="148">
        <v>156</v>
      </c>
      <c r="E28" s="148">
        <v>269</v>
      </c>
      <c r="F28" s="148">
        <v>47</v>
      </c>
      <c r="G28" s="148">
        <v>23</v>
      </c>
    </row>
    <row r="29" spans="1:7" ht="12.75">
      <c r="A29" s="30" t="s">
        <v>8</v>
      </c>
      <c r="B29" s="141">
        <v>50</v>
      </c>
      <c r="C29" s="147">
        <v>26</v>
      </c>
      <c r="D29" s="147">
        <v>24</v>
      </c>
      <c r="E29" s="147">
        <v>31</v>
      </c>
      <c r="F29" s="147">
        <v>3</v>
      </c>
      <c r="G29" s="147">
        <v>16</v>
      </c>
    </row>
    <row r="30" spans="1:7" ht="19.5" customHeight="1">
      <c r="A30" s="5" t="s">
        <v>81</v>
      </c>
      <c r="B30" s="149">
        <v>207</v>
      </c>
      <c r="C30" s="150">
        <v>86</v>
      </c>
      <c r="D30" s="150">
        <v>121</v>
      </c>
      <c r="E30" s="150">
        <v>87</v>
      </c>
      <c r="F30" s="150">
        <v>108</v>
      </c>
      <c r="G30" s="150">
        <v>12</v>
      </c>
    </row>
    <row r="31" spans="1:7" ht="12.75">
      <c r="A31" s="6" t="s">
        <v>2</v>
      </c>
      <c r="B31" s="151">
        <v>14</v>
      </c>
      <c r="C31" s="152">
        <v>3</v>
      </c>
      <c r="D31" s="152">
        <v>11</v>
      </c>
      <c r="E31" s="152">
        <v>5</v>
      </c>
      <c r="F31" s="152">
        <v>9</v>
      </c>
      <c r="G31" s="152">
        <v>0</v>
      </c>
    </row>
    <row r="32" spans="1:7" ht="12.75">
      <c r="A32" s="6" t="s">
        <v>3</v>
      </c>
      <c r="B32" s="151">
        <v>69</v>
      </c>
      <c r="C32" s="152">
        <v>30</v>
      </c>
      <c r="D32" s="152">
        <v>39</v>
      </c>
      <c r="E32" s="152">
        <v>23</v>
      </c>
      <c r="F32" s="152">
        <v>40</v>
      </c>
      <c r="G32" s="152">
        <v>6</v>
      </c>
    </row>
    <row r="33" spans="1:7" ht="12.75">
      <c r="A33" s="27" t="s">
        <v>6</v>
      </c>
      <c r="B33" s="151">
        <v>98</v>
      </c>
      <c r="C33" s="152">
        <v>42</v>
      </c>
      <c r="D33" s="152">
        <v>56</v>
      </c>
      <c r="E33" s="152">
        <v>44</v>
      </c>
      <c r="F33" s="152">
        <v>48</v>
      </c>
      <c r="G33" s="153">
        <v>6</v>
      </c>
    </row>
    <row r="34" spans="1:7" ht="12.75">
      <c r="A34" s="6" t="s">
        <v>155</v>
      </c>
      <c r="B34" s="151">
        <v>26</v>
      </c>
      <c r="C34" s="154">
        <v>11</v>
      </c>
      <c r="D34" s="154">
        <v>15</v>
      </c>
      <c r="E34" s="154">
        <v>15</v>
      </c>
      <c r="F34" s="154">
        <v>11</v>
      </c>
      <c r="G34" s="155">
        <v>0</v>
      </c>
    </row>
    <row r="35" spans="1:7" s="35" customFormat="1" ht="12.75">
      <c r="A35" s="3"/>
      <c r="B35" s="3"/>
      <c r="C35" s="3"/>
      <c r="D35" s="3"/>
      <c r="E35" s="3"/>
      <c r="F35" s="3"/>
      <c r="G35" s="3"/>
    </row>
    <row r="36" spans="1:7" s="41" customFormat="1" ht="12.75">
      <c r="A36" s="112" t="s">
        <v>115</v>
      </c>
      <c r="B36" s="112"/>
      <c r="C36" s="112"/>
      <c r="D36" s="112"/>
      <c r="E36" s="112"/>
      <c r="F36" s="112"/>
      <c r="G36" s="112"/>
    </row>
    <row r="37" spans="1:7" s="41" customFormat="1" ht="12.75">
      <c r="A37" s="464" t="s">
        <v>276</v>
      </c>
      <c r="B37" s="465"/>
      <c r="C37" s="465"/>
      <c r="D37" s="465"/>
      <c r="E37" s="465"/>
      <c r="F37" s="465"/>
      <c r="G37" s="465"/>
    </row>
    <row r="38" spans="1:7" s="41" customFormat="1" ht="12.75" customHeight="1">
      <c r="A38" s="464" t="s">
        <v>274</v>
      </c>
      <c r="B38" s="465"/>
      <c r="C38" s="465"/>
      <c r="D38" s="465"/>
      <c r="E38" s="465"/>
      <c r="F38" s="465"/>
      <c r="G38" s="465"/>
    </row>
    <row r="39" spans="1:7" s="41" customFormat="1" ht="12.75" customHeight="1">
      <c r="A39" s="464" t="s">
        <v>275</v>
      </c>
      <c r="B39" s="465"/>
      <c r="C39" s="465"/>
      <c r="D39" s="465"/>
      <c r="E39" s="465"/>
      <c r="F39" s="465"/>
      <c r="G39" s="465"/>
    </row>
    <row r="40" spans="1:8" s="41" customFormat="1" ht="25.5" customHeight="1">
      <c r="A40" s="468" t="s">
        <v>154</v>
      </c>
      <c r="B40" s="469"/>
      <c r="C40" s="469"/>
      <c r="D40" s="469"/>
      <c r="E40" s="469"/>
      <c r="F40" s="469"/>
      <c r="G40" s="469"/>
      <c r="H40" s="119"/>
    </row>
  </sheetData>
  <sheetProtection/>
  <mergeCells count="8">
    <mergeCell ref="A1:G1"/>
    <mergeCell ref="A2:G2"/>
    <mergeCell ref="A38:G38"/>
    <mergeCell ref="F4:G4"/>
    <mergeCell ref="E5:G5"/>
    <mergeCell ref="A40:G40"/>
    <mergeCell ref="A39:G39"/>
    <mergeCell ref="A37:G37"/>
  </mergeCells>
  <printOptions/>
  <pageMargins left="0.787401575" right="0.787401575" top="0.984251969" bottom="0.984251969" header="0.4921259845" footer="0.4921259845"/>
  <pageSetup fitToHeight="0" fitToWidth="1" horizontalDpi="600" verticalDpi="600" orientation="portrait" paperSize="9" scale="84" r:id="rId2"/>
  <drawing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I37"/>
  <sheetViews>
    <sheetView zoomScale="130" zoomScaleNormal="130" zoomScalePageLayoutView="0" workbookViewId="0" topLeftCell="A1">
      <selection activeCell="A86" sqref="A86"/>
    </sheetView>
  </sheetViews>
  <sheetFormatPr defaultColWidth="11.421875" defaultRowHeight="12.75"/>
  <cols>
    <col min="1" max="1" width="36.28125" style="0" customWidth="1"/>
    <col min="2" max="2" width="8.421875" style="0" bestFit="1" customWidth="1"/>
    <col min="3" max="8" width="9.7109375" style="0" customWidth="1"/>
  </cols>
  <sheetData>
    <row r="1" spans="1:9" ht="15.75">
      <c r="A1" s="481" t="s">
        <v>175</v>
      </c>
      <c r="B1" s="481"/>
      <c r="C1" s="481"/>
      <c r="D1" s="481"/>
      <c r="E1" s="481"/>
      <c r="F1" s="481"/>
      <c r="G1" s="481"/>
      <c r="H1" s="481"/>
      <c r="I1" s="35"/>
    </row>
    <row r="2" spans="1:8" ht="15.75" customHeight="1">
      <c r="A2" s="476" t="s">
        <v>239</v>
      </c>
      <c r="B2" s="476"/>
      <c r="C2" s="476"/>
      <c r="D2" s="476"/>
      <c r="E2" s="476"/>
      <c r="F2" s="476"/>
      <c r="G2" s="476"/>
      <c r="H2" s="476"/>
    </row>
    <row r="3" spans="1:8" ht="12.75">
      <c r="A3" s="475" t="s">
        <v>273</v>
      </c>
      <c r="B3" s="475"/>
      <c r="C3" s="475"/>
      <c r="D3" s="475"/>
      <c r="E3" s="475"/>
      <c r="F3" s="475"/>
      <c r="G3" s="475"/>
      <c r="H3" s="475"/>
    </row>
    <row r="4" spans="1:8" ht="12.75">
      <c r="A4" s="35"/>
      <c r="B4" s="35"/>
      <c r="C4" s="35"/>
      <c r="D4" s="35"/>
      <c r="E4" s="35"/>
      <c r="F4" s="35"/>
      <c r="G4" s="484" t="s">
        <v>190</v>
      </c>
      <c r="H4" s="503"/>
    </row>
    <row r="5" spans="1:8" ht="12.75">
      <c r="A5" s="56"/>
      <c r="B5" s="79" t="s">
        <v>9</v>
      </c>
      <c r="C5" s="65"/>
      <c r="D5" s="65"/>
      <c r="E5" s="511" t="s">
        <v>42</v>
      </c>
      <c r="F5" s="511"/>
      <c r="G5" s="511"/>
      <c r="H5" s="511"/>
    </row>
    <row r="6" spans="1:8" ht="25.5">
      <c r="A6" s="70"/>
      <c r="B6" s="320"/>
      <c r="C6" s="22" t="s">
        <v>280</v>
      </c>
      <c r="D6" s="22" t="s">
        <v>13</v>
      </c>
      <c r="E6" s="77" t="s">
        <v>48</v>
      </c>
      <c r="F6" s="77" t="s">
        <v>37</v>
      </c>
      <c r="G6" s="22" t="s">
        <v>84</v>
      </c>
      <c r="H6" s="77" t="s">
        <v>198</v>
      </c>
    </row>
    <row r="7" spans="1:8" ht="12.75">
      <c r="A7" s="106" t="s">
        <v>223</v>
      </c>
      <c r="B7" s="311">
        <v>753</v>
      </c>
      <c r="C7" s="107">
        <v>537</v>
      </c>
      <c r="D7" s="107">
        <v>216</v>
      </c>
      <c r="E7" s="107">
        <v>507</v>
      </c>
      <c r="F7" s="107">
        <v>75</v>
      </c>
      <c r="G7" s="107">
        <v>171</v>
      </c>
      <c r="H7" s="156">
        <v>593.17</v>
      </c>
    </row>
    <row r="8" spans="1:8" ht="12.75">
      <c r="A8" s="95" t="s">
        <v>80</v>
      </c>
      <c r="B8" s="310">
        <v>707</v>
      </c>
      <c r="C8" s="108">
        <v>501</v>
      </c>
      <c r="D8" s="108">
        <v>206</v>
      </c>
      <c r="E8" s="108">
        <v>493</v>
      </c>
      <c r="F8" s="108">
        <v>69</v>
      </c>
      <c r="G8" s="108">
        <v>145</v>
      </c>
      <c r="H8" s="157">
        <v>559.67</v>
      </c>
    </row>
    <row r="9" spans="1:8" ht="12.75">
      <c r="A9" s="95" t="s">
        <v>81</v>
      </c>
      <c r="B9" s="310">
        <v>46</v>
      </c>
      <c r="C9" s="108">
        <v>36</v>
      </c>
      <c r="D9" s="108">
        <v>10</v>
      </c>
      <c r="E9" s="108">
        <v>14</v>
      </c>
      <c r="F9" s="108">
        <v>6</v>
      </c>
      <c r="G9" s="108">
        <v>26</v>
      </c>
      <c r="H9" s="157">
        <v>33.5</v>
      </c>
    </row>
    <row r="10" spans="1:9" ht="19.5" customHeight="1">
      <c r="A10" s="44" t="s">
        <v>224</v>
      </c>
      <c r="B10" s="311">
        <v>833</v>
      </c>
      <c r="C10" s="82">
        <v>593</v>
      </c>
      <c r="D10" s="82">
        <v>240</v>
      </c>
      <c r="E10" s="82">
        <v>552</v>
      </c>
      <c r="F10" s="82">
        <v>83</v>
      </c>
      <c r="G10" s="82">
        <v>198</v>
      </c>
      <c r="H10" s="83">
        <v>593.1700000000001</v>
      </c>
      <c r="I10" s="111"/>
    </row>
    <row r="11" spans="1:8" ht="12.75" customHeight="1">
      <c r="A11" s="113" t="s">
        <v>237</v>
      </c>
      <c r="B11" s="310">
        <v>377</v>
      </c>
      <c r="C11" s="250">
        <v>316</v>
      </c>
      <c r="D11" s="250">
        <v>61</v>
      </c>
      <c r="E11" s="250">
        <v>311</v>
      </c>
      <c r="F11" s="250">
        <v>22</v>
      </c>
      <c r="G11" s="250">
        <v>44</v>
      </c>
      <c r="H11" s="86">
        <f>H20+H28</f>
        <v>285.55</v>
      </c>
    </row>
    <row r="12" spans="1:8" ht="12.75">
      <c r="A12" s="84" t="s">
        <v>4</v>
      </c>
      <c r="B12" s="310">
        <v>99</v>
      </c>
      <c r="C12" s="85">
        <v>56</v>
      </c>
      <c r="D12" s="85">
        <v>43</v>
      </c>
      <c r="E12" s="85">
        <v>54</v>
      </c>
      <c r="F12" s="85">
        <v>6</v>
      </c>
      <c r="G12" s="85">
        <v>39</v>
      </c>
      <c r="H12" s="86">
        <v>75.86</v>
      </c>
    </row>
    <row r="13" spans="1:8" ht="12.75">
      <c r="A13" s="84" t="s">
        <v>5</v>
      </c>
      <c r="B13" s="310">
        <v>120</v>
      </c>
      <c r="C13" s="85">
        <v>76</v>
      </c>
      <c r="D13" s="85">
        <v>44</v>
      </c>
      <c r="E13" s="85">
        <v>67</v>
      </c>
      <c r="F13" s="85">
        <v>19</v>
      </c>
      <c r="G13" s="85">
        <v>34</v>
      </c>
      <c r="H13" s="114">
        <v>79.75</v>
      </c>
    </row>
    <row r="14" spans="1:8" ht="12.75">
      <c r="A14" s="84" t="s">
        <v>156</v>
      </c>
      <c r="B14" s="310">
        <v>32</v>
      </c>
      <c r="C14" s="85">
        <v>26</v>
      </c>
      <c r="D14" s="85">
        <v>6</v>
      </c>
      <c r="E14" s="85">
        <v>11</v>
      </c>
      <c r="F14" s="85">
        <v>5</v>
      </c>
      <c r="G14" s="85">
        <v>16</v>
      </c>
      <c r="H14" s="86">
        <v>12.97</v>
      </c>
    </row>
    <row r="15" spans="1:8" ht="12.75">
      <c r="A15" s="113" t="s">
        <v>211</v>
      </c>
      <c r="B15" s="310">
        <v>134</v>
      </c>
      <c r="C15" s="85">
        <v>71</v>
      </c>
      <c r="D15" s="85">
        <v>63</v>
      </c>
      <c r="E15" s="85">
        <v>77</v>
      </c>
      <c r="F15" s="85">
        <v>19</v>
      </c>
      <c r="G15" s="85">
        <v>38</v>
      </c>
      <c r="H15" s="86">
        <v>91.52000000000001</v>
      </c>
    </row>
    <row r="16" spans="1:8" ht="12.75">
      <c r="A16" s="84" t="s">
        <v>8</v>
      </c>
      <c r="B16" s="310">
        <v>19</v>
      </c>
      <c r="C16" s="85">
        <v>11</v>
      </c>
      <c r="D16" s="85">
        <v>8</v>
      </c>
      <c r="E16" s="85">
        <v>11</v>
      </c>
      <c r="F16" s="85">
        <v>2</v>
      </c>
      <c r="G16" s="85">
        <v>6</v>
      </c>
      <c r="H16" s="86">
        <v>11.17</v>
      </c>
    </row>
    <row r="17" spans="1:8" ht="15" customHeight="1">
      <c r="A17" s="282" t="s">
        <v>265</v>
      </c>
      <c r="B17" s="310">
        <v>24</v>
      </c>
      <c r="C17" s="85">
        <v>14</v>
      </c>
      <c r="D17" s="85">
        <v>10</v>
      </c>
      <c r="E17" s="85">
        <v>10</v>
      </c>
      <c r="F17" s="85">
        <v>5</v>
      </c>
      <c r="G17" s="85">
        <v>9</v>
      </c>
      <c r="H17" s="86">
        <v>14.63</v>
      </c>
    </row>
    <row r="18" spans="1:8" ht="12.75">
      <c r="A18" s="84" t="s">
        <v>157</v>
      </c>
      <c r="B18" s="310">
        <v>28</v>
      </c>
      <c r="C18" s="85">
        <v>23</v>
      </c>
      <c r="D18" s="85">
        <v>5</v>
      </c>
      <c r="E18" s="85">
        <v>11</v>
      </c>
      <c r="F18" s="85">
        <v>5</v>
      </c>
      <c r="G18" s="85">
        <v>12</v>
      </c>
      <c r="H18" s="86">
        <v>21.72</v>
      </c>
    </row>
    <row r="19" spans="1:8" ht="19.5" customHeight="1">
      <c r="A19" s="80" t="s">
        <v>80</v>
      </c>
      <c r="B19" s="311">
        <v>755</v>
      </c>
      <c r="C19" s="82">
        <v>529</v>
      </c>
      <c r="D19" s="82">
        <v>226</v>
      </c>
      <c r="E19" s="82">
        <v>525</v>
      </c>
      <c r="F19" s="82">
        <v>73</v>
      </c>
      <c r="G19" s="82">
        <v>157</v>
      </c>
      <c r="H19" s="83">
        <v>559.67</v>
      </c>
    </row>
    <row r="20" spans="1:8" ht="14.25" customHeight="1">
      <c r="A20" s="113" t="s">
        <v>237</v>
      </c>
      <c r="B20" s="310">
        <v>350</v>
      </c>
      <c r="C20" s="60">
        <v>292</v>
      </c>
      <c r="D20" s="60">
        <v>58</v>
      </c>
      <c r="E20" s="87">
        <v>303</v>
      </c>
      <c r="F20" s="87">
        <v>19</v>
      </c>
      <c r="G20" s="87">
        <v>28</v>
      </c>
      <c r="H20" s="249">
        <v>271.56</v>
      </c>
    </row>
    <row r="21" spans="1:8" ht="12.75">
      <c r="A21" s="84" t="s">
        <v>4</v>
      </c>
      <c r="B21" s="310">
        <v>99</v>
      </c>
      <c r="C21" s="60">
        <v>56</v>
      </c>
      <c r="D21" s="60">
        <v>43</v>
      </c>
      <c r="E21" s="87">
        <v>54</v>
      </c>
      <c r="F21" s="87">
        <v>6</v>
      </c>
      <c r="G21" s="87">
        <v>39</v>
      </c>
      <c r="H21" s="86">
        <v>75.86</v>
      </c>
    </row>
    <row r="22" spans="1:8" ht="12.75">
      <c r="A22" s="84" t="s">
        <v>5</v>
      </c>
      <c r="B22" s="310">
        <v>120</v>
      </c>
      <c r="C22" s="60">
        <v>76</v>
      </c>
      <c r="D22" s="60">
        <v>44</v>
      </c>
      <c r="E22" s="87">
        <v>67</v>
      </c>
      <c r="F22" s="87">
        <v>19</v>
      </c>
      <c r="G22" s="87">
        <v>34</v>
      </c>
      <c r="H22" s="86">
        <v>79.75</v>
      </c>
    </row>
    <row r="23" spans="1:8" ht="12.75">
      <c r="A23" s="84" t="s">
        <v>169</v>
      </c>
      <c r="B23" s="310">
        <v>115</v>
      </c>
      <c r="C23" s="85">
        <v>57</v>
      </c>
      <c r="D23" s="85">
        <v>58</v>
      </c>
      <c r="E23" s="85">
        <v>69</v>
      </c>
      <c r="F23" s="85">
        <v>17</v>
      </c>
      <c r="G23" s="85">
        <v>29</v>
      </c>
      <c r="H23" s="86">
        <v>84.98</v>
      </c>
    </row>
    <row r="24" spans="1:8" ht="12.75">
      <c r="A24" s="84" t="s">
        <v>8</v>
      </c>
      <c r="B24" s="310">
        <v>19</v>
      </c>
      <c r="C24" s="85">
        <v>11</v>
      </c>
      <c r="D24" s="60">
        <v>8</v>
      </c>
      <c r="E24" s="87">
        <v>11</v>
      </c>
      <c r="F24" s="87">
        <v>2</v>
      </c>
      <c r="G24" s="87">
        <v>6</v>
      </c>
      <c r="H24" s="86">
        <v>11.17</v>
      </c>
    </row>
    <row r="25" spans="1:8" ht="12.75" customHeight="1">
      <c r="A25" s="282" t="s">
        <v>265</v>
      </c>
      <c r="B25" s="310">
        <v>24</v>
      </c>
      <c r="C25" s="85">
        <v>14</v>
      </c>
      <c r="D25" s="60">
        <v>10</v>
      </c>
      <c r="E25" s="87">
        <v>10</v>
      </c>
      <c r="F25" s="87">
        <v>5</v>
      </c>
      <c r="G25" s="87">
        <v>9</v>
      </c>
      <c r="H25" s="86">
        <v>14.63</v>
      </c>
    </row>
    <row r="26" spans="1:8" ht="12.75">
      <c r="A26" s="84" t="s">
        <v>157</v>
      </c>
      <c r="B26" s="310">
        <v>28</v>
      </c>
      <c r="C26" s="85">
        <v>23</v>
      </c>
      <c r="D26" s="85">
        <v>5</v>
      </c>
      <c r="E26" s="85">
        <v>11</v>
      </c>
      <c r="F26" s="85">
        <v>5</v>
      </c>
      <c r="G26" s="85">
        <v>12</v>
      </c>
      <c r="H26" s="86">
        <v>21.72</v>
      </c>
    </row>
    <row r="27" spans="1:8" ht="19.5" customHeight="1">
      <c r="A27" s="88" t="s">
        <v>81</v>
      </c>
      <c r="B27" s="311">
        <v>78</v>
      </c>
      <c r="C27" s="81">
        <v>64</v>
      </c>
      <c r="D27" s="82">
        <v>14</v>
      </c>
      <c r="E27" s="82">
        <v>27</v>
      </c>
      <c r="F27" s="82">
        <v>10</v>
      </c>
      <c r="G27" s="82">
        <v>41</v>
      </c>
      <c r="H27" s="83">
        <v>33.5</v>
      </c>
    </row>
    <row r="28" spans="1:8" ht="12.75">
      <c r="A28" s="113" t="s">
        <v>237</v>
      </c>
      <c r="B28" s="310">
        <v>27</v>
      </c>
      <c r="C28" s="96">
        <v>24</v>
      </c>
      <c r="D28" s="60">
        <v>3</v>
      </c>
      <c r="E28" s="87">
        <v>8</v>
      </c>
      <c r="F28" s="87">
        <v>3</v>
      </c>
      <c r="G28" s="96">
        <v>16</v>
      </c>
      <c r="H28" s="86">
        <v>13.99</v>
      </c>
    </row>
    <row r="29" spans="1:8" ht="12.75">
      <c r="A29" s="84" t="s">
        <v>6</v>
      </c>
      <c r="B29" s="310">
        <v>32</v>
      </c>
      <c r="C29" s="60">
        <v>26</v>
      </c>
      <c r="D29" s="60">
        <v>6</v>
      </c>
      <c r="E29" s="87">
        <v>11</v>
      </c>
      <c r="F29" s="87">
        <v>5</v>
      </c>
      <c r="G29" s="87">
        <v>16</v>
      </c>
      <c r="H29" s="86">
        <v>12.97</v>
      </c>
    </row>
    <row r="30" spans="1:8" ht="12.75">
      <c r="A30" s="84" t="s">
        <v>165</v>
      </c>
      <c r="B30" s="310">
        <v>19</v>
      </c>
      <c r="C30" s="89">
        <v>14</v>
      </c>
      <c r="D30" s="89">
        <v>5</v>
      </c>
      <c r="E30" s="89">
        <v>8</v>
      </c>
      <c r="F30" s="87">
        <v>2</v>
      </c>
      <c r="G30" s="89">
        <v>9</v>
      </c>
      <c r="H30" s="86">
        <v>6.54</v>
      </c>
    </row>
    <row r="31" spans="1:8" ht="12.75">
      <c r="A31" s="90"/>
      <c r="B31" s="70"/>
      <c r="C31" s="70"/>
      <c r="D31" s="70"/>
      <c r="E31" s="91"/>
      <c r="F31" s="91"/>
      <c r="G31" s="91"/>
      <c r="H31" s="72"/>
    </row>
    <row r="32" spans="1:8" ht="12.75">
      <c r="A32" s="512" t="s">
        <v>115</v>
      </c>
      <c r="B32" s="512"/>
      <c r="C32" s="512"/>
      <c r="D32" s="512"/>
      <c r="E32" s="512"/>
      <c r="F32" s="512"/>
      <c r="G32" s="512"/>
      <c r="H32" s="512"/>
    </row>
    <row r="33" spans="1:8" ht="12.75" customHeight="1">
      <c r="A33" s="468" t="s">
        <v>200</v>
      </c>
      <c r="B33" s="468"/>
      <c r="C33" s="468"/>
      <c r="D33" s="468"/>
      <c r="E33" s="468"/>
      <c r="F33" s="468"/>
      <c r="G33" s="468"/>
      <c r="H33" s="468"/>
    </row>
    <row r="34" spans="1:8" ht="12.75" customHeight="1">
      <c r="A34" s="501" t="s">
        <v>225</v>
      </c>
      <c r="B34" s="473"/>
      <c r="C34" s="473"/>
      <c r="D34" s="473"/>
      <c r="E34" s="473"/>
      <c r="F34" s="473"/>
      <c r="G34" s="473"/>
      <c r="H34" s="473"/>
    </row>
    <row r="35" spans="1:8" ht="12.75" customHeight="1">
      <c r="A35" s="501" t="s">
        <v>226</v>
      </c>
      <c r="B35" s="463"/>
      <c r="C35" s="463"/>
      <c r="D35" s="463"/>
      <c r="E35" s="463"/>
      <c r="F35" s="463"/>
      <c r="G35" s="463"/>
      <c r="H35" s="463"/>
    </row>
    <row r="36" spans="1:8" ht="12.75" customHeight="1">
      <c r="A36" s="501" t="s">
        <v>294</v>
      </c>
      <c r="B36" s="501"/>
      <c r="C36" s="501"/>
      <c r="D36" s="501"/>
      <c r="E36" s="501"/>
      <c r="F36" s="501"/>
      <c r="G36" s="501"/>
      <c r="H36" s="501"/>
    </row>
    <row r="37" spans="1:8" ht="12.75" customHeight="1">
      <c r="A37" s="464" t="s">
        <v>295</v>
      </c>
      <c r="B37" s="464"/>
      <c r="C37" s="464"/>
      <c r="D37" s="464"/>
      <c r="E37" s="464"/>
      <c r="F37" s="464"/>
      <c r="G37" s="464"/>
      <c r="H37" s="464"/>
    </row>
  </sheetData>
  <sheetProtection/>
  <mergeCells count="11">
    <mergeCell ref="A32:H32"/>
    <mergeCell ref="A37:H37"/>
    <mergeCell ref="A36:H36"/>
    <mergeCell ref="A35:H35"/>
    <mergeCell ref="A33:H33"/>
    <mergeCell ref="A34:H34"/>
    <mergeCell ref="A1:H1"/>
    <mergeCell ref="E5:H5"/>
    <mergeCell ref="A3:H3"/>
    <mergeCell ref="A2:H2"/>
    <mergeCell ref="G4:H4"/>
  </mergeCells>
  <printOptions/>
  <pageMargins left="0.787401575" right="0.787401575" top="0.984251969" bottom="0.984251969" header="0.4921259845" footer="0.4921259845"/>
  <pageSetup fitToHeight="0" fitToWidth="1" horizontalDpi="600" verticalDpi="600" orientation="portrait" paperSize="9" scale="83"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M36"/>
  <sheetViews>
    <sheetView zoomScale="130" zoomScaleNormal="130" zoomScalePageLayoutView="0" workbookViewId="0" topLeftCell="A1">
      <selection activeCell="A92" sqref="A92"/>
    </sheetView>
  </sheetViews>
  <sheetFormatPr defaultColWidth="11.421875" defaultRowHeight="12.75"/>
  <cols>
    <col min="1" max="1" width="28.28125" style="0" customWidth="1"/>
    <col min="2" max="2" width="8.57421875" style="0" customWidth="1"/>
    <col min="3" max="4" width="6.421875" style="0" customWidth="1"/>
    <col min="5" max="7" width="7.57421875" style="0" customWidth="1"/>
    <col min="8" max="10" width="6.57421875" style="0" customWidth="1"/>
    <col min="11" max="13" width="7.57421875" style="0" customWidth="1"/>
  </cols>
  <sheetData>
    <row r="1" spans="1:13" ht="15.75">
      <c r="A1" s="513" t="s">
        <v>240</v>
      </c>
      <c r="B1" s="513"/>
      <c r="C1" s="513"/>
      <c r="D1" s="513"/>
      <c r="E1" s="463"/>
      <c r="F1" s="463"/>
      <c r="G1" s="463"/>
      <c r="H1" s="463"/>
      <c r="I1" s="463"/>
      <c r="J1" s="463"/>
      <c r="K1" s="463"/>
      <c r="L1" s="463"/>
      <c r="M1" s="463"/>
    </row>
    <row r="2" spans="1:13" ht="12.75">
      <c r="A2" s="475" t="s">
        <v>273</v>
      </c>
      <c r="B2" s="475"/>
      <c r="C2" s="475"/>
      <c r="D2" s="475"/>
      <c r="E2" s="475"/>
      <c r="F2" s="475"/>
      <c r="G2" s="475"/>
      <c r="H2" s="475"/>
      <c r="I2" s="475"/>
      <c r="J2" s="475"/>
      <c r="K2" s="475"/>
      <c r="L2" s="475"/>
      <c r="M2" s="475"/>
    </row>
    <row r="3" spans="1:13" ht="12.75">
      <c r="A3" s="35"/>
      <c r="B3" s="35"/>
      <c r="C3" s="35"/>
      <c r="D3" s="35"/>
      <c r="E3" s="35"/>
      <c r="F3" s="35"/>
      <c r="G3" s="35"/>
      <c r="H3" s="35"/>
      <c r="I3" s="35"/>
      <c r="J3" s="35"/>
      <c r="K3" s="484" t="s">
        <v>191</v>
      </c>
      <c r="L3" s="473"/>
      <c r="M3" s="473"/>
    </row>
    <row r="4" spans="1:13" ht="12.75">
      <c r="A4" s="35"/>
      <c r="B4" s="514" t="s">
        <v>212</v>
      </c>
      <c r="C4" s="514"/>
      <c r="D4" s="514"/>
      <c r="E4" s="515" t="s">
        <v>214</v>
      </c>
      <c r="F4" s="515"/>
      <c r="G4" s="515"/>
      <c r="H4" s="515" t="s">
        <v>215</v>
      </c>
      <c r="I4" s="515"/>
      <c r="J4" s="515"/>
      <c r="K4" s="515" t="s">
        <v>216</v>
      </c>
      <c r="L4" s="515"/>
      <c r="M4" s="515"/>
    </row>
    <row r="5" spans="1:13" ht="12.75">
      <c r="A5" s="95"/>
      <c r="B5" s="77" t="s">
        <v>12</v>
      </c>
      <c r="C5" s="22" t="s">
        <v>218</v>
      </c>
      <c r="D5" s="22" t="s">
        <v>217</v>
      </c>
      <c r="E5" s="77" t="s">
        <v>12</v>
      </c>
      <c r="F5" s="22" t="s">
        <v>218</v>
      </c>
      <c r="G5" s="22" t="s">
        <v>217</v>
      </c>
      <c r="H5" s="77" t="s">
        <v>12</v>
      </c>
      <c r="I5" s="22" t="s">
        <v>218</v>
      </c>
      <c r="J5" s="22" t="s">
        <v>217</v>
      </c>
      <c r="K5" s="77" t="s">
        <v>12</v>
      </c>
      <c r="L5" s="22" t="s">
        <v>218</v>
      </c>
      <c r="M5" s="22" t="s">
        <v>217</v>
      </c>
    </row>
    <row r="6" spans="1:13" ht="12.75">
      <c r="A6" s="5" t="s">
        <v>223</v>
      </c>
      <c r="B6" s="127">
        <v>753</v>
      </c>
      <c r="C6" s="133">
        <v>537</v>
      </c>
      <c r="D6" s="133">
        <v>216</v>
      </c>
      <c r="E6" s="125">
        <v>696</v>
      </c>
      <c r="F6" s="125">
        <v>507</v>
      </c>
      <c r="G6" s="125">
        <v>189</v>
      </c>
      <c r="H6" s="125">
        <v>26</v>
      </c>
      <c r="I6" s="125">
        <v>5</v>
      </c>
      <c r="J6" s="125">
        <v>21</v>
      </c>
      <c r="K6" s="125">
        <v>31</v>
      </c>
      <c r="L6" s="109">
        <v>25</v>
      </c>
      <c r="M6" s="109">
        <v>6</v>
      </c>
    </row>
    <row r="7" spans="1:13" ht="12.75">
      <c r="A7" s="95" t="s">
        <v>80</v>
      </c>
      <c r="B7" s="128">
        <v>707</v>
      </c>
      <c r="C7" s="134">
        <v>501</v>
      </c>
      <c r="D7" s="134">
        <v>206</v>
      </c>
      <c r="E7" s="126">
        <v>656</v>
      </c>
      <c r="F7" s="126">
        <v>476</v>
      </c>
      <c r="G7" s="126">
        <v>180</v>
      </c>
      <c r="H7" s="126">
        <v>24</v>
      </c>
      <c r="I7" s="126">
        <v>4</v>
      </c>
      <c r="J7" s="126">
        <v>20</v>
      </c>
      <c r="K7" s="126">
        <v>27</v>
      </c>
      <c r="L7" s="108">
        <v>21</v>
      </c>
      <c r="M7" s="108">
        <v>6</v>
      </c>
    </row>
    <row r="8" spans="1:13" ht="12.75">
      <c r="A8" s="95" t="s">
        <v>81</v>
      </c>
      <c r="B8" s="128">
        <v>46</v>
      </c>
      <c r="C8" s="134">
        <v>36</v>
      </c>
      <c r="D8" s="134">
        <v>10</v>
      </c>
      <c r="E8" s="126">
        <v>40</v>
      </c>
      <c r="F8" s="126">
        <v>31</v>
      </c>
      <c r="G8" s="126">
        <v>9</v>
      </c>
      <c r="H8" s="126">
        <v>2</v>
      </c>
      <c r="I8" s="126">
        <v>1</v>
      </c>
      <c r="J8" s="126">
        <v>1</v>
      </c>
      <c r="K8" s="126">
        <v>4</v>
      </c>
      <c r="L8" s="159">
        <v>4</v>
      </c>
      <c r="M8" s="159">
        <v>0</v>
      </c>
    </row>
    <row r="9" spans="1:13" ht="19.5" customHeight="1">
      <c r="A9" s="5" t="s">
        <v>224</v>
      </c>
      <c r="B9" s="129">
        <v>833</v>
      </c>
      <c r="C9" s="251">
        <v>593</v>
      </c>
      <c r="D9" s="251">
        <v>240</v>
      </c>
      <c r="E9" s="122">
        <v>754</v>
      </c>
      <c r="F9" s="122">
        <v>547</v>
      </c>
      <c r="G9" s="122">
        <v>207</v>
      </c>
      <c r="H9" s="122">
        <v>27</v>
      </c>
      <c r="I9" s="122">
        <v>6</v>
      </c>
      <c r="J9" s="122">
        <v>21</v>
      </c>
      <c r="K9" s="122">
        <v>52</v>
      </c>
      <c r="L9" s="122">
        <v>40</v>
      </c>
      <c r="M9" s="122">
        <v>12</v>
      </c>
    </row>
    <row r="10" spans="1:13" ht="25.5">
      <c r="A10" s="123" t="s">
        <v>247</v>
      </c>
      <c r="B10" s="130">
        <v>377</v>
      </c>
      <c r="C10" s="134">
        <v>316</v>
      </c>
      <c r="D10" s="134">
        <v>61</v>
      </c>
      <c r="E10" s="159">
        <v>356</v>
      </c>
      <c r="F10" s="159">
        <v>306</v>
      </c>
      <c r="G10" s="159">
        <v>50</v>
      </c>
      <c r="H10" s="159">
        <v>11</v>
      </c>
      <c r="I10" s="159">
        <v>1</v>
      </c>
      <c r="J10" s="159">
        <v>10</v>
      </c>
      <c r="K10" s="159">
        <v>10</v>
      </c>
      <c r="L10" s="159">
        <v>9</v>
      </c>
      <c r="M10" s="159">
        <v>1</v>
      </c>
    </row>
    <row r="11" spans="1:13" ht="12.75">
      <c r="A11" s="97" t="s">
        <v>4</v>
      </c>
      <c r="B11" s="130">
        <v>99</v>
      </c>
      <c r="C11" s="134">
        <v>56</v>
      </c>
      <c r="D11" s="134">
        <v>43</v>
      </c>
      <c r="E11" s="159">
        <v>87</v>
      </c>
      <c r="F11" s="159">
        <v>49</v>
      </c>
      <c r="G11" s="159">
        <v>38</v>
      </c>
      <c r="H11" s="159">
        <v>3</v>
      </c>
      <c r="I11" s="159">
        <v>1</v>
      </c>
      <c r="J11" s="159">
        <v>2</v>
      </c>
      <c r="K11" s="159">
        <v>9</v>
      </c>
      <c r="L11" s="159">
        <v>6</v>
      </c>
      <c r="M11" s="159">
        <v>3</v>
      </c>
    </row>
    <row r="12" spans="1:13" ht="12.75">
      <c r="A12" s="97" t="s">
        <v>5</v>
      </c>
      <c r="B12" s="130">
        <v>120</v>
      </c>
      <c r="C12" s="134">
        <v>76</v>
      </c>
      <c r="D12" s="134">
        <v>44</v>
      </c>
      <c r="E12" s="159">
        <v>106</v>
      </c>
      <c r="F12" s="159">
        <v>69</v>
      </c>
      <c r="G12" s="159">
        <v>37</v>
      </c>
      <c r="H12" s="159">
        <v>5</v>
      </c>
      <c r="I12" s="159">
        <v>1</v>
      </c>
      <c r="J12" s="159">
        <v>4</v>
      </c>
      <c r="K12" s="159">
        <v>9</v>
      </c>
      <c r="L12" s="159">
        <v>6</v>
      </c>
      <c r="M12" s="159">
        <v>3</v>
      </c>
    </row>
    <row r="13" spans="1:13" ht="12.75">
      <c r="A13" s="99" t="s">
        <v>156</v>
      </c>
      <c r="B13" s="130">
        <v>32</v>
      </c>
      <c r="C13" s="134">
        <v>26</v>
      </c>
      <c r="D13" s="134">
        <v>6</v>
      </c>
      <c r="E13" s="159">
        <v>29</v>
      </c>
      <c r="F13" s="159">
        <v>23</v>
      </c>
      <c r="G13" s="159">
        <v>6</v>
      </c>
      <c r="H13" s="159">
        <v>1</v>
      </c>
      <c r="I13" s="159">
        <v>1</v>
      </c>
      <c r="J13" s="159">
        <v>0</v>
      </c>
      <c r="K13" s="159">
        <v>2</v>
      </c>
      <c r="L13" s="159">
        <v>2</v>
      </c>
      <c r="M13" s="159">
        <v>0</v>
      </c>
    </row>
    <row r="14" spans="1:13" ht="12.75">
      <c r="A14" s="99" t="s">
        <v>211</v>
      </c>
      <c r="B14" s="130">
        <v>134</v>
      </c>
      <c r="C14" s="134">
        <v>71</v>
      </c>
      <c r="D14" s="134">
        <v>63</v>
      </c>
      <c r="E14" s="159">
        <v>115</v>
      </c>
      <c r="F14" s="159">
        <v>59</v>
      </c>
      <c r="G14" s="159">
        <v>56</v>
      </c>
      <c r="H14" s="159">
        <v>4</v>
      </c>
      <c r="I14" s="159">
        <v>1</v>
      </c>
      <c r="J14" s="159">
        <v>3</v>
      </c>
      <c r="K14" s="159">
        <v>15</v>
      </c>
      <c r="L14" s="159">
        <v>11</v>
      </c>
      <c r="M14" s="159">
        <v>4</v>
      </c>
    </row>
    <row r="15" spans="1:13" ht="12.75">
      <c r="A15" s="97" t="s">
        <v>8</v>
      </c>
      <c r="B15" s="130">
        <v>19</v>
      </c>
      <c r="C15" s="134">
        <v>11</v>
      </c>
      <c r="D15" s="134">
        <v>8</v>
      </c>
      <c r="E15" s="159">
        <v>18</v>
      </c>
      <c r="F15" s="159">
        <v>11</v>
      </c>
      <c r="G15" s="159">
        <v>7</v>
      </c>
      <c r="H15" s="159">
        <v>1</v>
      </c>
      <c r="I15" s="159">
        <v>0</v>
      </c>
      <c r="J15" s="159">
        <v>1</v>
      </c>
      <c r="K15" s="159">
        <v>0</v>
      </c>
      <c r="L15" s="159">
        <v>0</v>
      </c>
      <c r="M15" s="159">
        <v>0</v>
      </c>
    </row>
    <row r="16" spans="1:13" ht="12.75">
      <c r="A16" s="99" t="s">
        <v>267</v>
      </c>
      <c r="B16" s="130">
        <v>24</v>
      </c>
      <c r="C16" s="134">
        <v>14</v>
      </c>
      <c r="D16" s="134">
        <v>10</v>
      </c>
      <c r="E16" s="159">
        <v>22</v>
      </c>
      <c r="F16" s="159">
        <v>13</v>
      </c>
      <c r="G16" s="159">
        <v>9</v>
      </c>
      <c r="H16" s="159">
        <v>1</v>
      </c>
      <c r="I16" s="159">
        <v>0</v>
      </c>
      <c r="J16" s="159">
        <v>1</v>
      </c>
      <c r="K16" s="159">
        <v>1</v>
      </c>
      <c r="L16" s="159">
        <v>1</v>
      </c>
      <c r="M16" s="159">
        <v>0</v>
      </c>
    </row>
    <row r="17" spans="1:13" ht="12.75">
      <c r="A17" s="98" t="s">
        <v>157</v>
      </c>
      <c r="B17" s="130">
        <v>28</v>
      </c>
      <c r="C17" s="134">
        <v>23</v>
      </c>
      <c r="D17" s="134">
        <v>5</v>
      </c>
      <c r="E17" s="159">
        <v>21</v>
      </c>
      <c r="F17" s="159">
        <v>17</v>
      </c>
      <c r="G17" s="159">
        <v>4</v>
      </c>
      <c r="H17" s="159">
        <v>1</v>
      </c>
      <c r="I17" s="159">
        <v>1</v>
      </c>
      <c r="J17" s="159">
        <v>0</v>
      </c>
      <c r="K17" s="159">
        <v>6</v>
      </c>
      <c r="L17" s="159">
        <v>5</v>
      </c>
      <c r="M17" s="159">
        <v>1</v>
      </c>
    </row>
    <row r="18" spans="1:13" ht="19.5" customHeight="1">
      <c r="A18" s="68" t="s">
        <v>80</v>
      </c>
      <c r="B18" s="131">
        <v>755</v>
      </c>
      <c r="C18" s="136">
        <v>529</v>
      </c>
      <c r="D18" s="136">
        <v>226</v>
      </c>
      <c r="E18" s="121">
        <v>686</v>
      </c>
      <c r="F18" s="121">
        <v>492</v>
      </c>
      <c r="G18" s="121">
        <v>194</v>
      </c>
      <c r="H18" s="121">
        <v>24</v>
      </c>
      <c r="I18" s="121">
        <v>4</v>
      </c>
      <c r="J18" s="121">
        <v>20</v>
      </c>
      <c r="K18" s="121">
        <v>45</v>
      </c>
      <c r="L18" s="121">
        <v>33</v>
      </c>
      <c r="M18" s="121">
        <v>12</v>
      </c>
    </row>
    <row r="19" spans="1:13" ht="25.5">
      <c r="A19" s="124" t="s">
        <v>247</v>
      </c>
      <c r="B19" s="161">
        <v>350</v>
      </c>
      <c r="C19" s="137">
        <v>292</v>
      </c>
      <c r="D19" s="137">
        <v>58</v>
      </c>
      <c r="E19" s="158">
        <v>334</v>
      </c>
      <c r="F19" s="158">
        <v>286</v>
      </c>
      <c r="G19" s="158">
        <v>48</v>
      </c>
      <c r="H19" s="158">
        <v>10</v>
      </c>
      <c r="I19" s="158">
        <v>1</v>
      </c>
      <c r="J19" s="158">
        <v>9</v>
      </c>
      <c r="K19" s="158">
        <v>6</v>
      </c>
      <c r="L19" s="158">
        <v>5</v>
      </c>
      <c r="M19" s="158">
        <v>1</v>
      </c>
    </row>
    <row r="20" spans="1:13" ht="12.75">
      <c r="A20" s="97" t="s">
        <v>4</v>
      </c>
      <c r="B20" s="130">
        <v>99</v>
      </c>
      <c r="C20" s="135">
        <v>56</v>
      </c>
      <c r="D20" s="135">
        <v>43</v>
      </c>
      <c r="E20" s="159">
        <v>87</v>
      </c>
      <c r="F20" s="159">
        <v>49</v>
      </c>
      <c r="G20" s="159">
        <v>38</v>
      </c>
      <c r="H20" s="159">
        <v>3</v>
      </c>
      <c r="I20" s="159">
        <v>1</v>
      </c>
      <c r="J20" s="159">
        <v>2</v>
      </c>
      <c r="K20" s="159">
        <v>9</v>
      </c>
      <c r="L20" s="159">
        <v>6</v>
      </c>
      <c r="M20" s="159">
        <v>3</v>
      </c>
    </row>
    <row r="21" spans="1:13" ht="12.75">
      <c r="A21" s="97" t="s">
        <v>5</v>
      </c>
      <c r="B21" s="130">
        <v>120</v>
      </c>
      <c r="C21" s="135">
        <v>76</v>
      </c>
      <c r="D21" s="135">
        <v>44</v>
      </c>
      <c r="E21" s="159">
        <v>106</v>
      </c>
      <c r="F21" s="159">
        <v>69</v>
      </c>
      <c r="G21" s="159">
        <v>37</v>
      </c>
      <c r="H21" s="159">
        <v>5</v>
      </c>
      <c r="I21" s="159">
        <v>1</v>
      </c>
      <c r="J21" s="159">
        <v>4</v>
      </c>
      <c r="K21" s="159">
        <v>9</v>
      </c>
      <c r="L21" s="159">
        <v>6</v>
      </c>
      <c r="M21" s="159">
        <v>3</v>
      </c>
    </row>
    <row r="22" spans="1:13" ht="12.75">
      <c r="A22" s="99" t="s">
        <v>169</v>
      </c>
      <c r="B22" s="130">
        <v>115</v>
      </c>
      <c r="C22" s="135">
        <v>57</v>
      </c>
      <c r="D22" s="135">
        <v>58</v>
      </c>
      <c r="E22" s="159">
        <v>98</v>
      </c>
      <c r="F22" s="159">
        <v>47</v>
      </c>
      <c r="G22" s="159">
        <v>51</v>
      </c>
      <c r="H22" s="159">
        <v>3</v>
      </c>
      <c r="I22" s="159">
        <v>0</v>
      </c>
      <c r="J22" s="159">
        <v>3</v>
      </c>
      <c r="K22" s="159">
        <v>14</v>
      </c>
      <c r="L22" s="159">
        <v>10</v>
      </c>
      <c r="M22" s="159">
        <v>4</v>
      </c>
    </row>
    <row r="23" spans="1:13" ht="12.75">
      <c r="A23" s="97" t="s">
        <v>8</v>
      </c>
      <c r="B23" s="130">
        <v>19</v>
      </c>
      <c r="C23" s="135">
        <v>11</v>
      </c>
      <c r="D23" s="135">
        <v>8</v>
      </c>
      <c r="E23" s="159">
        <v>18</v>
      </c>
      <c r="F23" s="159">
        <v>11</v>
      </c>
      <c r="G23" s="159">
        <v>7</v>
      </c>
      <c r="H23" s="159">
        <v>1</v>
      </c>
      <c r="I23" s="159">
        <v>0</v>
      </c>
      <c r="J23" s="159">
        <v>1</v>
      </c>
      <c r="K23" s="159">
        <v>0</v>
      </c>
      <c r="L23" s="159">
        <v>0</v>
      </c>
      <c r="M23" s="159">
        <v>0</v>
      </c>
    </row>
    <row r="24" spans="1:13" ht="12.75">
      <c r="A24" s="99" t="s">
        <v>267</v>
      </c>
      <c r="B24" s="130">
        <v>24</v>
      </c>
      <c r="C24" s="135">
        <v>14</v>
      </c>
      <c r="D24" s="135">
        <v>10</v>
      </c>
      <c r="E24" s="159">
        <v>22</v>
      </c>
      <c r="F24" s="159">
        <v>13</v>
      </c>
      <c r="G24" s="159">
        <v>9</v>
      </c>
      <c r="H24" s="159">
        <v>1</v>
      </c>
      <c r="I24" s="159">
        <v>0</v>
      </c>
      <c r="J24" s="159">
        <v>1</v>
      </c>
      <c r="K24" s="159">
        <v>1</v>
      </c>
      <c r="L24" s="159">
        <v>1</v>
      </c>
      <c r="M24" s="159">
        <v>0</v>
      </c>
    </row>
    <row r="25" spans="1:13" ht="12.75">
      <c r="A25" s="98" t="s">
        <v>157</v>
      </c>
      <c r="B25" s="132">
        <v>28</v>
      </c>
      <c r="C25" s="138">
        <v>23</v>
      </c>
      <c r="D25" s="138">
        <v>5</v>
      </c>
      <c r="E25" s="159">
        <v>21</v>
      </c>
      <c r="F25" s="159">
        <v>17</v>
      </c>
      <c r="G25" s="159">
        <v>4</v>
      </c>
      <c r="H25" s="159">
        <v>1</v>
      </c>
      <c r="I25" s="159">
        <v>1</v>
      </c>
      <c r="J25" s="159">
        <v>0</v>
      </c>
      <c r="K25" s="159">
        <v>6</v>
      </c>
      <c r="L25" s="159">
        <v>5</v>
      </c>
      <c r="M25" s="159">
        <v>1</v>
      </c>
    </row>
    <row r="26" spans="1:13" ht="19.5" customHeight="1">
      <c r="A26" s="68" t="s">
        <v>81</v>
      </c>
      <c r="B26" s="131">
        <v>78</v>
      </c>
      <c r="C26" s="136">
        <v>64</v>
      </c>
      <c r="D26" s="136">
        <v>14</v>
      </c>
      <c r="E26" s="121">
        <v>68</v>
      </c>
      <c r="F26" s="121">
        <v>55</v>
      </c>
      <c r="G26" s="121">
        <v>13</v>
      </c>
      <c r="H26" s="121">
        <v>3</v>
      </c>
      <c r="I26" s="121">
        <v>2</v>
      </c>
      <c r="J26" s="121">
        <v>1</v>
      </c>
      <c r="K26" s="121">
        <v>7</v>
      </c>
      <c r="L26" s="160">
        <v>7</v>
      </c>
      <c r="M26" s="159">
        <v>0</v>
      </c>
    </row>
    <row r="27" spans="1:13" ht="25.5">
      <c r="A27" s="124" t="s">
        <v>247</v>
      </c>
      <c r="B27" s="161">
        <v>27</v>
      </c>
      <c r="C27" s="137">
        <v>24</v>
      </c>
      <c r="D27" s="137">
        <v>3</v>
      </c>
      <c r="E27" s="158">
        <v>22</v>
      </c>
      <c r="F27" s="158">
        <v>20</v>
      </c>
      <c r="G27" s="158">
        <v>2</v>
      </c>
      <c r="H27" s="158">
        <v>1</v>
      </c>
      <c r="I27" s="158">
        <v>0</v>
      </c>
      <c r="J27" s="158">
        <v>1</v>
      </c>
      <c r="K27" s="158">
        <v>4</v>
      </c>
      <c r="L27" s="158">
        <v>4</v>
      </c>
      <c r="M27" s="158">
        <v>0</v>
      </c>
    </row>
    <row r="28" spans="1:13" ht="12.75">
      <c r="A28" s="97" t="s">
        <v>6</v>
      </c>
      <c r="B28" s="130">
        <v>32</v>
      </c>
      <c r="C28" s="135">
        <v>26</v>
      </c>
      <c r="D28" s="135">
        <v>6</v>
      </c>
      <c r="E28" s="159">
        <v>29</v>
      </c>
      <c r="F28" s="159">
        <v>23</v>
      </c>
      <c r="G28" s="159">
        <v>6</v>
      </c>
      <c r="H28" s="159">
        <v>1</v>
      </c>
      <c r="I28" s="159">
        <v>1</v>
      </c>
      <c r="J28" s="159">
        <v>0</v>
      </c>
      <c r="K28" s="159">
        <v>2</v>
      </c>
      <c r="L28" s="159">
        <v>2</v>
      </c>
      <c r="M28" s="159">
        <v>0</v>
      </c>
    </row>
    <row r="29" spans="1:13" ht="12.75">
      <c r="A29" s="97" t="s">
        <v>155</v>
      </c>
      <c r="B29" s="130">
        <v>19</v>
      </c>
      <c r="C29" s="135">
        <v>14</v>
      </c>
      <c r="D29" s="135">
        <v>5</v>
      </c>
      <c r="E29" s="159">
        <v>17</v>
      </c>
      <c r="F29" s="159">
        <v>12</v>
      </c>
      <c r="G29" s="159">
        <v>5</v>
      </c>
      <c r="H29" s="159">
        <v>1</v>
      </c>
      <c r="I29" s="159">
        <v>1</v>
      </c>
      <c r="J29" s="159">
        <v>0</v>
      </c>
      <c r="K29" s="159">
        <v>1</v>
      </c>
      <c r="L29" s="159">
        <v>1</v>
      </c>
      <c r="M29" s="159">
        <v>0</v>
      </c>
    </row>
    <row r="30" spans="1:13" ht="12.75">
      <c r="A30" s="95"/>
      <c r="B30" s="95"/>
      <c r="C30" s="95"/>
      <c r="D30" s="95"/>
      <c r="E30" s="95"/>
      <c r="F30" s="95"/>
      <c r="G30" s="95"/>
      <c r="H30" s="95"/>
      <c r="I30" s="95"/>
      <c r="J30" s="95"/>
      <c r="K30" s="95"/>
      <c r="L30" s="95"/>
      <c r="M30" s="95"/>
    </row>
    <row r="31" spans="1:13" ht="12.75">
      <c r="A31" s="516" t="s">
        <v>115</v>
      </c>
      <c r="B31" s="516"/>
      <c r="C31" s="516"/>
      <c r="D31" s="516"/>
      <c r="E31" s="516"/>
      <c r="F31" s="516"/>
      <c r="G31" s="516"/>
      <c r="H31" s="516"/>
      <c r="I31" s="516"/>
      <c r="J31" s="516"/>
      <c r="K31" s="516"/>
      <c r="L31" s="516"/>
      <c r="M31" s="516"/>
    </row>
    <row r="32" spans="1:13" ht="24.75" customHeight="1">
      <c r="A32" s="501" t="s">
        <v>255</v>
      </c>
      <c r="B32" s="501"/>
      <c r="C32" s="501"/>
      <c r="D32" s="501"/>
      <c r="E32" s="501"/>
      <c r="F32" s="501"/>
      <c r="G32" s="501"/>
      <c r="H32" s="501"/>
      <c r="I32" s="501"/>
      <c r="J32" s="501"/>
      <c r="K32" s="501"/>
      <c r="L32" s="501"/>
      <c r="M32" s="501"/>
    </row>
    <row r="33" spans="1:13" ht="12.75" customHeight="1">
      <c r="A33" s="468" t="s">
        <v>225</v>
      </c>
      <c r="B33" s="468"/>
      <c r="C33" s="468"/>
      <c r="D33" s="468"/>
      <c r="E33" s="468"/>
      <c r="F33" s="468"/>
      <c r="G33" s="468"/>
      <c r="H33" s="468"/>
      <c r="I33" s="468"/>
      <c r="J33" s="468"/>
      <c r="K33" s="468"/>
      <c r="L33" s="468"/>
      <c r="M33" s="468"/>
    </row>
    <row r="34" spans="1:13" ht="14.25" customHeight="1">
      <c r="A34" s="468" t="s">
        <v>226</v>
      </c>
      <c r="B34" s="468"/>
      <c r="C34" s="468"/>
      <c r="D34" s="468"/>
      <c r="E34" s="468"/>
      <c r="F34" s="468"/>
      <c r="G34" s="468"/>
      <c r="H34" s="468"/>
      <c r="I34" s="468"/>
      <c r="J34" s="468"/>
      <c r="K34" s="468"/>
      <c r="L34" s="468"/>
      <c r="M34" s="468"/>
    </row>
    <row r="35" spans="1:13" ht="12.75" customHeight="1">
      <c r="A35" s="468" t="s">
        <v>294</v>
      </c>
      <c r="B35" s="468"/>
      <c r="C35" s="468"/>
      <c r="D35" s="468"/>
      <c r="E35" s="468"/>
      <c r="F35" s="468"/>
      <c r="G35" s="468"/>
      <c r="H35" s="468"/>
      <c r="I35" s="468"/>
      <c r="J35" s="468"/>
      <c r="K35" s="468"/>
      <c r="L35" s="468"/>
      <c r="M35" s="468"/>
    </row>
    <row r="36" spans="1:13" ht="12.75" customHeight="1">
      <c r="A36" s="517" t="s">
        <v>295</v>
      </c>
      <c r="B36" s="517"/>
      <c r="C36" s="517"/>
      <c r="D36" s="517"/>
      <c r="E36" s="517"/>
      <c r="F36" s="517"/>
      <c r="G36" s="517"/>
      <c r="H36" s="517"/>
      <c r="I36" s="517"/>
      <c r="J36" s="517"/>
      <c r="K36" s="517"/>
      <c r="L36" s="517"/>
      <c r="M36" s="517"/>
    </row>
  </sheetData>
  <sheetProtection/>
  <mergeCells count="13">
    <mergeCell ref="A31:M31"/>
    <mergeCell ref="A35:M35"/>
    <mergeCell ref="A32:M32"/>
    <mergeCell ref="A33:M33"/>
    <mergeCell ref="A34:M34"/>
    <mergeCell ref="A36:M36"/>
    <mergeCell ref="A1:M1"/>
    <mergeCell ref="K3:M3"/>
    <mergeCell ref="B4:D4"/>
    <mergeCell ref="E4:G4"/>
    <mergeCell ref="H4:J4"/>
    <mergeCell ref="K4:M4"/>
    <mergeCell ref="A2:M2"/>
  </mergeCells>
  <printOptions/>
  <pageMargins left="0.787401575" right="0.787401575" top="0.984251969" bottom="0.984251969" header="0.4921259845" footer="0.4921259845"/>
  <pageSetup fitToHeight="0" fitToWidth="1" horizontalDpi="600" verticalDpi="600" orientation="portrait" paperSize="9" scale="74" r:id="rId2"/>
  <drawing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J24"/>
  <sheetViews>
    <sheetView zoomScale="130" zoomScaleNormal="130" zoomScalePageLayoutView="0" workbookViewId="0" topLeftCell="A1">
      <selection activeCell="A78" sqref="A78"/>
    </sheetView>
  </sheetViews>
  <sheetFormatPr defaultColWidth="11.421875" defaultRowHeight="12.75"/>
  <cols>
    <col min="1" max="1" width="40.8515625" style="0" customWidth="1"/>
    <col min="2" max="2" width="8.140625" style="0" customWidth="1"/>
    <col min="3" max="3" width="6.421875" style="0" customWidth="1"/>
    <col min="4" max="4" width="7.8515625" style="0" customWidth="1"/>
    <col min="5" max="5" width="7.00390625" style="0" customWidth="1"/>
    <col min="6" max="6" width="7.8515625" style="0" customWidth="1"/>
    <col min="7" max="7" width="6.421875" style="0" customWidth="1"/>
    <col min="8" max="9" width="8.421875" style="0" customWidth="1"/>
    <col min="10" max="10" width="8.8515625" style="0" customWidth="1"/>
  </cols>
  <sheetData>
    <row r="1" spans="1:10" ht="13.5">
      <c r="A1" s="513" t="s">
        <v>72</v>
      </c>
      <c r="B1" s="499"/>
      <c r="C1" s="499"/>
      <c r="D1" s="499"/>
      <c r="E1" s="499"/>
      <c r="F1" s="499"/>
      <c r="G1" s="499"/>
      <c r="H1" s="499"/>
      <c r="I1" s="499"/>
      <c r="J1" s="499"/>
    </row>
    <row r="2" spans="1:10" ht="12.75">
      <c r="A2" s="480" t="s">
        <v>281</v>
      </c>
      <c r="B2" s="480"/>
      <c r="C2" s="480"/>
      <c r="D2" s="480"/>
      <c r="E2" s="480"/>
      <c r="F2" s="480"/>
      <c r="G2" s="480"/>
      <c r="H2" s="480"/>
      <c r="I2" s="480"/>
      <c r="J2" s="480"/>
    </row>
    <row r="3" spans="1:10" ht="12.75">
      <c r="A3" s="466" t="s">
        <v>192</v>
      </c>
      <c r="B3" s="463"/>
      <c r="C3" s="463"/>
      <c r="D3" s="463"/>
      <c r="E3" s="463"/>
      <c r="F3" s="463"/>
      <c r="G3" s="463"/>
      <c r="H3" s="463"/>
      <c r="I3" s="463"/>
      <c r="J3" s="463"/>
    </row>
    <row r="4" spans="1:10" ht="18" customHeight="1">
      <c r="A4" s="3"/>
      <c r="B4" s="520" t="s">
        <v>256</v>
      </c>
      <c r="C4" s="520"/>
      <c r="D4" s="521"/>
      <c r="E4" s="521"/>
      <c r="F4" s="521"/>
      <c r="G4" s="521"/>
      <c r="H4" s="520" t="s">
        <v>257</v>
      </c>
      <c r="I4" s="520"/>
      <c r="J4" s="520"/>
    </row>
    <row r="5" spans="1:10" ht="19.5" customHeight="1">
      <c r="A5" s="6"/>
      <c r="B5" s="252" t="s">
        <v>9</v>
      </c>
      <c r="C5" s="252" t="s">
        <v>77</v>
      </c>
      <c r="D5" s="252" t="s">
        <v>14</v>
      </c>
      <c r="E5" s="252" t="s">
        <v>77</v>
      </c>
      <c r="F5" s="252" t="s">
        <v>13</v>
      </c>
      <c r="G5" s="252" t="s">
        <v>77</v>
      </c>
      <c r="H5" s="252" t="s">
        <v>9</v>
      </c>
      <c r="I5" s="252" t="s">
        <v>14</v>
      </c>
      <c r="J5" s="252" t="s">
        <v>13</v>
      </c>
    </row>
    <row r="6" spans="1:10" ht="12.75">
      <c r="A6" s="163" t="s">
        <v>248</v>
      </c>
      <c r="B6" s="228">
        <v>4</v>
      </c>
      <c r="C6" s="275">
        <v>47.5</v>
      </c>
      <c r="D6" s="253">
        <v>1</v>
      </c>
      <c r="E6" s="275" t="s">
        <v>86</v>
      </c>
      <c r="F6" s="175">
        <v>3</v>
      </c>
      <c r="G6" s="275">
        <v>47.333333333333336</v>
      </c>
      <c r="H6" s="278">
        <v>3</v>
      </c>
      <c r="I6" s="167">
        <v>0.5</v>
      </c>
      <c r="J6" s="167">
        <v>2.5</v>
      </c>
    </row>
    <row r="7" spans="1:10" ht="12.75">
      <c r="A7" s="164" t="s">
        <v>29</v>
      </c>
      <c r="B7" s="254">
        <v>1</v>
      </c>
      <c r="C7" s="165" t="s">
        <v>86</v>
      </c>
      <c r="D7" s="322">
        <v>0</v>
      </c>
      <c r="E7" s="168" t="s">
        <v>236</v>
      </c>
      <c r="F7" s="323">
        <v>1</v>
      </c>
      <c r="G7" s="165" t="s">
        <v>86</v>
      </c>
      <c r="H7" s="279">
        <v>0.7</v>
      </c>
      <c r="I7" s="168">
        <v>0</v>
      </c>
      <c r="J7" s="168">
        <v>0.7</v>
      </c>
    </row>
    <row r="8" spans="1:10" ht="12.75">
      <c r="A8" s="46" t="s">
        <v>30</v>
      </c>
      <c r="B8" s="324">
        <v>1</v>
      </c>
      <c r="C8" s="166" t="s">
        <v>86</v>
      </c>
      <c r="D8" s="169">
        <v>0</v>
      </c>
      <c r="E8" s="166" t="s">
        <v>236</v>
      </c>
      <c r="F8" s="321">
        <v>1</v>
      </c>
      <c r="G8" s="166" t="s">
        <v>86</v>
      </c>
      <c r="H8" s="230">
        <v>0.8</v>
      </c>
      <c r="I8" s="169">
        <v>0</v>
      </c>
      <c r="J8" s="169">
        <v>0.8</v>
      </c>
    </row>
    <row r="9" spans="1:10" ht="12.75">
      <c r="A9" s="46" t="s">
        <v>31</v>
      </c>
      <c r="B9" s="230">
        <v>0</v>
      </c>
      <c r="C9" s="166" t="s">
        <v>236</v>
      </c>
      <c r="D9" s="169">
        <v>0</v>
      </c>
      <c r="E9" s="169" t="s">
        <v>236</v>
      </c>
      <c r="F9" s="169">
        <v>0</v>
      </c>
      <c r="G9" s="166" t="s">
        <v>236</v>
      </c>
      <c r="H9" s="230">
        <v>0</v>
      </c>
      <c r="I9" s="169">
        <v>0</v>
      </c>
      <c r="J9" s="169">
        <v>0</v>
      </c>
    </row>
    <row r="10" spans="1:10" ht="12.75">
      <c r="A10" s="46" t="s">
        <v>32</v>
      </c>
      <c r="B10" s="255">
        <v>2</v>
      </c>
      <c r="C10" s="114" t="s">
        <v>86</v>
      </c>
      <c r="D10" s="321">
        <v>1</v>
      </c>
      <c r="E10" s="169" t="s">
        <v>86</v>
      </c>
      <c r="F10" s="176">
        <v>1</v>
      </c>
      <c r="G10" s="166" t="s">
        <v>86</v>
      </c>
      <c r="H10" s="230">
        <v>1.5</v>
      </c>
      <c r="I10" s="169">
        <v>0.5</v>
      </c>
      <c r="J10" s="169">
        <v>1</v>
      </c>
    </row>
    <row r="11" spans="1:10" ht="19.5" customHeight="1">
      <c r="A11" s="44" t="s">
        <v>166</v>
      </c>
      <c r="B11" s="232">
        <v>11</v>
      </c>
      <c r="C11" s="188">
        <v>45.18</v>
      </c>
      <c r="D11" s="174">
        <v>5</v>
      </c>
      <c r="E11" s="170">
        <v>40.8</v>
      </c>
      <c r="F11" s="174">
        <v>6</v>
      </c>
      <c r="G11" s="188">
        <v>48.83</v>
      </c>
      <c r="H11" s="280">
        <v>4.81</v>
      </c>
      <c r="I11" s="170">
        <v>2.99</v>
      </c>
      <c r="J11" s="170">
        <v>1.82</v>
      </c>
    </row>
    <row r="12" spans="1:10" ht="12.75">
      <c r="A12" s="34" t="s">
        <v>29</v>
      </c>
      <c r="B12" s="229">
        <v>5</v>
      </c>
      <c r="C12" s="165">
        <v>54.2</v>
      </c>
      <c r="D12" s="169">
        <v>0</v>
      </c>
      <c r="E12" s="168" t="s">
        <v>236</v>
      </c>
      <c r="F12" s="321">
        <v>5</v>
      </c>
      <c r="G12" s="166">
        <v>54.2</v>
      </c>
      <c r="H12" s="279">
        <v>1.05</v>
      </c>
      <c r="I12" s="168">
        <v>0</v>
      </c>
      <c r="J12" s="168">
        <v>1.05</v>
      </c>
    </row>
    <row r="13" spans="1:10" ht="12.75">
      <c r="A13" s="46" t="s">
        <v>30</v>
      </c>
      <c r="B13" s="230">
        <v>0</v>
      </c>
      <c r="C13" s="166" t="s">
        <v>236</v>
      </c>
      <c r="D13" s="169">
        <v>0</v>
      </c>
      <c r="E13" s="169" t="s">
        <v>236</v>
      </c>
      <c r="F13" s="169">
        <v>0</v>
      </c>
      <c r="G13" s="166" t="s">
        <v>236</v>
      </c>
      <c r="H13" s="230">
        <v>0</v>
      </c>
      <c r="I13" s="169">
        <v>0</v>
      </c>
      <c r="J13" s="169">
        <v>0</v>
      </c>
    </row>
    <row r="14" spans="1:10" ht="12.75">
      <c r="A14" s="46" t="s">
        <v>31</v>
      </c>
      <c r="B14" s="230">
        <v>0</v>
      </c>
      <c r="C14" s="166" t="s">
        <v>236</v>
      </c>
      <c r="D14" s="169">
        <v>0</v>
      </c>
      <c r="E14" s="169" t="s">
        <v>236</v>
      </c>
      <c r="F14" s="169">
        <v>0</v>
      </c>
      <c r="G14" s="166" t="s">
        <v>236</v>
      </c>
      <c r="H14" s="230">
        <v>0.15</v>
      </c>
      <c r="I14" s="169">
        <v>0.03</v>
      </c>
      <c r="J14" s="169">
        <v>0.12</v>
      </c>
    </row>
    <row r="15" spans="1:10" ht="12.75">
      <c r="A15" s="46" t="s">
        <v>32</v>
      </c>
      <c r="B15" s="231">
        <v>6</v>
      </c>
      <c r="C15" s="114">
        <v>37.67</v>
      </c>
      <c r="D15" s="179">
        <v>5</v>
      </c>
      <c r="E15" s="169">
        <v>40.8</v>
      </c>
      <c r="F15" s="96">
        <v>1</v>
      </c>
      <c r="G15" s="102" t="s">
        <v>86</v>
      </c>
      <c r="H15" s="230">
        <v>3.61</v>
      </c>
      <c r="I15" s="169">
        <v>2.96</v>
      </c>
      <c r="J15" s="169">
        <v>0.65</v>
      </c>
    </row>
    <row r="16" spans="1:10" ht="19.5" customHeight="1">
      <c r="A16" s="44" t="s">
        <v>116</v>
      </c>
      <c r="B16" s="233">
        <v>204</v>
      </c>
      <c r="C16" s="276">
        <v>38</v>
      </c>
      <c r="D16" s="177">
        <v>100</v>
      </c>
      <c r="E16" s="180">
        <v>37.01</v>
      </c>
      <c r="F16" s="181">
        <v>104</v>
      </c>
      <c r="G16" s="187">
        <v>38.95</v>
      </c>
      <c r="H16" s="280">
        <v>133.12</v>
      </c>
      <c r="I16" s="171">
        <v>57.96</v>
      </c>
      <c r="J16" s="170">
        <v>75.17</v>
      </c>
    </row>
    <row r="17" spans="1:10" ht="12.75">
      <c r="A17" s="34" t="s">
        <v>29</v>
      </c>
      <c r="B17" s="220">
        <v>14</v>
      </c>
      <c r="C17" s="375">
        <v>46.07</v>
      </c>
      <c r="D17" s="178">
        <v>1</v>
      </c>
      <c r="E17" s="411" t="s">
        <v>86</v>
      </c>
      <c r="F17" s="321">
        <v>13</v>
      </c>
      <c r="G17" s="165">
        <v>46.54</v>
      </c>
      <c r="H17" s="230">
        <v>11.82</v>
      </c>
      <c r="I17" s="172">
        <v>0.82</v>
      </c>
      <c r="J17" s="169">
        <v>11.01</v>
      </c>
    </row>
    <row r="18" spans="1:10" ht="12.75">
      <c r="A18" s="34" t="s">
        <v>30</v>
      </c>
      <c r="B18" s="220">
        <v>60</v>
      </c>
      <c r="C18" s="277">
        <v>28.92</v>
      </c>
      <c r="D18" s="179">
        <v>34</v>
      </c>
      <c r="E18" s="182">
        <v>29.35</v>
      </c>
      <c r="F18" s="183">
        <v>26</v>
      </c>
      <c r="G18" s="185">
        <v>28.35</v>
      </c>
      <c r="H18" s="230">
        <v>29.16</v>
      </c>
      <c r="I18" s="173">
        <v>14.7</v>
      </c>
      <c r="J18" s="169">
        <v>14.47</v>
      </c>
    </row>
    <row r="19" spans="1:10" ht="12.75">
      <c r="A19" s="34" t="s">
        <v>31</v>
      </c>
      <c r="B19" s="220">
        <v>35</v>
      </c>
      <c r="C19" s="277">
        <v>43.2</v>
      </c>
      <c r="D19" s="179">
        <v>8</v>
      </c>
      <c r="E19" s="182">
        <v>38.75</v>
      </c>
      <c r="F19" s="183">
        <v>27</v>
      </c>
      <c r="G19" s="185">
        <v>44.52</v>
      </c>
      <c r="H19" s="230">
        <v>28.67</v>
      </c>
      <c r="I19" s="173">
        <v>7.32</v>
      </c>
      <c r="J19" s="169">
        <v>21.35</v>
      </c>
    </row>
    <row r="20" spans="1:10" ht="12.75">
      <c r="A20" s="34" t="s">
        <v>32</v>
      </c>
      <c r="B20" s="220">
        <v>95</v>
      </c>
      <c r="C20" s="277">
        <v>40.63</v>
      </c>
      <c r="D20" s="96">
        <v>57</v>
      </c>
      <c r="E20" s="182">
        <v>41.28</v>
      </c>
      <c r="F20" s="184">
        <v>38</v>
      </c>
      <c r="G20" s="186">
        <v>39.66</v>
      </c>
      <c r="H20" s="230">
        <v>63.47</v>
      </c>
      <c r="I20" s="173">
        <v>35.13</v>
      </c>
      <c r="J20" s="169">
        <v>28.35</v>
      </c>
    </row>
    <row r="21" spans="1:10" ht="12.75">
      <c r="A21" s="24"/>
      <c r="B21" s="162"/>
      <c r="C21" s="162"/>
      <c r="D21" s="162"/>
      <c r="E21" s="162"/>
      <c r="F21" s="162"/>
      <c r="G21" s="162"/>
      <c r="H21" s="162"/>
      <c r="I21" s="162"/>
      <c r="J21" s="162"/>
    </row>
    <row r="22" spans="1:10" ht="12.75">
      <c r="A22" s="474" t="s">
        <v>115</v>
      </c>
      <c r="B22" s="469"/>
      <c r="C22" s="469"/>
      <c r="D22" s="469"/>
      <c r="E22" s="469"/>
      <c r="F22" s="469"/>
      <c r="G22" s="469"/>
      <c r="H22" s="469"/>
      <c r="I22" s="469"/>
      <c r="J22" s="469"/>
    </row>
    <row r="23" spans="1:10" ht="27.75" customHeight="1">
      <c r="A23" s="486" t="s">
        <v>258</v>
      </c>
      <c r="B23" s="490"/>
      <c r="C23" s="490"/>
      <c r="D23" s="490"/>
      <c r="E23" s="490"/>
      <c r="F23" s="490"/>
      <c r="G23" s="490"/>
      <c r="H23" s="490"/>
      <c r="I23" s="490"/>
      <c r="J23" s="490"/>
    </row>
    <row r="24" spans="1:10" ht="44.25" customHeight="1">
      <c r="A24" s="518" t="s">
        <v>282</v>
      </c>
      <c r="B24" s="519"/>
      <c r="C24" s="519"/>
      <c r="D24" s="519"/>
      <c r="E24" s="519"/>
      <c r="F24" s="519"/>
      <c r="G24" s="519"/>
      <c r="H24" s="519"/>
      <c r="I24" s="519"/>
      <c r="J24" s="519"/>
    </row>
  </sheetData>
  <sheetProtection/>
  <mergeCells count="8">
    <mergeCell ref="A23:J23"/>
    <mergeCell ref="A24:J24"/>
    <mergeCell ref="B4:G4"/>
    <mergeCell ref="A3:J3"/>
    <mergeCell ref="A1:J1"/>
    <mergeCell ref="A2:J2"/>
    <mergeCell ref="A22:J22"/>
    <mergeCell ref="H4:J4"/>
  </mergeCells>
  <printOptions/>
  <pageMargins left="0.787401575" right="0.787401575" top="0.984251969" bottom="0.984251969" header="0.4921259845" footer="0.4921259845"/>
  <pageSetup fitToHeight="0" fitToWidth="1" horizontalDpi="600" verticalDpi="600" orientation="portrait" paperSize="9" scale="77" r:id="rId2"/>
  <drawing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C24"/>
  <sheetViews>
    <sheetView zoomScale="130" zoomScaleNormal="130" zoomScalePageLayoutView="145" workbookViewId="0" topLeftCell="A1">
      <selection activeCell="A180" sqref="A180"/>
    </sheetView>
  </sheetViews>
  <sheetFormatPr defaultColWidth="11.421875" defaultRowHeight="12.75"/>
  <cols>
    <col min="1" max="1" width="42.57421875" style="0" customWidth="1"/>
    <col min="2" max="2" width="13.421875" style="0" bestFit="1" customWidth="1"/>
    <col min="3" max="3" width="14.8515625" style="0" customWidth="1"/>
  </cols>
  <sheetData>
    <row r="1" spans="1:3" ht="15.75">
      <c r="A1" s="462" t="s">
        <v>176</v>
      </c>
      <c r="B1" s="472"/>
      <c r="C1" s="472"/>
    </row>
    <row r="2" spans="1:3" ht="15.75">
      <c r="A2" s="462" t="s">
        <v>82</v>
      </c>
      <c r="B2" s="472"/>
      <c r="C2" s="472"/>
    </row>
    <row r="3" spans="1:3" ht="12.75">
      <c r="A3" s="480" t="s">
        <v>283</v>
      </c>
      <c r="B3" s="499"/>
      <c r="C3" s="499"/>
    </row>
    <row r="4" spans="1:3" ht="12.75">
      <c r="A4" s="3"/>
      <c r="B4" s="3"/>
      <c r="C4" s="4" t="s">
        <v>193</v>
      </c>
    </row>
    <row r="5" spans="1:3" ht="12.75">
      <c r="A5" s="7"/>
      <c r="B5" s="11" t="s">
        <v>197</v>
      </c>
      <c r="C5" s="11" t="s">
        <v>206</v>
      </c>
    </row>
    <row r="6" spans="1:3" ht="19.5" customHeight="1">
      <c r="A6" s="38" t="s">
        <v>76</v>
      </c>
      <c r="B6" s="312">
        <v>198163889</v>
      </c>
      <c r="C6" s="49">
        <v>100</v>
      </c>
    </row>
    <row r="7" spans="1:3" ht="16.5" customHeight="1">
      <c r="A7" s="47" t="s">
        <v>1</v>
      </c>
      <c r="B7" s="313">
        <v>176654815</v>
      </c>
      <c r="C7" s="290">
        <v>89.14581511293505</v>
      </c>
    </row>
    <row r="8" spans="1:3" ht="16.5" customHeight="1">
      <c r="A8" s="51" t="s">
        <v>65</v>
      </c>
      <c r="B8" s="314">
        <v>139020099</v>
      </c>
      <c r="C8" s="290">
        <v>70.15410274798299</v>
      </c>
    </row>
    <row r="9" spans="1:3" ht="12.75">
      <c r="A9" s="110" t="s">
        <v>237</v>
      </c>
      <c r="B9" s="315">
        <v>53512044</v>
      </c>
      <c r="C9" s="288">
        <v>27</v>
      </c>
    </row>
    <row r="10" spans="1:3" ht="12.75">
      <c r="A10" s="48" t="s">
        <v>4</v>
      </c>
      <c r="B10" s="315">
        <v>15279497</v>
      </c>
      <c r="C10" s="289">
        <v>7.71</v>
      </c>
    </row>
    <row r="11" spans="1:3" ht="12.75">
      <c r="A11" s="48" t="s">
        <v>5</v>
      </c>
      <c r="B11" s="315">
        <v>18210245</v>
      </c>
      <c r="C11" s="289">
        <v>9.19</v>
      </c>
    </row>
    <row r="12" spans="1:3" ht="12.75">
      <c r="A12" s="48" t="s">
        <v>139</v>
      </c>
      <c r="B12" s="315">
        <v>11861123</v>
      </c>
      <c r="C12" s="289">
        <v>5.99</v>
      </c>
    </row>
    <row r="13" spans="1:3" ht="12.75">
      <c r="A13" s="48" t="s">
        <v>8</v>
      </c>
      <c r="B13" s="315">
        <v>2462650</v>
      </c>
      <c r="C13" s="289">
        <v>1.24</v>
      </c>
    </row>
    <row r="14" spans="1:3" ht="12.75">
      <c r="A14" s="48" t="s">
        <v>74</v>
      </c>
      <c r="B14" s="315">
        <v>9902357</v>
      </c>
      <c r="C14" s="289">
        <v>5</v>
      </c>
    </row>
    <row r="15" spans="1:3" ht="12.75">
      <c r="A15" s="110" t="s">
        <v>265</v>
      </c>
      <c r="B15" s="315">
        <v>2439293</v>
      </c>
      <c r="C15" s="289">
        <v>1.23</v>
      </c>
    </row>
    <row r="16" spans="1:3" ht="12.75">
      <c r="A16" s="48" t="s">
        <v>137</v>
      </c>
      <c r="B16" s="315">
        <v>11552890</v>
      </c>
      <c r="C16" s="289">
        <v>5.83</v>
      </c>
    </row>
    <row r="17" spans="1:3" ht="12.75">
      <c r="A17" s="110" t="s">
        <v>116</v>
      </c>
      <c r="B17" s="315">
        <v>13800000</v>
      </c>
      <c r="C17" s="289">
        <v>6.96</v>
      </c>
    </row>
    <row r="18" spans="1:3" ht="16.5" customHeight="1">
      <c r="A18" s="51" t="s">
        <v>75</v>
      </c>
      <c r="B18" s="314">
        <v>37634716</v>
      </c>
      <c r="C18" s="290">
        <v>18.99171236495206</v>
      </c>
    </row>
    <row r="19" spans="1:3" ht="12.75">
      <c r="A19" s="48" t="s">
        <v>140</v>
      </c>
      <c r="B19" s="315">
        <v>27353759</v>
      </c>
      <c r="C19" s="288">
        <v>13.799999999999997</v>
      </c>
    </row>
    <row r="20" spans="1:3" ht="12.75">
      <c r="A20" s="48" t="s">
        <v>141</v>
      </c>
      <c r="B20" s="315">
        <v>3309633</v>
      </c>
      <c r="C20" s="289">
        <v>1.67</v>
      </c>
    </row>
    <row r="21" spans="1:3" ht="12.75">
      <c r="A21" s="48" t="s">
        <v>138</v>
      </c>
      <c r="B21" s="315">
        <v>1301283</v>
      </c>
      <c r="C21" s="289">
        <v>0.66</v>
      </c>
    </row>
    <row r="22" spans="1:3" ht="12.75">
      <c r="A22" s="48" t="s">
        <v>167</v>
      </c>
      <c r="B22" s="315">
        <v>2349232</v>
      </c>
      <c r="C22" s="289">
        <v>1.19</v>
      </c>
    </row>
    <row r="23" spans="1:3" ht="12.75">
      <c r="A23" s="52" t="s">
        <v>83</v>
      </c>
      <c r="B23" s="315">
        <v>3320809</v>
      </c>
      <c r="C23" s="289">
        <v>1.68</v>
      </c>
    </row>
    <row r="24" spans="1:3" ht="16.5" customHeight="1">
      <c r="A24" s="45" t="s">
        <v>0</v>
      </c>
      <c r="B24" s="314">
        <v>21509074</v>
      </c>
      <c r="C24" s="290">
        <v>10.854184382432138</v>
      </c>
    </row>
  </sheetData>
  <sheetProtection/>
  <mergeCells count="3">
    <mergeCell ref="A1:C1"/>
    <mergeCell ref="A2:C2"/>
    <mergeCell ref="A3:C3"/>
  </mergeCells>
  <printOptions/>
  <pageMargins left="0.787401575" right="0.787401575" top="0.984251969" bottom="0.984251969" header="0.4921259845" footer="0.4921259845"/>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O129"/>
  <sheetViews>
    <sheetView zoomScale="115" zoomScaleNormal="115" zoomScalePageLayoutView="0" workbookViewId="0" topLeftCell="A1">
      <pane ySplit="5" topLeftCell="A6" activePane="bottomLeft" state="frozen"/>
      <selection pane="topLeft" activeCell="A184" sqref="A184"/>
      <selection pane="bottomLeft" activeCell="A132" sqref="A132"/>
    </sheetView>
  </sheetViews>
  <sheetFormatPr defaultColWidth="11.421875" defaultRowHeight="12.75"/>
  <cols>
    <col min="1" max="1" width="28.140625" style="387" customWidth="1"/>
    <col min="2" max="2" width="8.140625" style="387" customWidth="1"/>
    <col min="3" max="4" width="8.57421875" style="387" customWidth="1"/>
    <col min="5" max="5" width="9.7109375" style="387" customWidth="1"/>
    <col min="6" max="6" width="10.8515625" style="387" customWidth="1"/>
    <col min="7" max="7" width="9.7109375" style="387" customWidth="1"/>
    <col min="8" max="16384" width="11.421875" style="387" customWidth="1"/>
  </cols>
  <sheetData>
    <row r="1" spans="1:7" ht="15.75" customHeight="1">
      <c r="A1" s="522" t="s">
        <v>66</v>
      </c>
      <c r="B1" s="492"/>
      <c r="C1" s="492"/>
      <c r="D1" s="492"/>
      <c r="E1" s="492"/>
      <c r="F1" s="492"/>
      <c r="G1" s="492"/>
    </row>
    <row r="2" spans="1:7" ht="18.75" customHeight="1">
      <c r="A2" s="522" t="s">
        <v>242</v>
      </c>
      <c r="B2" s="492"/>
      <c r="C2" s="492"/>
      <c r="D2" s="492"/>
      <c r="E2" s="492"/>
      <c r="F2" s="492"/>
      <c r="G2" s="492"/>
    </row>
    <row r="3" spans="1:7" ht="12.75">
      <c r="A3" s="409" t="s">
        <v>273</v>
      </c>
      <c r="G3" s="461" t="s">
        <v>219</v>
      </c>
    </row>
    <row r="4" spans="2:7" ht="12.75">
      <c r="B4" s="523" t="s">
        <v>9</v>
      </c>
      <c r="C4" s="524" t="s">
        <v>50</v>
      </c>
      <c r="D4" s="524"/>
      <c r="E4" s="524" t="s">
        <v>49</v>
      </c>
      <c r="F4" s="524"/>
      <c r="G4" s="524"/>
    </row>
    <row r="5" spans="1:15" ht="12.75">
      <c r="A5" s="427"/>
      <c r="B5" s="525"/>
      <c r="C5" s="526" t="s">
        <v>11</v>
      </c>
      <c r="D5" s="526" t="s">
        <v>10</v>
      </c>
      <c r="E5" s="526" t="s">
        <v>48</v>
      </c>
      <c r="F5" s="526" t="s">
        <v>163</v>
      </c>
      <c r="G5" s="526" t="s">
        <v>45</v>
      </c>
      <c r="K5" s="391"/>
      <c r="L5" s="391"/>
      <c r="M5" s="391"/>
      <c r="N5" s="391"/>
      <c r="O5" s="391"/>
    </row>
    <row r="6" spans="1:15" ht="12.75">
      <c r="A6" s="388" t="s">
        <v>12</v>
      </c>
      <c r="B6" s="527">
        <v>4736</v>
      </c>
      <c r="C6" s="528">
        <v>2243</v>
      </c>
      <c r="D6" s="528">
        <v>2493</v>
      </c>
      <c r="E6" s="528">
        <v>3469</v>
      </c>
      <c r="F6" s="528">
        <v>563</v>
      </c>
      <c r="G6" s="528">
        <v>704</v>
      </c>
      <c r="J6" s="529"/>
      <c r="K6" s="529"/>
      <c r="L6" s="529"/>
      <c r="M6" s="529"/>
      <c r="N6" s="529"/>
      <c r="O6" s="529"/>
    </row>
    <row r="7" spans="1:15" ht="12.75">
      <c r="A7" s="428" t="s">
        <v>2</v>
      </c>
      <c r="B7" s="530">
        <v>750</v>
      </c>
      <c r="C7" s="432">
        <v>327</v>
      </c>
      <c r="D7" s="432">
        <v>423</v>
      </c>
      <c r="E7" s="432">
        <v>550</v>
      </c>
      <c r="F7" s="432">
        <v>83</v>
      </c>
      <c r="G7" s="432">
        <v>117</v>
      </c>
      <c r="J7" s="529"/>
      <c r="K7" s="529"/>
      <c r="L7" s="529"/>
      <c r="M7" s="529"/>
      <c r="N7" s="529"/>
      <c r="O7" s="529"/>
    </row>
    <row r="8" spans="1:15" ht="12.75">
      <c r="A8" s="429" t="s">
        <v>88</v>
      </c>
      <c r="B8" s="531">
        <v>4</v>
      </c>
      <c r="C8" s="433">
        <v>0</v>
      </c>
      <c r="D8" s="433">
        <v>4</v>
      </c>
      <c r="E8" s="433">
        <v>3</v>
      </c>
      <c r="F8" s="433">
        <v>0</v>
      </c>
      <c r="G8" s="433">
        <v>1</v>
      </c>
      <c r="I8" s="529"/>
      <c r="J8" s="529"/>
      <c r="K8" s="529"/>
      <c r="L8" s="529"/>
      <c r="M8" s="529"/>
      <c r="N8" s="529"/>
      <c r="O8" s="529"/>
    </row>
    <row r="9" spans="1:14" ht="12.75">
      <c r="A9" s="427" t="s">
        <v>3</v>
      </c>
      <c r="B9" s="532">
        <v>1936</v>
      </c>
      <c r="C9" s="533">
        <v>904</v>
      </c>
      <c r="D9" s="533">
        <v>1032</v>
      </c>
      <c r="E9" s="533">
        <v>1445</v>
      </c>
      <c r="F9" s="533">
        <v>210</v>
      </c>
      <c r="G9" s="533">
        <v>281</v>
      </c>
      <c r="I9" s="529"/>
      <c r="J9" s="529"/>
      <c r="K9" s="529"/>
      <c r="L9" s="529"/>
      <c r="M9" s="529"/>
      <c r="N9" s="529"/>
    </row>
    <row r="10" spans="1:7" ht="12.75">
      <c r="A10" s="429" t="s">
        <v>111</v>
      </c>
      <c r="B10" s="531">
        <v>22</v>
      </c>
      <c r="C10" s="433">
        <v>9</v>
      </c>
      <c r="D10" s="433">
        <v>13</v>
      </c>
      <c r="E10" s="433">
        <v>14</v>
      </c>
      <c r="F10" s="433">
        <v>2</v>
      </c>
      <c r="G10" s="433">
        <v>6</v>
      </c>
    </row>
    <row r="11" spans="1:7" ht="12.75">
      <c r="A11" s="429" t="s">
        <v>88</v>
      </c>
      <c r="B11" s="531">
        <v>25</v>
      </c>
      <c r="C11" s="433">
        <v>9</v>
      </c>
      <c r="D11" s="433">
        <v>16</v>
      </c>
      <c r="E11" s="433">
        <v>15</v>
      </c>
      <c r="F11" s="433">
        <v>1</v>
      </c>
      <c r="G11" s="433">
        <v>9</v>
      </c>
    </row>
    <row r="12" spans="1:7" ht="3" customHeight="1">
      <c r="A12" s="429"/>
      <c r="B12" s="531"/>
      <c r="C12" s="433"/>
      <c r="D12" s="433"/>
      <c r="E12" s="433"/>
      <c r="F12" s="433"/>
      <c r="G12" s="433"/>
    </row>
    <row r="13" spans="1:7" ht="12.75">
      <c r="A13" s="430" t="s">
        <v>6</v>
      </c>
      <c r="B13" s="532">
        <v>1544</v>
      </c>
      <c r="C13" s="433">
        <v>764</v>
      </c>
      <c r="D13" s="433">
        <v>780</v>
      </c>
      <c r="E13" s="533">
        <v>1117</v>
      </c>
      <c r="F13" s="433">
        <v>181</v>
      </c>
      <c r="G13" s="433">
        <v>246</v>
      </c>
    </row>
    <row r="14" spans="1:7" ht="12.75" customHeight="1">
      <c r="A14" s="534" t="s">
        <v>4</v>
      </c>
      <c r="B14" s="530">
        <v>391</v>
      </c>
      <c r="C14" s="432">
        <v>168</v>
      </c>
      <c r="D14" s="432">
        <v>223</v>
      </c>
      <c r="E14" s="432">
        <v>226</v>
      </c>
      <c r="F14" s="432">
        <v>28</v>
      </c>
      <c r="G14" s="432">
        <v>137</v>
      </c>
    </row>
    <row r="15" spans="1:7" ht="12.75" customHeight="1">
      <c r="A15" s="429" t="s">
        <v>88</v>
      </c>
      <c r="B15" s="531">
        <v>29</v>
      </c>
      <c r="C15" s="433">
        <v>10</v>
      </c>
      <c r="D15" s="433">
        <v>19</v>
      </c>
      <c r="E15" s="433">
        <v>13</v>
      </c>
      <c r="F15" s="433">
        <v>1</v>
      </c>
      <c r="G15" s="433">
        <v>15</v>
      </c>
    </row>
    <row r="16" spans="1:7" ht="12.75" customHeight="1">
      <c r="A16" s="535" t="s">
        <v>5</v>
      </c>
      <c r="B16" s="531">
        <v>650</v>
      </c>
      <c r="C16" s="433">
        <v>331</v>
      </c>
      <c r="D16" s="433">
        <v>319</v>
      </c>
      <c r="E16" s="433">
        <v>501</v>
      </c>
      <c r="F16" s="433">
        <v>60</v>
      </c>
      <c r="G16" s="433">
        <v>89</v>
      </c>
    </row>
    <row r="17" spans="1:7" ht="12.75" customHeight="1">
      <c r="A17" s="429" t="s">
        <v>87</v>
      </c>
      <c r="B17" s="531">
        <v>48</v>
      </c>
      <c r="C17" s="433">
        <v>16</v>
      </c>
      <c r="D17" s="433">
        <v>32</v>
      </c>
      <c r="E17" s="433">
        <v>35</v>
      </c>
      <c r="F17" s="433">
        <v>11</v>
      </c>
      <c r="G17" s="433">
        <v>2</v>
      </c>
    </row>
    <row r="18" spans="1:7" ht="12.75" customHeight="1">
      <c r="A18" s="429" t="s">
        <v>88</v>
      </c>
      <c r="B18" s="531">
        <v>1</v>
      </c>
      <c r="C18" s="433">
        <v>1</v>
      </c>
      <c r="D18" s="433">
        <v>0</v>
      </c>
      <c r="E18" s="433">
        <v>1</v>
      </c>
      <c r="F18" s="433">
        <v>0</v>
      </c>
      <c r="G18" s="433">
        <v>0</v>
      </c>
    </row>
    <row r="19" spans="1:7" ht="12.75" customHeight="1">
      <c r="A19" s="535" t="s">
        <v>156</v>
      </c>
      <c r="B19" s="531">
        <v>98</v>
      </c>
      <c r="C19" s="433">
        <v>42</v>
      </c>
      <c r="D19" s="433">
        <v>56</v>
      </c>
      <c r="E19" s="433">
        <v>44</v>
      </c>
      <c r="F19" s="433">
        <v>48</v>
      </c>
      <c r="G19" s="433">
        <v>6</v>
      </c>
    </row>
    <row r="20" spans="1:7" ht="12.75" customHeight="1">
      <c r="A20" s="535" t="s">
        <v>73</v>
      </c>
      <c r="B20" s="531">
        <v>405</v>
      </c>
      <c r="C20" s="433">
        <v>223</v>
      </c>
      <c r="D20" s="433">
        <v>182</v>
      </c>
      <c r="E20" s="433">
        <v>346</v>
      </c>
      <c r="F20" s="433">
        <v>45</v>
      </c>
      <c r="G20" s="433">
        <v>14</v>
      </c>
    </row>
    <row r="21" spans="1:7" ht="12.75" customHeight="1">
      <c r="A21" s="429" t="s">
        <v>87</v>
      </c>
      <c r="B21" s="531">
        <v>9</v>
      </c>
      <c r="C21" s="433">
        <v>5</v>
      </c>
      <c r="D21" s="433">
        <v>4</v>
      </c>
      <c r="E21" s="433">
        <v>8</v>
      </c>
      <c r="F21" s="433">
        <v>1</v>
      </c>
      <c r="G21" s="433">
        <v>0</v>
      </c>
    </row>
    <row r="22" spans="1:7" ht="3.75" customHeight="1">
      <c r="A22" s="429"/>
      <c r="B22" s="531"/>
      <c r="C22" s="434"/>
      <c r="D22" s="433"/>
      <c r="E22" s="433"/>
      <c r="F22" s="433"/>
      <c r="G22" s="433"/>
    </row>
    <row r="23" spans="1:7" ht="12.75" customHeight="1">
      <c r="A23" s="430" t="s">
        <v>157</v>
      </c>
      <c r="B23" s="531">
        <v>91</v>
      </c>
      <c r="C23" s="433">
        <v>28</v>
      </c>
      <c r="D23" s="433">
        <v>63</v>
      </c>
      <c r="E23" s="433">
        <v>42</v>
      </c>
      <c r="F23" s="433">
        <v>28</v>
      </c>
      <c r="G23" s="433">
        <v>21</v>
      </c>
    </row>
    <row r="24" spans="1:7" ht="3.75" customHeight="1">
      <c r="A24" s="429"/>
      <c r="B24" s="531"/>
      <c r="C24" s="433"/>
      <c r="D24" s="433"/>
      <c r="E24" s="433"/>
      <c r="F24" s="433"/>
      <c r="G24" s="433"/>
    </row>
    <row r="25" spans="1:7" ht="12.75" customHeight="1">
      <c r="A25" s="430" t="s">
        <v>7</v>
      </c>
      <c r="B25" s="531">
        <v>415</v>
      </c>
      <c r="C25" s="433">
        <v>220</v>
      </c>
      <c r="D25" s="433">
        <v>195</v>
      </c>
      <c r="E25" s="433">
        <v>315</v>
      </c>
      <c r="F25" s="433">
        <v>61</v>
      </c>
      <c r="G25" s="433">
        <v>39</v>
      </c>
    </row>
    <row r="26" spans="1:7" ht="12.75" customHeight="1">
      <c r="A26" s="534" t="s">
        <v>74</v>
      </c>
      <c r="B26" s="530">
        <v>365</v>
      </c>
      <c r="C26" s="432">
        <v>194</v>
      </c>
      <c r="D26" s="432">
        <v>171</v>
      </c>
      <c r="E26" s="432">
        <v>284</v>
      </c>
      <c r="F26" s="432">
        <v>58</v>
      </c>
      <c r="G26" s="432">
        <v>23</v>
      </c>
    </row>
    <row r="27" spans="1:7" ht="12.75" customHeight="1">
      <c r="A27" s="429" t="s">
        <v>87</v>
      </c>
      <c r="B27" s="531">
        <v>36</v>
      </c>
      <c r="C27" s="433">
        <v>12</v>
      </c>
      <c r="D27" s="433">
        <v>24</v>
      </c>
      <c r="E27" s="433">
        <v>19</v>
      </c>
      <c r="F27" s="433">
        <v>13</v>
      </c>
      <c r="G27" s="433">
        <v>4</v>
      </c>
    </row>
    <row r="28" spans="1:7" ht="12.75" customHeight="1">
      <c r="A28" s="429" t="s">
        <v>88</v>
      </c>
      <c r="B28" s="531">
        <v>3</v>
      </c>
      <c r="C28" s="433">
        <v>0</v>
      </c>
      <c r="D28" s="433">
        <v>3</v>
      </c>
      <c r="E28" s="433">
        <v>3</v>
      </c>
      <c r="F28" s="433">
        <v>0</v>
      </c>
      <c r="G28" s="433">
        <v>0</v>
      </c>
    </row>
    <row r="29" spans="1:7" ht="3.75" customHeight="1">
      <c r="A29" s="429"/>
      <c r="B29" s="531"/>
      <c r="C29" s="433"/>
      <c r="D29" s="433"/>
      <c r="E29" s="433"/>
      <c r="F29" s="433"/>
      <c r="G29" s="433"/>
    </row>
    <row r="30" spans="1:7" ht="12.75" customHeight="1">
      <c r="A30" s="427" t="s">
        <v>8</v>
      </c>
      <c r="B30" s="531">
        <v>50</v>
      </c>
      <c r="C30" s="433">
        <v>26</v>
      </c>
      <c r="D30" s="433">
        <v>24</v>
      </c>
      <c r="E30" s="433">
        <v>31</v>
      </c>
      <c r="F30" s="433">
        <v>3</v>
      </c>
      <c r="G30" s="433">
        <v>16</v>
      </c>
    </row>
    <row r="31" spans="1:7" ht="12.75" customHeight="1">
      <c r="A31" s="429" t="s">
        <v>88</v>
      </c>
      <c r="B31" s="531">
        <v>3</v>
      </c>
      <c r="C31" s="433">
        <v>0</v>
      </c>
      <c r="D31" s="433">
        <v>3</v>
      </c>
      <c r="E31" s="433">
        <v>3</v>
      </c>
      <c r="F31" s="433">
        <v>0</v>
      </c>
      <c r="G31" s="433">
        <v>0</v>
      </c>
    </row>
    <row r="32" spans="1:7" ht="6.75" customHeight="1">
      <c r="A32" s="430"/>
      <c r="B32" s="531"/>
      <c r="C32" s="433"/>
      <c r="D32" s="433"/>
      <c r="E32" s="433"/>
      <c r="F32" s="433"/>
      <c r="G32" s="435"/>
    </row>
    <row r="33" spans="1:7" ht="17.25" customHeight="1" thickBot="1">
      <c r="A33" s="389" t="s">
        <v>80</v>
      </c>
      <c r="B33" s="536">
        <v>4529</v>
      </c>
      <c r="C33" s="537">
        <v>2157</v>
      </c>
      <c r="D33" s="537">
        <v>2372</v>
      </c>
      <c r="E33" s="537">
        <v>3382</v>
      </c>
      <c r="F33" s="437">
        <v>455</v>
      </c>
      <c r="G33" s="437">
        <v>692</v>
      </c>
    </row>
    <row r="34" spans="1:7" ht="12.75">
      <c r="A34" s="431" t="s">
        <v>2</v>
      </c>
      <c r="B34" s="438">
        <v>736</v>
      </c>
      <c r="C34" s="439">
        <v>324</v>
      </c>
      <c r="D34" s="439">
        <v>412</v>
      </c>
      <c r="E34" s="439">
        <v>545</v>
      </c>
      <c r="F34" s="439">
        <v>74</v>
      </c>
      <c r="G34" s="439">
        <v>117</v>
      </c>
    </row>
    <row r="35" spans="1:7" ht="12.75">
      <c r="A35" s="429" t="s">
        <v>88</v>
      </c>
      <c r="B35" s="440">
        <v>4</v>
      </c>
      <c r="C35" s="434">
        <v>0</v>
      </c>
      <c r="D35" s="434">
        <v>4</v>
      </c>
      <c r="E35" s="434">
        <v>3</v>
      </c>
      <c r="F35" s="434">
        <v>0</v>
      </c>
      <c r="G35" s="434">
        <v>1</v>
      </c>
    </row>
    <row r="36" spans="1:7" ht="12.75" customHeight="1">
      <c r="A36" s="428" t="s">
        <v>51</v>
      </c>
      <c r="B36" s="441">
        <v>96</v>
      </c>
      <c r="C36" s="442">
        <v>45</v>
      </c>
      <c r="D36" s="442">
        <v>51</v>
      </c>
      <c r="E36" s="442">
        <v>52</v>
      </c>
      <c r="F36" s="442">
        <v>11</v>
      </c>
      <c r="G36" s="442">
        <v>33</v>
      </c>
    </row>
    <row r="37" spans="1:7" ht="12.75" customHeight="1">
      <c r="A37" s="429" t="s">
        <v>88</v>
      </c>
      <c r="B37" s="440">
        <v>1</v>
      </c>
      <c r="C37" s="434">
        <v>0</v>
      </c>
      <c r="D37" s="434">
        <v>1</v>
      </c>
      <c r="E37" s="433" t="s">
        <v>86</v>
      </c>
      <c r="F37" s="433" t="s">
        <v>86</v>
      </c>
      <c r="G37" s="433" t="s">
        <v>86</v>
      </c>
    </row>
    <row r="38" spans="1:7" ht="13.5" customHeight="1">
      <c r="A38" s="427" t="s">
        <v>52</v>
      </c>
      <c r="B38" s="440">
        <v>92</v>
      </c>
      <c r="C38" s="434">
        <v>40</v>
      </c>
      <c r="D38" s="434">
        <v>52</v>
      </c>
      <c r="E38" s="434">
        <v>64</v>
      </c>
      <c r="F38" s="434">
        <v>4</v>
      </c>
      <c r="G38" s="434">
        <v>24</v>
      </c>
    </row>
    <row r="39" spans="1:7" ht="12.75">
      <c r="A39" s="427" t="s">
        <v>53</v>
      </c>
      <c r="B39" s="440">
        <v>88</v>
      </c>
      <c r="C39" s="434">
        <v>44</v>
      </c>
      <c r="D39" s="434">
        <v>44</v>
      </c>
      <c r="E39" s="434">
        <v>71</v>
      </c>
      <c r="F39" s="434">
        <v>6</v>
      </c>
      <c r="G39" s="434">
        <v>11</v>
      </c>
    </row>
    <row r="40" spans="1:7" ht="12.75">
      <c r="A40" s="429" t="s">
        <v>88</v>
      </c>
      <c r="B40" s="440">
        <v>1</v>
      </c>
      <c r="C40" s="434">
        <v>0</v>
      </c>
      <c r="D40" s="434">
        <v>1</v>
      </c>
      <c r="E40" s="433" t="s">
        <v>86</v>
      </c>
      <c r="F40" s="433" t="s">
        <v>86</v>
      </c>
      <c r="G40" s="433" t="s">
        <v>86</v>
      </c>
    </row>
    <row r="41" spans="1:7" ht="12.75">
      <c r="A41" s="427" t="s">
        <v>54</v>
      </c>
      <c r="B41" s="440">
        <v>51</v>
      </c>
      <c r="C41" s="434">
        <v>19</v>
      </c>
      <c r="D41" s="434">
        <v>32</v>
      </c>
      <c r="E41" s="434">
        <v>45</v>
      </c>
      <c r="F41" s="434">
        <v>5</v>
      </c>
      <c r="G41" s="434">
        <v>1</v>
      </c>
    </row>
    <row r="42" spans="1:7" ht="12.75">
      <c r="A42" s="427" t="s">
        <v>55</v>
      </c>
      <c r="B42" s="440">
        <v>99</v>
      </c>
      <c r="C42" s="434">
        <v>42</v>
      </c>
      <c r="D42" s="434">
        <v>57</v>
      </c>
      <c r="E42" s="434">
        <v>70</v>
      </c>
      <c r="F42" s="434">
        <v>13</v>
      </c>
      <c r="G42" s="434">
        <v>16</v>
      </c>
    </row>
    <row r="43" spans="1:7" ht="12.75">
      <c r="A43" s="427" t="s">
        <v>56</v>
      </c>
      <c r="B43" s="440">
        <v>10</v>
      </c>
      <c r="C43" s="434">
        <v>7</v>
      </c>
      <c r="D43" s="434">
        <v>3</v>
      </c>
      <c r="E43" s="434">
        <v>9</v>
      </c>
      <c r="F43" s="433">
        <v>0</v>
      </c>
      <c r="G43" s="433">
        <v>1</v>
      </c>
    </row>
    <row r="44" spans="1:7" ht="12.75">
      <c r="A44" s="427" t="s">
        <v>57</v>
      </c>
      <c r="B44" s="440">
        <v>46</v>
      </c>
      <c r="C44" s="434">
        <v>20</v>
      </c>
      <c r="D44" s="434">
        <v>26</v>
      </c>
      <c r="E44" s="434">
        <v>31</v>
      </c>
      <c r="F44" s="434">
        <v>9</v>
      </c>
      <c r="G44" s="434">
        <v>6</v>
      </c>
    </row>
    <row r="45" spans="1:7" ht="12.75">
      <c r="A45" s="427" t="s">
        <v>110</v>
      </c>
      <c r="B45" s="440">
        <v>32</v>
      </c>
      <c r="C45" s="434">
        <v>11</v>
      </c>
      <c r="D45" s="434">
        <v>21</v>
      </c>
      <c r="E45" s="434">
        <v>24</v>
      </c>
      <c r="F45" s="433">
        <v>3</v>
      </c>
      <c r="G45" s="434">
        <v>5</v>
      </c>
    </row>
    <row r="46" spans="1:7" ht="12.75">
      <c r="A46" s="427" t="s">
        <v>58</v>
      </c>
      <c r="B46" s="440">
        <v>81</v>
      </c>
      <c r="C46" s="434">
        <v>38</v>
      </c>
      <c r="D46" s="434">
        <v>43</v>
      </c>
      <c r="E46" s="434">
        <v>58</v>
      </c>
      <c r="F46" s="434">
        <v>16</v>
      </c>
      <c r="G46" s="434">
        <v>7</v>
      </c>
    </row>
    <row r="47" spans="1:7" ht="12.75">
      <c r="A47" s="429" t="s">
        <v>88</v>
      </c>
      <c r="B47" s="440">
        <v>1</v>
      </c>
      <c r="C47" s="434">
        <v>0</v>
      </c>
      <c r="D47" s="434">
        <v>1</v>
      </c>
      <c r="E47" s="433" t="s">
        <v>86</v>
      </c>
      <c r="F47" s="433" t="s">
        <v>86</v>
      </c>
      <c r="G47" s="433" t="s">
        <v>86</v>
      </c>
    </row>
    <row r="48" spans="1:7" ht="12.75">
      <c r="A48" s="427" t="s">
        <v>89</v>
      </c>
      <c r="B48" s="440">
        <v>22</v>
      </c>
      <c r="C48" s="434">
        <v>6</v>
      </c>
      <c r="D48" s="434">
        <v>16</v>
      </c>
      <c r="E48" s="434">
        <v>18</v>
      </c>
      <c r="F48" s="434">
        <v>0</v>
      </c>
      <c r="G48" s="434">
        <v>4</v>
      </c>
    </row>
    <row r="49" spans="1:7" ht="12.75">
      <c r="A49" s="429" t="s">
        <v>88</v>
      </c>
      <c r="B49" s="440">
        <v>1</v>
      </c>
      <c r="C49" s="434">
        <v>0</v>
      </c>
      <c r="D49" s="434">
        <v>1</v>
      </c>
      <c r="E49" s="433" t="s">
        <v>86</v>
      </c>
      <c r="F49" s="433" t="s">
        <v>86</v>
      </c>
      <c r="G49" s="433" t="s">
        <v>86</v>
      </c>
    </row>
    <row r="50" spans="1:7" ht="12.75">
      <c r="A50" s="427" t="s">
        <v>90</v>
      </c>
      <c r="B50" s="440">
        <v>35</v>
      </c>
      <c r="C50" s="434">
        <v>14</v>
      </c>
      <c r="D50" s="434">
        <v>21</v>
      </c>
      <c r="E50" s="434">
        <v>30</v>
      </c>
      <c r="F50" s="434">
        <v>0</v>
      </c>
      <c r="G50" s="433">
        <v>5</v>
      </c>
    </row>
    <row r="51" spans="1:7" ht="12.75">
      <c r="A51" s="427" t="s">
        <v>59</v>
      </c>
      <c r="B51" s="440">
        <v>60</v>
      </c>
      <c r="C51" s="434">
        <v>28</v>
      </c>
      <c r="D51" s="434">
        <v>32</v>
      </c>
      <c r="E51" s="434">
        <v>51</v>
      </c>
      <c r="F51" s="434">
        <v>6</v>
      </c>
      <c r="G51" s="434">
        <v>3</v>
      </c>
    </row>
    <row r="52" spans="1:7" ht="12.75">
      <c r="A52" s="427" t="s">
        <v>91</v>
      </c>
      <c r="B52" s="440">
        <v>24</v>
      </c>
      <c r="C52" s="434">
        <v>10</v>
      </c>
      <c r="D52" s="434">
        <v>14</v>
      </c>
      <c r="E52" s="434">
        <v>22</v>
      </c>
      <c r="F52" s="433">
        <v>1</v>
      </c>
      <c r="G52" s="433">
        <v>1</v>
      </c>
    </row>
    <row r="53" spans="1:7" ht="3.75" customHeight="1">
      <c r="A53" s="427"/>
      <c r="B53" s="440"/>
      <c r="C53" s="434"/>
      <c r="D53" s="434"/>
      <c r="E53" s="434"/>
      <c r="F53" s="434"/>
      <c r="G53" s="434"/>
    </row>
    <row r="54" spans="1:7" ht="12.75">
      <c r="A54" s="535" t="s">
        <v>3</v>
      </c>
      <c r="B54" s="538">
        <v>1867</v>
      </c>
      <c r="C54" s="434">
        <v>874</v>
      </c>
      <c r="D54" s="434">
        <v>993</v>
      </c>
      <c r="E54" s="539">
        <v>1422</v>
      </c>
      <c r="F54" s="434">
        <v>170</v>
      </c>
      <c r="G54" s="434">
        <v>275</v>
      </c>
    </row>
    <row r="55" spans="1:7" ht="12.75">
      <c r="A55" s="429" t="s">
        <v>111</v>
      </c>
      <c r="B55" s="440">
        <v>22</v>
      </c>
      <c r="C55" s="434">
        <v>9</v>
      </c>
      <c r="D55" s="434">
        <v>13</v>
      </c>
      <c r="E55" s="434">
        <v>14</v>
      </c>
      <c r="F55" s="434">
        <v>2</v>
      </c>
      <c r="G55" s="434">
        <v>6</v>
      </c>
    </row>
    <row r="56" spans="1:15" ht="12.75">
      <c r="A56" s="540" t="s">
        <v>88</v>
      </c>
      <c r="B56" s="541">
        <v>24</v>
      </c>
      <c r="C56" s="542">
        <v>9</v>
      </c>
      <c r="D56" s="542">
        <v>15</v>
      </c>
      <c r="E56" s="542">
        <v>14</v>
      </c>
      <c r="F56" s="542">
        <v>1</v>
      </c>
      <c r="G56" s="542">
        <v>9</v>
      </c>
      <c r="J56" s="529"/>
      <c r="K56" s="529"/>
      <c r="L56" s="529"/>
      <c r="M56" s="529"/>
      <c r="N56" s="529"/>
      <c r="O56" s="529"/>
    </row>
    <row r="57" spans="1:15" ht="12.75">
      <c r="A57" s="427" t="s">
        <v>51</v>
      </c>
      <c r="B57" s="440">
        <v>215</v>
      </c>
      <c r="C57" s="434">
        <v>90</v>
      </c>
      <c r="D57" s="434">
        <v>125</v>
      </c>
      <c r="E57" s="434">
        <v>129</v>
      </c>
      <c r="F57" s="434">
        <v>27</v>
      </c>
      <c r="G57" s="434">
        <v>59</v>
      </c>
      <c r="J57" s="529"/>
      <c r="K57" s="529"/>
      <c r="L57" s="529"/>
      <c r="M57" s="529"/>
      <c r="N57" s="529"/>
      <c r="O57" s="529"/>
    </row>
    <row r="58" spans="1:15" ht="12.75">
      <c r="A58" s="429" t="s">
        <v>172</v>
      </c>
      <c r="B58" s="440">
        <v>3</v>
      </c>
      <c r="C58" s="434">
        <v>1</v>
      </c>
      <c r="D58" s="434">
        <v>2</v>
      </c>
      <c r="E58" s="434">
        <v>0</v>
      </c>
      <c r="F58" s="434">
        <v>0</v>
      </c>
      <c r="G58" s="433">
        <v>3</v>
      </c>
      <c r="J58" s="529"/>
      <c r="K58" s="529"/>
      <c r="L58" s="529"/>
      <c r="M58" s="529"/>
      <c r="N58" s="529"/>
      <c r="O58" s="529"/>
    </row>
    <row r="59" spans="1:15" ht="12.75">
      <c r="A59" s="429" t="s">
        <v>88</v>
      </c>
      <c r="B59" s="440">
        <v>4</v>
      </c>
      <c r="C59" s="434">
        <v>3</v>
      </c>
      <c r="D59" s="434">
        <v>1</v>
      </c>
      <c r="E59" s="434">
        <v>1</v>
      </c>
      <c r="F59" s="434">
        <v>0</v>
      </c>
      <c r="G59" s="433">
        <v>3</v>
      </c>
      <c r="J59" s="529"/>
      <c r="K59" s="529"/>
      <c r="L59" s="529"/>
      <c r="M59" s="529"/>
      <c r="N59" s="529"/>
      <c r="O59" s="529"/>
    </row>
    <row r="60" spans="1:7" ht="12.75">
      <c r="A60" s="427" t="s">
        <v>52</v>
      </c>
      <c r="B60" s="440">
        <v>240</v>
      </c>
      <c r="C60" s="434">
        <v>111</v>
      </c>
      <c r="D60" s="434">
        <v>129</v>
      </c>
      <c r="E60" s="434">
        <v>186</v>
      </c>
      <c r="F60" s="434">
        <v>17</v>
      </c>
      <c r="G60" s="434">
        <v>37</v>
      </c>
    </row>
    <row r="61" spans="1:7" ht="12.75">
      <c r="A61" s="429" t="s">
        <v>111</v>
      </c>
      <c r="B61" s="440">
        <v>13</v>
      </c>
      <c r="C61" s="434">
        <v>7</v>
      </c>
      <c r="D61" s="434">
        <v>6</v>
      </c>
      <c r="E61" s="434">
        <v>7</v>
      </c>
      <c r="F61" s="434">
        <v>2</v>
      </c>
      <c r="G61" s="434">
        <v>4</v>
      </c>
    </row>
    <row r="62" spans="1:7" ht="12.75">
      <c r="A62" s="429" t="s">
        <v>88</v>
      </c>
      <c r="B62" s="440">
        <v>4</v>
      </c>
      <c r="C62" s="434">
        <v>1</v>
      </c>
      <c r="D62" s="434">
        <v>3</v>
      </c>
      <c r="E62" s="434">
        <v>3</v>
      </c>
      <c r="F62" s="433">
        <v>0</v>
      </c>
      <c r="G62" s="434">
        <v>1</v>
      </c>
    </row>
    <row r="63" spans="1:7" ht="12.75">
      <c r="A63" s="427" t="s">
        <v>53</v>
      </c>
      <c r="B63" s="440">
        <v>256</v>
      </c>
      <c r="C63" s="434">
        <v>120</v>
      </c>
      <c r="D63" s="434">
        <v>136</v>
      </c>
      <c r="E63" s="434">
        <v>219</v>
      </c>
      <c r="F63" s="433">
        <v>7</v>
      </c>
      <c r="G63" s="434">
        <v>30</v>
      </c>
    </row>
    <row r="64" spans="1:7" ht="12.75">
      <c r="A64" s="429" t="s">
        <v>111</v>
      </c>
      <c r="B64" s="440">
        <v>9</v>
      </c>
      <c r="C64" s="434">
        <v>2</v>
      </c>
      <c r="D64" s="434">
        <v>7</v>
      </c>
      <c r="E64" s="434">
        <v>7</v>
      </c>
      <c r="F64" s="433">
        <v>0</v>
      </c>
      <c r="G64" s="434">
        <v>2</v>
      </c>
    </row>
    <row r="65" spans="1:7" ht="12.75">
      <c r="A65" s="429" t="s">
        <v>88</v>
      </c>
      <c r="B65" s="440">
        <v>2</v>
      </c>
      <c r="C65" s="434">
        <v>1</v>
      </c>
      <c r="D65" s="434">
        <v>1</v>
      </c>
      <c r="E65" s="433" t="s">
        <v>86</v>
      </c>
      <c r="F65" s="433" t="s">
        <v>86</v>
      </c>
      <c r="G65" s="433" t="s">
        <v>86</v>
      </c>
    </row>
    <row r="66" spans="1:7" ht="12.75">
      <c r="A66" s="427" t="s">
        <v>54</v>
      </c>
      <c r="B66" s="440">
        <v>111</v>
      </c>
      <c r="C66" s="434">
        <v>56</v>
      </c>
      <c r="D66" s="434">
        <v>55</v>
      </c>
      <c r="E66" s="434">
        <v>102</v>
      </c>
      <c r="F66" s="434">
        <v>6</v>
      </c>
      <c r="G66" s="434">
        <v>3</v>
      </c>
    </row>
    <row r="67" spans="1:7" ht="12.75">
      <c r="A67" s="427" t="s">
        <v>55</v>
      </c>
      <c r="B67" s="440">
        <v>279</v>
      </c>
      <c r="C67" s="434">
        <v>148</v>
      </c>
      <c r="D67" s="434">
        <v>131</v>
      </c>
      <c r="E67" s="434">
        <v>176</v>
      </c>
      <c r="F67" s="434">
        <v>37</v>
      </c>
      <c r="G67" s="434">
        <v>66</v>
      </c>
    </row>
    <row r="68" spans="1:7" ht="12.75">
      <c r="A68" s="429" t="s">
        <v>88</v>
      </c>
      <c r="B68" s="440">
        <v>2</v>
      </c>
      <c r="C68" s="434">
        <v>0</v>
      </c>
      <c r="D68" s="434">
        <v>2</v>
      </c>
      <c r="E68" s="433" t="s">
        <v>86</v>
      </c>
      <c r="F68" s="433" t="s">
        <v>86</v>
      </c>
      <c r="G68" s="433" t="s">
        <v>86</v>
      </c>
    </row>
    <row r="69" spans="1:7" ht="12.75">
      <c r="A69" s="427" t="s">
        <v>56</v>
      </c>
      <c r="B69" s="440">
        <v>27</v>
      </c>
      <c r="C69" s="434">
        <v>14</v>
      </c>
      <c r="D69" s="434">
        <v>13</v>
      </c>
      <c r="E69" s="434">
        <v>24</v>
      </c>
      <c r="F69" s="434">
        <v>2</v>
      </c>
      <c r="G69" s="433">
        <v>1</v>
      </c>
    </row>
    <row r="70" spans="1:7" ht="12.75">
      <c r="A70" s="427" t="s">
        <v>57</v>
      </c>
      <c r="B70" s="440">
        <v>171</v>
      </c>
      <c r="C70" s="434">
        <v>73</v>
      </c>
      <c r="D70" s="434">
        <v>98</v>
      </c>
      <c r="E70" s="434">
        <v>136</v>
      </c>
      <c r="F70" s="433">
        <v>14</v>
      </c>
      <c r="G70" s="434">
        <v>21</v>
      </c>
    </row>
    <row r="71" spans="1:7" ht="12.75">
      <c r="A71" s="429" t="s">
        <v>88</v>
      </c>
      <c r="B71" s="440">
        <v>1</v>
      </c>
      <c r="C71" s="434">
        <v>1</v>
      </c>
      <c r="D71" s="434">
        <v>0</v>
      </c>
      <c r="E71" s="433" t="s">
        <v>86</v>
      </c>
      <c r="F71" s="433" t="s">
        <v>86</v>
      </c>
      <c r="G71" s="433" t="s">
        <v>86</v>
      </c>
    </row>
    <row r="72" spans="1:7" ht="12.75">
      <c r="A72" s="427" t="s">
        <v>110</v>
      </c>
      <c r="B72" s="440">
        <v>50</v>
      </c>
      <c r="C72" s="434">
        <v>22</v>
      </c>
      <c r="D72" s="434">
        <v>28</v>
      </c>
      <c r="E72" s="434">
        <v>34</v>
      </c>
      <c r="F72" s="434">
        <v>4</v>
      </c>
      <c r="G72" s="434">
        <v>12</v>
      </c>
    </row>
    <row r="73" spans="1:7" ht="12.75">
      <c r="A73" s="429" t="s">
        <v>88</v>
      </c>
      <c r="B73" s="440">
        <v>2</v>
      </c>
      <c r="C73" s="434">
        <v>0</v>
      </c>
      <c r="D73" s="434">
        <v>2</v>
      </c>
      <c r="E73" s="433" t="s">
        <v>86</v>
      </c>
      <c r="F73" s="433" t="s">
        <v>86</v>
      </c>
      <c r="G73" s="433" t="s">
        <v>86</v>
      </c>
    </row>
    <row r="74" spans="1:7" ht="12.75">
      <c r="A74" s="427" t="s">
        <v>58</v>
      </c>
      <c r="B74" s="440">
        <v>167</v>
      </c>
      <c r="C74" s="434">
        <v>81</v>
      </c>
      <c r="D74" s="434">
        <v>86</v>
      </c>
      <c r="E74" s="434">
        <v>118</v>
      </c>
      <c r="F74" s="434">
        <v>24</v>
      </c>
      <c r="G74" s="434">
        <v>25</v>
      </c>
    </row>
    <row r="75" spans="1:7" ht="12.75">
      <c r="A75" s="429" t="s">
        <v>88</v>
      </c>
      <c r="B75" s="440">
        <v>4</v>
      </c>
      <c r="C75" s="434">
        <v>2</v>
      </c>
      <c r="D75" s="434">
        <v>2</v>
      </c>
      <c r="E75" s="433">
        <v>3</v>
      </c>
      <c r="F75" s="433">
        <v>0</v>
      </c>
      <c r="G75" s="433">
        <v>1</v>
      </c>
    </row>
    <row r="76" spans="1:7" ht="12.75">
      <c r="A76" s="427" t="s">
        <v>89</v>
      </c>
      <c r="B76" s="440">
        <v>36</v>
      </c>
      <c r="C76" s="434">
        <v>15</v>
      </c>
      <c r="D76" s="434">
        <v>21</v>
      </c>
      <c r="E76" s="434">
        <v>23</v>
      </c>
      <c r="F76" s="434">
        <v>4</v>
      </c>
      <c r="G76" s="434">
        <v>9</v>
      </c>
    </row>
    <row r="77" spans="1:7" ht="12.75">
      <c r="A77" s="427" t="s">
        <v>90</v>
      </c>
      <c r="B77" s="440">
        <v>118</v>
      </c>
      <c r="C77" s="434">
        <v>49</v>
      </c>
      <c r="D77" s="434">
        <v>69</v>
      </c>
      <c r="E77" s="434">
        <v>103</v>
      </c>
      <c r="F77" s="434">
        <v>9</v>
      </c>
      <c r="G77" s="434">
        <v>6</v>
      </c>
    </row>
    <row r="78" spans="1:7" ht="12.75">
      <c r="A78" s="429" t="s">
        <v>88</v>
      </c>
      <c r="B78" s="440">
        <v>4</v>
      </c>
      <c r="C78" s="434">
        <v>1</v>
      </c>
      <c r="D78" s="434">
        <v>3</v>
      </c>
      <c r="E78" s="434">
        <v>3</v>
      </c>
      <c r="F78" s="434">
        <v>0</v>
      </c>
      <c r="G78" s="434">
        <v>1</v>
      </c>
    </row>
    <row r="79" spans="1:7" ht="12.75">
      <c r="A79" s="427" t="s">
        <v>59</v>
      </c>
      <c r="B79" s="440">
        <v>157</v>
      </c>
      <c r="C79" s="434">
        <v>72</v>
      </c>
      <c r="D79" s="434">
        <v>85</v>
      </c>
      <c r="E79" s="434">
        <v>133</v>
      </c>
      <c r="F79" s="434">
        <v>19</v>
      </c>
      <c r="G79" s="434">
        <v>5</v>
      </c>
    </row>
    <row r="80" spans="1:7" ht="12.75">
      <c r="A80" s="429" t="s">
        <v>88</v>
      </c>
      <c r="B80" s="440">
        <v>1</v>
      </c>
      <c r="C80" s="433">
        <v>0</v>
      </c>
      <c r="D80" s="434">
        <v>1</v>
      </c>
      <c r="E80" s="433" t="s">
        <v>86</v>
      </c>
      <c r="F80" s="433" t="s">
        <v>86</v>
      </c>
      <c r="G80" s="433" t="s">
        <v>86</v>
      </c>
    </row>
    <row r="81" spans="1:7" ht="12.75">
      <c r="A81" s="427" t="s">
        <v>91</v>
      </c>
      <c r="B81" s="440">
        <v>40</v>
      </c>
      <c r="C81" s="434">
        <v>23</v>
      </c>
      <c r="D81" s="434">
        <v>17</v>
      </c>
      <c r="E81" s="434">
        <v>39</v>
      </c>
      <c r="F81" s="434">
        <v>0</v>
      </c>
      <c r="G81" s="433">
        <v>1</v>
      </c>
    </row>
    <row r="82" spans="1:7" ht="3.75" customHeight="1">
      <c r="A82" s="429"/>
      <c r="B82" s="440"/>
      <c r="C82" s="434"/>
      <c r="D82" s="434"/>
      <c r="E82" s="434"/>
      <c r="F82" s="434"/>
      <c r="G82" s="434"/>
    </row>
    <row r="83" spans="1:7" ht="12.75" customHeight="1">
      <c r="A83" s="430" t="s">
        <v>4</v>
      </c>
      <c r="B83" s="440">
        <v>391</v>
      </c>
      <c r="C83" s="434">
        <v>168</v>
      </c>
      <c r="D83" s="434">
        <v>223</v>
      </c>
      <c r="E83" s="434">
        <v>226</v>
      </c>
      <c r="F83" s="434">
        <v>28</v>
      </c>
      <c r="G83" s="434">
        <v>137</v>
      </c>
    </row>
    <row r="84" spans="1:7" ht="12.75">
      <c r="A84" s="428" t="s">
        <v>51</v>
      </c>
      <c r="B84" s="441">
        <v>105</v>
      </c>
      <c r="C84" s="442">
        <v>42</v>
      </c>
      <c r="D84" s="442">
        <v>63</v>
      </c>
      <c r="E84" s="442">
        <v>52</v>
      </c>
      <c r="F84" s="442">
        <v>11</v>
      </c>
      <c r="G84" s="442">
        <v>42</v>
      </c>
    </row>
    <row r="85" spans="1:7" ht="12.75">
      <c r="A85" s="429" t="s">
        <v>88</v>
      </c>
      <c r="B85" s="440">
        <v>5</v>
      </c>
      <c r="C85" s="434">
        <v>1</v>
      </c>
      <c r="D85" s="434">
        <v>4</v>
      </c>
      <c r="E85" s="434">
        <v>1</v>
      </c>
      <c r="F85" s="434">
        <v>1</v>
      </c>
      <c r="G85" s="434">
        <v>3</v>
      </c>
    </row>
    <row r="86" spans="1:7" ht="12.75">
      <c r="A86" s="427" t="s">
        <v>52</v>
      </c>
      <c r="B86" s="440">
        <v>137</v>
      </c>
      <c r="C86" s="434">
        <v>55</v>
      </c>
      <c r="D86" s="434">
        <v>82</v>
      </c>
      <c r="E86" s="434">
        <v>78</v>
      </c>
      <c r="F86" s="434">
        <v>5</v>
      </c>
      <c r="G86" s="434">
        <v>54</v>
      </c>
    </row>
    <row r="87" spans="1:7" ht="12.75">
      <c r="A87" s="429" t="s">
        <v>172</v>
      </c>
      <c r="B87" s="440">
        <v>9</v>
      </c>
      <c r="C87" s="434">
        <v>4</v>
      </c>
      <c r="D87" s="434">
        <v>5</v>
      </c>
      <c r="E87" s="433">
        <v>1</v>
      </c>
      <c r="F87" s="433">
        <v>0</v>
      </c>
      <c r="G87" s="434">
        <v>8</v>
      </c>
    </row>
    <row r="88" spans="1:7" ht="12.75">
      <c r="A88" s="429" t="s">
        <v>88</v>
      </c>
      <c r="B88" s="440">
        <v>16</v>
      </c>
      <c r="C88" s="434">
        <v>5</v>
      </c>
      <c r="D88" s="434">
        <v>11</v>
      </c>
      <c r="E88" s="434">
        <v>8</v>
      </c>
      <c r="F88" s="434">
        <v>0</v>
      </c>
      <c r="G88" s="434">
        <v>8</v>
      </c>
    </row>
    <row r="89" spans="1:7" ht="12.75">
      <c r="A89" s="427" t="s">
        <v>57</v>
      </c>
      <c r="B89" s="440">
        <v>149</v>
      </c>
      <c r="C89" s="434">
        <v>71</v>
      </c>
      <c r="D89" s="434">
        <v>78</v>
      </c>
      <c r="E89" s="434">
        <v>96</v>
      </c>
      <c r="F89" s="434">
        <v>12</v>
      </c>
      <c r="G89" s="434">
        <v>41</v>
      </c>
    </row>
    <row r="90" spans="1:7" ht="12.75" customHeight="1">
      <c r="A90" s="429" t="s">
        <v>88</v>
      </c>
      <c r="B90" s="440">
        <v>8</v>
      </c>
      <c r="C90" s="434">
        <v>4</v>
      </c>
      <c r="D90" s="434">
        <v>4</v>
      </c>
      <c r="E90" s="434">
        <v>4</v>
      </c>
      <c r="F90" s="434">
        <v>0</v>
      </c>
      <c r="G90" s="434">
        <v>4</v>
      </c>
    </row>
    <row r="91" spans="1:7" ht="12.75" customHeight="1">
      <c r="A91" s="429"/>
      <c r="B91" s="440"/>
      <c r="C91" s="434"/>
      <c r="D91" s="434"/>
      <c r="E91" s="434"/>
      <c r="F91" s="434"/>
      <c r="G91" s="434"/>
    </row>
    <row r="92" spans="1:7" ht="12.75">
      <c r="A92" s="427" t="s">
        <v>5</v>
      </c>
      <c r="B92" s="440">
        <v>650</v>
      </c>
      <c r="C92" s="434">
        <v>331</v>
      </c>
      <c r="D92" s="434">
        <v>319</v>
      </c>
      <c r="E92" s="434">
        <v>501</v>
      </c>
      <c r="F92" s="434">
        <v>60</v>
      </c>
      <c r="G92" s="434">
        <v>89</v>
      </c>
    </row>
    <row r="93" spans="1:7" ht="12.75">
      <c r="A93" s="428" t="s">
        <v>51</v>
      </c>
      <c r="B93" s="441">
        <v>122</v>
      </c>
      <c r="C93" s="442">
        <v>63</v>
      </c>
      <c r="D93" s="442">
        <v>59</v>
      </c>
      <c r="E93" s="442">
        <v>86</v>
      </c>
      <c r="F93" s="442">
        <v>12</v>
      </c>
      <c r="G93" s="442">
        <v>24</v>
      </c>
    </row>
    <row r="94" spans="1:7" ht="12.75">
      <c r="A94" s="429" t="s">
        <v>88</v>
      </c>
      <c r="B94" s="440">
        <v>1</v>
      </c>
      <c r="C94" s="434">
        <v>1</v>
      </c>
      <c r="D94" s="434">
        <v>0</v>
      </c>
      <c r="E94" s="433" t="s">
        <v>86</v>
      </c>
      <c r="F94" s="433" t="s">
        <v>86</v>
      </c>
      <c r="G94" s="433" t="s">
        <v>86</v>
      </c>
    </row>
    <row r="95" spans="1:7" ht="12.75">
      <c r="A95" s="427" t="s">
        <v>52</v>
      </c>
      <c r="B95" s="440">
        <v>118</v>
      </c>
      <c r="C95" s="434">
        <v>66</v>
      </c>
      <c r="D95" s="434">
        <v>52</v>
      </c>
      <c r="E95" s="434">
        <v>94</v>
      </c>
      <c r="F95" s="434">
        <v>11</v>
      </c>
      <c r="G95" s="434">
        <v>13</v>
      </c>
    </row>
    <row r="96" spans="1:7" ht="12.75">
      <c r="A96" s="427" t="s">
        <v>53</v>
      </c>
      <c r="B96" s="440">
        <v>104</v>
      </c>
      <c r="C96" s="434">
        <v>55</v>
      </c>
      <c r="D96" s="434">
        <v>49</v>
      </c>
      <c r="E96" s="434">
        <v>84</v>
      </c>
      <c r="F96" s="434">
        <v>3</v>
      </c>
      <c r="G96" s="434">
        <v>17</v>
      </c>
    </row>
    <row r="97" spans="1:7" ht="12.75">
      <c r="A97" s="429" t="s">
        <v>172</v>
      </c>
      <c r="B97" s="440">
        <v>7</v>
      </c>
      <c r="C97" s="434">
        <v>3</v>
      </c>
      <c r="D97" s="434">
        <v>4</v>
      </c>
      <c r="E97" s="434">
        <v>0</v>
      </c>
      <c r="F97" s="434">
        <v>0</v>
      </c>
      <c r="G97" s="434">
        <v>7</v>
      </c>
    </row>
    <row r="98" spans="1:7" ht="12.75">
      <c r="A98" s="427" t="s">
        <v>55</v>
      </c>
      <c r="B98" s="440">
        <v>91</v>
      </c>
      <c r="C98" s="434">
        <v>34</v>
      </c>
      <c r="D98" s="434">
        <v>57</v>
      </c>
      <c r="E98" s="434">
        <v>65</v>
      </c>
      <c r="F98" s="434">
        <v>14</v>
      </c>
      <c r="G98" s="434">
        <v>12</v>
      </c>
    </row>
    <row r="99" spans="1:7" ht="12.75">
      <c r="A99" s="429" t="s">
        <v>87</v>
      </c>
      <c r="B99" s="440">
        <v>48</v>
      </c>
      <c r="C99" s="434">
        <v>16</v>
      </c>
      <c r="D99" s="434">
        <v>32</v>
      </c>
      <c r="E99" s="434">
        <v>35</v>
      </c>
      <c r="F99" s="434">
        <v>11</v>
      </c>
      <c r="G99" s="434">
        <v>2</v>
      </c>
    </row>
    <row r="100" spans="1:7" ht="3.75" customHeight="1">
      <c r="A100" s="429"/>
      <c r="B100" s="440"/>
      <c r="C100" s="434"/>
      <c r="D100" s="434"/>
      <c r="E100" s="434"/>
      <c r="F100" s="434"/>
      <c r="G100" s="434"/>
    </row>
    <row r="101" spans="1:7" ht="12.75">
      <c r="A101" s="427" t="s">
        <v>57</v>
      </c>
      <c r="B101" s="440">
        <v>215</v>
      </c>
      <c r="C101" s="434">
        <v>113</v>
      </c>
      <c r="D101" s="434">
        <v>102</v>
      </c>
      <c r="E101" s="434">
        <v>172</v>
      </c>
      <c r="F101" s="434">
        <v>20</v>
      </c>
      <c r="G101" s="434">
        <v>23</v>
      </c>
    </row>
    <row r="102" spans="1:7" ht="3.75" customHeight="1">
      <c r="A102" s="427"/>
      <c r="B102" s="440"/>
      <c r="C102" s="434"/>
      <c r="D102" s="434"/>
      <c r="E102" s="434"/>
      <c r="F102" s="434"/>
      <c r="G102" s="434"/>
    </row>
    <row r="103" spans="1:7" ht="12.75">
      <c r="A103" s="427" t="s">
        <v>170</v>
      </c>
      <c r="B103" s="440">
        <v>405</v>
      </c>
      <c r="C103" s="434">
        <v>223</v>
      </c>
      <c r="D103" s="434">
        <v>182</v>
      </c>
      <c r="E103" s="434">
        <v>346</v>
      </c>
      <c r="F103" s="434">
        <v>45</v>
      </c>
      <c r="G103" s="434">
        <v>14</v>
      </c>
    </row>
    <row r="104" spans="1:7" ht="12.75">
      <c r="A104" s="429" t="s">
        <v>87</v>
      </c>
      <c r="B104" s="440">
        <v>9</v>
      </c>
      <c r="C104" s="434">
        <v>5</v>
      </c>
      <c r="D104" s="434">
        <v>4</v>
      </c>
      <c r="E104" s="434">
        <v>8</v>
      </c>
      <c r="F104" s="433">
        <v>1</v>
      </c>
      <c r="G104" s="433">
        <v>0</v>
      </c>
    </row>
    <row r="105" spans="1:7" ht="3.75" customHeight="1">
      <c r="A105" s="429"/>
      <c r="B105" s="440"/>
      <c r="C105" s="434"/>
      <c r="D105" s="434"/>
      <c r="E105" s="434"/>
      <c r="F105" s="434"/>
      <c r="G105" s="434"/>
    </row>
    <row r="106" spans="1:7" ht="12.75">
      <c r="A106" s="427" t="s">
        <v>157</v>
      </c>
      <c r="B106" s="440">
        <v>91</v>
      </c>
      <c r="C106" s="434">
        <v>28</v>
      </c>
      <c r="D106" s="434">
        <v>63</v>
      </c>
      <c r="E106" s="434">
        <v>42</v>
      </c>
      <c r="F106" s="434">
        <v>28</v>
      </c>
      <c r="G106" s="434">
        <v>21</v>
      </c>
    </row>
    <row r="107" spans="1:7" ht="3.75" customHeight="1">
      <c r="A107" s="427"/>
      <c r="B107" s="440"/>
      <c r="C107" s="434"/>
      <c r="D107" s="434"/>
      <c r="E107" s="434"/>
      <c r="F107" s="434"/>
      <c r="G107" s="434"/>
    </row>
    <row r="108" spans="1:7" ht="12.75">
      <c r="A108" s="427" t="s">
        <v>7</v>
      </c>
      <c r="B108" s="440">
        <v>389</v>
      </c>
      <c r="C108" s="434">
        <v>209</v>
      </c>
      <c r="D108" s="434">
        <v>180</v>
      </c>
      <c r="E108" s="434">
        <v>300</v>
      </c>
      <c r="F108" s="434">
        <v>50</v>
      </c>
      <c r="G108" s="434">
        <v>39</v>
      </c>
    </row>
    <row r="109" spans="1:7" ht="12.75">
      <c r="A109" s="428" t="s">
        <v>171</v>
      </c>
      <c r="B109" s="441">
        <v>339</v>
      </c>
      <c r="C109" s="442">
        <v>183</v>
      </c>
      <c r="D109" s="442">
        <v>156</v>
      </c>
      <c r="E109" s="442">
        <v>269</v>
      </c>
      <c r="F109" s="442">
        <v>47</v>
      </c>
      <c r="G109" s="442">
        <v>23</v>
      </c>
    </row>
    <row r="110" spans="1:7" ht="12.75">
      <c r="A110" s="429" t="s">
        <v>87</v>
      </c>
      <c r="B110" s="440">
        <v>36</v>
      </c>
      <c r="C110" s="434">
        <v>12</v>
      </c>
      <c r="D110" s="434">
        <v>24</v>
      </c>
      <c r="E110" s="434">
        <v>19</v>
      </c>
      <c r="F110" s="434">
        <v>13</v>
      </c>
      <c r="G110" s="433">
        <v>4</v>
      </c>
    </row>
    <row r="111" spans="1:7" ht="12.75">
      <c r="A111" s="429" t="s">
        <v>88</v>
      </c>
      <c r="B111" s="440">
        <v>3</v>
      </c>
      <c r="C111" s="434">
        <v>0</v>
      </c>
      <c r="D111" s="434">
        <v>3</v>
      </c>
      <c r="E111" s="434">
        <v>3</v>
      </c>
      <c r="F111" s="434">
        <v>0</v>
      </c>
      <c r="G111" s="433">
        <v>0</v>
      </c>
    </row>
    <row r="112" spans="1:7" ht="3.75" customHeight="1">
      <c r="A112" s="429"/>
      <c r="B112" s="440"/>
      <c r="C112" s="434"/>
      <c r="D112" s="434"/>
      <c r="E112" s="434"/>
      <c r="F112" s="434"/>
      <c r="G112" s="433"/>
    </row>
    <row r="113" spans="1:7" ht="12.75">
      <c r="A113" s="427" t="s">
        <v>8</v>
      </c>
      <c r="B113" s="440">
        <v>50</v>
      </c>
      <c r="C113" s="434">
        <v>26</v>
      </c>
      <c r="D113" s="434">
        <v>24</v>
      </c>
      <c r="E113" s="434">
        <v>31</v>
      </c>
      <c r="F113" s="434">
        <v>3</v>
      </c>
      <c r="G113" s="434">
        <v>16</v>
      </c>
    </row>
    <row r="114" spans="1:7" ht="12.75">
      <c r="A114" s="429" t="s">
        <v>88</v>
      </c>
      <c r="B114" s="440">
        <v>3</v>
      </c>
      <c r="C114" s="434">
        <v>0</v>
      </c>
      <c r="D114" s="434">
        <v>3</v>
      </c>
      <c r="E114" s="433">
        <v>3</v>
      </c>
      <c r="F114" s="433">
        <v>0</v>
      </c>
      <c r="G114" s="433">
        <v>0</v>
      </c>
    </row>
    <row r="115" spans="1:7" ht="12.75">
      <c r="A115" s="429"/>
      <c r="B115" s="440"/>
      <c r="C115" s="434"/>
      <c r="D115" s="434"/>
      <c r="E115" s="433"/>
      <c r="F115" s="433"/>
      <c r="G115" s="434"/>
    </row>
    <row r="116" spans="1:7" ht="13.5" thickBot="1">
      <c r="A116" s="389" t="s">
        <v>81</v>
      </c>
      <c r="B116" s="436">
        <v>207</v>
      </c>
      <c r="C116" s="437">
        <v>86</v>
      </c>
      <c r="D116" s="437">
        <v>121</v>
      </c>
      <c r="E116" s="437">
        <v>87</v>
      </c>
      <c r="F116" s="437">
        <v>108</v>
      </c>
      <c r="G116" s="437">
        <v>12</v>
      </c>
    </row>
    <row r="117" spans="1:7" ht="12.75">
      <c r="A117" s="431" t="s">
        <v>112</v>
      </c>
      <c r="B117" s="438">
        <v>14</v>
      </c>
      <c r="C117" s="439">
        <v>3</v>
      </c>
      <c r="D117" s="439">
        <v>11</v>
      </c>
      <c r="E117" s="439">
        <v>5</v>
      </c>
      <c r="F117" s="439">
        <v>9</v>
      </c>
      <c r="G117" s="439">
        <v>0</v>
      </c>
    </row>
    <row r="118" spans="1:7" ht="12" customHeight="1">
      <c r="A118" s="427" t="s">
        <v>3</v>
      </c>
      <c r="B118" s="440">
        <v>69</v>
      </c>
      <c r="C118" s="434">
        <v>30</v>
      </c>
      <c r="D118" s="434">
        <v>39</v>
      </c>
      <c r="E118" s="434">
        <v>23</v>
      </c>
      <c r="F118" s="434">
        <v>40</v>
      </c>
      <c r="G118" s="434">
        <v>6</v>
      </c>
    </row>
    <row r="119" spans="1:7" ht="12" customHeight="1">
      <c r="A119" s="429" t="s">
        <v>88</v>
      </c>
      <c r="B119" s="440">
        <v>1</v>
      </c>
      <c r="C119" s="443">
        <v>0</v>
      </c>
      <c r="D119" s="443">
        <v>1</v>
      </c>
      <c r="E119" s="433" t="s">
        <v>86</v>
      </c>
      <c r="F119" s="433" t="s">
        <v>86</v>
      </c>
      <c r="G119" s="433" t="s">
        <v>86</v>
      </c>
    </row>
    <row r="120" spans="1:7" ht="12" customHeight="1">
      <c r="A120" s="428" t="s">
        <v>52</v>
      </c>
      <c r="B120" s="441">
        <v>18</v>
      </c>
      <c r="C120" s="442">
        <v>10</v>
      </c>
      <c r="D120" s="442">
        <v>8</v>
      </c>
      <c r="E120" s="442">
        <v>11</v>
      </c>
      <c r="F120" s="442">
        <v>7</v>
      </c>
      <c r="G120" s="432">
        <v>0</v>
      </c>
    </row>
    <row r="121" spans="1:7" ht="12" customHeight="1">
      <c r="A121" s="427" t="s">
        <v>55</v>
      </c>
      <c r="B121" s="440">
        <v>51</v>
      </c>
      <c r="C121" s="434">
        <v>20</v>
      </c>
      <c r="D121" s="434">
        <v>31</v>
      </c>
      <c r="E121" s="434">
        <v>12</v>
      </c>
      <c r="F121" s="434">
        <v>33</v>
      </c>
      <c r="G121" s="433">
        <v>6</v>
      </c>
    </row>
    <row r="122" spans="1:7" ht="12" customHeight="1">
      <c r="A122" s="429" t="s">
        <v>88</v>
      </c>
      <c r="B122" s="440">
        <v>1</v>
      </c>
      <c r="C122" s="433">
        <v>0</v>
      </c>
      <c r="D122" s="434">
        <v>1</v>
      </c>
      <c r="E122" s="433" t="s">
        <v>86</v>
      </c>
      <c r="F122" s="433" t="s">
        <v>86</v>
      </c>
      <c r="G122" s="433" t="s">
        <v>86</v>
      </c>
    </row>
    <row r="123" spans="1:7" ht="3.75" customHeight="1">
      <c r="A123" s="429"/>
      <c r="B123" s="440"/>
      <c r="C123" s="434"/>
      <c r="D123" s="434"/>
      <c r="E123" s="434"/>
      <c r="F123" s="434"/>
      <c r="G123" s="435"/>
    </row>
    <row r="124" spans="1:7" ht="12" customHeight="1">
      <c r="A124" s="430" t="s">
        <v>6</v>
      </c>
      <c r="B124" s="440">
        <v>98</v>
      </c>
      <c r="C124" s="434">
        <v>42</v>
      </c>
      <c r="D124" s="434">
        <v>56</v>
      </c>
      <c r="E124" s="434">
        <v>44</v>
      </c>
      <c r="F124" s="434">
        <v>48</v>
      </c>
      <c r="G124" s="434">
        <v>6</v>
      </c>
    </row>
    <row r="125" spans="1:7" ht="12" customHeight="1">
      <c r="A125" s="428" t="s">
        <v>52</v>
      </c>
      <c r="B125" s="441">
        <v>57</v>
      </c>
      <c r="C125" s="442">
        <v>20</v>
      </c>
      <c r="D125" s="442">
        <v>37</v>
      </c>
      <c r="E125" s="442">
        <v>40</v>
      </c>
      <c r="F125" s="442">
        <v>15</v>
      </c>
      <c r="G125" s="432">
        <v>2</v>
      </c>
    </row>
    <row r="126" spans="1:7" ht="12" customHeight="1">
      <c r="A126" s="387" t="s">
        <v>55</v>
      </c>
      <c r="B126" s="440">
        <v>41</v>
      </c>
      <c r="C126" s="435">
        <v>22</v>
      </c>
      <c r="D126" s="435">
        <v>19</v>
      </c>
      <c r="E126" s="435">
        <v>4</v>
      </c>
      <c r="F126" s="435">
        <v>33</v>
      </c>
      <c r="G126" s="433">
        <v>4</v>
      </c>
    </row>
    <row r="127" spans="2:7" ht="9" customHeight="1">
      <c r="B127" s="440"/>
      <c r="C127" s="435"/>
      <c r="D127" s="435"/>
      <c r="E127" s="435"/>
      <c r="F127" s="435"/>
      <c r="G127" s="435"/>
    </row>
    <row r="128" spans="1:7" ht="12.75">
      <c r="A128" s="427" t="s">
        <v>158</v>
      </c>
      <c r="B128" s="440">
        <v>26</v>
      </c>
      <c r="C128" s="434">
        <v>11</v>
      </c>
      <c r="D128" s="434">
        <v>15</v>
      </c>
      <c r="E128" s="434">
        <v>15</v>
      </c>
      <c r="F128" s="434">
        <v>11</v>
      </c>
      <c r="G128" s="433">
        <v>0</v>
      </c>
    </row>
    <row r="129" spans="4:7" ht="3.75" customHeight="1">
      <c r="D129" s="543"/>
      <c r="E129" s="543"/>
      <c r="F129" s="543"/>
      <c r="G129" s="543"/>
    </row>
  </sheetData>
  <sheetProtection/>
  <mergeCells count="5">
    <mergeCell ref="A1:G1"/>
    <mergeCell ref="A2:G2"/>
    <mergeCell ref="B4:B5"/>
    <mergeCell ref="C4:D4"/>
    <mergeCell ref="E4:G4"/>
  </mergeCells>
  <printOptions/>
  <pageMargins left="0.7874015748031497" right="0.7874015748031497" top="0.984251968503937" bottom="0.984251968503937" header="0.5118110236220472" footer="0.5118110236220472"/>
  <pageSetup fitToWidth="0" horizontalDpi="600" verticalDpi="600" orientation="portrait" paperSize="9" r:id="rId2"/>
  <rowBreaks count="2" manualBreakCount="2">
    <brk id="56" max="6" man="1"/>
    <brk id="107" max="6" man="1"/>
  </rowBreaks>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P47"/>
  <sheetViews>
    <sheetView zoomScale="130" zoomScaleNormal="130" zoomScalePageLayoutView="0" workbookViewId="0" topLeftCell="A1">
      <selection activeCell="A180" sqref="A180"/>
    </sheetView>
  </sheetViews>
  <sheetFormatPr defaultColWidth="11.421875" defaultRowHeight="12.75"/>
  <cols>
    <col min="1" max="1" width="14.28125" style="0" bestFit="1" customWidth="1"/>
    <col min="2" max="2" width="7.8515625" style="0" customWidth="1"/>
    <col min="3" max="3" width="6.28125" style="3" bestFit="1" customWidth="1"/>
    <col min="4" max="4" width="7.00390625" style="3" bestFit="1" customWidth="1"/>
    <col min="5" max="5" width="7.28125" style="3" bestFit="1" customWidth="1"/>
    <col min="6" max="6" width="10.57421875" style="3" bestFit="1" customWidth="1"/>
    <col min="7" max="7" width="7.28125" style="3" bestFit="1" customWidth="1"/>
    <col min="8" max="8" width="7.7109375" style="3" bestFit="1" customWidth="1"/>
    <col min="9" max="9" width="7.28125" style="3" bestFit="1" customWidth="1"/>
    <col min="10" max="10" width="7.7109375" style="3" bestFit="1" customWidth="1"/>
    <col min="11" max="11" width="7.140625" style="3" bestFit="1" customWidth="1"/>
    <col min="12" max="12" width="11.00390625" style="3" bestFit="1" customWidth="1"/>
    <col min="13" max="13" width="8.00390625" style="3" bestFit="1" customWidth="1"/>
    <col min="14" max="14" width="7.140625" style="3" bestFit="1" customWidth="1"/>
    <col min="15" max="15" width="11.7109375" style="3" bestFit="1" customWidth="1"/>
    <col min="16" max="16" width="7.7109375" style="3" bestFit="1" customWidth="1"/>
  </cols>
  <sheetData>
    <row r="1" spans="1:16" ht="15.75">
      <c r="A1" s="462" t="s">
        <v>243</v>
      </c>
      <c r="B1" s="472"/>
      <c r="C1" s="472"/>
      <c r="D1" s="472"/>
      <c r="E1" s="472"/>
      <c r="F1" s="472"/>
      <c r="G1" s="472"/>
      <c r="H1" s="472"/>
      <c r="I1" s="472"/>
      <c r="J1" s="472"/>
      <c r="K1" s="472"/>
      <c r="L1" s="472"/>
      <c r="M1" s="472"/>
      <c r="N1" s="472"/>
      <c r="O1" s="472"/>
      <c r="P1" s="472"/>
    </row>
    <row r="2" spans="1:16" ht="12.75">
      <c r="A2" s="475" t="s">
        <v>273</v>
      </c>
      <c r="B2" s="475"/>
      <c r="C2" s="475"/>
      <c r="D2" s="475"/>
      <c r="E2" s="475"/>
      <c r="F2" s="475"/>
      <c r="G2" s="475"/>
      <c r="H2" s="475"/>
      <c r="I2" s="475"/>
      <c r="J2" s="475"/>
      <c r="K2" s="475"/>
      <c r="L2" s="475"/>
      <c r="M2" s="475"/>
      <c r="N2" s="475"/>
      <c r="O2" s="475"/>
      <c r="P2" s="475"/>
    </row>
    <row r="3" spans="1:16" ht="12.75">
      <c r="A3" s="3"/>
      <c r="B3" s="3"/>
      <c r="M3" s="4"/>
      <c r="N3" s="466" t="s">
        <v>178</v>
      </c>
      <c r="O3" s="470"/>
      <c r="P3" s="470"/>
    </row>
    <row r="4" spans="1:16" ht="12.75">
      <c r="A4" s="3"/>
      <c r="B4" s="40" t="s">
        <v>9</v>
      </c>
      <c r="C4" s="471" t="s">
        <v>151</v>
      </c>
      <c r="D4" s="471"/>
      <c r="E4" s="471"/>
      <c r="F4" s="471"/>
      <c r="G4" s="471"/>
      <c r="H4" s="471"/>
      <c r="I4" s="471"/>
      <c r="J4" s="471"/>
      <c r="K4" s="471"/>
      <c r="L4" s="471"/>
      <c r="M4" s="471"/>
      <c r="N4" s="471"/>
      <c r="O4" s="471"/>
      <c r="P4" s="471"/>
    </row>
    <row r="5" spans="1:16" s="10" customFormat="1" ht="12.75">
      <c r="A5" s="6"/>
      <c r="B5" s="3"/>
      <c r="C5" s="39" t="s">
        <v>51</v>
      </c>
      <c r="D5" s="39" t="s">
        <v>52</v>
      </c>
      <c r="E5" s="39" t="s">
        <v>53</v>
      </c>
      <c r="F5" s="39" t="s">
        <v>54</v>
      </c>
      <c r="G5" s="39" t="s">
        <v>55</v>
      </c>
      <c r="H5" s="39" t="s">
        <v>56</v>
      </c>
      <c r="I5" s="39" t="s">
        <v>57</v>
      </c>
      <c r="J5" s="39" t="s">
        <v>110</v>
      </c>
      <c r="K5" s="39" t="s">
        <v>58</v>
      </c>
      <c r="L5" s="39" t="s">
        <v>89</v>
      </c>
      <c r="M5" s="39" t="s">
        <v>90</v>
      </c>
      <c r="N5" s="39" t="s">
        <v>59</v>
      </c>
      <c r="O5" s="39" t="s">
        <v>91</v>
      </c>
      <c r="P5" s="39" t="s">
        <v>174</v>
      </c>
    </row>
    <row r="6" spans="1:16" s="10" customFormat="1" ht="19.5" customHeight="1" thickBot="1">
      <c r="A6" s="93" t="s">
        <v>12</v>
      </c>
      <c r="B6" s="242">
        <v>4736</v>
      </c>
      <c r="C6" s="244">
        <v>557</v>
      </c>
      <c r="D6" s="244">
        <v>607</v>
      </c>
      <c r="E6" s="244">
        <v>597</v>
      </c>
      <c r="F6" s="244">
        <v>283</v>
      </c>
      <c r="G6" s="244">
        <v>681</v>
      </c>
      <c r="H6" s="244">
        <v>71</v>
      </c>
      <c r="I6" s="244">
        <v>356</v>
      </c>
      <c r="J6" s="244">
        <v>161</v>
      </c>
      <c r="K6" s="244">
        <v>448</v>
      </c>
      <c r="L6" s="244">
        <v>100</v>
      </c>
      <c r="M6" s="244">
        <v>247</v>
      </c>
      <c r="N6" s="244">
        <v>349</v>
      </c>
      <c r="O6" s="244">
        <v>129</v>
      </c>
      <c r="P6" s="244">
        <v>150</v>
      </c>
    </row>
    <row r="7" spans="1:16" s="10" customFormat="1" ht="16.5" customHeight="1">
      <c r="A7" s="32" t="s">
        <v>194</v>
      </c>
      <c r="B7" s="243">
        <v>750</v>
      </c>
      <c r="C7" s="245">
        <v>99</v>
      </c>
      <c r="D7" s="245">
        <v>92</v>
      </c>
      <c r="E7" s="245">
        <v>87</v>
      </c>
      <c r="F7" s="245">
        <v>52</v>
      </c>
      <c r="G7" s="245">
        <v>96</v>
      </c>
      <c r="H7" s="245">
        <v>12</v>
      </c>
      <c r="I7" s="245">
        <v>46</v>
      </c>
      <c r="J7" s="245">
        <v>34</v>
      </c>
      <c r="K7" s="245">
        <v>85</v>
      </c>
      <c r="L7" s="245">
        <v>23</v>
      </c>
      <c r="M7" s="245">
        <v>40</v>
      </c>
      <c r="N7" s="245">
        <v>57</v>
      </c>
      <c r="O7" s="245">
        <v>23</v>
      </c>
      <c r="P7" s="245">
        <v>4</v>
      </c>
    </row>
    <row r="8" spans="1:16" s="10" customFormat="1" ht="12.75">
      <c r="A8" s="33" t="s">
        <v>51</v>
      </c>
      <c r="B8" s="200">
        <v>96</v>
      </c>
      <c r="C8" s="246">
        <v>93</v>
      </c>
      <c r="D8" s="246">
        <v>0</v>
      </c>
      <c r="E8" s="246">
        <v>0</v>
      </c>
      <c r="F8" s="246">
        <v>1</v>
      </c>
      <c r="G8" s="246">
        <v>1</v>
      </c>
      <c r="H8" s="246">
        <v>0</v>
      </c>
      <c r="I8" s="246">
        <v>0</v>
      </c>
      <c r="J8" s="246">
        <v>0</v>
      </c>
      <c r="K8" s="246">
        <v>1</v>
      </c>
      <c r="L8" s="246">
        <v>0</v>
      </c>
      <c r="M8" s="246">
        <v>0</v>
      </c>
      <c r="N8" s="246">
        <v>0</v>
      </c>
      <c r="O8" s="246">
        <v>0</v>
      </c>
      <c r="P8" s="246">
        <v>0</v>
      </c>
    </row>
    <row r="9" spans="1:16" s="10" customFormat="1" ht="12.75">
      <c r="A9" s="34" t="s">
        <v>52</v>
      </c>
      <c r="B9" s="195">
        <v>92</v>
      </c>
      <c r="C9" s="247">
        <v>2</v>
      </c>
      <c r="D9" s="247">
        <v>89</v>
      </c>
      <c r="E9" s="247">
        <v>1</v>
      </c>
      <c r="F9" s="247">
        <v>0</v>
      </c>
      <c r="G9" s="247">
        <v>0</v>
      </c>
      <c r="H9" s="247">
        <v>0</v>
      </c>
      <c r="I9" s="247">
        <v>0</v>
      </c>
      <c r="J9" s="247">
        <v>0</v>
      </c>
      <c r="K9" s="247">
        <v>0</v>
      </c>
      <c r="L9" s="247">
        <v>0</v>
      </c>
      <c r="M9" s="247">
        <v>0</v>
      </c>
      <c r="N9" s="247">
        <v>0</v>
      </c>
      <c r="O9" s="247">
        <v>0</v>
      </c>
      <c r="P9" s="247">
        <v>0</v>
      </c>
    </row>
    <row r="10" spans="1:16" s="10" customFormat="1" ht="12.75">
      <c r="A10" s="34" t="s">
        <v>53</v>
      </c>
      <c r="B10" s="195">
        <v>88</v>
      </c>
      <c r="C10" s="247">
        <v>0</v>
      </c>
      <c r="D10" s="247">
        <v>1</v>
      </c>
      <c r="E10" s="247">
        <v>86</v>
      </c>
      <c r="F10" s="247">
        <v>0</v>
      </c>
      <c r="G10" s="247">
        <v>0</v>
      </c>
      <c r="H10" s="247">
        <v>0</v>
      </c>
      <c r="I10" s="247">
        <v>0</v>
      </c>
      <c r="J10" s="247">
        <v>0</v>
      </c>
      <c r="K10" s="247">
        <v>0</v>
      </c>
      <c r="L10" s="247">
        <v>1</v>
      </c>
      <c r="M10" s="247">
        <v>0</v>
      </c>
      <c r="N10" s="247">
        <v>0</v>
      </c>
      <c r="O10" s="247">
        <v>0</v>
      </c>
      <c r="P10" s="247">
        <v>0</v>
      </c>
    </row>
    <row r="11" spans="1:16" s="10" customFormat="1" ht="12.75">
      <c r="A11" s="34" t="s">
        <v>54</v>
      </c>
      <c r="B11" s="195">
        <v>51</v>
      </c>
      <c r="C11" s="247">
        <v>0</v>
      </c>
      <c r="D11" s="247">
        <v>0</v>
      </c>
      <c r="E11" s="247">
        <v>0</v>
      </c>
      <c r="F11" s="247">
        <v>51</v>
      </c>
      <c r="G11" s="247">
        <v>0</v>
      </c>
      <c r="H11" s="247">
        <v>0</v>
      </c>
      <c r="I11" s="247">
        <v>0</v>
      </c>
      <c r="J11" s="247">
        <v>0</v>
      </c>
      <c r="K11" s="247">
        <v>0</v>
      </c>
      <c r="L11" s="247">
        <v>0</v>
      </c>
      <c r="M11" s="247">
        <v>0</v>
      </c>
      <c r="N11" s="247">
        <v>0</v>
      </c>
      <c r="O11" s="247">
        <v>0</v>
      </c>
      <c r="P11" s="247">
        <v>0</v>
      </c>
    </row>
    <row r="12" spans="1:16" s="10" customFormat="1" ht="12.75">
      <c r="A12" s="34" t="s">
        <v>55</v>
      </c>
      <c r="B12" s="195">
        <v>113</v>
      </c>
      <c r="C12" s="247">
        <v>3</v>
      </c>
      <c r="D12" s="247">
        <v>2</v>
      </c>
      <c r="E12" s="247">
        <v>0</v>
      </c>
      <c r="F12" s="247">
        <v>0</v>
      </c>
      <c r="G12" s="247">
        <v>95</v>
      </c>
      <c r="H12" s="247">
        <v>2</v>
      </c>
      <c r="I12" s="247">
        <v>0</v>
      </c>
      <c r="J12" s="247">
        <v>1</v>
      </c>
      <c r="K12" s="247">
        <v>2</v>
      </c>
      <c r="L12" s="247">
        <v>0</v>
      </c>
      <c r="M12" s="247">
        <v>4</v>
      </c>
      <c r="N12" s="247">
        <v>0</v>
      </c>
      <c r="O12" s="247">
        <v>0</v>
      </c>
      <c r="P12" s="247">
        <v>4</v>
      </c>
    </row>
    <row r="13" spans="1:16" s="10" customFormat="1" ht="12.75">
      <c r="A13" s="34" t="s">
        <v>56</v>
      </c>
      <c r="B13" s="195">
        <v>10</v>
      </c>
      <c r="C13" s="247">
        <v>0</v>
      </c>
      <c r="D13" s="247">
        <v>0</v>
      </c>
      <c r="E13" s="247">
        <v>0</v>
      </c>
      <c r="F13" s="247">
        <v>0</v>
      </c>
      <c r="G13" s="247">
        <v>0</v>
      </c>
      <c r="H13" s="247">
        <v>10</v>
      </c>
      <c r="I13" s="247">
        <v>0</v>
      </c>
      <c r="J13" s="247">
        <v>0</v>
      </c>
      <c r="K13" s="247">
        <v>0</v>
      </c>
      <c r="L13" s="247">
        <v>0</v>
      </c>
      <c r="M13" s="247">
        <v>0</v>
      </c>
      <c r="N13" s="247">
        <v>0</v>
      </c>
      <c r="O13" s="247">
        <v>0</v>
      </c>
      <c r="P13" s="247">
        <v>0</v>
      </c>
    </row>
    <row r="14" spans="1:16" s="10" customFormat="1" ht="12.75">
      <c r="A14" s="34" t="s">
        <v>57</v>
      </c>
      <c r="B14" s="195">
        <v>46</v>
      </c>
      <c r="C14" s="247">
        <v>0</v>
      </c>
      <c r="D14" s="247">
        <v>0</v>
      </c>
      <c r="E14" s="247">
        <v>0</v>
      </c>
      <c r="F14" s="247">
        <v>0</v>
      </c>
      <c r="G14" s="247">
        <v>0</v>
      </c>
      <c r="H14" s="247">
        <v>0</v>
      </c>
      <c r="I14" s="247">
        <v>45</v>
      </c>
      <c r="J14" s="247">
        <v>1</v>
      </c>
      <c r="K14" s="247">
        <v>0</v>
      </c>
      <c r="L14" s="247">
        <v>0</v>
      </c>
      <c r="M14" s="247">
        <v>0</v>
      </c>
      <c r="N14" s="247">
        <v>0</v>
      </c>
      <c r="O14" s="247">
        <v>0</v>
      </c>
      <c r="P14" s="247">
        <v>0</v>
      </c>
    </row>
    <row r="15" spans="1:16" s="10" customFormat="1" ht="12.75">
      <c r="A15" s="34" t="s">
        <v>110</v>
      </c>
      <c r="B15" s="195">
        <v>32</v>
      </c>
      <c r="C15" s="247">
        <v>0</v>
      </c>
      <c r="D15" s="247">
        <v>0</v>
      </c>
      <c r="E15" s="247">
        <v>0</v>
      </c>
      <c r="F15" s="247">
        <v>0</v>
      </c>
      <c r="G15" s="247">
        <v>0</v>
      </c>
      <c r="H15" s="247">
        <v>0</v>
      </c>
      <c r="I15" s="247">
        <v>0</v>
      </c>
      <c r="J15" s="247">
        <v>31</v>
      </c>
      <c r="K15" s="247">
        <v>1</v>
      </c>
      <c r="L15" s="247">
        <v>0</v>
      </c>
      <c r="M15" s="247">
        <v>0</v>
      </c>
      <c r="N15" s="247">
        <v>0</v>
      </c>
      <c r="O15" s="247">
        <v>0</v>
      </c>
      <c r="P15" s="247">
        <v>0</v>
      </c>
    </row>
    <row r="16" spans="1:16" s="10" customFormat="1" ht="12.75">
      <c r="A16" s="34" t="s">
        <v>58</v>
      </c>
      <c r="B16" s="195">
        <v>81</v>
      </c>
      <c r="C16" s="247">
        <v>0</v>
      </c>
      <c r="D16" s="247">
        <v>0</v>
      </c>
      <c r="E16" s="247">
        <v>0</v>
      </c>
      <c r="F16" s="247">
        <v>0</v>
      </c>
      <c r="G16" s="247">
        <v>0</v>
      </c>
      <c r="H16" s="247">
        <v>0</v>
      </c>
      <c r="I16" s="247">
        <v>0</v>
      </c>
      <c r="J16" s="247">
        <v>0</v>
      </c>
      <c r="K16" s="247">
        <v>81</v>
      </c>
      <c r="L16" s="247">
        <v>0</v>
      </c>
      <c r="M16" s="247">
        <v>0</v>
      </c>
      <c r="N16" s="247">
        <v>0</v>
      </c>
      <c r="O16" s="247">
        <v>0</v>
      </c>
      <c r="P16" s="247">
        <v>0</v>
      </c>
    </row>
    <row r="17" spans="1:16" s="10" customFormat="1" ht="12.75">
      <c r="A17" s="34" t="s">
        <v>89</v>
      </c>
      <c r="B17" s="195">
        <v>22</v>
      </c>
      <c r="C17" s="247">
        <v>0</v>
      </c>
      <c r="D17" s="247">
        <v>0</v>
      </c>
      <c r="E17" s="247">
        <v>0</v>
      </c>
      <c r="F17" s="247">
        <v>0</v>
      </c>
      <c r="G17" s="247">
        <v>0</v>
      </c>
      <c r="H17" s="247">
        <v>0</v>
      </c>
      <c r="I17" s="247">
        <v>0</v>
      </c>
      <c r="J17" s="247">
        <v>0</v>
      </c>
      <c r="K17" s="247">
        <v>0</v>
      </c>
      <c r="L17" s="247">
        <v>22</v>
      </c>
      <c r="M17" s="247">
        <v>0</v>
      </c>
      <c r="N17" s="247">
        <v>0</v>
      </c>
      <c r="O17" s="247">
        <v>0</v>
      </c>
      <c r="P17" s="247">
        <v>0</v>
      </c>
    </row>
    <row r="18" spans="1:16" s="10" customFormat="1" ht="12.75">
      <c r="A18" s="34" t="s">
        <v>90</v>
      </c>
      <c r="B18" s="195">
        <v>35</v>
      </c>
      <c r="C18" s="247">
        <v>0</v>
      </c>
      <c r="D18" s="247">
        <v>0</v>
      </c>
      <c r="E18" s="247">
        <v>0</v>
      </c>
      <c r="F18" s="247">
        <v>0</v>
      </c>
      <c r="G18" s="247">
        <v>0</v>
      </c>
      <c r="H18" s="247">
        <v>0</v>
      </c>
      <c r="I18" s="247">
        <v>0</v>
      </c>
      <c r="J18" s="247">
        <v>1</v>
      </c>
      <c r="K18" s="247">
        <v>0</v>
      </c>
      <c r="L18" s="247">
        <v>0</v>
      </c>
      <c r="M18" s="247">
        <v>34</v>
      </c>
      <c r="N18" s="247">
        <v>0</v>
      </c>
      <c r="O18" s="247">
        <v>0</v>
      </c>
      <c r="P18" s="247">
        <v>0</v>
      </c>
    </row>
    <row r="19" spans="1:16" s="10" customFormat="1" ht="12.75">
      <c r="A19" s="34" t="s">
        <v>59</v>
      </c>
      <c r="B19" s="195">
        <v>60</v>
      </c>
      <c r="C19" s="247">
        <v>1</v>
      </c>
      <c r="D19" s="247">
        <v>0</v>
      </c>
      <c r="E19" s="247">
        <v>0</v>
      </c>
      <c r="F19" s="247">
        <v>0</v>
      </c>
      <c r="G19" s="247">
        <v>0</v>
      </c>
      <c r="H19" s="247">
        <v>0</v>
      </c>
      <c r="I19" s="247">
        <v>1</v>
      </c>
      <c r="J19" s="247">
        <v>0</v>
      </c>
      <c r="K19" s="247">
        <v>0</v>
      </c>
      <c r="L19" s="247">
        <v>0</v>
      </c>
      <c r="M19" s="247">
        <v>1</v>
      </c>
      <c r="N19" s="247">
        <v>57</v>
      </c>
      <c r="O19" s="247">
        <v>0</v>
      </c>
      <c r="P19" s="247">
        <v>0</v>
      </c>
    </row>
    <row r="20" spans="1:16" s="10" customFormat="1" ht="12.75">
      <c r="A20" s="34" t="s">
        <v>91</v>
      </c>
      <c r="B20" s="195">
        <v>24</v>
      </c>
      <c r="C20" s="247">
        <v>0</v>
      </c>
      <c r="D20" s="247">
        <v>0</v>
      </c>
      <c r="E20" s="247">
        <v>0</v>
      </c>
      <c r="F20" s="247">
        <v>0</v>
      </c>
      <c r="G20" s="247">
        <v>0</v>
      </c>
      <c r="H20" s="247">
        <v>0</v>
      </c>
      <c r="I20" s="247">
        <v>0</v>
      </c>
      <c r="J20" s="247">
        <v>0</v>
      </c>
      <c r="K20" s="247">
        <v>0</v>
      </c>
      <c r="L20" s="247">
        <v>0</v>
      </c>
      <c r="M20" s="247">
        <v>1</v>
      </c>
      <c r="N20" s="247">
        <v>0</v>
      </c>
      <c r="O20" s="247">
        <v>23</v>
      </c>
      <c r="P20" s="247">
        <v>0</v>
      </c>
    </row>
    <row r="21" spans="1:16" s="10" customFormat="1" ht="16.5" customHeight="1">
      <c r="A21" s="26" t="s">
        <v>173</v>
      </c>
      <c r="B21" s="195">
        <v>1936</v>
      </c>
      <c r="C21" s="247">
        <v>219</v>
      </c>
      <c r="D21" s="247">
        <v>243</v>
      </c>
      <c r="E21" s="247">
        <v>262</v>
      </c>
      <c r="F21" s="247">
        <v>109</v>
      </c>
      <c r="G21" s="247">
        <v>274</v>
      </c>
      <c r="H21" s="247">
        <v>27</v>
      </c>
      <c r="I21" s="247">
        <v>176</v>
      </c>
      <c r="J21" s="247">
        <v>54</v>
      </c>
      <c r="K21" s="247">
        <v>169</v>
      </c>
      <c r="L21" s="247">
        <v>39</v>
      </c>
      <c r="M21" s="247">
        <v>122</v>
      </c>
      <c r="N21" s="247">
        <v>147</v>
      </c>
      <c r="O21" s="247">
        <v>51</v>
      </c>
      <c r="P21" s="247">
        <v>44</v>
      </c>
    </row>
    <row r="22" spans="1:16" s="10" customFormat="1" ht="12.75">
      <c r="A22" s="33" t="s">
        <v>51</v>
      </c>
      <c r="B22" s="200">
        <v>215</v>
      </c>
      <c r="C22" s="246">
        <v>214</v>
      </c>
      <c r="D22" s="246">
        <v>0</v>
      </c>
      <c r="E22" s="246">
        <v>0</v>
      </c>
      <c r="F22" s="246">
        <v>0</v>
      </c>
      <c r="G22" s="246">
        <v>0</v>
      </c>
      <c r="H22" s="246">
        <v>0</v>
      </c>
      <c r="I22" s="246">
        <v>0</v>
      </c>
      <c r="J22" s="246">
        <v>1</v>
      </c>
      <c r="K22" s="246">
        <v>0</v>
      </c>
      <c r="L22" s="246">
        <v>0</v>
      </c>
      <c r="M22" s="246">
        <v>0</v>
      </c>
      <c r="N22" s="246">
        <v>0</v>
      </c>
      <c r="O22" s="246">
        <v>0</v>
      </c>
      <c r="P22" s="246">
        <v>0</v>
      </c>
    </row>
    <row r="23" spans="1:16" s="10" customFormat="1" ht="12.75">
      <c r="A23" s="34" t="s">
        <v>52</v>
      </c>
      <c r="B23" s="151">
        <v>258</v>
      </c>
      <c r="C23" s="154">
        <v>3</v>
      </c>
      <c r="D23" s="154">
        <v>237</v>
      </c>
      <c r="E23" s="154">
        <v>8</v>
      </c>
      <c r="F23" s="154">
        <v>0</v>
      </c>
      <c r="G23" s="154">
        <v>3</v>
      </c>
      <c r="H23" s="154">
        <v>0</v>
      </c>
      <c r="I23" s="154">
        <v>1</v>
      </c>
      <c r="J23" s="154">
        <v>0</v>
      </c>
      <c r="K23" s="154">
        <v>0</v>
      </c>
      <c r="L23" s="154">
        <v>0</v>
      </c>
      <c r="M23" s="154">
        <v>0</v>
      </c>
      <c r="N23" s="154">
        <v>0</v>
      </c>
      <c r="O23" s="154">
        <v>0</v>
      </c>
      <c r="P23" s="154">
        <v>6</v>
      </c>
    </row>
    <row r="24" spans="1:16" s="10" customFormat="1" ht="12.75">
      <c r="A24" s="34" t="s">
        <v>53</v>
      </c>
      <c r="B24" s="151">
        <v>256</v>
      </c>
      <c r="C24" s="154">
        <v>0</v>
      </c>
      <c r="D24" s="154">
        <v>2</v>
      </c>
      <c r="E24" s="154">
        <v>254</v>
      </c>
      <c r="F24" s="154">
        <v>0</v>
      </c>
      <c r="G24" s="154">
        <v>0</v>
      </c>
      <c r="H24" s="154">
        <v>0</v>
      </c>
      <c r="I24" s="154">
        <v>0</v>
      </c>
      <c r="J24" s="154">
        <v>0</v>
      </c>
      <c r="K24" s="154">
        <v>0</v>
      </c>
      <c r="L24" s="154">
        <v>0</v>
      </c>
      <c r="M24" s="154">
        <v>0</v>
      </c>
      <c r="N24" s="154">
        <v>0</v>
      </c>
      <c r="O24" s="154">
        <v>0</v>
      </c>
      <c r="P24" s="154">
        <v>0</v>
      </c>
    </row>
    <row r="25" spans="1:16" s="10" customFormat="1" ht="12.75">
      <c r="A25" s="34" t="s">
        <v>54</v>
      </c>
      <c r="B25" s="151">
        <v>111</v>
      </c>
      <c r="C25" s="154">
        <v>0</v>
      </c>
      <c r="D25" s="154">
        <v>2</v>
      </c>
      <c r="E25" s="154">
        <v>0</v>
      </c>
      <c r="F25" s="154">
        <v>109</v>
      </c>
      <c r="G25" s="154">
        <v>0</v>
      </c>
      <c r="H25" s="154">
        <v>0</v>
      </c>
      <c r="I25" s="154">
        <v>0</v>
      </c>
      <c r="J25" s="154">
        <v>0</v>
      </c>
      <c r="K25" s="154">
        <v>0</v>
      </c>
      <c r="L25" s="154">
        <v>0</v>
      </c>
      <c r="M25" s="154">
        <v>0</v>
      </c>
      <c r="N25" s="154">
        <v>0</v>
      </c>
      <c r="O25" s="154">
        <v>0</v>
      </c>
      <c r="P25" s="154">
        <v>0</v>
      </c>
    </row>
    <row r="26" spans="1:16" s="10" customFormat="1" ht="12.75">
      <c r="A26" s="34" t="s">
        <v>55</v>
      </c>
      <c r="B26" s="151">
        <v>330</v>
      </c>
      <c r="C26" s="154">
        <v>2</v>
      </c>
      <c r="D26" s="154">
        <v>2</v>
      </c>
      <c r="E26" s="154">
        <v>0</v>
      </c>
      <c r="F26" s="154">
        <v>0</v>
      </c>
      <c r="G26" s="154">
        <v>269</v>
      </c>
      <c r="H26" s="154">
        <v>2</v>
      </c>
      <c r="I26" s="154">
        <v>3</v>
      </c>
      <c r="J26" s="154">
        <v>2</v>
      </c>
      <c r="K26" s="154">
        <v>2</v>
      </c>
      <c r="L26" s="154">
        <v>2</v>
      </c>
      <c r="M26" s="154">
        <v>6</v>
      </c>
      <c r="N26" s="154">
        <v>0</v>
      </c>
      <c r="O26" s="154">
        <v>3</v>
      </c>
      <c r="P26" s="154">
        <v>37</v>
      </c>
    </row>
    <row r="27" spans="1:16" s="10" customFormat="1" ht="12.75">
      <c r="A27" s="34" t="s">
        <v>56</v>
      </c>
      <c r="B27" s="151">
        <v>27</v>
      </c>
      <c r="C27" s="154">
        <v>0</v>
      </c>
      <c r="D27" s="154">
        <v>0</v>
      </c>
      <c r="E27" s="154">
        <v>0</v>
      </c>
      <c r="F27" s="154">
        <v>0</v>
      </c>
      <c r="G27" s="154">
        <v>2</v>
      </c>
      <c r="H27" s="154">
        <v>25</v>
      </c>
      <c r="I27" s="154">
        <v>0</v>
      </c>
      <c r="J27" s="154">
        <v>0</v>
      </c>
      <c r="K27" s="154">
        <v>0</v>
      </c>
      <c r="L27" s="154">
        <v>0</v>
      </c>
      <c r="M27" s="154">
        <v>0</v>
      </c>
      <c r="N27" s="154">
        <v>0</v>
      </c>
      <c r="O27" s="154">
        <v>0</v>
      </c>
      <c r="P27" s="154">
        <v>0</v>
      </c>
    </row>
    <row r="28" spans="1:16" s="10" customFormat="1" ht="12.75">
      <c r="A28" s="34" t="s">
        <v>57</v>
      </c>
      <c r="B28" s="151">
        <v>171</v>
      </c>
      <c r="C28" s="154">
        <v>0</v>
      </c>
      <c r="D28" s="154">
        <v>0</v>
      </c>
      <c r="E28" s="154">
        <v>0</v>
      </c>
      <c r="F28" s="154">
        <v>0</v>
      </c>
      <c r="G28" s="154">
        <v>0</v>
      </c>
      <c r="H28" s="154">
        <v>0</v>
      </c>
      <c r="I28" s="154">
        <v>168</v>
      </c>
      <c r="J28" s="154">
        <v>1</v>
      </c>
      <c r="K28" s="154">
        <v>1</v>
      </c>
      <c r="L28" s="154">
        <v>0</v>
      </c>
      <c r="M28" s="154">
        <v>1</v>
      </c>
      <c r="N28" s="154">
        <v>0</v>
      </c>
      <c r="O28" s="154">
        <v>0</v>
      </c>
      <c r="P28" s="154">
        <v>0</v>
      </c>
    </row>
    <row r="29" spans="1:16" s="10" customFormat="1" ht="12.75">
      <c r="A29" s="34" t="s">
        <v>110</v>
      </c>
      <c r="B29" s="195">
        <v>50</v>
      </c>
      <c r="C29" s="247">
        <v>0</v>
      </c>
      <c r="D29" s="247">
        <v>0</v>
      </c>
      <c r="E29" s="247">
        <v>0</v>
      </c>
      <c r="F29" s="247">
        <v>0</v>
      </c>
      <c r="G29" s="247">
        <v>0</v>
      </c>
      <c r="H29" s="247">
        <v>0</v>
      </c>
      <c r="I29" s="247">
        <v>1</v>
      </c>
      <c r="J29" s="247">
        <v>49</v>
      </c>
      <c r="K29" s="247">
        <v>0</v>
      </c>
      <c r="L29" s="247">
        <v>0</v>
      </c>
      <c r="M29" s="247">
        <v>0</v>
      </c>
      <c r="N29" s="247">
        <v>0</v>
      </c>
      <c r="O29" s="247">
        <v>0</v>
      </c>
      <c r="P29" s="247">
        <v>0</v>
      </c>
    </row>
    <row r="30" spans="1:16" s="10" customFormat="1" ht="12.75">
      <c r="A30" s="34" t="s">
        <v>58</v>
      </c>
      <c r="B30" s="195">
        <v>167</v>
      </c>
      <c r="C30" s="247">
        <v>0</v>
      </c>
      <c r="D30" s="247">
        <v>0</v>
      </c>
      <c r="E30" s="247">
        <v>0</v>
      </c>
      <c r="F30" s="247">
        <v>0</v>
      </c>
      <c r="G30" s="247">
        <v>0</v>
      </c>
      <c r="H30" s="247">
        <v>0</v>
      </c>
      <c r="I30" s="247">
        <v>0</v>
      </c>
      <c r="J30" s="247">
        <v>0</v>
      </c>
      <c r="K30" s="247">
        <v>165</v>
      </c>
      <c r="L30" s="247">
        <v>1</v>
      </c>
      <c r="M30" s="247">
        <v>0</v>
      </c>
      <c r="N30" s="247">
        <v>0</v>
      </c>
      <c r="O30" s="247">
        <v>0</v>
      </c>
      <c r="P30" s="247">
        <v>1</v>
      </c>
    </row>
    <row r="31" spans="1:16" s="10" customFormat="1" ht="12.75">
      <c r="A31" s="34" t="s">
        <v>89</v>
      </c>
      <c r="B31" s="195">
        <v>36</v>
      </c>
      <c r="C31" s="247">
        <v>0</v>
      </c>
      <c r="D31" s="247">
        <v>0</v>
      </c>
      <c r="E31" s="247">
        <v>0</v>
      </c>
      <c r="F31" s="247">
        <v>0</v>
      </c>
      <c r="G31" s="247">
        <v>0</v>
      </c>
      <c r="H31" s="247">
        <v>0</v>
      </c>
      <c r="I31" s="247">
        <v>0</v>
      </c>
      <c r="J31" s="247">
        <v>0</v>
      </c>
      <c r="K31" s="247">
        <v>0</v>
      </c>
      <c r="L31" s="247">
        <v>36</v>
      </c>
      <c r="M31" s="247">
        <v>0</v>
      </c>
      <c r="N31" s="247">
        <v>0</v>
      </c>
      <c r="O31" s="247">
        <v>0</v>
      </c>
      <c r="P31" s="247">
        <v>0</v>
      </c>
    </row>
    <row r="32" spans="1:16" s="10" customFormat="1" ht="12.75">
      <c r="A32" s="34" t="s">
        <v>90</v>
      </c>
      <c r="B32" s="195">
        <v>118</v>
      </c>
      <c r="C32" s="247">
        <v>0</v>
      </c>
      <c r="D32" s="247">
        <v>0</v>
      </c>
      <c r="E32" s="247">
        <v>0</v>
      </c>
      <c r="F32" s="247">
        <v>0</v>
      </c>
      <c r="G32" s="247">
        <v>0</v>
      </c>
      <c r="H32" s="247">
        <v>0</v>
      </c>
      <c r="I32" s="247">
        <v>1</v>
      </c>
      <c r="J32" s="247">
        <v>1</v>
      </c>
      <c r="K32" s="247">
        <v>0</v>
      </c>
      <c r="L32" s="247">
        <v>0</v>
      </c>
      <c r="M32" s="247">
        <v>113</v>
      </c>
      <c r="N32" s="247">
        <v>0</v>
      </c>
      <c r="O32" s="247">
        <v>3</v>
      </c>
      <c r="P32" s="247">
        <v>0</v>
      </c>
    </row>
    <row r="33" spans="1:16" s="10" customFormat="1" ht="12.75">
      <c r="A33" s="34" t="s">
        <v>59</v>
      </c>
      <c r="B33" s="195">
        <v>157</v>
      </c>
      <c r="C33" s="247">
        <v>0</v>
      </c>
      <c r="D33" s="247">
        <v>0</v>
      </c>
      <c r="E33" s="247">
        <v>0</v>
      </c>
      <c r="F33" s="247">
        <v>0</v>
      </c>
      <c r="G33" s="247">
        <v>0</v>
      </c>
      <c r="H33" s="247">
        <v>0</v>
      </c>
      <c r="I33" s="247">
        <v>2</v>
      </c>
      <c r="J33" s="247">
        <v>0</v>
      </c>
      <c r="K33" s="247">
        <v>1</v>
      </c>
      <c r="L33" s="247">
        <v>0</v>
      </c>
      <c r="M33" s="247">
        <v>2</v>
      </c>
      <c r="N33" s="247">
        <v>147</v>
      </c>
      <c r="O33" s="247">
        <v>5</v>
      </c>
      <c r="P33" s="247">
        <v>0</v>
      </c>
    </row>
    <row r="34" spans="1:16" s="10" customFormat="1" ht="12.75">
      <c r="A34" s="34" t="s">
        <v>91</v>
      </c>
      <c r="B34" s="195">
        <v>40</v>
      </c>
      <c r="C34" s="247">
        <v>0</v>
      </c>
      <c r="D34" s="247">
        <v>0</v>
      </c>
      <c r="E34" s="247">
        <v>0</v>
      </c>
      <c r="F34" s="247">
        <v>0</v>
      </c>
      <c r="G34" s="247">
        <v>0</v>
      </c>
      <c r="H34" s="247">
        <v>0</v>
      </c>
      <c r="I34" s="247">
        <v>0</v>
      </c>
      <c r="J34" s="247">
        <v>0</v>
      </c>
      <c r="K34" s="247">
        <v>0</v>
      </c>
      <c r="L34" s="247">
        <v>0</v>
      </c>
      <c r="M34" s="247">
        <v>0</v>
      </c>
      <c r="N34" s="247">
        <v>0</v>
      </c>
      <c r="O34" s="247">
        <v>40</v>
      </c>
      <c r="P34" s="247">
        <v>0</v>
      </c>
    </row>
    <row r="35" spans="1:16" s="10" customFormat="1" ht="16.5" customHeight="1">
      <c r="A35" s="26" t="s">
        <v>6</v>
      </c>
      <c r="B35" s="195">
        <v>1635</v>
      </c>
      <c r="C35" s="247">
        <v>184</v>
      </c>
      <c r="D35" s="247">
        <v>216</v>
      </c>
      <c r="E35" s="247">
        <v>204</v>
      </c>
      <c r="F35" s="247">
        <v>95</v>
      </c>
      <c r="G35" s="247">
        <v>242</v>
      </c>
      <c r="H35" s="247">
        <v>27</v>
      </c>
      <c r="I35" s="247">
        <v>111</v>
      </c>
      <c r="J35" s="247">
        <v>57</v>
      </c>
      <c r="K35" s="247">
        <v>152</v>
      </c>
      <c r="L35" s="247">
        <v>33</v>
      </c>
      <c r="M35" s="247">
        <v>72</v>
      </c>
      <c r="N35" s="247">
        <v>119</v>
      </c>
      <c r="O35" s="247">
        <v>43</v>
      </c>
      <c r="P35" s="247">
        <v>80</v>
      </c>
    </row>
    <row r="36" spans="1:16" s="10" customFormat="1" ht="12.75">
      <c r="A36" s="33" t="s">
        <v>51</v>
      </c>
      <c r="B36" s="200">
        <v>632</v>
      </c>
      <c r="C36" s="246">
        <v>145</v>
      </c>
      <c r="D36" s="246">
        <v>64</v>
      </c>
      <c r="E36" s="246">
        <v>40</v>
      </c>
      <c r="F36" s="246">
        <v>22</v>
      </c>
      <c r="G36" s="246">
        <v>172</v>
      </c>
      <c r="H36" s="246">
        <v>23</v>
      </c>
      <c r="I36" s="246">
        <v>27</v>
      </c>
      <c r="J36" s="246">
        <v>15</v>
      </c>
      <c r="K36" s="246">
        <v>39</v>
      </c>
      <c r="L36" s="246">
        <v>8</v>
      </c>
      <c r="M36" s="246">
        <v>25</v>
      </c>
      <c r="N36" s="246">
        <v>28</v>
      </c>
      <c r="O36" s="246">
        <v>19</v>
      </c>
      <c r="P36" s="246">
        <v>5</v>
      </c>
    </row>
    <row r="37" spans="1:16" s="10" customFormat="1" ht="12.75">
      <c r="A37" s="34" t="s">
        <v>52</v>
      </c>
      <c r="B37" s="151">
        <v>312</v>
      </c>
      <c r="C37" s="154">
        <v>14</v>
      </c>
      <c r="D37" s="154">
        <v>140</v>
      </c>
      <c r="E37" s="154">
        <v>55</v>
      </c>
      <c r="F37" s="154">
        <v>62</v>
      </c>
      <c r="G37" s="154">
        <v>11</v>
      </c>
      <c r="H37" s="154">
        <v>3</v>
      </c>
      <c r="I37" s="154">
        <v>2</v>
      </c>
      <c r="J37" s="154">
        <v>1</v>
      </c>
      <c r="K37" s="154">
        <v>6</v>
      </c>
      <c r="L37" s="154">
        <v>0</v>
      </c>
      <c r="M37" s="154">
        <v>2</v>
      </c>
      <c r="N37" s="154">
        <v>4</v>
      </c>
      <c r="O37" s="154">
        <v>0</v>
      </c>
      <c r="P37" s="154">
        <v>12</v>
      </c>
    </row>
    <row r="38" spans="1:16" s="10" customFormat="1" ht="12.75">
      <c r="A38" s="34" t="s">
        <v>53</v>
      </c>
      <c r="B38" s="151">
        <v>104</v>
      </c>
      <c r="C38" s="154">
        <v>4</v>
      </c>
      <c r="D38" s="154">
        <v>3</v>
      </c>
      <c r="E38" s="154">
        <v>95</v>
      </c>
      <c r="F38" s="154">
        <v>0</v>
      </c>
      <c r="G38" s="154">
        <v>0</v>
      </c>
      <c r="H38" s="154">
        <v>0</v>
      </c>
      <c r="I38" s="154">
        <v>0</v>
      </c>
      <c r="J38" s="154">
        <v>2</v>
      </c>
      <c r="K38" s="154">
        <v>0</v>
      </c>
      <c r="L38" s="154">
        <v>0</v>
      </c>
      <c r="M38" s="154">
        <v>0</v>
      </c>
      <c r="N38" s="154">
        <v>0</v>
      </c>
      <c r="O38" s="154">
        <v>0</v>
      </c>
      <c r="P38" s="154">
        <v>0</v>
      </c>
    </row>
    <row r="39" spans="1:16" s="10" customFormat="1" ht="12.75">
      <c r="A39" s="34" t="s">
        <v>55</v>
      </c>
      <c r="B39" s="151">
        <v>223</v>
      </c>
      <c r="C39" s="154">
        <v>20</v>
      </c>
      <c r="D39" s="154">
        <v>9</v>
      </c>
      <c r="E39" s="154">
        <v>14</v>
      </c>
      <c r="F39" s="154">
        <v>11</v>
      </c>
      <c r="G39" s="154">
        <v>59</v>
      </c>
      <c r="H39" s="154">
        <v>1</v>
      </c>
      <c r="I39" s="154">
        <v>6</v>
      </c>
      <c r="J39" s="154">
        <v>4</v>
      </c>
      <c r="K39" s="154">
        <v>11</v>
      </c>
      <c r="L39" s="154">
        <v>4</v>
      </c>
      <c r="M39" s="154">
        <v>9</v>
      </c>
      <c r="N39" s="154">
        <v>7</v>
      </c>
      <c r="O39" s="154">
        <v>5</v>
      </c>
      <c r="P39" s="154">
        <v>63</v>
      </c>
    </row>
    <row r="40" spans="1:16" s="10" customFormat="1" ht="12.75">
      <c r="A40" s="34" t="s">
        <v>57</v>
      </c>
      <c r="B40" s="151">
        <v>364</v>
      </c>
      <c r="C40" s="154">
        <v>1</v>
      </c>
      <c r="D40" s="154">
        <v>0</v>
      </c>
      <c r="E40" s="154">
        <v>0</v>
      </c>
      <c r="F40" s="154">
        <v>0</v>
      </c>
      <c r="G40" s="154">
        <v>0</v>
      </c>
      <c r="H40" s="154">
        <v>0</v>
      </c>
      <c r="I40" s="154">
        <v>76</v>
      </c>
      <c r="J40" s="154">
        <v>35</v>
      </c>
      <c r="K40" s="154">
        <v>96</v>
      </c>
      <c r="L40" s="154">
        <v>21</v>
      </c>
      <c r="M40" s="154">
        <v>36</v>
      </c>
      <c r="N40" s="154">
        <v>80</v>
      </c>
      <c r="O40" s="154">
        <v>19</v>
      </c>
      <c r="P40" s="154">
        <v>0</v>
      </c>
    </row>
    <row r="41" spans="1:16" s="10" customFormat="1" ht="16.5" customHeight="1">
      <c r="A41" s="26" t="s">
        <v>7</v>
      </c>
      <c r="B41" s="195">
        <v>415</v>
      </c>
      <c r="C41" s="247">
        <v>55</v>
      </c>
      <c r="D41" s="247">
        <v>56</v>
      </c>
      <c r="E41" s="247">
        <v>44</v>
      </c>
      <c r="F41" s="247">
        <v>27</v>
      </c>
      <c r="G41" s="247">
        <v>69</v>
      </c>
      <c r="H41" s="247">
        <v>5</v>
      </c>
      <c r="I41" s="247">
        <v>23</v>
      </c>
      <c r="J41" s="247">
        <v>16</v>
      </c>
      <c r="K41" s="247">
        <v>42</v>
      </c>
      <c r="L41" s="247">
        <v>5</v>
      </c>
      <c r="M41" s="247">
        <v>13</v>
      </c>
      <c r="N41" s="247">
        <v>26</v>
      </c>
      <c r="O41" s="247">
        <v>12</v>
      </c>
      <c r="P41" s="247">
        <v>22</v>
      </c>
    </row>
    <row r="42" spans="1:16" s="10" customFormat="1" ht="12.75">
      <c r="A42" s="33" t="s">
        <v>51</v>
      </c>
      <c r="B42" s="200">
        <v>389</v>
      </c>
      <c r="C42" s="246">
        <v>49</v>
      </c>
      <c r="D42" s="246">
        <v>49</v>
      </c>
      <c r="E42" s="246">
        <v>43</v>
      </c>
      <c r="F42" s="246">
        <v>27</v>
      </c>
      <c r="G42" s="246">
        <v>66</v>
      </c>
      <c r="H42" s="246">
        <v>5</v>
      </c>
      <c r="I42" s="246">
        <v>21</v>
      </c>
      <c r="J42" s="246">
        <v>16</v>
      </c>
      <c r="K42" s="246">
        <v>41</v>
      </c>
      <c r="L42" s="246">
        <v>5</v>
      </c>
      <c r="M42" s="246">
        <v>13</v>
      </c>
      <c r="N42" s="246">
        <v>26</v>
      </c>
      <c r="O42" s="246">
        <v>12</v>
      </c>
      <c r="P42" s="246">
        <v>16</v>
      </c>
    </row>
    <row r="43" spans="1:16" s="10" customFormat="1" ht="12.75">
      <c r="A43" s="34" t="s">
        <v>52</v>
      </c>
      <c r="B43" s="151">
        <v>26</v>
      </c>
      <c r="C43" s="154">
        <v>6</v>
      </c>
      <c r="D43" s="154">
        <v>7</v>
      </c>
      <c r="E43" s="154">
        <v>1</v>
      </c>
      <c r="F43" s="154">
        <v>0</v>
      </c>
      <c r="G43" s="154">
        <v>3</v>
      </c>
      <c r="H43" s="154">
        <v>0</v>
      </c>
      <c r="I43" s="154">
        <v>2</v>
      </c>
      <c r="J43" s="154">
        <v>0</v>
      </c>
      <c r="K43" s="154">
        <v>1</v>
      </c>
      <c r="L43" s="154">
        <v>0</v>
      </c>
      <c r="M43" s="154">
        <v>0</v>
      </c>
      <c r="N43" s="154">
        <v>0</v>
      </c>
      <c r="O43" s="154">
        <v>0</v>
      </c>
      <c r="P43" s="154">
        <v>6</v>
      </c>
    </row>
    <row r="44" spans="1:16" s="10" customFormat="1" ht="12.75">
      <c r="A44" s="3"/>
      <c r="B44" s="3"/>
      <c r="C44" s="3"/>
      <c r="D44" s="3"/>
      <c r="E44" s="3"/>
      <c r="F44" s="3"/>
      <c r="G44" s="3"/>
      <c r="H44" s="3"/>
      <c r="I44" s="3"/>
      <c r="J44" s="3"/>
      <c r="K44" s="3"/>
      <c r="L44" s="3"/>
      <c r="M44" s="3"/>
      <c r="N44" s="3"/>
      <c r="O44" s="3"/>
      <c r="P44" s="3"/>
    </row>
    <row r="45" spans="1:16" s="10" customFormat="1" ht="12.75">
      <c r="A45" s="474" t="s">
        <v>115</v>
      </c>
      <c r="B45" s="474"/>
      <c r="C45" s="474"/>
      <c r="D45" s="474"/>
      <c r="E45" s="474"/>
      <c r="F45" s="474"/>
      <c r="G45" s="474"/>
      <c r="H45" s="474"/>
      <c r="I45" s="474"/>
      <c r="J45" s="474"/>
      <c r="K45" s="474"/>
      <c r="L45" s="474"/>
      <c r="M45" s="474"/>
      <c r="N45" s="474"/>
      <c r="O45" s="474"/>
      <c r="P45" s="474"/>
    </row>
    <row r="46" spans="1:16" s="10" customFormat="1" ht="12.75">
      <c r="A46" s="473" t="s">
        <v>244</v>
      </c>
      <c r="B46" s="470"/>
      <c r="C46" s="470"/>
      <c r="D46" s="470"/>
      <c r="E46" s="470"/>
      <c r="F46" s="470"/>
      <c r="G46" s="470"/>
      <c r="H46" s="470"/>
      <c r="I46" s="470"/>
      <c r="J46" s="470"/>
      <c r="K46" s="470"/>
      <c r="L46" s="470"/>
      <c r="M46" s="470"/>
      <c r="N46" s="470"/>
      <c r="O46" s="470"/>
      <c r="P46" s="470"/>
    </row>
    <row r="47" spans="1:16" ht="12.75">
      <c r="A47" s="470" t="s">
        <v>199</v>
      </c>
      <c r="B47" s="470"/>
      <c r="C47" s="470"/>
      <c r="D47" s="470"/>
      <c r="E47" s="470"/>
      <c r="F47" s="470"/>
      <c r="G47" s="470"/>
      <c r="H47" s="470"/>
      <c r="I47" s="470"/>
      <c r="J47" s="470"/>
      <c r="K47" s="470"/>
      <c r="L47" s="470"/>
      <c r="M47" s="470"/>
      <c r="N47" s="470"/>
      <c r="O47" s="470"/>
      <c r="P47" s="470"/>
    </row>
  </sheetData>
  <sheetProtection/>
  <mergeCells count="7">
    <mergeCell ref="A47:P47"/>
    <mergeCell ref="C4:P4"/>
    <mergeCell ref="A1:P1"/>
    <mergeCell ref="A46:P46"/>
    <mergeCell ref="N3:P3"/>
    <mergeCell ref="A45:P45"/>
    <mergeCell ref="A2:P2"/>
  </mergeCells>
  <printOptions/>
  <pageMargins left="0.787401575" right="0.787401575" top="0.984251969" bottom="0.984251969" header="0.4921259845" footer="0.4921259845"/>
  <pageSetup fitToHeight="0" fitToWidth="1" horizontalDpi="600" verticalDpi="600" orientation="portrait" paperSize="9" scale="64"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G40"/>
  <sheetViews>
    <sheetView zoomScale="130" zoomScaleNormal="130" zoomScalePageLayoutView="0" workbookViewId="0" topLeftCell="A1">
      <selection activeCell="A80" sqref="A80"/>
    </sheetView>
  </sheetViews>
  <sheetFormatPr defaultColWidth="11.421875" defaultRowHeight="12.75"/>
  <cols>
    <col min="1" max="1" width="35.00390625" style="0" bestFit="1" customWidth="1"/>
    <col min="2" max="2" width="7.8515625" style="0" bestFit="1" customWidth="1"/>
    <col min="3" max="3" width="10.8515625" style="325" customWidth="1"/>
    <col min="4" max="7" width="12.7109375" style="0" customWidth="1"/>
  </cols>
  <sheetData>
    <row r="1" spans="1:7" ht="32.25" customHeight="1">
      <c r="A1" s="476" t="s">
        <v>129</v>
      </c>
      <c r="B1" s="476"/>
      <c r="C1" s="476"/>
      <c r="D1" s="476"/>
      <c r="E1" s="476"/>
      <c r="F1" s="476"/>
      <c r="G1" s="342"/>
    </row>
    <row r="2" spans="1:7" ht="12.75">
      <c r="A2" s="478" t="s">
        <v>281</v>
      </c>
      <c r="B2" s="478"/>
      <c r="C2" s="478"/>
      <c r="D2" s="478"/>
      <c r="E2" s="478"/>
      <c r="F2" s="478"/>
      <c r="G2" s="116"/>
    </row>
    <row r="3" spans="1:7" ht="12.75">
      <c r="A3" s="3"/>
      <c r="B3" s="3"/>
      <c r="C3" s="55"/>
      <c r="D3" s="3"/>
      <c r="E3" s="466" t="s">
        <v>179</v>
      </c>
      <c r="F3" s="466"/>
      <c r="G3" s="162"/>
    </row>
    <row r="4" spans="1:6" ht="12.75">
      <c r="A4" s="6"/>
      <c r="B4" s="11" t="s">
        <v>9</v>
      </c>
      <c r="C4" s="11" t="s">
        <v>14</v>
      </c>
      <c r="D4" s="11" t="s">
        <v>13</v>
      </c>
      <c r="E4" s="11" t="s">
        <v>16</v>
      </c>
      <c r="F4" s="11" t="s">
        <v>15</v>
      </c>
    </row>
    <row r="5" spans="1:6" ht="19.5" customHeight="1">
      <c r="A5" s="7" t="s">
        <v>12</v>
      </c>
      <c r="B5" s="219">
        <v>375</v>
      </c>
      <c r="C5" s="258">
        <v>192</v>
      </c>
      <c r="D5" s="258">
        <v>183</v>
      </c>
      <c r="E5" s="297">
        <v>51.2</v>
      </c>
      <c r="F5" s="297">
        <v>48.8</v>
      </c>
    </row>
    <row r="6" spans="1:6" ht="12.75">
      <c r="A6" s="31" t="s">
        <v>117</v>
      </c>
      <c r="B6" s="213">
        <v>19</v>
      </c>
      <c r="C6" s="142">
        <v>1</v>
      </c>
      <c r="D6" s="142">
        <v>18</v>
      </c>
      <c r="E6" s="284">
        <f aca="true" t="shared" si="0" ref="E6:F8">100/$B6*C6</f>
        <v>5.2631578947368425</v>
      </c>
      <c r="F6" s="284">
        <f t="shared" si="0"/>
        <v>94.73684210526316</v>
      </c>
    </row>
    <row r="7" spans="1:6" ht="12.75">
      <c r="A7" s="36" t="s">
        <v>118</v>
      </c>
      <c r="B7" s="213">
        <v>68</v>
      </c>
      <c r="C7" s="142">
        <v>4</v>
      </c>
      <c r="D7" s="142">
        <v>64</v>
      </c>
      <c r="E7" s="285">
        <f t="shared" si="0"/>
        <v>5.882352941176471</v>
      </c>
      <c r="F7" s="285">
        <f t="shared" si="0"/>
        <v>94.11764705882354</v>
      </c>
    </row>
    <row r="8" spans="1:6" ht="12.75">
      <c r="A8" s="36" t="s">
        <v>119</v>
      </c>
      <c r="B8" s="213">
        <v>12</v>
      </c>
      <c r="C8" s="142">
        <v>6</v>
      </c>
      <c r="D8" s="142">
        <v>6</v>
      </c>
      <c r="E8" s="285">
        <f t="shared" si="0"/>
        <v>50</v>
      </c>
      <c r="F8" s="285">
        <f t="shared" si="0"/>
        <v>50</v>
      </c>
    </row>
    <row r="9" spans="1:6" ht="12.75">
      <c r="A9" s="36" t="s">
        <v>120</v>
      </c>
      <c r="B9" s="213">
        <v>2</v>
      </c>
      <c r="C9" s="142">
        <v>0</v>
      </c>
      <c r="D9" s="142">
        <v>2</v>
      </c>
      <c r="E9" s="142">
        <v>0</v>
      </c>
      <c r="F9" s="285">
        <f aca="true" t="shared" si="1" ref="F9:F17">100/$B9*D9</f>
        <v>100</v>
      </c>
    </row>
    <row r="10" spans="1:6" ht="12.75">
      <c r="A10" s="36" t="s">
        <v>121</v>
      </c>
      <c r="B10" s="213">
        <v>98</v>
      </c>
      <c r="C10" s="142">
        <v>41</v>
      </c>
      <c r="D10" s="142">
        <v>57</v>
      </c>
      <c r="E10" s="285">
        <f aca="true" t="shared" si="2" ref="E10:E17">100/$B10*C10</f>
        <v>41.83673469387755</v>
      </c>
      <c r="F10" s="285">
        <f t="shared" si="1"/>
        <v>58.16326530612245</v>
      </c>
    </row>
    <row r="11" spans="1:6" ht="12.75">
      <c r="A11" s="36" t="s">
        <v>122</v>
      </c>
      <c r="B11" s="213">
        <v>6</v>
      </c>
      <c r="C11" s="142">
        <v>6</v>
      </c>
      <c r="D11" s="142">
        <v>0</v>
      </c>
      <c r="E11" s="285">
        <f t="shared" si="2"/>
        <v>100</v>
      </c>
      <c r="F11" s="142">
        <f t="shared" si="1"/>
        <v>0</v>
      </c>
    </row>
    <row r="12" spans="1:6" ht="12.75">
      <c r="A12" s="36" t="s">
        <v>123</v>
      </c>
      <c r="B12" s="213">
        <v>14</v>
      </c>
      <c r="C12" s="142">
        <v>9</v>
      </c>
      <c r="D12" s="142">
        <v>5</v>
      </c>
      <c r="E12" s="285">
        <f t="shared" si="2"/>
        <v>64.28571428571429</v>
      </c>
      <c r="F12" s="285">
        <f t="shared" si="1"/>
        <v>35.714285714285715</v>
      </c>
    </row>
    <row r="13" spans="1:6" ht="12.75">
      <c r="A13" s="36" t="s">
        <v>260</v>
      </c>
      <c r="B13" s="213">
        <v>3</v>
      </c>
      <c r="C13" s="142">
        <v>3</v>
      </c>
      <c r="D13" s="142">
        <v>0</v>
      </c>
      <c r="E13" s="285">
        <f t="shared" si="2"/>
        <v>100</v>
      </c>
      <c r="F13" s="142">
        <f t="shared" si="1"/>
        <v>0</v>
      </c>
    </row>
    <row r="14" spans="1:6" ht="12.75">
      <c r="A14" s="36" t="s">
        <v>124</v>
      </c>
      <c r="B14" s="213">
        <v>19</v>
      </c>
      <c r="C14" s="142">
        <v>16</v>
      </c>
      <c r="D14" s="142">
        <v>3</v>
      </c>
      <c r="E14" s="285">
        <f t="shared" si="2"/>
        <v>84.21052631578948</v>
      </c>
      <c r="F14" s="285">
        <f t="shared" si="1"/>
        <v>15.789473684210527</v>
      </c>
    </row>
    <row r="15" spans="1:6" ht="12.75">
      <c r="A15" s="36" t="s">
        <v>125</v>
      </c>
      <c r="B15" s="213">
        <v>4</v>
      </c>
      <c r="C15" s="142">
        <v>4</v>
      </c>
      <c r="D15" s="142">
        <v>0</v>
      </c>
      <c r="E15" s="285">
        <f t="shared" si="2"/>
        <v>100</v>
      </c>
      <c r="F15" s="142">
        <f t="shared" si="1"/>
        <v>0</v>
      </c>
    </row>
    <row r="16" spans="1:6" ht="12.75">
      <c r="A16" s="36" t="s">
        <v>126</v>
      </c>
      <c r="B16" s="213">
        <v>22</v>
      </c>
      <c r="C16" s="142">
        <v>17</v>
      </c>
      <c r="D16" s="142">
        <v>5</v>
      </c>
      <c r="E16" s="285">
        <f t="shared" si="2"/>
        <v>77.27272727272728</v>
      </c>
      <c r="F16" s="285">
        <f t="shared" si="1"/>
        <v>22.72727272727273</v>
      </c>
    </row>
    <row r="17" spans="1:6" ht="12.75">
      <c r="A17" s="30" t="s">
        <v>127</v>
      </c>
      <c r="B17" s="213">
        <v>108</v>
      </c>
      <c r="C17" s="142">
        <v>85</v>
      </c>
      <c r="D17" s="142">
        <v>23</v>
      </c>
      <c r="E17" s="285">
        <f t="shared" si="2"/>
        <v>78.70370370370371</v>
      </c>
      <c r="F17" s="285">
        <f t="shared" si="1"/>
        <v>21.296296296296298</v>
      </c>
    </row>
    <row r="18" spans="1:6" ht="19.5" customHeight="1">
      <c r="A18" s="291" t="s">
        <v>19</v>
      </c>
      <c r="B18" s="222">
        <v>349</v>
      </c>
      <c r="C18" s="256">
        <v>185</v>
      </c>
      <c r="D18" s="256">
        <v>164</v>
      </c>
      <c r="E18" s="283">
        <v>53.00859598853869</v>
      </c>
      <c r="F18" s="283">
        <v>46.99140401146132</v>
      </c>
    </row>
    <row r="19" spans="1:6" ht="12.75">
      <c r="A19" s="292" t="s">
        <v>117</v>
      </c>
      <c r="B19" s="221">
        <v>19</v>
      </c>
      <c r="C19" s="146">
        <v>1</v>
      </c>
      <c r="D19" s="146">
        <v>18</v>
      </c>
      <c r="E19" s="293">
        <v>5.263157894736842</v>
      </c>
      <c r="F19" s="293">
        <v>94.73684210526315</v>
      </c>
    </row>
    <row r="20" spans="1:6" ht="12.75">
      <c r="A20" s="29" t="s">
        <v>21</v>
      </c>
      <c r="B20" s="213">
        <v>60</v>
      </c>
      <c r="C20" s="142">
        <v>1</v>
      </c>
      <c r="D20" s="142">
        <v>59</v>
      </c>
      <c r="E20" s="294">
        <v>1.6666666666666667</v>
      </c>
      <c r="F20" s="294">
        <v>98.33333333333333</v>
      </c>
    </row>
    <row r="21" spans="1:6" ht="12.75">
      <c r="A21" s="295" t="s">
        <v>130</v>
      </c>
      <c r="B21" s="213">
        <v>10</v>
      </c>
      <c r="C21" s="142">
        <v>6</v>
      </c>
      <c r="D21" s="142">
        <v>4</v>
      </c>
      <c r="E21" s="294">
        <v>60</v>
      </c>
      <c r="F21" s="294">
        <v>40</v>
      </c>
    </row>
    <row r="22" spans="1:6" ht="12.75">
      <c r="A22" s="295" t="s">
        <v>131</v>
      </c>
      <c r="B22" s="213">
        <v>2</v>
      </c>
      <c r="C22" s="142">
        <v>0</v>
      </c>
      <c r="D22" s="142">
        <v>2</v>
      </c>
      <c r="E22" s="332">
        <v>0</v>
      </c>
      <c r="F22" s="332">
        <v>100</v>
      </c>
    </row>
    <row r="23" spans="1:6" ht="12.75">
      <c r="A23" s="295" t="s">
        <v>17</v>
      </c>
      <c r="B23" s="213">
        <v>85</v>
      </c>
      <c r="C23" s="142">
        <v>38</v>
      </c>
      <c r="D23" s="142">
        <v>47</v>
      </c>
      <c r="E23" s="294">
        <v>44.70588235294118</v>
      </c>
      <c r="F23" s="294">
        <v>55.294117647058826</v>
      </c>
    </row>
    <row r="24" spans="1:6" ht="12.75">
      <c r="A24" s="295" t="s">
        <v>132</v>
      </c>
      <c r="B24" s="213">
        <v>6</v>
      </c>
      <c r="C24" s="142">
        <v>6</v>
      </c>
      <c r="D24" s="142">
        <v>0</v>
      </c>
      <c r="E24" s="332">
        <v>100</v>
      </c>
      <c r="F24" s="332">
        <v>0</v>
      </c>
    </row>
    <row r="25" spans="1:6" ht="12.75">
      <c r="A25" s="295" t="s">
        <v>133</v>
      </c>
      <c r="B25" s="213">
        <v>14</v>
      </c>
      <c r="C25" s="142">
        <v>9</v>
      </c>
      <c r="D25" s="142">
        <v>5</v>
      </c>
      <c r="E25" s="294">
        <v>64.28571428571429</v>
      </c>
      <c r="F25" s="294">
        <v>35.714285714285715</v>
      </c>
    </row>
    <row r="26" spans="1:6" ht="12.75">
      <c r="A26" s="295" t="s">
        <v>260</v>
      </c>
      <c r="B26" s="213">
        <v>3</v>
      </c>
      <c r="C26" s="142">
        <v>3</v>
      </c>
      <c r="D26" s="142">
        <v>0</v>
      </c>
      <c r="E26" s="332">
        <v>100</v>
      </c>
      <c r="F26" s="332">
        <v>0</v>
      </c>
    </row>
    <row r="27" spans="1:6" ht="12.75">
      <c r="A27" s="295" t="s">
        <v>128</v>
      </c>
      <c r="B27" s="213">
        <v>19</v>
      </c>
      <c r="C27" s="142">
        <v>16</v>
      </c>
      <c r="D27" s="142">
        <v>3</v>
      </c>
      <c r="E27" s="294">
        <v>84.21052631578947</v>
      </c>
      <c r="F27" s="294">
        <v>15.789473684210526</v>
      </c>
    </row>
    <row r="28" spans="1:6" ht="12.75">
      <c r="A28" s="295" t="s">
        <v>134</v>
      </c>
      <c r="B28" s="213">
        <v>4</v>
      </c>
      <c r="C28" s="142">
        <v>4</v>
      </c>
      <c r="D28" s="142">
        <v>0</v>
      </c>
      <c r="E28" s="332">
        <v>100</v>
      </c>
      <c r="F28" s="332">
        <v>0</v>
      </c>
    </row>
    <row r="29" spans="1:6" ht="12.75">
      <c r="A29" s="295" t="s">
        <v>135</v>
      </c>
      <c r="B29" s="213">
        <v>19</v>
      </c>
      <c r="C29" s="142">
        <v>16</v>
      </c>
      <c r="D29" s="142">
        <v>3</v>
      </c>
      <c r="E29" s="294">
        <v>84.21052631578947</v>
      </c>
      <c r="F29" s="294">
        <v>15.789473684210526</v>
      </c>
    </row>
    <row r="30" spans="1:6" ht="12.75">
      <c r="A30" s="29" t="s">
        <v>136</v>
      </c>
      <c r="B30" s="213">
        <v>108</v>
      </c>
      <c r="C30" s="142">
        <v>85</v>
      </c>
      <c r="D30" s="142">
        <v>23</v>
      </c>
      <c r="E30" s="294">
        <v>78.70370370370371</v>
      </c>
      <c r="F30" s="294">
        <v>21.296296296296298</v>
      </c>
    </row>
    <row r="31" spans="1:6" ht="19.5" customHeight="1">
      <c r="A31" s="330" t="s">
        <v>20</v>
      </c>
      <c r="B31" s="222">
        <v>26</v>
      </c>
      <c r="C31" s="331">
        <v>7</v>
      </c>
      <c r="D31" s="331">
        <v>19</v>
      </c>
      <c r="E31" s="328">
        <v>26.923076923076923</v>
      </c>
      <c r="F31" s="283">
        <v>73.07692307692308</v>
      </c>
    </row>
    <row r="32" spans="1:6" ht="12.75">
      <c r="A32" s="36" t="s">
        <v>21</v>
      </c>
      <c r="B32" s="327">
        <v>8</v>
      </c>
      <c r="C32" s="142">
        <v>3</v>
      </c>
      <c r="D32" s="142">
        <v>5</v>
      </c>
      <c r="E32" s="285">
        <v>37.5</v>
      </c>
      <c r="F32" s="329">
        <v>62.5</v>
      </c>
    </row>
    <row r="33" spans="1:6" ht="12.75">
      <c r="A33" s="30" t="s">
        <v>130</v>
      </c>
      <c r="B33" s="213">
        <v>2</v>
      </c>
      <c r="C33" s="142">
        <v>0</v>
      </c>
      <c r="D33" s="142">
        <v>2</v>
      </c>
      <c r="E33" s="142">
        <v>0</v>
      </c>
      <c r="F33" s="285">
        <v>100</v>
      </c>
    </row>
    <row r="34" spans="1:6" ht="12.75">
      <c r="A34" s="30" t="s">
        <v>17</v>
      </c>
      <c r="B34" s="213">
        <v>13</v>
      </c>
      <c r="C34" s="142">
        <v>3</v>
      </c>
      <c r="D34" s="142">
        <v>10</v>
      </c>
      <c r="E34" s="285">
        <v>23.076923076923077</v>
      </c>
      <c r="F34" s="285">
        <v>76.92307692307692</v>
      </c>
    </row>
    <row r="35" spans="1:6" ht="12.75">
      <c r="A35" s="36" t="s">
        <v>135</v>
      </c>
      <c r="B35" s="213">
        <v>3</v>
      </c>
      <c r="C35" s="142">
        <v>1</v>
      </c>
      <c r="D35" s="142">
        <v>2</v>
      </c>
      <c r="E35" s="285">
        <v>33.333333333333336</v>
      </c>
      <c r="F35" s="296">
        <v>66.66666666666667</v>
      </c>
    </row>
    <row r="37" spans="1:7" ht="12.75">
      <c r="A37" s="3"/>
      <c r="B37" s="55"/>
      <c r="C37" s="55"/>
      <c r="D37" s="55"/>
      <c r="E37" s="55"/>
      <c r="F37" s="55"/>
      <c r="G37" s="55"/>
    </row>
    <row r="38" spans="1:7" ht="12.75">
      <c r="A38" s="1" t="s">
        <v>115</v>
      </c>
      <c r="B38" s="3"/>
      <c r="C38" s="55"/>
      <c r="D38" s="3"/>
      <c r="E38" s="3"/>
      <c r="F38" s="3"/>
      <c r="G38" s="3"/>
    </row>
    <row r="39" spans="1:7" ht="43.5" customHeight="1">
      <c r="A39" s="468" t="s">
        <v>235</v>
      </c>
      <c r="B39" s="468"/>
      <c r="C39" s="468"/>
      <c r="D39" s="468"/>
      <c r="E39" s="468"/>
      <c r="F39" s="468"/>
      <c r="G39" s="104"/>
    </row>
    <row r="40" spans="1:7" ht="26.25" customHeight="1">
      <c r="A40" s="477" t="s">
        <v>207</v>
      </c>
      <c r="B40" s="477"/>
      <c r="C40" s="477"/>
      <c r="D40" s="477"/>
      <c r="E40" s="477"/>
      <c r="F40" s="477"/>
      <c r="G40" s="26"/>
    </row>
  </sheetData>
  <sheetProtection/>
  <mergeCells count="5">
    <mergeCell ref="E3:F3"/>
    <mergeCell ref="A1:F1"/>
    <mergeCell ref="A39:F39"/>
    <mergeCell ref="A40:F40"/>
    <mergeCell ref="A2:F2"/>
  </mergeCells>
  <printOptions/>
  <pageMargins left="0.787401575" right="0.787401575" top="0.984251969" bottom="0.984251969" header="0.4921259845" footer="0.4921259845"/>
  <pageSetup fitToHeight="0"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G44"/>
  <sheetViews>
    <sheetView zoomScale="115" zoomScaleNormal="115" zoomScalePageLayoutView="0" workbookViewId="0" topLeftCell="A1">
      <selection activeCell="A96" sqref="A96"/>
    </sheetView>
  </sheetViews>
  <sheetFormatPr defaultColWidth="11.421875" defaultRowHeight="12.75"/>
  <cols>
    <col min="1" max="1" width="34.8515625" style="0" bestFit="1" customWidth="1"/>
    <col min="2" max="2" width="7.8515625" style="0" bestFit="1" customWidth="1"/>
    <col min="3" max="3" width="12.7109375" style="325" customWidth="1"/>
    <col min="4" max="7" width="12.7109375" style="0" customWidth="1"/>
  </cols>
  <sheetData>
    <row r="1" spans="1:7" ht="15.75" customHeight="1">
      <c r="A1" s="476" t="s">
        <v>268</v>
      </c>
      <c r="B1" s="476"/>
      <c r="C1" s="476"/>
      <c r="D1" s="476"/>
      <c r="E1" s="476"/>
      <c r="F1" s="476"/>
      <c r="G1" s="342"/>
    </row>
    <row r="2" spans="1:7" ht="12.75">
      <c r="A2" s="478" t="s">
        <v>281</v>
      </c>
      <c r="B2" s="478"/>
      <c r="C2" s="478"/>
      <c r="D2" s="478"/>
      <c r="E2" s="478"/>
      <c r="F2" s="478"/>
      <c r="G2" s="116"/>
    </row>
    <row r="3" spans="1:7" ht="12.75">
      <c r="A3" s="3"/>
      <c r="B3" s="3"/>
      <c r="C3" s="55"/>
      <c r="D3" s="3"/>
      <c r="E3" s="466" t="s">
        <v>180</v>
      </c>
      <c r="F3" s="466"/>
      <c r="G3" s="162"/>
    </row>
    <row r="4" spans="1:6" ht="12.75">
      <c r="A4" s="6"/>
      <c r="B4" s="11" t="s">
        <v>9</v>
      </c>
      <c r="C4" s="11" t="s">
        <v>14</v>
      </c>
      <c r="D4" s="11" t="s">
        <v>13</v>
      </c>
      <c r="E4" s="11" t="s">
        <v>16</v>
      </c>
      <c r="F4" s="11" t="s">
        <v>15</v>
      </c>
    </row>
    <row r="5" spans="1:6" ht="19.5" customHeight="1">
      <c r="A5" s="236" t="s">
        <v>12</v>
      </c>
      <c r="B5" s="234">
        <v>809</v>
      </c>
      <c r="C5" s="259">
        <v>376</v>
      </c>
      <c r="D5" s="259">
        <v>433</v>
      </c>
      <c r="E5" s="235">
        <v>46.47713226205192</v>
      </c>
      <c r="F5" s="235">
        <v>53.52286773794808</v>
      </c>
    </row>
    <row r="6" spans="1:6" ht="12.75">
      <c r="A6" s="36" t="s">
        <v>22</v>
      </c>
      <c r="B6" s="221">
        <v>175</v>
      </c>
      <c r="C6" s="146">
        <v>117</v>
      </c>
      <c r="D6" s="146">
        <v>58</v>
      </c>
      <c r="E6" s="257">
        <f>100/B6*C6</f>
        <v>66.85714285714285</v>
      </c>
      <c r="F6" s="257">
        <f>100/B6*D6</f>
        <v>33.14285714285714</v>
      </c>
    </row>
    <row r="7" spans="1:6" ht="12.75">
      <c r="A7" s="36" t="s">
        <v>23</v>
      </c>
      <c r="B7" s="213">
        <v>186</v>
      </c>
      <c r="C7" s="142">
        <v>65</v>
      </c>
      <c r="D7" s="142">
        <v>121</v>
      </c>
      <c r="E7" s="257">
        <f aca="true" t="shared" si="0" ref="E7:E12">100/B7*C7</f>
        <v>34.946236559139784</v>
      </c>
      <c r="F7" s="257">
        <f aca="true" t="shared" si="1" ref="F7:F12">100/B7*D7</f>
        <v>65.05376344086021</v>
      </c>
    </row>
    <row r="8" spans="1:6" ht="12.75">
      <c r="A8" s="36" t="s">
        <v>24</v>
      </c>
      <c r="B8" s="213">
        <v>136</v>
      </c>
      <c r="C8" s="142">
        <v>70</v>
      </c>
      <c r="D8" s="142">
        <v>66</v>
      </c>
      <c r="E8" s="257">
        <f t="shared" si="0"/>
        <v>51.47058823529412</v>
      </c>
      <c r="F8" s="257">
        <f t="shared" si="1"/>
        <v>48.529411764705884</v>
      </c>
    </row>
    <row r="9" spans="1:6" ht="12.75">
      <c r="A9" s="36" t="s">
        <v>25</v>
      </c>
      <c r="B9" s="213">
        <v>103</v>
      </c>
      <c r="C9" s="142">
        <v>36</v>
      </c>
      <c r="D9" s="142">
        <v>67</v>
      </c>
      <c r="E9" s="257">
        <f t="shared" si="0"/>
        <v>34.95145631067961</v>
      </c>
      <c r="F9" s="257">
        <f t="shared" si="1"/>
        <v>65.04854368932038</v>
      </c>
    </row>
    <row r="10" spans="1:6" ht="12.75">
      <c r="A10" s="36" t="s">
        <v>142</v>
      </c>
      <c r="B10" s="213">
        <v>67</v>
      </c>
      <c r="C10" s="142">
        <v>36</v>
      </c>
      <c r="D10" s="142">
        <v>31</v>
      </c>
      <c r="E10" s="257">
        <f t="shared" si="0"/>
        <v>53.73134328358209</v>
      </c>
      <c r="F10" s="257">
        <f t="shared" si="1"/>
        <v>46.268656716417915</v>
      </c>
    </row>
    <row r="11" spans="1:6" ht="12.75">
      <c r="A11" s="36" t="s">
        <v>26</v>
      </c>
      <c r="B11" s="213">
        <v>123</v>
      </c>
      <c r="C11" s="142">
        <v>42</v>
      </c>
      <c r="D11" s="142">
        <v>81</v>
      </c>
      <c r="E11" s="257">
        <f t="shared" si="0"/>
        <v>34.146341463414636</v>
      </c>
      <c r="F11" s="257">
        <f t="shared" si="1"/>
        <v>65.85365853658537</v>
      </c>
    </row>
    <row r="12" spans="1:6" ht="12.75">
      <c r="A12" s="36" t="s">
        <v>27</v>
      </c>
      <c r="B12" s="213">
        <v>19</v>
      </c>
      <c r="C12" s="142">
        <v>10</v>
      </c>
      <c r="D12" s="142">
        <v>9</v>
      </c>
      <c r="E12" s="257">
        <f t="shared" si="0"/>
        <v>52.631578947368425</v>
      </c>
      <c r="F12" s="257">
        <f t="shared" si="1"/>
        <v>47.36842105263158</v>
      </c>
    </row>
    <row r="13" spans="1:6" ht="19.5" customHeight="1">
      <c r="A13" s="38" t="s">
        <v>18</v>
      </c>
      <c r="B13" s="222">
        <v>95</v>
      </c>
      <c r="C13" s="223">
        <v>32</v>
      </c>
      <c r="D13" s="223">
        <v>63</v>
      </c>
      <c r="E13" s="326">
        <f aca="true" t="shared" si="2" ref="E13:E19">100/B13*C13</f>
        <v>33.68421052631579</v>
      </c>
      <c r="F13" s="326">
        <f aca="true" t="shared" si="3" ref="F13:F19">100/B13*D13</f>
        <v>66.3157894736842</v>
      </c>
    </row>
    <row r="14" spans="1:6" ht="12.75">
      <c r="A14" s="295" t="s">
        <v>23</v>
      </c>
      <c r="B14" s="221">
        <v>57</v>
      </c>
      <c r="C14" s="218">
        <v>20</v>
      </c>
      <c r="D14" s="218">
        <v>37</v>
      </c>
      <c r="E14" s="257">
        <f t="shared" si="2"/>
        <v>35.08771929824561</v>
      </c>
      <c r="F14" s="257">
        <f t="shared" si="3"/>
        <v>64.91228070175438</v>
      </c>
    </row>
    <row r="15" spans="1:6" ht="12.75">
      <c r="A15" s="295" t="s">
        <v>24</v>
      </c>
      <c r="B15" s="213">
        <v>7</v>
      </c>
      <c r="C15" s="147">
        <v>1</v>
      </c>
      <c r="D15" s="147">
        <v>6</v>
      </c>
      <c r="E15" s="257">
        <f t="shared" si="2"/>
        <v>14.285714285714286</v>
      </c>
      <c r="F15" s="257">
        <f t="shared" si="3"/>
        <v>85.71428571428572</v>
      </c>
    </row>
    <row r="16" spans="1:6" ht="12.75">
      <c r="A16" s="295" t="s">
        <v>142</v>
      </c>
      <c r="B16" s="213">
        <v>4</v>
      </c>
      <c r="C16" s="147">
        <v>1</v>
      </c>
      <c r="D16" s="147">
        <v>3</v>
      </c>
      <c r="E16" s="257">
        <f t="shared" si="2"/>
        <v>25</v>
      </c>
      <c r="F16" s="257">
        <f t="shared" si="3"/>
        <v>75</v>
      </c>
    </row>
    <row r="17" spans="1:6" ht="12.75">
      <c r="A17" s="295" t="s">
        <v>26</v>
      </c>
      <c r="B17" s="213">
        <v>27</v>
      </c>
      <c r="C17" s="147">
        <v>10</v>
      </c>
      <c r="D17" s="147">
        <v>17</v>
      </c>
      <c r="E17" s="257">
        <f t="shared" si="2"/>
        <v>37.03703703703704</v>
      </c>
      <c r="F17" s="257">
        <f t="shared" si="3"/>
        <v>62.96296296296296</v>
      </c>
    </row>
    <row r="18" spans="1:6" ht="19.5" customHeight="1">
      <c r="A18" s="38" t="s">
        <v>19</v>
      </c>
      <c r="B18" s="222">
        <v>503</v>
      </c>
      <c r="C18" s="223">
        <v>244</v>
      </c>
      <c r="D18" s="223">
        <v>259</v>
      </c>
      <c r="E18" s="326">
        <f t="shared" si="2"/>
        <v>48.5089463220676</v>
      </c>
      <c r="F18" s="326">
        <f t="shared" si="3"/>
        <v>51.491053677932406</v>
      </c>
    </row>
    <row r="19" spans="1:6" ht="12.75">
      <c r="A19" s="295" t="s">
        <v>22</v>
      </c>
      <c r="B19" s="221">
        <v>128</v>
      </c>
      <c r="C19" s="218">
        <v>89</v>
      </c>
      <c r="D19" s="218">
        <v>39</v>
      </c>
      <c r="E19" s="257">
        <f t="shared" si="2"/>
        <v>69.53125</v>
      </c>
      <c r="F19" s="257">
        <f t="shared" si="3"/>
        <v>30.46875</v>
      </c>
    </row>
    <row r="20" spans="1:6" ht="12.75">
      <c r="A20" s="295" t="s">
        <v>23</v>
      </c>
      <c r="B20" s="213">
        <v>96</v>
      </c>
      <c r="C20" s="147">
        <v>36</v>
      </c>
      <c r="D20" s="147">
        <v>60</v>
      </c>
      <c r="E20" s="257">
        <f aca="true" t="shared" si="4" ref="E20:E25">100/B20*C20</f>
        <v>37.5</v>
      </c>
      <c r="F20" s="257">
        <f aca="true" t="shared" si="5" ref="F20:F25">100/B20*D20</f>
        <v>62.50000000000001</v>
      </c>
    </row>
    <row r="21" spans="1:6" ht="12.75">
      <c r="A21" s="295" t="s">
        <v>24</v>
      </c>
      <c r="B21" s="213">
        <v>72</v>
      </c>
      <c r="C21" s="147">
        <v>39</v>
      </c>
      <c r="D21" s="147">
        <v>33</v>
      </c>
      <c r="E21" s="257">
        <f t="shared" si="4"/>
        <v>54.166666666666664</v>
      </c>
      <c r="F21" s="257">
        <f t="shared" si="5"/>
        <v>45.83333333333333</v>
      </c>
    </row>
    <row r="22" spans="1:6" ht="12.75">
      <c r="A22" s="295" t="s">
        <v>25</v>
      </c>
      <c r="B22" s="213">
        <v>76</v>
      </c>
      <c r="C22" s="147">
        <v>23</v>
      </c>
      <c r="D22" s="147">
        <v>53</v>
      </c>
      <c r="E22" s="257">
        <f t="shared" si="4"/>
        <v>30.263157894736842</v>
      </c>
      <c r="F22" s="257">
        <f t="shared" si="5"/>
        <v>69.73684210526316</v>
      </c>
    </row>
    <row r="23" spans="1:6" ht="12.75">
      <c r="A23" s="295" t="s">
        <v>142</v>
      </c>
      <c r="B23" s="213">
        <v>46</v>
      </c>
      <c r="C23" s="147">
        <v>25</v>
      </c>
      <c r="D23" s="147">
        <v>21</v>
      </c>
      <c r="E23" s="257">
        <f t="shared" si="4"/>
        <v>54.347826086956516</v>
      </c>
      <c r="F23" s="257">
        <f t="shared" si="5"/>
        <v>45.65217391304348</v>
      </c>
    </row>
    <row r="24" spans="1:6" ht="12.75">
      <c r="A24" s="295" t="s">
        <v>26</v>
      </c>
      <c r="B24" s="213">
        <v>74</v>
      </c>
      <c r="C24" s="147">
        <v>26</v>
      </c>
      <c r="D24" s="147">
        <v>48</v>
      </c>
      <c r="E24" s="257">
        <f t="shared" si="4"/>
        <v>35.13513513513514</v>
      </c>
      <c r="F24" s="257">
        <f t="shared" si="5"/>
        <v>64.86486486486487</v>
      </c>
    </row>
    <row r="25" spans="1:6" ht="12.75">
      <c r="A25" s="295" t="s">
        <v>27</v>
      </c>
      <c r="B25" s="213">
        <v>11</v>
      </c>
      <c r="C25" s="147">
        <v>6</v>
      </c>
      <c r="D25" s="147">
        <v>5</v>
      </c>
      <c r="E25" s="257">
        <f t="shared" si="4"/>
        <v>54.54545454545455</v>
      </c>
      <c r="F25" s="257">
        <f t="shared" si="5"/>
        <v>45.45454545454546</v>
      </c>
    </row>
    <row r="26" spans="1:6" ht="19.5" customHeight="1">
      <c r="A26" s="38" t="s">
        <v>20</v>
      </c>
      <c r="B26" s="222">
        <v>160</v>
      </c>
      <c r="C26" s="223">
        <v>77</v>
      </c>
      <c r="D26" s="223">
        <v>83</v>
      </c>
      <c r="E26" s="326">
        <f>100/B26*C26</f>
        <v>48.125</v>
      </c>
      <c r="F26" s="326">
        <f>100/B26*D26</f>
        <v>51.875</v>
      </c>
    </row>
    <row r="27" spans="1:6" ht="12.75">
      <c r="A27" s="295" t="s">
        <v>22</v>
      </c>
      <c r="B27" s="221">
        <v>38</v>
      </c>
      <c r="C27" s="218">
        <v>21</v>
      </c>
      <c r="D27" s="218">
        <v>17</v>
      </c>
      <c r="E27" s="257">
        <f>100/B27*C27</f>
        <v>55.26315789473685</v>
      </c>
      <c r="F27" s="257">
        <f>100/B27*D27</f>
        <v>44.736842105263165</v>
      </c>
    </row>
    <row r="28" spans="1:6" ht="12.75">
      <c r="A28" s="295" t="s">
        <v>23</v>
      </c>
      <c r="B28" s="213">
        <v>18</v>
      </c>
      <c r="C28" s="147">
        <v>5</v>
      </c>
      <c r="D28" s="147">
        <v>13</v>
      </c>
      <c r="E28" s="257">
        <f aca="true" t="shared" si="6" ref="E28:E33">100/B28*C28</f>
        <v>27.77777777777778</v>
      </c>
      <c r="F28" s="257">
        <f aca="true" t="shared" si="7" ref="F28:F33">100/B28*D28</f>
        <v>72.22222222222221</v>
      </c>
    </row>
    <row r="29" spans="1:6" ht="12.75">
      <c r="A29" s="295" t="s">
        <v>24</v>
      </c>
      <c r="B29" s="213">
        <v>55</v>
      </c>
      <c r="C29" s="147">
        <v>29</v>
      </c>
      <c r="D29" s="147">
        <v>26</v>
      </c>
      <c r="E29" s="257">
        <f t="shared" si="6"/>
        <v>52.72727272727273</v>
      </c>
      <c r="F29" s="257">
        <f t="shared" si="7"/>
        <v>47.27272727272727</v>
      </c>
    </row>
    <row r="30" spans="1:6" ht="12.75">
      <c r="A30" s="295" t="s">
        <v>25</v>
      </c>
      <c r="B30" s="213">
        <v>20</v>
      </c>
      <c r="C30" s="147">
        <v>10</v>
      </c>
      <c r="D30" s="147">
        <v>10</v>
      </c>
      <c r="E30" s="257">
        <f t="shared" si="6"/>
        <v>50</v>
      </c>
      <c r="F30" s="257">
        <f t="shared" si="7"/>
        <v>50</v>
      </c>
    </row>
    <row r="31" spans="1:6" ht="12.75">
      <c r="A31" s="295" t="s">
        <v>142</v>
      </c>
      <c r="B31" s="213">
        <v>13</v>
      </c>
      <c r="C31" s="147">
        <v>7</v>
      </c>
      <c r="D31" s="147">
        <v>6</v>
      </c>
      <c r="E31" s="257">
        <f t="shared" si="6"/>
        <v>53.84615384615385</v>
      </c>
      <c r="F31" s="257">
        <f t="shared" si="7"/>
        <v>46.15384615384615</v>
      </c>
    </row>
    <row r="32" spans="1:6" ht="12.75">
      <c r="A32" s="295" t="s">
        <v>26</v>
      </c>
      <c r="B32" s="213">
        <v>11</v>
      </c>
      <c r="C32" s="147">
        <v>2</v>
      </c>
      <c r="D32" s="147">
        <v>9</v>
      </c>
      <c r="E32" s="257">
        <f t="shared" si="6"/>
        <v>18.181818181818183</v>
      </c>
      <c r="F32" s="257">
        <f t="shared" si="7"/>
        <v>81.81818181818183</v>
      </c>
    </row>
    <row r="33" spans="1:6" ht="12.75">
      <c r="A33" s="295" t="s">
        <v>27</v>
      </c>
      <c r="B33" s="213">
        <v>5</v>
      </c>
      <c r="C33" s="147">
        <v>3</v>
      </c>
      <c r="D33" s="147">
        <v>2</v>
      </c>
      <c r="E33" s="257">
        <f t="shared" si="6"/>
        <v>60</v>
      </c>
      <c r="F33" s="257">
        <f t="shared" si="7"/>
        <v>40</v>
      </c>
    </row>
    <row r="34" spans="1:6" ht="19.5" customHeight="1">
      <c r="A34" s="38" t="s">
        <v>28</v>
      </c>
      <c r="B34" s="222">
        <v>51</v>
      </c>
      <c r="C34" s="256">
        <v>23</v>
      </c>
      <c r="D34" s="256">
        <v>28</v>
      </c>
      <c r="E34" s="326">
        <f>100/B34*C34</f>
        <v>45.09803921568627</v>
      </c>
      <c r="F34" s="326">
        <f>100/B34*D34</f>
        <v>54.90196078431372</v>
      </c>
    </row>
    <row r="35" spans="1:6" ht="12.75">
      <c r="A35" s="295" t="s">
        <v>22</v>
      </c>
      <c r="B35" s="221">
        <v>9</v>
      </c>
      <c r="C35" s="218">
        <v>7</v>
      </c>
      <c r="D35" s="218">
        <v>2</v>
      </c>
      <c r="E35" s="257">
        <f>100/B35*C35</f>
        <v>77.77777777777777</v>
      </c>
      <c r="F35" s="257">
        <f>100/B35*D35</f>
        <v>22.22222222222222</v>
      </c>
    </row>
    <row r="36" spans="1:6" ht="12.75">
      <c r="A36" s="295" t="s">
        <v>23</v>
      </c>
      <c r="B36" s="213">
        <v>15</v>
      </c>
      <c r="C36" s="147">
        <v>4</v>
      </c>
      <c r="D36" s="147">
        <v>11</v>
      </c>
      <c r="E36" s="257">
        <f aca="true" t="shared" si="8" ref="E36:E41">100/B36*C36</f>
        <v>26.666666666666668</v>
      </c>
      <c r="F36" s="257">
        <f aca="true" t="shared" si="9" ref="F36:F41">100/B36*D36</f>
        <v>73.33333333333334</v>
      </c>
    </row>
    <row r="37" spans="1:6" ht="12.75">
      <c r="A37" s="319" t="s">
        <v>24</v>
      </c>
      <c r="B37" s="213">
        <v>2</v>
      </c>
      <c r="C37" s="147">
        <v>1</v>
      </c>
      <c r="D37" s="147">
        <v>1</v>
      </c>
      <c r="E37" s="257">
        <f t="shared" si="8"/>
        <v>50</v>
      </c>
      <c r="F37" s="257">
        <f t="shared" si="9"/>
        <v>50</v>
      </c>
    </row>
    <row r="38" spans="1:6" ht="12.75">
      <c r="A38" s="295" t="s">
        <v>25</v>
      </c>
      <c r="B38" s="213">
        <v>7</v>
      </c>
      <c r="C38" s="147">
        <v>3</v>
      </c>
      <c r="D38" s="147">
        <v>4</v>
      </c>
      <c r="E38" s="257">
        <f t="shared" si="8"/>
        <v>42.85714285714286</v>
      </c>
      <c r="F38" s="257">
        <f t="shared" si="9"/>
        <v>57.142857142857146</v>
      </c>
    </row>
    <row r="39" spans="1:6" ht="12.75">
      <c r="A39" s="295" t="s">
        <v>142</v>
      </c>
      <c r="B39" s="213">
        <v>4</v>
      </c>
      <c r="C39" s="147">
        <v>3</v>
      </c>
      <c r="D39" s="147">
        <v>1</v>
      </c>
      <c r="E39" s="257">
        <f t="shared" si="8"/>
        <v>75</v>
      </c>
      <c r="F39" s="257">
        <f t="shared" si="9"/>
        <v>25</v>
      </c>
    </row>
    <row r="40" spans="1:6" ht="12.75">
      <c r="A40" s="295" t="s">
        <v>26</v>
      </c>
      <c r="B40" s="213">
        <v>11</v>
      </c>
      <c r="C40" s="147">
        <v>4</v>
      </c>
      <c r="D40" s="147">
        <v>7</v>
      </c>
      <c r="E40" s="257">
        <f t="shared" si="8"/>
        <v>36.36363636363637</v>
      </c>
      <c r="F40" s="257">
        <f t="shared" si="9"/>
        <v>63.63636363636364</v>
      </c>
    </row>
    <row r="41" spans="1:6" ht="12.75">
      <c r="A41" s="295" t="s">
        <v>27</v>
      </c>
      <c r="B41" s="213">
        <v>3</v>
      </c>
      <c r="C41" s="147">
        <v>1</v>
      </c>
      <c r="D41" s="147">
        <v>2</v>
      </c>
      <c r="E41" s="257">
        <f t="shared" si="8"/>
        <v>33.333333333333336</v>
      </c>
      <c r="F41" s="257">
        <f t="shared" si="9"/>
        <v>66.66666666666667</v>
      </c>
    </row>
    <row r="42" spans="1:7" ht="12.75">
      <c r="A42" s="3"/>
      <c r="B42" s="3"/>
      <c r="C42" s="55"/>
      <c r="D42" s="3"/>
      <c r="E42" s="3"/>
      <c r="F42" s="3"/>
      <c r="G42" s="3"/>
    </row>
    <row r="43" spans="1:7" ht="12.75">
      <c r="A43" s="478" t="s">
        <v>115</v>
      </c>
      <c r="B43" s="478"/>
      <c r="C43" s="478"/>
      <c r="D43" s="478"/>
      <c r="E43" s="478"/>
      <c r="F43" s="478"/>
      <c r="G43" s="478"/>
    </row>
    <row r="44" spans="1:7" ht="45" customHeight="1">
      <c r="A44" s="468" t="s">
        <v>245</v>
      </c>
      <c r="B44" s="468"/>
      <c r="C44" s="468"/>
      <c r="D44" s="468"/>
      <c r="E44" s="468"/>
      <c r="F44" s="468"/>
      <c r="G44" s="104"/>
    </row>
  </sheetData>
  <sheetProtection/>
  <mergeCells count="5">
    <mergeCell ref="A43:G43"/>
    <mergeCell ref="E3:F3"/>
    <mergeCell ref="A2:F2"/>
    <mergeCell ref="A1:F1"/>
    <mergeCell ref="A44:F44"/>
  </mergeCells>
  <printOptions/>
  <pageMargins left="0.787401575" right="0.787401575" top="0.984251969" bottom="0.984251969" header="0.4921259845" footer="0.4921259845"/>
  <pageSetup fitToHeight="0"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I14"/>
  <sheetViews>
    <sheetView zoomScale="130" zoomScaleNormal="130" zoomScalePageLayoutView="0" workbookViewId="0" topLeftCell="A1">
      <selection activeCell="A180" sqref="A180"/>
    </sheetView>
  </sheetViews>
  <sheetFormatPr defaultColWidth="11.421875" defaultRowHeight="12.75"/>
  <cols>
    <col min="1" max="1" width="31.28125" style="0" customWidth="1"/>
    <col min="2" max="2" width="7.8515625" style="0" bestFit="1" customWidth="1"/>
    <col min="3" max="4" width="9.7109375" style="0" customWidth="1"/>
    <col min="5" max="5" width="8.8515625" style="0" customWidth="1"/>
    <col min="6" max="9" width="8.28125" style="0" customWidth="1"/>
  </cols>
  <sheetData>
    <row r="1" spans="1:9" ht="32.25" customHeight="1">
      <c r="A1" s="476" t="s">
        <v>269</v>
      </c>
      <c r="B1" s="476"/>
      <c r="C1" s="476"/>
      <c r="D1" s="476"/>
      <c r="E1" s="476"/>
      <c r="F1" s="476"/>
      <c r="G1" s="476"/>
      <c r="H1" s="476"/>
      <c r="I1" s="476"/>
    </row>
    <row r="2" spans="1:9" ht="12.75">
      <c r="A2" s="480" t="s">
        <v>281</v>
      </c>
      <c r="B2" s="463"/>
      <c r="C2" s="463"/>
      <c r="D2" s="463"/>
      <c r="E2" s="463"/>
      <c r="F2" s="463"/>
      <c r="G2" s="463"/>
      <c r="H2" s="463"/>
      <c r="I2" s="463"/>
    </row>
    <row r="3" spans="1:9" ht="12.75">
      <c r="A3" s="1"/>
      <c r="B3" s="3"/>
      <c r="C3" s="11"/>
      <c r="D3" s="3"/>
      <c r="E3" s="3"/>
      <c r="F3" s="3"/>
      <c r="G3" s="466" t="s">
        <v>181</v>
      </c>
      <c r="H3" s="470"/>
      <c r="I3" s="470"/>
    </row>
    <row r="4" spans="1:9" ht="12.75">
      <c r="A4" s="3"/>
      <c r="B4" s="37" t="s">
        <v>9</v>
      </c>
      <c r="C4" s="54"/>
      <c r="D4" s="54"/>
      <c r="E4" s="467" t="s">
        <v>42</v>
      </c>
      <c r="F4" s="467"/>
      <c r="G4" s="467"/>
      <c r="H4" s="467"/>
      <c r="I4" s="467"/>
    </row>
    <row r="5" spans="1:9" ht="12.75">
      <c r="A5" s="6"/>
      <c r="B5" s="23"/>
      <c r="C5" s="11" t="s">
        <v>14</v>
      </c>
      <c r="D5" s="11" t="s">
        <v>13</v>
      </c>
      <c r="E5" s="11" t="s">
        <v>48</v>
      </c>
      <c r="F5" s="11" t="s">
        <v>37</v>
      </c>
      <c r="G5" s="11" t="s">
        <v>84</v>
      </c>
      <c r="H5" s="11" t="s">
        <v>164</v>
      </c>
      <c r="I5" s="11" t="s">
        <v>69</v>
      </c>
    </row>
    <row r="6" spans="1:9" ht="19.5" customHeight="1">
      <c r="A6" s="5" t="s">
        <v>12</v>
      </c>
      <c r="B6" s="212">
        <v>819</v>
      </c>
      <c r="C6" s="211">
        <v>315</v>
      </c>
      <c r="D6" s="211">
        <v>504</v>
      </c>
      <c r="E6" s="211">
        <v>95</v>
      </c>
      <c r="F6" s="211">
        <v>123</v>
      </c>
      <c r="G6" s="211">
        <v>302</v>
      </c>
      <c r="H6" s="211">
        <v>196</v>
      </c>
      <c r="I6" s="211">
        <v>103</v>
      </c>
    </row>
    <row r="7" spans="1:9" ht="12" customHeight="1">
      <c r="A7" s="34" t="s">
        <v>22</v>
      </c>
      <c r="B7" s="213">
        <v>10</v>
      </c>
      <c r="C7" s="147">
        <v>0</v>
      </c>
      <c r="D7" s="147">
        <v>10</v>
      </c>
      <c r="E7" s="147">
        <v>0</v>
      </c>
      <c r="F7" s="147">
        <v>1</v>
      </c>
      <c r="G7" s="147">
        <v>2</v>
      </c>
      <c r="H7" s="147">
        <v>5</v>
      </c>
      <c r="I7" s="147">
        <v>2</v>
      </c>
    </row>
    <row r="8" spans="1:9" ht="12" customHeight="1">
      <c r="A8" s="34" t="s">
        <v>23</v>
      </c>
      <c r="B8" s="213">
        <v>470</v>
      </c>
      <c r="C8" s="147">
        <v>169</v>
      </c>
      <c r="D8" s="147">
        <v>301</v>
      </c>
      <c r="E8" s="147">
        <v>57</v>
      </c>
      <c r="F8" s="147">
        <v>48</v>
      </c>
      <c r="G8" s="147">
        <v>186</v>
      </c>
      <c r="H8" s="147">
        <v>114</v>
      </c>
      <c r="I8" s="147">
        <v>65</v>
      </c>
    </row>
    <row r="9" spans="1:9" ht="12" customHeight="1">
      <c r="A9" s="34" t="s">
        <v>24</v>
      </c>
      <c r="B9" s="213">
        <v>60</v>
      </c>
      <c r="C9" s="147">
        <v>5</v>
      </c>
      <c r="D9" s="147">
        <v>55</v>
      </c>
      <c r="E9" s="147">
        <v>7</v>
      </c>
      <c r="F9" s="147">
        <v>14</v>
      </c>
      <c r="G9" s="147">
        <v>8</v>
      </c>
      <c r="H9" s="147">
        <v>30</v>
      </c>
      <c r="I9" s="147">
        <v>1</v>
      </c>
    </row>
    <row r="10" spans="1:9" ht="12" customHeight="1">
      <c r="A10" s="34" t="s">
        <v>142</v>
      </c>
      <c r="B10" s="213">
        <v>63</v>
      </c>
      <c r="C10" s="147">
        <v>20</v>
      </c>
      <c r="D10" s="147">
        <v>43</v>
      </c>
      <c r="E10" s="147">
        <v>4</v>
      </c>
      <c r="F10" s="147">
        <v>19</v>
      </c>
      <c r="G10" s="147">
        <v>22</v>
      </c>
      <c r="H10" s="147">
        <v>18</v>
      </c>
      <c r="I10" s="147">
        <v>0</v>
      </c>
    </row>
    <row r="11" spans="1:9" ht="12" customHeight="1">
      <c r="A11" s="34" t="s">
        <v>26</v>
      </c>
      <c r="B11" s="213">
        <v>216</v>
      </c>
      <c r="C11" s="147">
        <v>121</v>
      </c>
      <c r="D11" s="147">
        <v>95</v>
      </c>
      <c r="E11" s="147">
        <v>27</v>
      </c>
      <c r="F11" s="147">
        <v>41</v>
      </c>
      <c r="G11" s="147">
        <v>84</v>
      </c>
      <c r="H11" s="147">
        <v>29</v>
      </c>
      <c r="I11" s="147">
        <v>35</v>
      </c>
    </row>
    <row r="12" spans="1:9" ht="15" customHeight="1">
      <c r="A12" s="26"/>
      <c r="B12" s="3"/>
      <c r="C12" s="3"/>
      <c r="D12" s="3"/>
      <c r="E12" s="3"/>
      <c r="F12" s="3"/>
      <c r="G12" s="3"/>
      <c r="H12" s="3"/>
      <c r="I12" s="3"/>
    </row>
    <row r="13" spans="1:9" ht="12.75">
      <c r="A13" s="480" t="s">
        <v>115</v>
      </c>
      <c r="B13" s="470"/>
      <c r="C13" s="470"/>
      <c r="D13" s="470"/>
      <c r="E13" s="470"/>
      <c r="F13" s="470"/>
      <c r="G13" s="470"/>
      <c r="H13" s="470"/>
      <c r="I13" s="470"/>
    </row>
    <row r="14" spans="1:9" ht="12.75">
      <c r="A14" s="479" t="s">
        <v>168</v>
      </c>
      <c r="B14" s="470"/>
      <c r="C14" s="470"/>
      <c r="D14" s="470"/>
      <c r="E14" s="470"/>
      <c r="F14" s="470"/>
      <c r="G14" s="470"/>
      <c r="H14" s="470"/>
      <c r="I14" s="470"/>
    </row>
  </sheetData>
  <sheetProtection/>
  <mergeCells count="6">
    <mergeCell ref="A1:I1"/>
    <mergeCell ref="E4:I4"/>
    <mergeCell ref="A14:I14"/>
    <mergeCell ref="A13:I13"/>
    <mergeCell ref="G3:I3"/>
    <mergeCell ref="A2:I2"/>
  </mergeCells>
  <printOptions/>
  <pageMargins left="0.787401575" right="0.787401575" top="0.984251969" bottom="0.984251969" header="0.4921259845" footer="0.4921259845"/>
  <pageSetup fitToHeight="0"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E82"/>
  <sheetViews>
    <sheetView zoomScale="130" zoomScaleNormal="130" zoomScalePageLayoutView="0" workbookViewId="0" topLeftCell="A1">
      <selection activeCell="A180" sqref="A180"/>
    </sheetView>
  </sheetViews>
  <sheetFormatPr defaultColWidth="11.421875" defaultRowHeight="12.75"/>
  <cols>
    <col min="1" max="1" width="36.140625" style="0" customWidth="1"/>
    <col min="2" max="2" width="7.8515625" style="0" bestFit="1" customWidth="1"/>
    <col min="3" max="4" width="13.8515625" style="0" customWidth="1"/>
    <col min="5" max="5" width="15.8515625" style="0" customWidth="1"/>
  </cols>
  <sheetData>
    <row r="1" spans="1:5" ht="15.75">
      <c r="A1" s="481" t="s">
        <v>79</v>
      </c>
      <c r="B1" s="481"/>
      <c r="C1" s="481"/>
      <c r="D1" s="481"/>
      <c r="E1" s="53"/>
    </row>
    <row r="2" spans="1:5" ht="32.25" customHeight="1">
      <c r="A2" s="476" t="s">
        <v>324</v>
      </c>
      <c r="B2" s="481"/>
      <c r="C2" s="481"/>
      <c r="D2" s="481"/>
      <c r="E2" s="340"/>
    </row>
    <row r="3" spans="1:5" ht="12.75">
      <c r="A3" s="478" t="s">
        <v>277</v>
      </c>
      <c r="B3" s="478"/>
      <c r="C3" s="478"/>
      <c r="D3" s="478"/>
      <c r="E3" s="116"/>
    </row>
    <row r="4" spans="1:4" ht="12.75">
      <c r="A4" s="35"/>
      <c r="B4" s="35"/>
      <c r="C4" s="333"/>
      <c r="D4" s="4" t="s">
        <v>323</v>
      </c>
    </row>
    <row r="5" spans="1:4" ht="12.75">
      <c r="A5" s="67"/>
      <c r="B5" s="57" t="s">
        <v>9</v>
      </c>
      <c r="C5" s="57" t="s">
        <v>14</v>
      </c>
      <c r="D5" s="57" t="s">
        <v>13</v>
      </c>
    </row>
    <row r="6" spans="1:4" ht="19.5" customHeight="1">
      <c r="A6" s="94" t="s">
        <v>12</v>
      </c>
      <c r="B6" s="192">
        <v>866</v>
      </c>
      <c r="C6" s="160">
        <v>348</v>
      </c>
      <c r="D6" s="160">
        <v>518</v>
      </c>
    </row>
    <row r="7" spans="1:4" ht="12.75">
      <c r="A7" s="58" t="s">
        <v>101</v>
      </c>
      <c r="B7" s="190">
        <v>267</v>
      </c>
      <c r="C7" s="191">
        <v>23</v>
      </c>
      <c r="D7" s="191">
        <v>244</v>
      </c>
    </row>
    <row r="8" spans="1:4" ht="12.75">
      <c r="A8" s="58" t="s">
        <v>103</v>
      </c>
      <c r="B8" s="189">
        <v>169</v>
      </c>
      <c r="C8" s="155">
        <v>111</v>
      </c>
      <c r="D8" s="155">
        <v>58</v>
      </c>
    </row>
    <row r="9" spans="1:4" ht="12.75">
      <c r="A9" s="58" t="s">
        <v>107</v>
      </c>
      <c r="B9" s="189">
        <v>80</v>
      </c>
      <c r="C9" s="155">
        <v>20</v>
      </c>
      <c r="D9" s="155">
        <v>60</v>
      </c>
    </row>
    <row r="10" spans="1:4" ht="12.75">
      <c r="A10" s="58" t="s">
        <v>96</v>
      </c>
      <c r="B10" s="189">
        <v>69</v>
      </c>
      <c r="C10" s="155">
        <v>65</v>
      </c>
      <c r="D10" s="155">
        <v>4</v>
      </c>
    </row>
    <row r="11" spans="1:4" ht="12.75">
      <c r="A11" s="58" t="s">
        <v>109</v>
      </c>
      <c r="B11" s="189">
        <v>50</v>
      </c>
      <c r="C11" s="155">
        <v>38</v>
      </c>
      <c r="D11" s="155">
        <v>12</v>
      </c>
    </row>
    <row r="12" spans="1:4" ht="12.75">
      <c r="A12" s="58" t="s">
        <v>46</v>
      </c>
      <c r="B12" s="189">
        <v>37</v>
      </c>
      <c r="C12" s="155">
        <v>2</v>
      </c>
      <c r="D12" s="155">
        <v>35</v>
      </c>
    </row>
    <row r="13" spans="1:4" ht="12.75">
      <c r="A13" s="58" t="s">
        <v>105</v>
      </c>
      <c r="B13" s="189">
        <v>32</v>
      </c>
      <c r="C13" s="155">
        <v>30</v>
      </c>
      <c r="D13" s="155">
        <v>2</v>
      </c>
    </row>
    <row r="14" spans="1:4" ht="12.75">
      <c r="A14" s="58" t="s">
        <v>44</v>
      </c>
      <c r="B14" s="189">
        <v>31</v>
      </c>
      <c r="C14" s="155">
        <v>0</v>
      </c>
      <c r="D14" s="155">
        <v>31</v>
      </c>
    </row>
    <row r="15" spans="1:4" ht="12.75">
      <c r="A15" s="58" t="s">
        <v>94</v>
      </c>
      <c r="B15" s="189">
        <v>16</v>
      </c>
      <c r="C15" s="155">
        <v>14</v>
      </c>
      <c r="D15" s="155">
        <v>2</v>
      </c>
    </row>
    <row r="16" spans="1:4" ht="12.75">
      <c r="A16" s="58" t="s">
        <v>99</v>
      </c>
      <c r="B16" s="189">
        <v>12</v>
      </c>
      <c r="C16" s="155">
        <v>3</v>
      </c>
      <c r="D16" s="155">
        <v>9</v>
      </c>
    </row>
    <row r="17" spans="1:4" ht="12.75">
      <c r="A17" s="58" t="s">
        <v>92</v>
      </c>
      <c r="B17" s="189">
        <v>10</v>
      </c>
      <c r="C17" s="155">
        <v>1</v>
      </c>
      <c r="D17" s="155">
        <v>9</v>
      </c>
    </row>
    <row r="18" spans="1:4" ht="12.75">
      <c r="A18" s="58" t="s">
        <v>102</v>
      </c>
      <c r="B18" s="189">
        <v>10</v>
      </c>
      <c r="C18" s="155">
        <v>5</v>
      </c>
      <c r="D18" s="155">
        <v>5</v>
      </c>
    </row>
    <row r="19" spans="1:4" ht="12.75">
      <c r="A19" s="58" t="s">
        <v>100</v>
      </c>
      <c r="B19" s="189">
        <v>9</v>
      </c>
      <c r="C19" s="155">
        <v>3</v>
      </c>
      <c r="D19" s="155">
        <v>6</v>
      </c>
    </row>
    <row r="20" spans="1:4" ht="12.75">
      <c r="A20" s="58" t="s">
        <v>93</v>
      </c>
      <c r="B20" s="189">
        <v>8</v>
      </c>
      <c r="C20" s="155">
        <v>5</v>
      </c>
      <c r="D20" s="155">
        <v>3</v>
      </c>
    </row>
    <row r="21" spans="1:4" ht="12.75">
      <c r="A21" s="58" t="s">
        <v>95</v>
      </c>
      <c r="B21" s="189">
        <v>8</v>
      </c>
      <c r="C21" s="155">
        <v>5</v>
      </c>
      <c r="D21" s="155">
        <v>3</v>
      </c>
    </row>
    <row r="22" spans="1:4" ht="12.75">
      <c r="A22" s="58" t="s">
        <v>97</v>
      </c>
      <c r="B22" s="189">
        <v>8</v>
      </c>
      <c r="C22" s="155">
        <v>7</v>
      </c>
      <c r="D22" s="155">
        <v>1</v>
      </c>
    </row>
    <row r="23" spans="1:4" ht="12.75">
      <c r="A23" s="58" t="s">
        <v>98</v>
      </c>
      <c r="B23" s="189">
        <v>3</v>
      </c>
      <c r="C23" s="155">
        <v>3</v>
      </c>
      <c r="D23" s="155">
        <v>0</v>
      </c>
    </row>
    <row r="24" spans="1:4" ht="12.75">
      <c r="A24" s="319" t="s">
        <v>278</v>
      </c>
      <c r="B24" s="189">
        <v>2</v>
      </c>
      <c r="C24" s="155">
        <v>2</v>
      </c>
      <c r="D24" s="155">
        <v>0</v>
      </c>
    </row>
    <row r="25" spans="1:4" ht="12.75">
      <c r="A25" s="426" t="s">
        <v>259</v>
      </c>
      <c r="B25" s="189">
        <v>1</v>
      </c>
      <c r="C25" s="155">
        <v>0</v>
      </c>
      <c r="D25" s="155">
        <v>1</v>
      </c>
    </row>
    <row r="26" spans="1:4" ht="12.75">
      <c r="A26" s="426" t="s">
        <v>249</v>
      </c>
      <c r="B26" s="189">
        <v>1</v>
      </c>
      <c r="C26" s="155">
        <v>1</v>
      </c>
      <c r="D26" s="155">
        <v>0</v>
      </c>
    </row>
    <row r="27" spans="1:4" ht="12.75">
      <c r="A27" s="426" t="s">
        <v>104</v>
      </c>
      <c r="B27" s="189">
        <v>1</v>
      </c>
      <c r="C27" s="155">
        <v>0</v>
      </c>
      <c r="D27" s="155">
        <v>1</v>
      </c>
    </row>
    <row r="28" spans="1:4" ht="12.75">
      <c r="A28" s="319" t="s">
        <v>108</v>
      </c>
      <c r="B28" s="189">
        <v>1</v>
      </c>
      <c r="C28" s="155">
        <v>1</v>
      </c>
      <c r="D28" s="155">
        <v>0</v>
      </c>
    </row>
    <row r="29" spans="1:4" ht="12.75">
      <c r="A29" s="319" t="s">
        <v>279</v>
      </c>
      <c r="B29" s="189">
        <v>1</v>
      </c>
      <c r="C29" s="155">
        <v>1</v>
      </c>
      <c r="D29" s="155">
        <v>0</v>
      </c>
    </row>
    <row r="30" spans="1:4" ht="12.75">
      <c r="A30" s="58" t="s">
        <v>69</v>
      </c>
      <c r="B30" s="189">
        <v>40</v>
      </c>
      <c r="C30" s="155">
        <v>8</v>
      </c>
      <c r="D30" s="155">
        <v>32</v>
      </c>
    </row>
    <row r="31" spans="1:4" ht="19.5" customHeight="1">
      <c r="A31" s="1" t="s">
        <v>18</v>
      </c>
      <c r="B31" s="192">
        <v>748</v>
      </c>
      <c r="C31" s="160">
        <v>281</v>
      </c>
      <c r="D31" s="160">
        <v>467</v>
      </c>
    </row>
    <row r="32" spans="1:4" ht="12.75">
      <c r="A32" s="63" t="s">
        <v>101</v>
      </c>
      <c r="B32" s="190">
        <v>241</v>
      </c>
      <c r="C32" s="191">
        <v>21</v>
      </c>
      <c r="D32" s="191">
        <v>220</v>
      </c>
    </row>
    <row r="33" spans="1:4" ht="12.75">
      <c r="A33" s="64" t="s">
        <v>103</v>
      </c>
      <c r="B33" s="189">
        <v>162</v>
      </c>
      <c r="C33" s="155">
        <v>106</v>
      </c>
      <c r="D33" s="155">
        <v>56</v>
      </c>
    </row>
    <row r="34" spans="1:4" ht="12.75">
      <c r="A34" s="64" t="s">
        <v>107</v>
      </c>
      <c r="B34" s="189">
        <v>71</v>
      </c>
      <c r="C34" s="155">
        <v>16</v>
      </c>
      <c r="D34" s="155">
        <v>55</v>
      </c>
    </row>
    <row r="35" spans="1:4" ht="12.75">
      <c r="A35" s="64" t="s">
        <v>96</v>
      </c>
      <c r="B35" s="189">
        <v>45</v>
      </c>
      <c r="C35" s="155">
        <v>43</v>
      </c>
      <c r="D35" s="155">
        <v>2</v>
      </c>
    </row>
    <row r="36" spans="1:4" ht="12.75">
      <c r="A36" s="64" t="s">
        <v>46</v>
      </c>
      <c r="B36" s="189">
        <v>35</v>
      </c>
      <c r="C36" s="155">
        <v>2</v>
      </c>
      <c r="D36" s="155">
        <v>33</v>
      </c>
    </row>
    <row r="37" spans="1:4" ht="12.75">
      <c r="A37" s="64" t="s">
        <v>109</v>
      </c>
      <c r="B37" s="189">
        <v>34</v>
      </c>
      <c r="C37" s="155">
        <v>27</v>
      </c>
      <c r="D37" s="155">
        <v>7</v>
      </c>
    </row>
    <row r="38" spans="1:4" ht="12.75">
      <c r="A38" s="64" t="s">
        <v>44</v>
      </c>
      <c r="B38" s="189">
        <v>29</v>
      </c>
      <c r="C38" s="155">
        <v>0</v>
      </c>
      <c r="D38" s="155">
        <v>29</v>
      </c>
    </row>
    <row r="39" spans="1:4" ht="12.75">
      <c r="A39" s="64" t="s">
        <v>105</v>
      </c>
      <c r="B39" s="189">
        <v>25</v>
      </c>
      <c r="C39" s="155">
        <v>23</v>
      </c>
      <c r="D39" s="155">
        <v>2</v>
      </c>
    </row>
    <row r="40" spans="1:4" ht="12.75">
      <c r="A40" s="64" t="s">
        <v>94</v>
      </c>
      <c r="B40" s="189">
        <v>12</v>
      </c>
      <c r="C40" s="155">
        <v>10</v>
      </c>
      <c r="D40" s="155">
        <v>2</v>
      </c>
    </row>
    <row r="41" spans="1:4" ht="12.75">
      <c r="A41" s="64" t="s">
        <v>102</v>
      </c>
      <c r="B41" s="189">
        <v>9</v>
      </c>
      <c r="C41" s="155">
        <v>4</v>
      </c>
      <c r="D41" s="155">
        <v>5</v>
      </c>
    </row>
    <row r="42" spans="1:4" ht="12.75">
      <c r="A42" s="64" t="s">
        <v>92</v>
      </c>
      <c r="B42" s="189">
        <v>8</v>
      </c>
      <c r="C42" s="155">
        <v>1</v>
      </c>
      <c r="D42" s="155">
        <v>7</v>
      </c>
    </row>
    <row r="43" spans="1:4" ht="12.75">
      <c r="A43" s="64" t="s">
        <v>93</v>
      </c>
      <c r="B43" s="189">
        <v>8</v>
      </c>
      <c r="C43" s="155">
        <v>5</v>
      </c>
      <c r="D43" s="155">
        <v>3</v>
      </c>
    </row>
    <row r="44" spans="1:4" ht="12.75">
      <c r="A44" s="64" t="s">
        <v>99</v>
      </c>
      <c r="B44" s="189">
        <v>8</v>
      </c>
      <c r="C44" s="155">
        <v>1</v>
      </c>
      <c r="D44" s="155">
        <v>7</v>
      </c>
    </row>
    <row r="45" spans="1:4" ht="12.75">
      <c r="A45" s="64" t="s">
        <v>100</v>
      </c>
      <c r="B45" s="189">
        <v>8</v>
      </c>
      <c r="C45" s="155">
        <v>3</v>
      </c>
      <c r="D45" s="155">
        <v>5</v>
      </c>
    </row>
    <row r="46" spans="1:4" ht="12.75">
      <c r="A46" s="64" t="s">
        <v>95</v>
      </c>
      <c r="B46" s="189">
        <v>5</v>
      </c>
      <c r="C46" s="155">
        <v>3</v>
      </c>
      <c r="D46" s="155">
        <v>2</v>
      </c>
    </row>
    <row r="47" spans="1:4" ht="12.75">
      <c r="A47" s="64" t="s">
        <v>97</v>
      </c>
      <c r="B47" s="189">
        <v>4</v>
      </c>
      <c r="C47" s="155">
        <v>4</v>
      </c>
      <c r="D47" s="155">
        <v>0</v>
      </c>
    </row>
    <row r="48" spans="1:4" ht="12.75">
      <c r="A48" s="64" t="s">
        <v>98</v>
      </c>
      <c r="B48" s="189">
        <v>3</v>
      </c>
      <c r="C48" s="155">
        <v>3</v>
      </c>
      <c r="D48" s="155">
        <v>0</v>
      </c>
    </row>
    <row r="49" spans="1:4" ht="12.75" customHeight="1">
      <c r="A49" s="64" t="s">
        <v>104</v>
      </c>
      <c r="B49" s="189">
        <v>1</v>
      </c>
      <c r="C49" s="155">
        <v>0</v>
      </c>
      <c r="D49" s="155">
        <v>1</v>
      </c>
    </row>
    <row r="50" spans="1:4" ht="12.75" customHeight="1">
      <c r="A50" s="99" t="s">
        <v>278</v>
      </c>
      <c r="B50" s="189">
        <v>1</v>
      </c>
      <c r="C50" s="155">
        <v>1</v>
      </c>
      <c r="D50" s="155">
        <v>0</v>
      </c>
    </row>
    <row r="51" spans="1:4" ht="12.75" customHeight="1">
      <c r="A51" s="99" t="s">
        <v>108</v>
      </c>
      <c r="B51" s="189">
        <v>1</v>
      </c>
      <c r="C51" s="155">
        <v>1</v>
      </c>
      <c r="D51" s="155">
        <v>0</v>
      </c>
    </row>
    <row r="52" spans="1:4" ht="12.75" customHeight="1">
      <c r="A52" s="64" t="s">
        <v>69</v>
      </c>
      <c r="B52" s="189">
        <v>38</v>
      </c>
      <c r="C52" s="155">
        <v>7</v>
      </c>
      <c r="D52" s="155">
        <v>31</v>
      </c>
    </row>
    <row r="53" ht="12.75" customHeight="1">
      <c r="B53" s="445"/>
    </row>
    <row r="54" spans="1:4" ht="12.75" customHeight="1">
      <c r="A54" s="1" t="s">
        <v>288</v>
      </c>
      <c r="B54" s="446">
        <v>105</v>
      </c>
      <c r="C54" s="160">
        <v>59</v>
      </c>
      <c r="D54" s="160">
        <v>46</v>
      </c>
    </row>
    <row r="55" spans="1:4" ht="12.75" customHeight="1">
      <c r="A55" s="63" t="s">
        <v>101</v>
      </c>
      <c r="B55" s="190">
        <v>25</v>
      </c>
      <c r="C55" s="191">
        <v>2</v>
      </c>
      <c r="D55" s="191">
        <v>23</v>
      </c>
    </row>
    <row r="56" spans="1:4" ht="12.75" customHeight="1">
      <c r="A56" s="64" t="s">
        <v>96</v>
      </c>
      <c r="B56" s="189">
        <v>22</v>
      </c>
      <c r="C56" s="155">
        <v>20</v>
      </c>
      <c r="D56" s="155">
        <v>2</v>
      </c>
    </row>
    <row r="57" spans="1:4" ht="12.75" customHeight="1">
      <c r="A57" s="64" t="s">
        <v>109</v>
      </c>
      <c r="B57" s="189">
        <v>14</v>
      </c>
      <c r="C57" s="155">
        <v>10</v>
      </c>
      <c r="D57" s="155">
        <v>4</v>
      </c>
    </row>
    <row r="58" spans="1:4" ht="12.75" customHeight="1">
      <c r="A58" s="64" t="s">
        <v>107</v>
      </c>
      <c r="B58" s="189">
        <v>9</v>
      </c>
      <c r="C58" s="155">
        <v>4</v>
      </c>
      <c r="D58" s="155">
        <v>5</v>
      </c>
    </row>
    <row r="59" spans="1:4" ht="12.75" customHeight="1">
      <c r="A59" s="64" t="s">
        <v>103</v>
      </c>
      <c r="B59" s="189">
        <v>7</v>
      </c>
      <c r="C59" s="155">
        <v>5</v>
      </c>
      <c r="D59" s="155">
        <v>2</v>
      </c>
    </row>
    <row r="60" spans="1:4" ht="12.75" customHeight="1">
      <c r="A60" s="64" t="s">
        <v>105</v>
      </c>
      <c r="B60" s="189">
        <v>7</v>
      </c>
      <c r="C60" s="155">
        <v>7</v>
      </c>
      <c r="D60" s="155">
        <v>0</v>
      </c>
    </row>
    <row r="61" spans="1:4" ht="12.75" customHeight="1">
      <c r="A61" s="64" t="s">
        <v>97</v>
      </c>
      <c r="B61" s="189">
        <v>4</v>
      </c>
      <c r="C61" s="155">
        <v>3</v>
      </c>
      <c r="D61" s="155">
        <v>1</v>
      </c>
    </row>
    <row r="62" spans="1:4" ht="12.75" customHeight="1">
      <c r="A62" s="64" t="s">
        <v>99</v>
      </c>
      <c r="B62" s="189">
        <v>3</v>
      </c>
      <c r="C62" s="155">
        <v>1</v>
      </c>
      <c r="D62" s="155">
        <v>2</v>
      </c>
    </row>
    <row r="63" spans="1:4" ht="12.75" customHeight="1">
      <c r="A63" s="64" t="s">
        <v>44</v>
      </c>
      <c r="B63" s="189">
        <v>2</v>
      </c>
      <c r="C63" s="155">
        <v>0</v>
      </c>
      <c r="D63" s="155">
        <v>2</v>
      </c>
    </row>
    <row r="64" spans="1:4" ht="12.75" customHeight="1">
      <c r="A64" s="444" t="s">
        <v>94</v>
      </c>
      <c r="B64" s="189">
        <v>2</v>
      </c>
      <c r="C64" s="155">
        <v>2</v>
      </c>
      <c r="D64" s="155">
        <v>0</v>
      </c>
    </row>
    <row r="65" spans="1:4" ht="12.75" customHeight="1">
      <c r="A65" s="99" t="s">
        <v>46</v>
      </c>
      <c r="B65" s="189">
        <v>2</v>
      </c>
      <c r="C65" s="155">
        <v>0</v>
      </c>
      <c r="D65" s="155">
        <v>2</v>
      </c>
    </row>
    <row r="66" spans="1:4" ht="12.75" customHeight="1">
      <c r="A66" s="444" t="s">
        <v>95</v>
      </c>
      <c r="B66" s="189">
        <v>1</v>
      </c>
      <c r="C66" s="155">
        <v>1</v>
      </c>
      <c r="D66" s="155">
        <v>0</v>
      </c>
    </row>
    <row r="67" spans="1:4" ht="12.75" customHeight="1">
      <c r="A67" s="444" t="s">
        <v>259</v>
      </c>
      <c r="B67" s="189">
        <v>1</v>
      </c>
      <c r="C67" s="155">
        <v>0</v>
      </c>
      <c r="D67" s="155">
        <v>1</v>
      </c>
    </row>
    <row r="68" spans="1:4" ht="12.75" customHeight="1">
      <c r="A68" s="444" t="s">
        <v>100</v>
      </c>
      <c r="B68" s="189">
        <v>1</v>
      </c>
      <c r="C68" s="155">
        <v>0</v>
      </c>
      <c r="D68" s="155">
        <v>1</v>
      </c>
    </row>
    <row r="69" spans="1:4" ht="12.75" customHeight="1">
      <c r="A69" s="444" t="s">
        <v>102</v>
      </c>
      <c r="B69" s="189">
        <v>1</v>
      </c>
      <c r="C69" s="155">
        <v>1</v>
      </c>
      <c r="D69" s="155">
        <v>0</v>
      </c>
    </row>
    <row r="70" spans="1:4" ht="12.75" customHeight="1">
      <c r="A70" s="444" t="s">
        <v>249</v>
      </c>
      <c r="B70" s="189">
        <v>1</v>
      </c>
      <c r="C70" s="155">
        <v>1</v>
      </c>
      <c r="D70" s="155">
        <v>0</v>
      </c>
    </row>
    <row r="71" spans="1:4" ht="12.75" customHeight="1">
      <c r="A71" s="99" t="s">
        <v>278</v>
      </c>
      <c r="B71" s="189">
        <v>1</v>
      </c>
      <c r="C71" s="155">
        <v>1</v>
      </c>
      <c r="D71" s="155">
        <v>0</v>
      </c>
    </row>
    <row r="72" spans="1:4" ht="12.75" customHeight="1">
      <c r="A72" s="444" t="s">
        <v>69</v>
      </c>
      <c r="B72" s="189">
        <v>2</v>
      </c>
      <c r="C72" s="155">
        <v>1</v>
      </c>
      <c r="D72" s="155">
        <v>1</v>
      </c>
    </row>
    <row r="73" spans="1:4" ht="12.75" customHeight="1">
      <c r="A73" s="444"/>
      <c r="B73" s="445"/>
      <c r="C73" s="155"/>
      <c r="D73" s="155"/>
    </row>
    <row r="74" spans="1:4" ht="12.75" customHeight="1">
      <c r="A74" s="1" t="s">
        <v>289</v>
      </c>
      <c r="B74" s="451">
        <v>13</v>
      </c>
      <c r="C74" s="160">
        <v>8</v>
      </c>
      <c r="D74" s="160">
        <v>5</v>
      </c>
    </row>
    <row r="75" spans="1:4" ht="12.75" customHeight="1">
      <c r="A75" s="447" t="s">
        <v>92</v>
      </c>
      <c r="B75" s="449">
        <v>2</v>
      </c>
      <c r="C75" s="450">
        <v>0</v>
      </c>
      <c r="D75" s="450">
        <v>2</v>
      </c>
    </row>
    <row r="76" spans="1:4" ht="12.75" customHeight="1">
      <c r="A76" s="98" t="s">
        <v>94</v>
      </c>
      <c r="B76" s="448">
        <v>2</v>
      </c>
      <c r="C76" s="155">
        <v>2</v>
      </c>
      <c r="D76" s="155">
        <v>0</v>
      </c>
    </row>
    <row r="77" spans="1:4" ht="12.75" customHeight="1">
      <c r="A77" s="98" t="s">
        <v>95</v>
      </c>
      <c r="B77" s="448">
        <v>2</v>
      </c>
      <c r="C77" s="155">
        <v>1</v>
      </c>
      <c r="D77" s="155">
        <v>1</v>
      </c>
    </row>
    <row r="78" spans="1:4" ht="12.75" customHeight="1">
      <c r="A78" s="98" t="s">
        <v>96</v>
      </c>
      <c r="B78" s="448">
        <v>2</v>
      </c>
      <c r="C78" s="155">
        <v>2</v>
      </c>
      <c r="D78" s="155">
        <v>0</v>
      </c>
    </row>
    <row r="79" spans="1:4" ht="12.75" customHeight="1">
      <c r="A79" s="98" t="s">
        <v>109</v>
      </c>
      <c r="B79" s="448">
        <v>2</v>
      </c>
      <c r="C79" s="155">
        <v>1</v>
      </c>
      <c r="D79" s="155">
        <v>1</v>
      </c>
    </row>
    <row r="80" spans="1:4" ht="12.75">
      <c r="A80" s="98" t="s">
        <v>99</v>
      </c>
      <c r="B80" s="448">
        <v>1</v>
      </c>
      <c r="C80" s="155">
        <v>1</v>
      </c>
      <c r="D80" s="155">
        <v>0</v>
      </c>
    </row>
    <row r="81" spans="1:4" ht="12.75">
      <c r="A81" s="98" t="s">
        <v>101</v>
      </c>
      <c r="B81" s="448">
        <v>1</v>
      </c>
      <c r="C81" s="155">
        <v>0</v>
      </c>
      <c r="D81" s="155">
        <v>1</v>
      </c>
    </row>
    <row r="82" spans="1:4" ht="12.75">
      <c r="A82" s="319" t="s">
        <v>279</v>
      </c>
      <c r="B82" s="448">
        <v>1</v>
      </c>
      <c r="C82" s="155">
        <v>1</v>
      </c>
      <c r="D82" s="155">
        <v>0</v>
      </c>
    </row>
  </sheetData>
  <sheetProtection/>
  <mergeCells count="3">
    <mergeCell ref="A3:D3"/>
    <mergeCell ref="A1:D1"/>
    <mergeCell ref="A2:D2"/>
  </mergeCells>
  <printOptions/>
  <pageMargins left="0.787401575" right="0.787401575" top="0.984251969" bottom="0.984251969" header="0.4921259845" footer="0.4921259845"/>
  <pageSetup fitToHeight="0" fitToWidth="1"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L28"/>
  <sheetViews>
    <sheetView zoomScale="130" zoomScaleNormal="130" zoomScalePageLayoutView="0" workbookViewId="0" topLeftCell="A1">
      <selection activeCell="A180" sqref="A180"/>
    </sheetView>
  </sheetViews>
  <sheetFormatPr defaultColWidth="11.421875" defaultRowHeight="12.75"/>
  <cols>
    <col min="1" max="1" width="32.7109375" style="0" bestFit="1" customWidth="1"/>
    <col min="2" max="2" width="7.8515625" style="0" bestFit="1" customWidth="1"/>
    <col min="3" max="4" width="8.7109375" style="0" customWidth="1"/>
    <col min="5" max="5" width="8.57421875" style="0" customWidth="1"/>
    <col min="6" max="6" width="13.8515625" style="0" customWidth="1"/>
    <col min="7" max="7" width="8.57421875" style="0" customWidth="1"/>
  </cols>
  <sheetData>
    <row r="1" spans="1:7" ht="15.75">
      <c r="A1" s="462" t="s">
        <v>251</v>
      </c>
      <c r="B1" s="472"/>
      <c r="C1" s="472"/>
      <c r="D1" s="472"/>
      <c r="E1" s="463"/>
      <c r="F1" s="463"/>
      <c r="G1" s="463"/>
    </row>
    <row r="2" spans="1:4" ht="12.75">
      <c r="A2" s="475" t="s">
        <v>277</v>
      </c>
      <c r="B2" s="475"/>
      <c r="C2" s="475"/>
      <c r="D2" s="475"/>
    </row>
    <row r="3" spans="2:7" ht="12.75">
      <c r="B3" s="35"/>
      <c r="C3" s="35"/>
      <c r="D3" s="35"/>
      <c r="E3" s="484" t="s">
        <v>182</v>
      </c>
      <c r="F3" s="485"/>
      <c r="G3" s="485"/>
    </row>
    <row r="4" spans="1:7" ht="12.75">
      <c r="A4" s="56"/>
      <c r="B4" s="57" t="s">
        <v>9</v>
      </c>
      <c r="C4" s="57"/>
      <c r="D4" s="65"/>
      <c r="E4" s="482" t="s">
        <v>49</v>
      </c>
      <c r="F4" s="483"/>
      <c r="G4" s="483"/>
    </row>
    <row r="5" spans="1:7" ht="12.75">
      <c r="A5" s="70"/>
      <c r="B5" s="59"/>
      <c r="C5" s="62" t="s">
        <v>14</v>
      </c>
      <c r="D5" s="62" t="s">
        <v>13</v>
      </c>
      <c r="E5" s="248" t="s">
        <v>48</v>
      </c>
      <c r="F5" s="248" t="s">
        <v>163</v>
      </c>
      <c r="G5" s="248" t="s">
        <v>69</v>
      </c>
    </row>
    <row r="6" spans="1:12" ht="19.5" customHeight="1">
      <c r="A6" s="94" t="s">
        <v>9</v>
      </c>
      <c r="B6" s="66">
        <v>1106</v>
      </c>
      <c r="C6" s="194">
        <v>421</v>
      </c>
      <c r="D6" s="194">
        <v>685</v>
      </c>
      <c r="E6" s="217">
        <v>592</v>
      </c>
      <c r="F6" s="217">
        <v>324</v>
      </c>
      <c r="G6" s="217">
        <v>190</v>
      </c>
      <c r="J6" s="316"/>
      <c r="K6" s="316"/>
      <c r="L6" s="316"/>
    </row>
    <row r="7" spans="1:7" ht="12.75">
      <c r="A7" s="58" t="s">
        <v>101</v>
      </c>
      <c r="B7" s="74">
        <v>364</v>
      </c>
      <c r="C7" s="193">
        <v>33</v>
      </c>
      <c r="D7" s="193">
        <v>331</v>
      </c>
      <c r="E7" s="193">
        <v>188</v>
      </c>
      <c r="F7" s="193">
        <v>113</v>
      </c>
      <c r="G7" s="193">
        <v>63</v>
      </c>
    </row>
    <row r="8" spans="1:7" ht="12.75">
      <c r="A8" s="58" t="s">
        <v>103</v>
      </c>
      <c r="B8" s="74">
        <v>223</v>
      </c>
      <c r="C8" s="193">
        <v>144</v>
      </c>
      <c r="D8" s="193">
        <v>79</v>
      </c>
      <c r="E8" s="193">
        <v>137</v>
      </c>
      <c r="F8" s="193">
        <v>50</v>
      </c>
      <c r="G8" s="193">
        <v>36</v>
      </c>
    </row>
    <row r="9" spans="1:7" ht="12.75">
      <c r="A9" s="58" t="s">
        <v>107</v>
      </c>
      <c r="B9" s="74">
        <v>135</v>
      </c>
      <c r="C9" s="193">
        <v>32</v>
      </c>
      <c r="D9" s="193">
        <v>103</v>
      </c>
      <c r="E9" s="193">
        <v>59</v>
      </c>
      <c r="F9" s="193">
        <v>58</v>
      </c>
      <c r="G9" s="193">
        <v>18</v>
      </c>
    </row>
    <row r="10" spans="1:7" ht="12.75">
      <c r="A10" s="58" t="s">
        <v>96</v>
      </c>
      <c r="B10" s="414">
        <v>70</v>
      </c>
      <c r="C10" s="193">
        <v>65</v>
      </c>
      <c r="D10" s="193">
        <v>5</v>
      </c>
      <c r="E10" s="193">
        <v>32</v>
      </c>
      <c r="F10" s="193">
        <v>18</v>
      </c>
      <c r="G10" s="193">
        <v>20</v>
      </c>
    </row>
    <row r="11" spans="1:7" ht="12.75">
      <c r="A11" s="58" t="s">
        <v>109</v>
      </c>
      <c r="B11" s="74">
        <v>45</v>
      </c>
      <c r="C11" s="193">
        <v>36</v>
      </c>
      <c r="D11" s="193">
        <v>9</v>
      </c>
      <c r="E11" s="193">
        <v>29</v>
      </c>
      <c r="F11" s="193">
        <v>8</v>
      </c>
      <c r="G11" s="193">
        <v>8</v>
      </c>
    </row>
    <row r="12" spans="1:7" ht="12.75">
      <c r="A12" s="58" t="s">
        <v>46</v>
      </c>
      <c r="B12" s="74">
        <v>42</v>
      </c>
      <c r="C12" s="193">
        <v>4</v>
      </c>
      <c r="D12" s="193">
        <v>38</v>
      </c>
      <c r="E12" s="193">
        <v>32</v>
      </c>
      <c r="F12" s="193">
        <v>7</v>
      </c>
      <c r="G12" s="193">
        <v>3</v>
      </c>
    </row>
    <row r="13" spans="1:7" ht="12.75">
      <c r="A13" s="58" t="s">
        <v>105</v>
      </c>
      <c r="B13" s="74">
        <v>40</v>
      </c>
      <c r="C13" s="193">
        <v>37</v>
      </c>
      <c r="D13" s="193">
        <v>3</v>
      </c>
      <c r="E13" s="193">
        <v>16</v>
      </c>
      <c r="F13" s="193">
        <v>16</v>
      </c>
      <c r="G13" s="193">
        <v>8</v>
      </c>
    </row>
    <row r="14" spans="1:12" ht="12.75">
      <c r="A14" s="58" t="s">
        <v>44</v>
      </c>
      <c r="B14" s="74">
        <v>37</v>
      </c>
      <c r="C14" s="193">
        <v>1</v>
      </c>
      <c r="D14" s="193">
        <v>36</v>
      </c>
      <c r="E14" s="193">
        <v>21</v>
      </c>
      <c r="F14" s="193">
        <v>8</v>
      </c>
      <c r="G14" s="193">
        <v>8</v>
      </c>
      <c r="J14" s="317"/>
      <c r="K14" s="318"/>
      <c r="L14" s="317"/>
    </row>
    <row r="15" spans="1:7" ht="12.75">
      <c r="A15" s="58" t="s">
        <v>102</v>
      </c>
      <c r="B15" s="74">
        <v>18</v>
      </c>
      <c r="C15" s="193">
        <v>8</v>
      </c>
      <c r="D15" s="193">
        <v>10</v>
      </c>
      <c r="E15" s="193">
        <v>8</v>
      </c>
      <c r="F15" s="193">
        <v>7</v>
      </c>
      <c r="G15" s="193">
        <v>3</v>
      </c>
    </row>
    <row r="16" spans="1:7" ht="12.75">
      <c r="A16" s="58" t="s">
        <v>94</v>
      </c>
      <c r="B16" s="74">
        <v>17</v>
      </c>
      <c r="C16" s="193">
        <v>14</v>
      </c>
      <c r="D16" s="193">
        <v>3</v>
      </c>
      <c r="E16" s="193">
        <v>5</v>
      </c>
      <c r="F16" s="193">
        <v>4</v>
      </c>
      <c r="G16" s="193">
        <v>8</v>
      </c>
    </row>
    <row r="17" spans="1:7" ht="12.75">
      <c r="A17" s="58" t="s">
        <v>93</v>
      </c>
      <c r="B17" s="74">
        <v>14</v>
      </c>
      <c r="C17" s="193">
        <v>9</v>
      </c>
      <c r="D17" s="193">
        <v>5</v>
      </c>
      <c r="E17" s="193">
        <v>6</v>
      </c>
      <c r="F17" s="193">
        <v>7</v>
      </c>
      <c r="G17" s="193">
        <v>1</v>
      </c>
    </row>
    <row r="18" spans="1:7" ht="12.75">
      <c r="A18" s="58" t="s">
        <v>100</v>
      </c>
      <c r="B18" s="74">
        <v>12</v>
      </c>
      <c r="C18" s="193">
        <v>6</v>
      </c>
      <c r="D18" s="193">
        <v>6</v>
      </c>
      <c r="E18" s="193">
        <v>5</v>
      </c>
      <c r="F18" s="193">
        <v>5</v>
      </c>
      <c r="G18" s="193">
        <v>2</v>
      </c>
    </row>
    <row r="19" spans="1:7" ht="12.75">
      <c r="A19" s="58" t="s">
        <v>92</v>
      </c>
      <c r="B19" s="74">
        <v>10</v>
      </c>
      <c r="C19" s="193">
        <v>1</v>
      </c>
      <c r="D19" s="193">
        <v>9</v>
      </c>
      <c r="E19" s="193">
        <v>7</v>
      </c>
      <c r="F19" s="193">
        <v>2</v>
      </c>
      <c r="G19" s="193">
        <v>1</v>
      </c>
    </row>
    <row r="20" spans="1:7" ht="12.75">
      <c r="A20" s="58" t="s">
        <v>99</v>
      </c>
      <c r="B20" s="74">
        <v>10</v>
      </c>
      <c r="C20" s="193">
        <v>1</v>
      </c>
      <c r="D20" s="193">
        <v>9</v>
      </c>
      <c r="E20" s="193">
        <v>8</v>
      </c>
      <c r="F20" s="193">
        <v>2</v>
      </c>
      <c r="G20" s="193">
        <v>0</v>
      </c>
    </row>
    <row r="21" spans="1:7" ht="12.75">
      <c r="A21" s="58" t="s">
        <v>95</v>
      </c>
      <c r="B21" s="74">
        <v>8</v>
      </c>
      <c r="C21" s="193">
        <v>5</v>
      </c>
      <c r="D21" s="193">
        <v>3</v>
      </c>
      <c r="E21" s="193">
        <v>5</v>
      </c>
      <c r="F21" s="193">
        <v>3</v>
      </c>
      <c r="G21" s="193">
        <v>0</v>
      </c>
    </row>
    <row r="22" spans="1:7" ht="12.75">
      <c r="A22" s="58" t="s">
        <v>98</v>
      </c>
      <c r="B22" s="74">
        <v>8</v>
      </c>
      <c r="C22" s="193">
        <v>7</v>
      </c>
      <c r="D22" s="193">
        <v>1</v>
      </c>
      <c r="E22" s="193">
        <v>3</v>
      </c>
      <c r="F22" s="193">
        <v>5</v>
      </c>
      <c r="G22" s="193">
        <v>0</v>
      </c>
    </row>
    <row r="23" spans="1:7" ht="12.75">
      <c r="A23" s="58" t="s">
        <v>97</v>
      </c>
      <c r="B23" s="74">
        <v>6</v>
      </c>
      <c r="C23" s="193">
        <v>6</v>
      </c>
      <c r="D23" s="193">
        <v>0</v>
      </c>
      <c r="E23" s="193">
        <v>3</v>
      </c>
      <c r="F23" s="193">
        <v>2</v>
      </c>
      <c r="G23" s="193">
        <v>1</v>
      </c>
    </row>
    <row r="24" spans="1:7" ht="12.75">
      <c r="A24" s="319" t="s">
        <v>278</v>
      </c>
      <c r="B24" s="74">
        <v>2</v>
      </c>
      <c r="C24" s="193">
        <v>2</v>
      </c>
      <c r="D24" s="193">
        <v>0</v>
      </c>
      <c r="E24" s="155" t="s">
        <v>86</v>
      </c>
      <c r="F24" s="155" t="s">
        <v>86</v>
      </c>
      <c r="G24" s="155" t="s">
        <v>86</v>
      </c>
    </row>
    <row r="25" spans="1:7" ht="12.75">
      <c r="A25" s="58" t="s">
        <v>104</v>
      </c>
      <c r="B25" s="74">
        <v>1</v>
      </c>
      <c r="C25" s="193">
        <v>0</v>
      </c>
      <c r="D25" s="193">
        <v>1</v>
      </c>
      <c r="E25" s="155" t="s">
        <v>86</v>
      </c>
      <c r="F25" s="155" t="s">
        <v>86</v>
      </c>
      <c r="G25" s="155" t="s">
        <v>86</v>
      </c>
    </row>
    <row r="26" spans="1:7" ht="12.75">
      <c r="A26" s="58" t="s">
        <v>106</v>
      </c>
      <c r="B26" s="74">
        <v>1</v>
      </c>
      <c r="C26" s="193">
        <v>1</v>
      </c>
      <c r="D26" s="193">
        <v>0</v>
      </c>
      <c r="E26" s="155" t="s">
        <v>86</v>
      </c>
      <c r="F26" s="155" t="s">
        <v>86</v>
      </c>
      <c r="G26" s="155" t="s">
        <v>86</v>
      </c>
    </row>
    <row r="27" spans="1:7" ht="12.75">
      <c r="A27" s="58" t="s">
        <v>108</v>
      </c>
      <c r="B27" s="74">
        <v>1</v>
      </c>
      <c r="C27" s="193">
        <v>1</v>
      </c>
      <c r="D27" s="193">
        <v>0</v>
      </c>
      <c r="E27" s="155" t="s">
        <v>86</v>
      </c>
      <c r="F27" s="155" t="s">
        <v>86</v>
      </c>
      <c r="G27" s="155" t="s">
        <v>86</v>
      </c>
    </row>
    <row r="28" spans="1:7" ht="12.75">
      <c r="A28" s="58" t="s">
        <v>69</v>
      </c>
      <c r="B28" s="414">
        <v>42</v>
      </c>
      <c r="C28" s="193">
        <v>8</v>
      </c>
      <c r="D28" s="193">
        <v>34</v>
      </c>
      <c r="E28" s="155">
        <v>25</v>
      </c>
      <c r="F28" s="155">
        <v>7</v>
      </c>
      <c r="G28" s="155">
        <v>10</v>
      </c>
    </row>
  </sheetData>
  <sheetProtection/>
  <mergeCells count="4">
    <mergeCell ref="A2:D2"/>
    <mergeCell ref="E4:G4"/>
    <mergeCell ref="E3:G3"/>
    <mergeCell ref="A1:G1"/>
  </mergeCells>
  <printOptions/>
  <pageMargins left="0.787401575" right="0.787401575" top="0.984251969" bottom="0.984251969" header="0.4921259845" footer="0.4921259845"/>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frfr</dc:creator>
  <cp:keywords/>
  <dc:description/>
  <cp:lastModifiedBy>Beusch Florian</cp:lastModifiedBy>
  <cp:lastPrinted>2020-02-04T14:25:08Z</cp:lastPrinted>
  <dcterms:created xsi:type="dcterms:W3CDTF">2010-05-11T08:18:11Z</dcterms:created>
  <dcterms:modified xsi:type="dcterms:W3CDTF">2020-02-18T12:34:12Z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