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23250" windowHeight="13605" tabRatio="858" activeTab="0"/>
  </bookViews>
  <sheets>
    <sheet name="Titel" sheetId="1" r:id="rId1"/>
    <sheet name="Tab_7_1_1" sheetId="2" r:id="rId2"/>
    <sheet name="Tab_7_1_1a" sheetId="3" r:id="rId3"/>
    <sheet name="Tab_7_1_2" sheetId="4" r:id="rId4"/>
    <sheet name="Tab_7_1_2a" sheetId="5" r:id="rId5"/>
    <sheet name="Tab_7_1_3" sheetId="6" r:id="rId6"/>
    <sheet name="Tab_7_1_4" sheetId="7" r:id="rId7"/>
    <sheet name="Tab_7_1_5" sheetId="8" r:id="rId8"/>
    <sheet name="Tab_7_1_6" sheetId="9" r:id="rId9"/>
    <sheet name="Tab_7_2_1" sheetId="10" r:id="rId10"/>
    <sheet name="Tab_7_2_2" sheetId="11" r:id="rId11"/>
    <sheet name="Tab_7_2_3" sheetId="12" r:id="rId12"/>
  </sheets>
  <definedNames>
    <definedName name="_xlnm.Print_Area" localSheetId="1">'Tab_7_1_1'!$A$1:$G$34</definedName>
    <definedName name="_xlnm.Print_Area" localSheetId="2">'Tab_7_1_1a'!$A$1:$G$65</definedName>
    <definedName name="_xlnm.Print_Area" localSheetId="3">'Tab_7_1_2'!$A$1:$M$31</definedName>
    <definedName name="_xlnm.Print_Area" localSheetId="4">'Tab_7_1_2a'!$A$1:$M$62</definedName>
    <definedName name="_xlnm.Print_Area" localSheetId="5">'Tab_7_1_3'!$A$1:$E$35</definedName>
    <definedName name="_xlnm.Print_Area" localSheetId="6">'Tab_7_1_4'!$A$1:$D$44</definedName>
    <definedName name="_xlnm.Print_Area" localSheetId="7">'Tab_7_1_5'!$A$1:$M$31</definedName>
    <definedName name="_xlnm.Print_Area" localSheetId="8">'Tab_7_1_6'!$A$1:$E$128</definedName>
    <definedName name="_xlnm.Print_Area" localSheetId="9">'Tab_7_2_1'!$A$1:$K$50</definedName>
    <definedName name="_xlnm.Print_Area" localSheetId="10">'Tab_7_2_2'!$A$1:$F$8</definedName>
    <definedName name="_xlnm.Print_Area" localSheetId="11">'Tab_7_2_3'!$A$1:$E$5</definedName>
    <definedName name="_xlnm.Print_Titles" localSheetId="1">'Tab_7_1_1'!$A:$A,'Tab_7_1_1'!$5:$6</definedName>
    <definedName name="_xlnm.Print_Titles" localSheetId="2">'Tab_7_1_1a'!$A:$A,'Tab_7_1_1a'!$4:$5</definedName>
    <definedName name="_xlnm.Print_Titles" localSheetId="3">'Tab_7_1_2'!$A:$A,'Tab_7_1_2'!$4:$5</definedName>
    <definedName name="_xlnm.Print_Titles" localSheetId="4">'Tab_7_1_2a'!$A:$A,'Tab_7_1_2a'!$4:$5</definedName>
    <definedName name="_xlnm.Print_Titles" localSheetId="8">'Tab_7_1_6'!$4:$5</definedName>
    <definedName name="_xlnm.Print_Titles" localSheetId="9">'Tab_7_2_1'!$5:$7</definedName>
  </definedNames>
  <calcPr fullCalcOnLoad="1"/>
</workbook>
</file>

<file path=xl/sharedStrings.xml><?xml version="1.0" encoding="utf-8"?>
<sst xmlns="http://schemas.openxmlformats.org/spreadsheetml/2006/main" count="789" uniqueCount="207">
  <si>
    <t>Gesamt</t>
  </si>
  <si>
    <t>Männer</t>
  </si>
  <si>
    <t>Frauen</t>
  </si>
  <si>
    <t>VZÄ</t>
  </si>
  <si>
    <t>LI</t>
  </si>
  <si>
    <t>CH</t>
  </si>
  <si>
    <t>Primarschule</t>
  </si>
  <si>
    <t>Oberschule</t>
  </si>
  <si>
    <t>Realschule</t>
  </si>
  <si>
    <t>Freiwilliges 10. Schuljahr</t>
  </si>
  <si>
    <t>Übrige</t>
  </si>
  <si>
    <t>Professoren</t>
  </si>
  <si>
    <t>Administratives und technisches Personal</t>
  </si>
  <si>
    <t>Total</t>
  </si>
  <si>
    <t>M</t>
  </si>
  <si>
    <t>F</t>
  </si>
  <si>
    <t>Gymnasium</t>
  </si>
  <si>
    <t>7.1 Schulpersonal bis Sekundarstufe II</t>
  </si>
  <si>
    <t>7.2 Schulpersonal an Universitäten und weiteren Schulen</t>
  </si>
  <si>
    <t>Schulpersonal an der Liechtensteinischen Kunstschule</t>
  </si>
  <si>
    <t>Schulpersonal an der Liechtensteinischen Musikschule</t>
  </si>
  <si>
    <t>Alter</t>
  </si>
  <si>
    <t>Übrige Dozierende</t>
  </si>
  <si>
    <t>Öffentliche Schulen</t>
  </si>
  <si>
    <t>Private Schulen</t>
  </si>
  <si>
    <t>Vaduz</t>
  </si>
  <si>
    <t>Triesen</t>
  </si>
  <si>
    <t>Balzers</t>
  </si>
  <si>
    <t>Schaan</t>
  </si>
  <si>
    <t>Sprachen</t>
  </si>
  <si>
    <t>Gestalten, Musik und Sport</t>
  </si>
  <si>
    <t>Mathematik</t>
  </si>
  <si>
    <t>Pflicht</t>
  </si>
  <si>
    <t>Lingua</t>
  </si>
  <si>
    <t>Neue Sprachen</t>
  </si>
  <si>
    <t>Wirtschaft und Recht</t>
  </si>
  <si>
    <t>Kunst, Musik und Pädagogik</t>
  </si>
  <si>
    <t>Profilfächer</t>
  </si>
  <si>
    <t>Informatik</t>
  </si>
  <si>
    <t>Sport</t>
  </si>
  <si>
    <t>Eschen</t>
  </si>
  <si>
    <t>Gamprin</t>
  </si>
  <si>
    <t>Mauren</t>
  </si>
  <si>
    <t>Nendeln</t>
  </si>
  <si>
    <t>Planken</t>
  </si>
  <si>
    <t>Ruggell</t>
  </si>
  <si>
    <t>Triesenberg</t>
  </si>
  <si>
    <t>Schaanwald</t>
  </si>
  <si>
    <t>Schellenberg</t>
  </si>
  <si>
    <t>-</t>
  </si>
  <si>
    <t>VZÄ Schulleitung</t>
  </si>
  <si>
    <t>VZÄ Lehrpersonal</t>
  </si>
  <si>
    <t>VZÄ Übriges Personal</t>
  </si>
  <si>
    <t>VZÄ Schulpersonal</t>
  </si>
  <si>
    <t>Total Schulen</t>
  </si>
  <si>
    <t>1. Klasse</t>
  </si>
  <si>
    <t>2. Klasse</t>
  </si>
  <si>
    <t>3. Klasse</t>
  </si>
  <si>
    <t>4. Klasse</t>
  </si>
  <si>
    <t>5. Klasse</t>
  </si>
  <si>
    <t xml:space="preserve">4. Klasse </t>
  </si>
  <si>
    <t>Anzahl Lektionen Pflichtfach</t>
  </si>
  <si>
    <t>Profilbildung</t>
  </si>
  <si>
    <t>8/3</t>
  </si>
  <si>
    <t>6. Klasse</t>
  </si>
  <si>
    <t>7. Klasse</t>
  </si>
  <si>
    <t>Grundlagenfächer</t>
  </si>
  <si>
    <t>Deutsch</t>
  </si>
  <si>
    <t>Englisch</t>
  </si>
  <si>
    <t>Französisch</t>
  </si>
  <si>
    <t>Physik</t>
  </si>
  <si>
    <t>Biologie</t>
  </si>
  <si>
    <t>Chemie</t>
  </si>
  <si>
    <t>Geographie</t>
  </si>
  <si>
    <t>Wirtschaft/Recht</t>
  </si>
  <si>
    <t>Geschichte</t>
  </si>
  <si>
    <t>Kunsterziehung</t>
  </si>
  <si>
    <t>Musikerziehung</t>
  </si>
  <si>
    <t>Religion und Kultur oder kath./evang. Religionsunterricht</t>
  </si>
  <si>
    <t>Ethik</t>
  </si>
  <si>
    <t>Philosophie</t>
  </si>
  <si>
    <t>Italienisch</t>
  </si>
  <si>
    <t>Wahlpflichtkurse</t>
  </si>
  <si>
    <t>Kunst- oder Musikerziehung</t>
  </si>
  <si>
    <t>Latein oder Italienisch</t>
  </si>
  <si>
    <t>Chorgesang</t>
  </si>
  <si>
    <t>Pädagogik/Psychologie</t>
  </si>
  <si>
    <t>Statistik</t>
  </si>
  <si>
    <t>Rechnungswesen</t>
  </si>
  <si>
    <t>Mathematik und Naturwissenschaften</t>
  </si>
  <si>
    <t>Anzahl Wochenlektionen</t>
  </si>
  <si>
    <t>Anzahl Lektionen je Profil in der Oberstufe Gymnasium</t>
  </si>
  <si>
    <t>Staatsangehörigkeit</t>
  </si>
  <si>
    <t>Recht</t>
  </si>
  <si>
    <t>Zentrale Verwaltung</t>
  </si>
  <si>
    <t>Universität Liechtenstein</t>
  </si>
  <si>
    <t>Betriebswirtschaftslehre</t>
  </si>
  <si>
    <t>Volkswirtschaftslehre</t>
  </si>
  <si>
    <t>Dienstleistungen für Mitarbeitende und Studierende</t>
  </si>
  <si>
    <t>Primarschulen Schaan, Vaduz: Die Tagesschulen werden zu den regulären Primarschulen gezählt.</t>
  </si>
  <si>
    <t>Diese Tabelle steht im Internet zusätzlich mit der Auflistung nach Gemeinde zur Verfügung.</t>
  </si>
  <si>
    <t>Anzahl Lektionen nach Fachbereich bis Sekundarstufe I</t>
  </si>
  <si>
    <t>2/3</t>
  </si>
  <si>
    <t>0/3</t>
  </si>
  <si>
    <t>6/3</t>
  </si>
  <si>
    <t>6/2</t>
  </si>
  <si>
    <t>0/4</t>
  </si>
  <si>
    <t>Latein</t>
  </si>
  <si>
    <t>Spanisch</t>
  </si>
  <si>
    <t>Bildnerisches Gestalten und/oder Musizieren</t>
  </si>
  <si>
    <t>Integrationsfach Wirtschaft und Betriebswirtschaftslehre</t>
  </si>
  <si>
    <t>Schulpersonal an Universitäten nach Personalkategorie, Fachbereich und Staatsangehörigkeit</t>
  </si>
  <si>
    <t>Tab. 7.1.2a</t>
  </si>
  <si>
    <t>Sekundarstufe I</t>
  </si>
  <si>
    <t>Sekundarstufe II (Gymnasium)</t>
  </si>
  <si>
    <t>Kennwerte zu den Lektionen an öffentlichen Schulen nach Schulstufe und Schulort</t>
  </si>
  <si>
    <t>Kennwerte zu den Klassen nach Schulstufe und Schulort</t>
  </si>
  <si>
    <t>Private Universität im FL</t>
  </si>
  <si>
    <t>Sekundarstufe I (private)</t>
  </si>
  <si>
    <t>Sekundarstufe II (Gymnasium / Triesen)</t>
  </si>
  <si>
    <t>Sekundarstufe II (Gymnasium/Triesen)</t>
  </si>
  <si>
    <t>Liecht. Gymnasium</t>
  </si>
  <si>
    <t>Sonderschule</t>
  </si>
  <si>
    <t>Oberschulen: Bei den Oberschulen Triesen ist das Schulpersonal der IKDaZ und bei der Oberschule Eschen das der Time-Out Schule dabei.</t>
  </si>
  <si>
    <t xml:space="preserve">Freiwilliges 10. Schuljahr </t>
  </si>
  <si>
    <t>Tabelle 7.1.1</t>
  </si>
  <si>
    <t>Tabelle 7.1.1a</t>
  </si>
  <si>
    <t>Erläuterung zur Tabelle:</t>
  </si>
  <si>
    <t>Tabelle 7.1.2</t>
  </si>
  <si>
    <t>Übriges Personal: In der Kategorie Übriges Personal werden die VZÄ der Sekretariate und der Schulsozialarbeit ausgewiesen.</t>
  </si>
  <si>
    <t>Tabelle 7.1.3</t>
  </si>
  <si>
    <t>Tabelle 7.1.5</t>
  </si>
  <si>
    <t>Anzahl Lektionen Wahlpflicht</t>
  </si>
  <si>
    <t>Wahlpflicht</t>
  </si>
  <si>
    <t>Gymnasium: Da die Ausrichtung der gymnasialen Profile bereits in der 4. Klasse beginnt, ist diese Stufe in der Tabelle 7.1.6 zu finden.</t>
  </si>
  <si>
    <t>Tabelle 7.1.6</t>
  </si>
  <si>
    <t>Tabelle 7.2.1</t>
  </si>
  <si>
    <t>Architektur</t>
  </si>
  <si>
    <t>Tabelle 7.2.2</t>
  </si>
  <si>
    <t>Tabelle 7.2.3</t>
  </si>
  <si>
    <t>Tabelle 7.1.4</t>
  </si>
  <si>
    <t>Hauptlehrer</t>
  </si>
  <si>
    <t>Teilzeitlehrer</t>
  </si>
  <si>
    <t>Lektionen
pro Woche</t>
  </si>
  <si>
    <t>Unterrichtslektionen
pro Woche</t>
  </si>
  <si>
    <t>Anteil Unterrichts-
lektionen in %</t>
  </si>
  <si>
    <t>Lektionen pro Woche
pro Klasse</t>
  </si>
  <si>
    <t>&gt;&gt;</t>
  </si>
  <si>
    <t>Mensch
und Umwelt</t>
  </si>
  <si>
    <t>AT</t>
  </si>
  <si>
    <t>Oberschule 4. Klasse 0/3, 6/3: Ohne/mit Fremdsprache (Wahlpflicht)</t>
  </si>
  <si>
    <t>Realschule 4. Klasse 0/4, 6/2: Ohne/mit Französisch (Wahlpflicht)</t>
  </si>
  <si>
    <t>Assistenten und wissenschaftliche Mitarbeiter</t>
  </si>
  <si>
    <t>Medizin und Pharmazie fächerüb./übrige</t>
  </si>
  <si>
    <t>Schulpersonal an Schulen bis Sekundarstufe II nach Schulstufe (in VZÄ)</t>
  </si>
  <si>
    <t>Schulpersonal an Schulen bis Sekundarstufe II nach Schulstufe, Schultyp und Personalkategorie (in VZÄ)</t>
  </si>
  <si>
    <t>Lehrpersonen (VZÄ)
pro Klasse</t>
  </si>
  <si>
    <t>Lehrpersonen (VZÄ) pro Klasse: Dieser Wert ist abhängig von der Anzahl der betreuten SiR-Schüler und kann dementsprechend stark schwanken.</t>
  </si>
  <si>
    <t>Liechtensteinische Musikschule</t>
  </si>
  <si>
    <t>Gesamt: Die Angaben zur Anzahl der Personen sind in der Tabelle 1.5.1 zu finden.</t>
  </si>
  <si>
    <t>VZÄ Schulpersonal (Gesamt)</t>
  </si>
  <si>
    <t>Oberschule und Realschule: Gestalten, Musik und Sport 2/3: Einer der Teilbereiche muss gewählt werden, wobei die Schule zwei oder drei Stunden pro Woche anbieten kann.</t>
  </si>
  <si>
    <t>1</t>
  </si>
  <si>
    <t>Lektionen pro Woche: Darin sind neben den Unterrichtslektionen bspw. auch Hausaufgabenhilfe, die Leitung musisch-kultureller Projekte oder die Klassenstunde enthalten.</t>
  </si>
  <si>
    <t>Sekundarstufe II/Gymnasium (Triesen)</t>
  </si>
  <si>
    <t>Interdisziplinäre / interfakultäre</t>
  </si>
  <si>
    <t>Aushilfen</t>
  </si>
  <si>
    <t>Primarschule (inkl. Kindergarten)</t>
  </si>
  <si>
    <t>Oberschule Triesen: Die IKDaZ Klasse wurde in der Oberschule Triesen mitberücksichtigt.</t>
  </si>
  <si>
    <t>7. Schulpersonal und -unterricht</t>
  </si>
  <si>
    <t>Liechtensteinische Kunstschule</t>
  </si>
  <si>
    <t>Schulkinder
pro Klasse</t>
  </si>
  <si>
    <t>Schulkinder
pro Lehrperson
(VZÄ)</t>
  </si>
  <si>
    <t>Primarschule
(inkl. Kindergarten)</t>
  </si>
  <si>
    <t>Internationale Akademie für Philosophie im FL</t>
  </si>
  <si>
    <t>Personal per 31.12.: Berücksichtigt werden alle Personen, die am 31.12. einen Arbeitsvertrag mit der Institution haben. Personen, die mehrere Anstellungen haben, werden auf Basis der höchsten Vollzeitäquivalente ausgewiesen.</t>
  </si>
  <si>
    <t>Technische Dienste und Logistik</t>
  </si>
  <si>
    <t>Zentrale Bibliotheken</t>
  </si>
  <si>
    <t>*</t>
  </si>
  <si>
    <t>Übriges Personal: In der Kategorie Übriges Personal werden die VZÄ der Sekretariate sowie der Schulsozialarbeit und der Klassenhilfen ausgewiesen.</t>
  </si>
  <si>
    <t>Personal</t>
  </si>
  <si>
    <t>VZÄ: Die Vollzeitäquivalente beziehen sich auf das gesamte Kalenderjahr, d.h. 1 VZÄ entspricht einem zu 100% besetzten Arbeitsplatz im gesamten Kalenderjahr. Wechselt der Beschäftigungsgrad während des Jahres, so wird der gewichtete Mittelwert verwendet.</t>
  </si>
  <si>
    <t>Geschlecht</t>
  </si>
  <si>
    <t xml:space="preserve">Primarschulen Planken, Schaan, Schaanwald und Schellenberg: In diesen Gemeinden werden auch stufenübergreifende Klassen geführt, welche von mehreren Lehrpersonen betreut werden. Dadurch fällt die Anzahl Lektionen pro Woche pro Klasse höher aus. </t>
  </si>
  <si>
    <t>Oberschule: Die Lektionen und Klassen der IKDaZ wurden der Oberschule Triesen zugerechnet.</t>
  </si>
  <si>
    <t>Weitere 0.1 VZÄ werden durch Lehrende abgedeckt, die nicht einzeln erfasst werden.</t>
  </si>
  <si>
    <t xml:space="preserve">Berufsmaturitätsschule Liecht. </t>
  </si>
  <si>
    <t>Berufsmaturitätsschule Liecht.</t>
  </si>
  <si>
    <t>Oberschulen: Bei den Oberschulen ist das Schulpersonal der IKDaZ und der Timeout Schule dabei.</t>
  </si>
  <si>
    <t>Schuljahr 2016/17</t>
  </si>
  <si>
    <t>Studienjahr 2016/17</t>
  </si>
  <si>
    <t>Oberschulen: Bei den Oberschulen ist auch das Schulpersonal des IKDaZ und der Timeout Schule 
dabei.</t>
  </si>
  <si>
    <t xml:space="preserve">Schulpersonal an Schulen bis Sekundarstufe II nach Schulstufe und Schulort
 (in VZÄ) </t>
  </si>
  <si>
    <t>Schulpersonal an Schulen bis Sekundarstufe II nach Schulstufe, Schultyp, Schulort und Personalkategorie (in VZÄ)</t>
  </si>
  <si>
    <t>Tab_7_1_1</t>
  </si>
  <si>
    <t>Tab_7_1_1a</t>
  </si>
  <si>
    <t>Tab_7_1_2</t>
  </si>
  <si>
    <t>Schulpersonal an Schulen bis Sekundarstufe II nach Schulstufe, Schultyp, Schulort und Personalkategorie</t>
  </si>
  <si>
    <t>Tab_7_1_2a</t>
  </si>
  <si>
    <t>Tab_7_1_3</t>
  </si>
  <si>
    <t>Tab_7_1_4</t>
  </si>
  <si>
    <t>Tab_7_1_5</t>
  </si>
  <si>
    <t>Tab_7_1_6</t>
  </si>
  <si>
    <t>Tab_7_2_1</t>
  </si>
  <si>
    <t>Tab_7_2_2</t>
  </si>
  <si>
    <t>Tab_7_2_3</t>
  </si>
  <si>
    <t xml:space="preserve">Schulpersonal an Schulen bis Sekundarstufe II nach Schulstufe und Schulort (in VZÄ) 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</si>
</sst>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00000000"/>
    <numFmt numFmtId="172" formatCode="[$-807]dddd\,\ d\.\ mmmm\ yyyy"/>
    <numFmt numFmtId="173" formatCode="_ * #,##0.0_ ;_ * \-#,##0.0_ ;_ * &quot;-&quot;??_ ;_ @_ "/>
    <numFmt numFmtId="174" formatCode="_ * #,##0._ ;_ * \-#,##0._ ;_ * &quot;-&quot;??_ ;_ @_ "/>
    <numFmt numFmtId="175" formatCode="_ * #,##0_ ;_ * \-#,##0_ ;_ * &quot;-&quot;??_ ;_ @_ "/>
    <numFmt numFmtId="176" formatCode="#,##0_ ;\-#,##0\ "/>
    <numFmt numFmtId="177" formatCode="#,##0_ ;_ * \-#,##0_ ;_ * &quot;-&quot;??_ ;"/>
    <numFmt numFmtId="178" formatCode="#,##0_ ;_ * \-#,##0_ ;_ &quot;-&quot;_ 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0_ ;\-#,##0.0\ "/>
    <numFmt numFmtId="184" formatCode="#,##0.0_ ;_ \-#,##0.0_ ;_ &quot;-&quot;??_ ;_ @_ "/>
    <numFmt numFmtId="185" formatCode="#,##0.0_ ;\-#,##0.0_ ;_ &quot;-&quot;??_ ;_ @_ "/>
    <numFmt numFmtId="186" formatCode="#,##0.0_ ;\-#,##0.0_ ;_ &quot;-&quot;"/>
    <numFmt numFmtId="187" formatCode="#,##0.0;\-#,##0.0;&quot;-&quot;"/>
    <numFmt numFmtId="188" formatCode="_ * ###0_ ;_ * \-###0_ ;_ * &quot;-&quot;_ ;_ @_ "/>
    <numFmt numFmtId="189" formatCode="0.0_ ;\-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/>
      <right/>
      <top/>
      <bottom style="thin">
        <color indexed="53"/>
      </bottom>
    </border>
    <border>
      <left/>
      <right/>
      <top style="medium">
        <color indexed="53"/>
      </top>
      <bottom/>
    </border>
    <border>
      <left/>
      <right/>
      <top/>
      <bottom style="medium">
        <color indexed="53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 style="thin"/>
      <bottom/>
    </border>
    <border>
      <left/>
      <right/>
      <top style="thin"/>
      <bottom style="thin">
        <color indexed="53"/>
      </bottom>
    </border>
    <border>
      <left/>
      <right/>
      <top/>
      <bottom style="thin"/>
    </border>
    <border>
      <left/>
      <right/>
      <top style="thin">
        <color indexed="53"/>
      </top>
      <bottom style="thin">
        <color indexed="53"/>
      </bottom>
    </border>
    <border>
      <left/>
      <right/>
      <top style="thin"/>
      <bottom style="thin"/>
    </border>
    <border>
      <left/>
      <right/>
      <top style="thin">
        <color theme="9"/>
      </top>
      <bottom/>
    </border>
    <border>
      <left/>
      <right/>
      <top style="medium">
        <color theme="9"/>
      </top>
      <bottom/>
    </border>
    <border>
      <left/>
      <right/>
      <top/>
      <bottom style="medium">
        <color theme="9"/>
      </bottom>
    </border>
    <border>
      <left/>
      <right/>
      <top/>
      <bottom style="thin">
        <color theme="9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medium">
        <color theme="9"/>
      </bottom>
    </border>
    <border>
      <left/>
      <right/>
      <top style="thin"/>
      <bottom style="thin">
        <color theme="9"/>
      </bottom>
    </border>
    <border>
      <left/>
      <right/>
      <top style="thin">
        <color theme="9"/>
      </top>
      <bottom style="thin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70" fontId="0" fillId="33" borderId="0" xfId="0" applyNumberFormat="1" applyFont="1" applyFill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0" borderId="0" xfId="0" applyNumberFormat="1" applyFont="1" applyAlignment="1" quotePrefix="1">
      <alignment horizontal="right"/>
    </xf>
    <xf numFmtId="170" fontId="0" fillId="33" borderId="10" xfId="0" applyNumberFormat="1" applyFont="1" applyFill="1" applyBorder="1" applyAlignment="1">
      <alignment/>
    </xf>
    <xf numFmtId="170" fontId="0" fillId="33" borderId="0" xfId="0" applyNumberFormat="1" applyFont="1" applyFill="1" applyBorder="1" applyAlignment="1">
      <alignment/>
    </xf>
    <xf numFmtId="170" fontId="0" fillId="33" borderId="0" xfId="0" applyNumberFormat="1" applyFont="1" applyFill="1" applyAlignment="1" quotePrefix="1">
      <alignment/>
    </xf>
    <xf numFmtId="170" fontId="0" fillId="0" borderId="0" xfId="0" applyNumberFormat="1" applyAlignment="1">
      <alignment/>
    </xf>
    <xf numFmtId="170" fontId="0" fillId="33" borderId="0" xfId="0" applyNumberFormat="1" applyFill="1" applyAlignment="1">
      <alignment/>
    </xf>
    <xf numFmtId="170" fontId="0" fillId="0" borderId="1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70" fontId="0" fillId="33" borderId="12" xfId="0" applyNumberFormat="1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0" xfId="0" applyNumberFormat="1" applyFont="1" applyFill="1" applyAlignment="1" quotePrefix="1">
      <alignment horizontal="right"/>
    </xf>
    <xf numFmtId="0" fontId="5" fillId="0" borderId="13" xfId="0" applyFont="1" applyBorder="1" applyAlignment="1">
      <alignment/>
    </xf>
    <xf numFmtId="170" fontId="0" fillId="33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33" borderId="14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0" fontId="5" fillId="0" borderId="15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5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0" fontId="5" fillId="0" borderId="0" xfId="0" applyNumberFormat="1" applyFont="1" applyFill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/>
    </xf>
    <xf numFmtId="170" fontId="0" fillId="33" borderId="16" xfId="0" applyNumberFormat="1" applyFont="1" applyFill="1" applyBorder="1" applyAlignment="1">
      <alignment horizontal="right"/>
    </xf>
    <xf numFmtId="170" fontId="0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70" fontId="5" fillId="33" borderId="11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0" fontId="5" fillId="0" borderId="17" xfId="0" applyFont="1" applyBorder="1" applyAlignment="1">
      <alignment horizontal="right" wrapText="1"/>
    </xf>
    <xf numFmtId="170" fontId="0" fillId="0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 quotePrefix="1">
      <alignment horizontal="right" vertical="center" wrapText="1"/>
    </xf>
    <xf numFmtId="0" fontId="0" fillId="33" borderId="0" xfId="0" applyFont="1" applyFill="1" applyBorder="1" applyAlignment="1" quotePrefix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17" xfId="0" applyFont="1" applyBorder="1" applyAlignment="1">
      <alignment horizontal="left" wrapText="1"/>
    </xf>
    <xf numFmtId="170" fontId="0" fillId="0" borderId="18" xfId="0" applyNumberFormat="1" applyFont="1" applyFill="1" applyBorder="1" applyAlignment="1">
      <alignment horizontal="right"/>
    </xf>
    <xf numFmtId="0" fontId="0" fillId="0" borderId="10" xfId="0" applyFont="1" applyBorder="1" applyAlignment="1" quotePrefix="1">
      <alignment horizontal="left" wrapText="1" inden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 quotePrefix="1">
      <alignment horizontal="left" wrapText="1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1"/>
    </xf>
    <xf numFmtId="170" fontId="0" fillId="33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170" fontId="0" fillId="33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170" fontId="0" fillId="33" borderId="0" xfId="0" applyNumberFormat="1" applyFont="1" applyFill="1" applyAlignment="1" quotePrefix="1">
      <alignment/>
    </xf>
    <xf numFmtId="170" fontId="0" fillId="0" borderId="0" xfId="0" applyNumberFormat="1" applyFont="1" applyFill="1" applyAlignment="1" quotePrefix="1">
      <alignment horizontal="right"/>
    </xf>
    <xf numFmtId="170" fontId="0" fillId="0" borderId="0" xfId="0" applyNumberFormat="1" applyFont="1" applyAlignment="1" quotePrefix="1">
      <alignment horizontal="right"/>
    </xf>
    <xf numFmtId="170" fontId="0" fillId="0" borderId="0" xfId="0" applyNumberFormat="1" applyFont="1" applyFill="1" applyAlignment="1" quotePrefix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19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left" indent="1"/>
    </xf>
    <xf numFmtId="170" fontId="0" fillId="0" borderId="14" xfId="0" applyNumberFormat="1" applyFill="1" applyBorder="1" applyAlignment="1">
      <alignment/>
    </xf>
    <xf numFmtId="170" fontId="0" fillId="33" borderId="0" xfId="0" applyNumberFormat="1" applyFont="1" applyFill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 quotePrefix="1">
      <alignment horizontal="left" wrapText="1" indent="1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170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70" fontId="0" fillId="0" borderId="23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20" xfId="0" applyFont="1" applyFill="1" applyBorder="1" applyAlignment="1" quotePrefix="1">
      <alignment horizontal="left" wrapText="1" indent="1"/>
    </xf>
    <xf numFmtId="178" fontId="5" fillId="0" borderId="16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0" fontId="5" fillId="33" borderId="24" xfId="0" applyNumberFormat="1" applyFont="1" applyFill="1" applyBorder="1" applyAlignment="1">
      <alignment/>
    </xf>
    <xf numFmtId="170" fontId="5" fillId="0" borderId="24" xfId="0" applyNumberFormat="1" applyFont="1" applyBorder="1" applyAlignment="1">
      <alignment/>
    </xf>
    <xf numFmtId="187" fontId="0" fillId="33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187" fontId="0" fillId="33" borderId="20" xfId="0" applyNumberFormat="1" applyFont="1" applyFill="1" applyBorder="1" applyAlignment="1">
      <alignment horizontal="right"/>
    </xf>
    <xf numFmtId="187" fontId="0" fillId="0" borderId="20" xfId="0" applyNumberFormat="1" applyFont="1" applyFill="1" applyBorder="1" applyAlignment="1">
      <alignment horizontal="right"/>
    </xf>
    <xf numFmtId="187" fontId="0" fillId="33" borderId="22" xfId="0" applyNumberFormat="1" applyFont="1" applyFill="1" applyBorder="1" applyAlignment="1">
      <alignment horizontal="right"/>
    </xf>
    <xf numFmtId="187" fontId="0" fillId="0" borderId="22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 horizontal="right"/>
    </xf>
    <xf numFmtId="188" fontId="0" fillId="13" borderId="0" xfId="0" applyNumberFormat="1" applyFont="1" applyFill="1" applyAlignment="1">
      <alignment horizontal="right"/>
    </xf>
    <xf numFmtId="188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88" fontId="0" fillId="13" borderId="20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70" fontId="0" fillId="0" borderId="2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2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 wrapText="1"/>
    </xf>
    <xf numFmtId="170" fontId="0" fillId="0" borderId="20" xfId="0" applyNumberFormat="1" applyFont="1" applyFill="1" applyBorder="1" applyAlignment="1">
      <alignment horizontal="right" wrapText="1"/>
    </xf>
    <xf numFmtId="170" fontId="0" fillId="0" borderId="20" xfId="0" applyNumberFormat="1" applyFont="1" applyFill="1" applyBorder="1" applyAlignment="1">
      <alignment horizontal="right"/>
    </xf>
    <xf numFmtId="170" fontId="0" fillId="0" borderId="11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0" fontId="5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1"/>
    </xf>
    <xf numFmtId="189" fontId="0" fillId="13" borderId="0" xfId="0" applyNumberFormat="1" applyFont="1" applyFill="1" applyAlignment="1">
      <alignment horizontal="right"/>
    </xf>
    <xf numFmtId="189" fontId="0" fillId="13" borderId="20" xfId="0" applyNumberFormat="1" applyFont="1" applyFill="1" applyBorder="1" applyAlignment="1">
      <alignment horizontal="right"/>
    </xf>
    <xf numFmtId="170" fontId="0" fillId="0" borderId="2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0" fontId="5" fillId="0" borderId="0" xfId="0" applyNumberFormat="1" applyFont="1" applyBorder="1" applyAlignment="1">
      <alignment horizontal="right" wrapText="1"/>
    </xf>
    <xf numFmtId="170" fontId="5" fillId="0" borderId="0" xfId="0" applyNumberFormat="1" applyFont="1" applyFill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88" fontId="0" fillId="13" borderId="0" xfId="0" applyNumberFormat="1" applyFont="1" applyFill="1" applyBorder="1" applyAlignment="1">
      <alignment horizontal="right"/>
    </xf>
    <xf numFmtId="178" fontId="0" fillId="0" borderId="18" xfId="0" applyNumberFormat="1" applyFont="1" applyFill="1" applyBorder="1" applyAlignment="1">
      <alignment horizontal="right"/>
    </xf>
    <xf numFmtId="189" fontId="0" fillId="13" borderId="27" xfId="0" applyNumberFormat="1" applyFont="1" applyFill="1" applyBorder="1" applyAlignment="1">
      <alignment horizontal="right"/>
    </xf>
    <xf numFmtId="189" fontId="5" fillId="1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47" applyFont="1" applyAlignment="1">
      <alignment horizontal="right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left" wrapText="1" indent="2"/>
    </xf>
    <xf numFmtId="0" fontId="0" fillId="0" borderId="17" xfId="0" applyFont="1" applyBorder="1" applyAlignment="1">
      <alignment horizontal="left" indent="2"/>
    </xf>
    <xf numFmtId="0" fontId="0" fillId="0" borderId="17" xfId="0" applyFont="1" applyBorder="1" applyAlignment="1">
      <alignment horizontal="left" wrapText="1" indent="2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/>
    </xf>
    <xf numFmtId="0" fontId="0" fillId="0" borderId="17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</xdr:row>
      <xdr:rowOff>161925</xdr:rowOff>
    </xdr:from>
    <xdr:to>
      <xdr:col>6</xdr:col>
      <xdr:colOff>590550</xdr:colOff>
      <xdr:row>3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61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142875</xdr:rowOff>
    </xdr:from>
    <xdr:to>
      <xdr:col>5</xdr:col>
      <xdr:colOff>885825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28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152400</xdr:rowOff>
    </xdr:from>
    <xdr:to>
      <xdr:col>4</xdr:col>
      <xdr:colOff>1028700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52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390525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905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190500</xdr:rowOff>
    </xdr:from>
    <xdr:to>
      <xdr:col>12</xdr:col>
      <xdr:colOff>504825</xdr:colOff>
      <xdr:row>2</xdr:row>
      <xdr:rowOff>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90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419100</xdr:rowOff>
    </xdr:from>
    <xdr:to>
      <xdr:col>12</xdr:col>
      <xdr:colOff>371475</xdr:colOff>
      <xdr:row>2</xdr:row>
      <xdr:rowOff>57150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191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1171575</xdr:colOff>
      <xdr:row>0</xdr:row>
      <xdr:rowOff>161925</xdr:rowOff>
    </xdr:from>
    <xdr:to>
      <xdr:col>5</xdr:col>
      <xdr:colOff>19050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19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152400</xdr:rowOff>
    </xdr:from>
    <xdr:to>
      <xdr:col>3</xdr:col>
      <xdr:colOff>990600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552450</xdr:colOff>
      <xdr:row>0</xdr:row>
      <xdr:rowOff>171450</xdr:rowOff>
    </xdr:from>
    <xdr:to>
      <xdr:col>13</xdr:col>
      <xdr:colOff>19050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714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161925</xdr:rowOff>
    </xdr:from>
    <xdr:to>
      <xdr:col>4</xdr:col>
      <xdr:colOff>714375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619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1</xdr:row>
      <xdr:rowOff>152400</xdr:rowOff>
    </xdr:from>
    <xdr:to>
      <xdr:col>10</xdr:col>
      <xdr:colOff>504825</xdr:colOff>
      <xdr:row>3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524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5.00390625" style="0" customWidth="1"/>
  </cols>
  <sheetData>
    <row r="1" spans="1:4" ht="26.25">
      <c r="A1" s="244" t="s">
        <v>169</v>
      </c>
      <c r="B1" s="245"/>
      <c r="C1" s="245"/>
      <c r="D1" s="245"/>
    </row>
    <row r="4" spans="1:2" ht="12.75">
      <c r="A4" s="235" t="s">
        <v>17</v>
      </c>
      <c r="B4" s="235"/>
    </row>
    <row r="5" spans="1:2" ht="12.75">
      <c r="A5" s="236" t="s">
        <v>154</v>
      </c>
      <c r="B5" s="237" t="s">
        <v>194</v>
      </c>
    </row>
    <row r="6" spans="1:2" ht="12.75">
      <c r="A6" s="236" t="s">
        <v>206</v>
      </c>
      <c r="B6" s="237" t="s">
        <v>195</v>
      </c>
    </row>
    <row r="7" spans="1:2" ht="12.75">
      <c r="A7" s="236" t="s">
        <v>155</v>
      </c>
      <c r="B7" s="237" t="s">
        <v>196</v>
      </c>
    </row>
    <row r="8" spans="1:2" ht="12.75">
      <c r="A8" s="236" t="s">
        <v>197</v>
      </c>
      <c r="B8" s="237" t="s">
        <v>198</v>
      </c>
    </row>
    <row r="9" spans="1:2" ht="12.75">
      <c r="A9" s="236" t="s">
        <v>115</v>
      </c>
      <c r="B9" s="237" t="s">
        <v>199</v>
      </c>
    </row>
    <row r="10" spans="1:2" ht="12.75">
      <c r="A10" s="236" t="s">
        <v>116</v>
      </c>
      <c r="B10" s="237" t="s">
        <v>200</v>
      </c>
    </row>
    <row r="11" spans="1:2" ht="12.75">
      <c r="A11" s="236" t="s">
        <v>101</v>
      </c>
      <c r="B11" s="237" t="s">
        <v>201</v>
      </c>
    </row>
    <row r="12" spans="1:2" ht="12.75">
      <c r="A12" s="236" t="s">
        <v>91</v>
      </c>
      <c r="B12" s="237" t="s">
        <v>202</v>
      </c>
    </row>
    <row r="13" ht="12.75">
      <c r="B13" s="237"/>
    </row>
    <row r="14" spans="1:2" ht="12.75">
      <c r="A14" s="235" t="s">
        <v>18</v>
      </c>
      <c r="B14" s="237"/>
    </row>
    <row r="15" spans="1:2" ht="12.75">
      <c r="A15" s="236" t="s">
        <v>111</v>
      </c>
      <c r="B15" s="237" t="s">
        <v>203</v>
      </c>
    </row>
    <row r="16" spans="1:2" ht="12.75">
      <c r="A16" s="236" t="s">
        <v>19</v>
      </c>
      <c r="B16" s="237" t="s">
        <v>204</v>
      </c>
    </row>
    <row r="17" spans="1:2" ht="12.75">
      <c r="A17" s="236" t="s">
        <v>20</v>
      </c>
      <c r="B17" s="237" t="s">
        <v>205</v>
      </c>
    </row>
  </sheetData>
  <sheetProtection/>
  <mergeCells count="1">
    <mergeCell ref="A1:D1"/>
  </mergeCells>
  <hyperlinks>
    <hyperlink ref="B5" location="Tab_7_1_1!Druckbereich" display="Tab_7_1_1"/>
    <hyperlink ref="B6" location="Tab_7_1_1a!Druckbereich" display="Tab_7_1_1a"/>
    <hyperlink ref="B7" location="Tab_7_1_2!Druckbereich" display="Tab_7_1_2"/>
    <hyperlink ref="B8" location="Tab_7_1_2a!Druckbereich" display="Tab_7_1_2a"/>
    <hyperlink ref="B9" location="Tab_7_1_3!Druckbereich" display="Tab_7_1_3"/>
    <hyperlink ref="B10" location="Tab_7_1_4!Druckbereich" display="Tab_7_1_4"/>
    <hyperlink ref="B11" location="Tab_7_1_5!Druckbereich" display="Tab_7_1_5"/>
    <hyperlink ref="B12" location="Tab_7_1_6!Druckbereich" display="Tab_7_1_6"/>
    <hyperlink ref="B15" location="Tab_7_2_1!Druckbereich" display="Tab_7_2_1"/>
    <hyperlink ref="B16" location="Tab_7_2_2!Druckbereich" display="Tab_7_2_2"/>
    <hyperlink ref="B17" location="Tab_7_2_3!Druckbereich" display="Tab_7_2_3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0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45.57421875" style="0" bestFit="1" customWidth="1"/>
    <col min="2" max="2" width="8.57421875" style="0" customWidth="1"/>
    <col min="3" max="4" width="6.00390625" style="0" customWidth="1"/>
    <col min="5" max="5" width="5.7109375" style="0" customWidth="1"/>
    <col min="6" max="7" width="7.00390625" style="0" customWidth="1"/>
    <col min="8" max="8" width="8.57421875" style="0" customWidth="1"/>
    <col min="9" max="9" width="7.28125" style="0" customWidth="1"/>
    <col min="10" max="11" width="7.57421875" style="0" customWidth="1"/>
  </cols>
  <sheetData>
    <row r="1" spans="1:11" ht="15.75">
      <c r="A1" s="283" t="s">
        <v>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5.75">
      <c r="A2" s="283" t="s">
        <v>111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190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12.75">
      <c r="A4" s="262" t="s">
        <v>136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2.75">
      <c r="A5" s="12"/>
      <c r="B5" s="284" t="s">
        <v>180</v>
      </c>
      <c r="C5" s="285"/>
      <c r="D5" s="285"/>
      <c r="E5" s="285"/>
      <c r="F5" s="285"/>
      <c r="G5" s="285"/>
      <c r="H5" s="285"/>
      <c r="I5" s="286" t="s">
        <v>3</v>
      </c>
      <c r="J5" s="287"/>
      <c r="K5" s="287"/>
    </row>
    <row r="6" spans="1:11" ht="12.75">
      <c r="A6" s="12"/>
      <c r="B6" s="289" t="s">
        <v>0</v>
      </c>
      <c r="C6" s="280" t="s">
        <v>182</v>
      </c>
      <c r="D6" s="281"/>
      <c r="E6" s="288" t="s">
        <v>92</v>
      </c>
      <c r="F6" s="288"/>
      <c r="G6" s="288"/>
      <c r="H6" s="288"/>
      <c r="I6" s="289" t="s">
        <v>13</v>
      </c>
      <c r="J6" s="280" t="s">
        <v>182</v>
      </c>
      <c r="K6" s="281"/>
    </row>
    <row r="7" spans="1:11" ht="12.75">
      <c r="A7" s="240"/>
      <c r="B7" s="290"/>
      <c r="C7" s="214" t="s">
        <v>14</v>
      </c>
      <c r="D7" s="214" t="s">
        <v>15</v>
      </c>
      <c r="E7" s="215" t="s">
        <v>4</v>
      </c>
      <c r="F7" s="215" t="s">
        <v>5</v>
      </c>
      <c r="G7" s="215" t="s">
        <v>149</v>
      </c>
      <c r="H7" s="215" t="s">
        <v>10</v>
      </c>
      <c r="I7" s="290"/>
      <c r="J7" s="214" t="s">
        <v>14</v>
      </c>
      <c r="K7" s="214" t="s">
        <v>15</v>
      </c>
    </row>
    <row r="8" spans="1:11" ht="12" customHeight="1">
      <c r="A8" s="10" t="s">
        <v>174</v>
      </c>
      <c r="B8" s="179">
        <v>4</v>
      </c>
      <c r="C8" s="179">
        <v>3</v>
      </c>
      <c r="D8" s="179">
        <v>1</v>
      </c>
      <c r="E8" s="224" t="s">
        <v>178</v>
      </c>
      <c r="F8" s="224" t="s">
        <v>178</v>
      </c>
      <c r="G8" s="224" t="s">
        <v>178</v>
      </c>
      <c r="H8" s="224" t="s">
        <v>178</v>
      </c>
      <c r="I8" s="231">
        <v>3.3832999999999998</v>
      </c>
      <c r="J8" s="216">
        <v>2.3333</v>
      </c>
      <c r="K8" s="216">
        <v>1.05</v>
      </c>
    </row>
    <row r="9" spans="1:11" ht="12.75">
      <c r="A9" s="101" t="s">
        <v>11</v>
      </c>
      <c r="B9" s="200">
        <v>2</v>
      </c>
      <c r="C9" s="201">
        <v>2</v>
      </c>
      <c r="D9" s="201">
        <v>0</v>
      </c>
      <c r="E9" s="201" t="s">
        <v>178</v>
      </c>
      <c r="F9" s="201" t="s">
        <v>178</v>
      </c>
      <c r="G9" s="201" t="s">
        <v>178</v>
      </c>
      <c r="H9" s="201" t="s">
        <v>178</v>
      </c>
      <c r="I9" s="230">
        <v>1.5</v>
      </c>
      <c r="J9" s="202">
        <v>1.5</v>
      </c>
      <c r="K9" s="201">
        <v>0</v>
      </c>
    </row>
    <row r="10" spans="1:11" ht="12.75">
      <c r="A10" s="178" t="s">
        <v>80</v>
      </c>
      <c r="B10" s="203">
        <v>2</v>
      </c>
      <c r="C10" s="204">
        <v>2</v>
      </c>
      <c r="D10" s="204">
        <v>0</v>
      </c>
      <c r="E10" s="204" t="s">
        <v>178</v>
      </c>
      <c r="F10" s="204" t="s">
        <v>178</v>
      </c>
      <c r="G10" s="204" t="s">
        <v>178</v>
      </c>
      <c r="H10" s="204" t="s">
        <v>178</v>
      </c>
      <c r="I10" s="218">
        <v>1.3</v>
      </c>
      <c r="J10" s="205">
        <v>1.3</v>
      </c>
      <c r="K10" s="204">
        <v>0</v>
      </c>
    </row>
    <row r="11" spans="1:11" ht="12.75">
      <c r="A11" s="217" t="s">
        <v>94</v>
      </c>
      <c r="B11" s="200">
        <v>0</v>
      </c>
      <c r="C11" s="201">
        <v>0</v>
      </c>
      <c r="D11" s="201">
        <v>0</v>
      </c>
      <c r="E11" s="201" t="s">
        <v>178</v>
      </c>
      <c r="F11" s="201" t="s">
        <v>178</v>
      </c>
      <c r="G11" s="201" t="s">
        <v>178</v>
      </c>
      <c r="H11" s="201" t="s">
        <v>178</v>
      </c>
      <c r="I11" s="218">
        <v>0.2</v>
      </c>
      <c r="J11" s="208">
        <v>0.2</v>
      </c>
      <c r="K11" s="206">
        <v>0</v>
      </c>
    </row>
    <row r="12" spans="1:11" ht="12.75">
      <c r="A12" s="101" t="s">
        <v>152</v>
      </c>
      <c r="B12" s="200">
        <v>1</v>
      </c>
      <c r="C12" s="201">
        <v>1</v>
      </c>
      <c r="D12" s="201">
        <v>0</v>
      </c>
      <c r="E12" s="201" t="s">
        <v>178</v>
      </c>
      <c r="F12" s="201" t="s">
        <v>178</v>
      </c>
      <c r="G12" s="201" t="s">
        <v>178</v>
      </c>
      <c r="H12" s="207" t="s">
        <v>178</v>
      </c>
      <c r="I12" s="218">
        <v>0.8332999999999999</v>
      </c>
      <c r="J12" s="202">
        <v>0.8332999999999999</v>
      </c>
      <c r="K12" s="201">
        <v>0</v>
      </c>
    </row>
    <row r="13" spans="1:11" ht="12.75">
      <c r="A13" s="178" t="s">
        <v>80</v>
      </c>
      <c r="B13" s="203">
        <v>1</v>
      </c>
      <c r="C13" s="204">
        <v>1</v>
      </c>
      <c r="D13" s="204">
        <v>0</v>
      </c>
      <c r="E13" s="204" t="s">
        <v>178</v>
      </c>
      <c r="F13" s="204" t="s">
        <v>178</v>
      </c>
      <c r="G13" s="204" t="s">
        <v>178</v>
      </c>
      <c r="H13" s="204" t="s">
        <v>178</v>
      </c>
      <c r="I13" s="219">
        <v>0.7667</v>
      </c>
      <c r="J13" s="205">
        <v>0.7667</v>
      </c>
      <c r="K13" s="204">
        <v>0</v>
      </c>
    </row>
    <row r="14" spans="1:11" ht="12.75">
      <c r="A14" s="74" t="s">
        <v>98</v>
      </c>
      <c r="B14" s="200">
        <v>0</v>
      </c>
      <c r="C14" s="206">
        <v>0</v>
      </c>
      <c r="D14" s="206">
        <v>0</v>
      </c>
      <c r="E14" s="206" t="s">
        <v>178</v>
      </c>
      <c r="F14" s="206" t="s">
        <v>178</v>
      </c>
      <c r="G14" s="206" t="s">
        <v>178</v>
      </c>
      <c r="H14" s="206" t="s">
        <v>178</v>
      </c>
      <c r="I14" s="218">
        <v>0.0667</v>
      </c>
      <c r="J14" s="208">
        <v>0.0667</v>
      </c>
      <c r="K14" s="206">
        <v>0</v>
      </c>
    </row>
    <row r="15" spans="1:11" ht="12.75">
      <c r="A15" s="165" t="s">
        <v>12</v>
      </c>
      <c r="B15" s="200">
        <v>1</v>
      </c>
      <c r="C15" s="201">
        <v>0</v>
      </c>
      <c r="D15" s="201">
        <v>1</v>
      </c>
      <c r="E15" s="201" t="s">
        <v>178</v>
      </c>
      <c r="F15" s="201" t="s">
        <v>178</v>
      </c>
      <c r="G15" s="201" t="s">
        <v>178</v>
      </c>
      <c r="H15" s="201" t="s">
        <v>178</v>
      </c>
      <c r="I15" s="218">
        <v>1.05</v>
      </c>
      <c r="J15" s="169">
        <v>0</v>
      </c>
      <c r="K15" s="166">
        <v>1.05</v>
      </c>
    </row>
    <row r="16" spans="1:11" ht="12.75">
      <c r="A16" s="104" t="s">
        <v>176</v>
      </c>
      <c r="B16" s="203">
        <v>0</v>
      </c>
      <c r="C16" s="204">
        <v>0</v>
      </c>
      <c r="D16" s="204">
        <v>0</v>
      </c>
      <c r="E16" s="204" t="s">
        <v>178</v>
      </c>
      <c r="F16" s="204" t="s">
        <v>178</v>
      </c>
      <c r="G16" s="204" t="s">
        <v>178</v>
      </c>
      <c r="H16" s="204" t="s">
        <v>178</v>
      </c>
      <c r="I16" s="219">
        <v>0.05</v>
      </c>
      <c r="J16" s="167">
        <v>0</v>
      </c>
      <c r="K16" s="150">
        <v>0.05</v>
      </c>
    </row>
    <row r="17" spans="1:14" ht="12.75">
      <c r="A17" s="98" t="s">
        <v>177</v>
      </c>
      <c r="B17" s="228">
        <v>0</v>
      </c>
      <c r="C17" s="206">
        <v>0</v>
      </c>
      <c r="D17" s="206">
        <v>0</v>
      </c>
      <c r="E17" s="206" t="s">
        <v>178</v>
      </c>
      <c r="F17" s="206" t="s">
        <v>178</v>
      </c>
      <c r="G17" s="206" t="s">
        <v>178</v>
      </c>
      <c r="H17" s="206" t="s">
        <v>178</v>
      </c>
      <c r="I17" s="218">
        <v>0.2</v>
      </c>
      <c r="J17" s="173">
        <v>0</v>
      </c>
      <c r="K17" s="150">
        <v>0.2</v>
      </c>
      <c r="N17" s="206"/>
    </row>
    <row r="18" spans="1:11" ht="12.75">
      <c r="A18" s="98" t="s">
        <v>94</v>
      </c>
      <c r="B18" s="200">
        <v>1</v>
      </c>
      <c r="C18" s="201">
        <v>0</v>
      </c>
      <c r="D18" s="201">
        <v>1</v>
      </c>
      <c r="E18" s="201" t="s">
        <v>178</v>
      </c>
      <c r="F18" s="201" t="s">
        <v>178</v>
      </c>
      <c r="G18" s="201" t="s">
        <v>178</v>
      </c>
      <c r="H18" s="206" t="s">
        <v>178</v>
      </c>
      <c r="I18" s="218">
        <v>0.8</v>
      </c>
      <c r="J18" s="167">
        <v>0</v>
      </c>
      <c r="K18" s="150">
        <v>0.8</v>
      </c>
    </row>
    <row r="19" spans="1:11" ht="19.5" customHeight="1">
      <c r="A19" s="10" t="s">
        <v>117</v>
      </c>
      <c r="B19" s="228">
        <v>9</v>
      </c>
      <c r="C19" s="183">
        <v>7</v>
      </c>
      <c r="D19" s="170">
        <v>2</v>
      </c>
      <c r="E19" s="170">
        <v>2</v>
      </c>
      <c r="F19" s="170">
        <v>1</v>
      </c>
      <c r="G19" s="170">
        <v>4</v>
      </c>
      <c r="H19" s="170">
        <v>2</v>
      </c>
      <c r="I19" s="231">
        <v>4.2296</v>
      </c>
      <c r="J19" s="48">
        <v>2.5131</v>
      </c>
      <c r="K19" s="48">
        <v>1.7165000000000001</v>
      </c>
    </row>
    <row r="20" spans="1:11" ht="16.5" customHeight="1">
      <c r="A20" s="101" t="s">
        <v>11</v>
      </c>
      <c r="B20" s="228">
        <v>4</v>
      </c>
      <c r="C20" s="180">
        <v>4</v>
      </c>
      <c r="D20" s="167">
        <v>0</v>
      </c>
      <c r="E20" s="167">
        <v>0</v>
      </c>
      <c r="F20" s="167">
        <v>0</v>
      </c>
      <c r="G20" s="167">
        <v>2</v>
      </c>
      <c r="H20" s="167">
        <v>2</v>
      </c>
      <c r="I20" s="219">
        <v>0.7875</v>
      </c>
      <c r="J20" s="31">
        <v>0.7875</v>
      </c>
      <c r="K20" s="229">
        <v>0</v>
      </c>
    </row>
    <row r="21" spans="1:11" ht="12.75">
      <c r="A21" s="104" t="s">
        <v>153</v>
      </c>
      <c r="B21" s="228">
        <v>1</v>
      </c>
      <c r="C21" s="175">
        <v>1</v>
      </c>
      <c r="D21" s="168">
        <v>0</v>
      </c>
      <c r="E21" s="204">
        <v>0</v>
      </c>
      <c r="F21" s="204">
        <v>0</v>
      </c>
      <c r="G21" s="204" t="s">
        <v>178</v>
      </c>
      <c r="H21" s="204" t="s">
        <v>178</v>
      </c>
      <c r="I21" s="219">
        <v>0.2375</v>
      </c>
      <c r="J21" s="18">
        <v>0.2375</v>
      </c>
      <c r="K21" s="177">
        <v>0</v>
      </c>
    </row>
    <row r="22" spans="1:11" ht="12.75">
      <c r="A22" s="98" t="s">
        <v>93</v>
      </c>
      <c r="B22" s="228">
        <v>3</v>
      </c>
      <c r="C22" s="180">
        <v>3</v>
      </c>
      <c r="D22" s="167">
        <v>0</v>
      </c>
      <c r="E22" s="201">
        <v>0</v>
      </c>
      <c r="F22" s="201">
        <v>0</v>
      </c>
      <c r="G22" s="201" t="s">
        <v>178</v>
      </c>
      <c r="H22" s="201" t="s">
        <v>178</v>
      </c>
      <c r="I22" s="218">
        <v>0.55</v>
      </c>
      <c r="J22" s="31">
        <v>0.55</v>
      </c>
      <c r="K22" s="167">
        <v>0</v>
      </c>
    </row>
    <row r="23" spans="1:11" ht="12.75">
      <c r="A23" s="163" t="s">
        <v>22</v>
      </c>
      <c r="B23" s="228">
        <v>0</v>
      </c>
      <c r="C23" s="184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218">
        <v>0.1321</v>
      </c>
      <c r="J23" s="17">
        <v>0.12560000000000002</v>
      </c>
      <c r="K23" s="167">
        <v>0.006500000000000001</v>
      </c>
    </row>
    <row r="24" spans="1:11" ht="12.75">
      <c r="A24" s="104" t="s">
        <v>153</v>
      </c>
      <c r="B24" s="228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219">
        <v>0.07139999999999999</v>
      </c>
      <c r="J24" s="220">
        <v>0.0649</v>
      </c>
      <c r="K24" s="227">
        <v>0.006500000000000001</v>
      </c>
    </row>
    <row r="25" spans="1:11" ht="12.75">
      <c r="A25" s="98" t="s">
        <v>93</v>
      </c>
      <c r="B25" s="228">
        <v>0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218">
        <v>0.060700000000000004</v>
      </c>
      <c r="J25" s="31">
        <v>0.060700000000000004</v>
      </c>
      <c r="K25" s="167">
        <v>0</v>
      </c>
    </row>
    <row r="26" spans="1:11" ht="16.5" customHeight="1">
      <c r="A26" s="165" t="s">
        <v>12</v>
      </c>
      <c r="B26" s="228">
        <v>5</v>
      </c>
      <c r="C26" s="182">
        <v>3</v>
      </c>
      <c r="D26" s="167">
        <v>2</v>
      </c>
      <c r="E26" s="171">
        <v>2</v>
      </c>
      <c r="F26" s="167">
        <v>1</v>
      </c>
      <c r="G26" s="167">
        <v>2</v>
      </c>
      <c r="H26" s="167">
        <v>0</v>
      </c>
      <c r="I26" s="218">
        <v>3.31</v>
      </c>
      <c r="J26" s="166">
        <v>1.6</v>
      </c>
      <c r="K26" s="166">
        <v>1.71</v>
      </c>
    </row>
    <row r="27" spans="1:11" ht="12.75">
      <c r="A27" s="73" t="s">
        <v>94</v>
      </c>
      <c r="B27" s="228">
        <v>5</v>
      </c>
      <c r="C27" s="175">
        <v>3</v>
      </c>
      <c r="D27" s="168">
        <v>2</v>
      </c>
      <c r="E27" s="172">
        <v>2</v>
      </c>
      <c r="F27" s="168">
        <v>1</v>
      </c>
      <c r="G27" s="168">
        <v>2</v>
      </c>
      <c r="H27" s="168">
        <v>0</v>
      </c>
      <c r="I27" s="219">
        <v>3.31</v>
      </c>
      <c r="J27" s="145">
        <v>1.6</v>
      </c>
      <c r="K27" s="145">
        <v>1.71</v>
      </c>
    </row>
    <row r="28" spans="1:11" ht="19.5" customHeight="1">
      <c r="A28" s="10" t="s">
        <v>95</v>
      </c>
      <c r="B28" s="228">
        <v>196</v>
      </c>
      <c r="C28" s="183">
        <v>96</v>
      </c>
      <c r="D28" s="170">
        <v>100</v>
      </c>
      <c r="E28" s="170">
        <v>30</v>
      </c>
      <c r="F28" s="170">
        <v>17</v>
      </c>
      <c r="G28" s="170">
        <v>63</v>
      </c>
      <c r="H28" s="170">
        <v>86</v>
      </c>
      <c r="I28" s="231">
        <v>119.52940000000001</v>
      </c>
      <c r="J28" s="48">
        <v>65.4448</v>
      </c>
      <c r="K28" s="48">
        <v>54.0846</v>
      </c>
    </row>
    <row r="29" spans="1:11" ht="16.5" customHeight="1">
      <c r="A29" s="101" t="s">
        <v>11</v>
      </c>
      <c r="B29" s="228">
        <v>11</v>
      </c>
      <c r="C29" s="180">
        <v>11</v>
      </c>
      <c r="D29" s="171">
        <v>0</v>
      </c>
      <c r="E29" s="167">
        <v>0</v>
      </c>
      <c r="F29" s="167">
        <v>1</v>
      </c>
      <c r="G29" s="167">
        <v>3</v>
      </c>
      <c r="H29" s="167">
        <v>7</v>
      </c>
      <c r="I29" s="219">
        <v>11.18</v>
      </c>
      <c r="J29" s="31">
        <v>11.18</v>
      </c>
      <c r="K29" s="199">
        <v>0</v>
      </c>
    </row>
    <row r="30" spans="1:11" ht="12.75">
      <c r="A30" s="148" t="s">
        <v>137</v>
      </c>
      <c r="B30" s="228">
        <v>2</v>
      </c>
      <c r="C30" s="175">
        <v>2</v>
      </c>
      <c r="D30" s="168">
        <v>0</v>
      </c>
      <c r="E30" s="168">
        <v>0</v>
      </c>
      <c r="F30" s="168">
        <v>1</v>
      </c>
      <c r="G30" s="168">
        <v>0</v>
      </c>
      <c r="H30" s="168">
        <v>1</v>
      </c>
      <c r="I30" s="219">
        <v>2.4658</v>
      </c>
      <c r="J30" s="18">
        <v>2.4658</v>
      </c>
      <c r="K30" s="167">
        <v>0</v>
      </c>
    </row>
    <row r="31" spans="1:11" ht="12.75">
      <c r="A31" s="98" t="s">
        <v>96</v>
      </c>
      <c r="B31" s="228">
        <v>9</v>
      </c>
      <c r="C31" s="180">
        <v>9</v>
      </c>
      <c r="D31" s="167">
        <v>0</v>
      </c>
      <c r="E31" s="167">
        <v>0</v>
      </c>
      <c r="F31" s="167">
        <v>0</v>
      </c>
      <c r="G31" s="167">
        <v>3</v>
      </c>
      <c r="H31" s="167">
        <v>6</v>
      </c>
      <c r="I31" s="218">
        <v>8.7142</v>
      </c>
      <c r="J31" s="31">
        <v>8.7142</v>
      </c>
      <c r="K31" s="167">
        <v>0</v>
      </c>
    </row>
    <row r="32" spans="1:11" ht="16.5" customHeight="1">
      <c r="A32" s="105" t="s">
        <v>152</v>
      </c>
      <c r="B32" s="228">
        <v>73</v>
      </c>
      <c r="C32" s="180">
        <v>33</v>
      </c>
      <c r="D32" s="167">
        <v>40</v>
      </c>
      <c r="E32" s="167">
        <v>3</v>
      </c>
      <c r="F32" s="167">
        <v>2</v>
      </c>
      <c r="G32" s="167">
        <v>23</v>
      </c>
      <c r="H32" s="167">
        <v>45</v>
      </c>
      <c r="I32" s="218">
        <v>28.697</v>
      </c>
      <c r="J32" s="149">
        <v>11.1341</v>
      </c>
      <c r="K32" s="31">
        <v>17.5629</v>
      </c>
    </row>
    <row r="33" spans="1:11" ht="12.75">
      <c r="A33" s="148" t="s">
        <v>137</v>
      </c>
      <c r="B33" s="228">
        <v>14</v>
      </c>
      <c r="C33" s="175">
        <v>4</v>
      </c>
      <c r="D33" s="168">
        <v>10</v>
      </c>
      <c r="E33" s="204">
        <v>1</v>
      </c>
      <c r="F33" s="204">
        <v>1</v>
      </c>
      <c r="G33" s="204">
        <v>4</v>
      </c>
      <c r="H33" s="204">
        <v>8</v>
      </c>
      <c r="I33" s="219">
        <v>6.4337</v>
      </c>
      <c r="J33" s="18">
        <v>1.2934999999999999</v>
      </c>
      <c r="K33" s="18">
        <v>5.1402</v>
      </c>
    </row>
    <row r="34" spans="1:11" ht="12.75">
      <c r="A34" s="106" t="s">
        <v>96</v>
      </c>
      <c r="B34" s="228">
        <v>57</v>
      </c>
      <c r="C34" s="181">
        <v>29</v>
      </c>
      <c r="D34" s="173">
        <v>28</v>
      </c>
      <c r="E34" s="174">
        <v>2</v>
      </c>
      <c r="F34" s="173">
        <v>1</v>
      </c>
      <c r="G34" s="173">
        <v>18</v>
      </c>
      <c r="H34" s="173">
        <v>36</v>
      </c>
      <c r="I34" s="218">
        <v>21.067899999999998</v>
      </c>
      <c r="J34" s="17">
        <v>9.8406</v>
      </c>
      <c r="K34" s="17">
        <v>11.2273</v>
      </c>
    </row>
    <row r="35" spans="1:11" ht="12.75">
      <c r="A35" s="232" t="s">
        <v>98</v>
      </c>
      <c r="B35" s="181">
        <v>1</v>
      </c>
      <c r="C35" s="181">
        <v>0</v>
      </c>
      <c r="D35" s="181">
        <v>1</v>
      </c>
      <c r="E35" s="233" t="s">
        <v>178</v>
      </c>
      <c r="F35" s="233" t="s">
        <v>178</v>
      </c>
      <c r="G35" s="233" t="s">
        <v>178</v>
      </c>
      <c r="H35" s="233" t="s">
        <v>178</v>
      </c>
      <c r="I35" s="234">
        <v>0.3204</v>
      </c>
      <c r="J35" s="180">
        <v>0</v>
      </c>
      <c r="K35" s="30">
        <v>0.3204</v>
      </c>
    </row>
    <row r="36" spans="1:11" ht="12.75">
      <c r="A36" s="106" t="s">
        <v>94</v>
      </c>
      <c r="B36" s="228">
        <v>1</v>
      </c>
      <c r="C36" s="181">
        <v>0</v>
      </c>
      <c r="D36" s="173">
        <v>1</v>
      </c>
      <c r="E36" s="225" t="s">
        <v>178</v>
      </c>
      <c r="F36" s="226" t="s">
        <v>178</v>
      </c>
      <c r="G36" s="226" t="s">
        <v>178</v>
      </c>
      <c r="H36" s="226" t="s">
        <v>178</v>
      </c>
      <c r="I36" s="218">
        <v>0.875</v>
      </c>
      <c r="J36" s="167">
        <v>0</v>
      </c>
      <c r="K36" s="17">
        <v>0.875</v>
      </c>
    </row>
    <row r="37" spans="1:11" ht="16.5" customHeight="1">
      <c r="A37" s="101" t="s">
        <v>22</v>
      </c>
      <c r="B37" s="228">
        <v>29</v>
      </c>
      <c r="C37" s="180">
        <v>22</v>
      </c>
      <c r="D37" s="167">
        <v>7</v>
      </c>
      <c r="E37" s="167">
        <v>3</v>
      </c>
      <c r="F37" s="167">
        <v>3</v>
      </c>
      <c r="G37" s="167">
        <v>11</v>
      </c>
      <c r="H37" s="167">
        <v>12</v>
      </c>
      <c r="I37" s="218">
        <v>24.578000000000003</v>
      </c>
      <c r="J37" s="31">
        <v>18.641099999999998</v>
      </c>
      <c r="K37" s="31">
        <v>5.9369000000000005</v>
      </c>
    </row>
    <row r="38" spans="1:11" ht="12.75">
      <c r="A38" s="148" t="s">
        <v>137</v>
      </c>
      <c r="B38" s="228">
        <v>10</v>
      </c>
      <c r="C38" s="175">
        <v>8</v>
      </c>
      <c r="D38" s="168">
        <v>2</v>
      </c>
      <c r="E38" s="204" t="s">
        <v>178</v>
      </c>
      <c r="F38" s="204" t="s">
        <v>178</v>
      </c>
      <c r="G38" s="204" t="s">
        <v>178</v>
      </c>
      <c r="H38" s="204" t="s">
        <v>178</v>
      </c>
      <c r="I38" s="219">
        <v>6.7434</v>
      </c>
      <c r="J38" s="18">
        <v>4.7369</v>
      </c>
      <c r="K38" s="154">
        <v>2.0065</v>
      </c>
    </row>
    <row r="39" spans="1:11" ht="12.75">
      <c r="A39" s="106" t="s">
        <v>96</v>
      </c>
      <c r="B39" s="228">
        <v>17</v>
      </c>
      <c r="C39" s="181">
        <v>13</v>
      </c>
      <c r="D39" s="173">
        <v>4</v>
      </c>
      <c r="E39" s="173">
        <v>1</v>
      </c>
      <c r="F39" s="173">
        <v>0</v>
      </c>
      <c r="G39" s="173">
        <v>6</v>
      </c>
      <c r="H39" s="173">
        <v>10</v>
      </c>
      <c r="I39" s="218">
        <v>15.748800000000001</v>
      </c>
      <c r="J39" s="17">
        <v>12.4846</v>
      </c>
      <c r="K39" s="17">
        <v>3.2642</v>
      </c>
    </row>
    <row r="40" spans="1:11" ht="12.75">
      <c r="A40" s="106" t="s">
        <v>165</v>
      </c>
      <c r="B40" s="228">
        <v>2</v>
      </c>
      <c r="C40" s="181">
        <v>1</v>
      </c>
      <c r="D40" s="173">
        <v>1</v>
      </c>
      <c r="E40" s="201" t="s">
        <v>178</v>
      </c>
      <c r="F40" s="201" t="s">
        <v>178</v>
      </c>
      <c r="G40" s="201" t="s">
        <v>178</v>
      </c>
      <c r="H40" s="201" t="s">
        <v>178</v>
      </c>
      <c r="I40" s="218">
        <v>2.0858000000000003</v>
      </c>
      <c r="J40" s="150">
        <v>1.4196</v>
      </c>
      <c r="K40" s="150">
        <v>0.6662</v>
      </c>
    </row>
    <row r="41" spans="1:11" ht="16.5" customHeight="1">
      <c r="A41" s="163" t="s">
        <v>12</v>
      </c>
      <c r="B41" s="228">
        <v>83</v>
      </c>
      <c r="C41" s="180">
        <v>30</v>
      </c>
      <c r="D41" s="167">
        <v>53</v>
      </c>
      <c r="E41" s="167">
        <v>24</v>
      </c>
      <c r="F41" s="167">
        <v>11</v>
      </c>
      <c r="G41" s="167">
        <v>26</v>
      </c>
      <c r="H41" s="167">
        <v>22</v>
      </c>
      <c r="I41" s="218">
        <v>55.0744</v>
      </c>
      <c r="J41" s="31">
        <v>24.4896</v>
      </c>
      <c r="K41" s="31">
        <v>30.5848</v>
      </c>
    </row>
    <row r="42" spans="1:11" ht="12.75">
      <c r="A42" s="151" t="s">
        <v>137</v>
      </c>
      <c r="B42" s="228">
        <v>2</v>
      </c>
      <c r="C42" s="175">
        <v>0</v>
      </c>
      <c r="D42" s="168">
        <v>2</v>
      </c>
      <c r="E42" s="204" t="s">
        <v>178</v>
      </c>
      <c r="F42" s="204" t="s">
        <v>178</v>
      </c>
      <c r="G42" s="204" t="s">
        <v>178</v>
      </c>
      <c r="H42" s="204" t="s">
        <v>178</v>
      </c>
      <c r="I42" s="219">
        <v>2</v>
      </c>
      <c r="J42" s="168">
        <v>0</v>
      </c>
      <c r="K42" s="18">
        <v>2</v>
      </c>
    </row>
    <row r="43" spans="1:11" ht="12.75">
      <c r="A43" s="74" t="s">
        <v>96</v>
      </c>
      <c r="B43" s="228">
        <v>13</v>
      </c>
      <c r="C43" s="180">
        <v>2</v>
      </c>
      <c r="D43" s="167">
        <v>11</v>
      </c>
      <c r="E43" s="201">
        <v>3</v>
      </c>
      <c r="F43" s="201">
        <v>0</v>
      </c>
      <c r="G43" s="201">
        <v>5</v>
      </c>
      <c r="H43" s="201">
        <v>5</v>
      </c>
      <c r="I43" s="218">
        <v>7.910299999999999</v>
      </c>
      <c r="J43" s="31">
        <v>1.4008</v>
      </c>
      <c r="K43" s="31">
        <v>6.5095</v>
      </c>
    </row>
    <row r="44" spans="1:11" ht="12.75">
      <c r="A44" s="74" t="s">
        <v>98</v>
      </c>
      <c r="B44" s="228">
        <v>19</v>
      </c>
      <c r="C44" s="180">
        <v>7</v>
      </c>
      <c r="D44" s="167">
        <v>12</v>
      </c>
      <c r="E44" s="167">
        <v>2</v>
      </c>
      <c r="F44" s="167">
        <v>2</v>
      </c>
      <c r="G44" s="167">
        <v>4</v>
      </c>
      <c r="H44" s="167">
        <v>11</v>
      </c>
      <c r="I44" s="218">
        <v>8.3924</v>
      </c>
      <c r="J44" s="31">
        <v>2.9218</v>
      </c>
      <c r="K44" s="31">
        <v>5.470599999999999</v>
      </c>
    </row>
    <row r="45" spans="1:11" ht="12.75">
      <c r="A45" s="106" t="s">
        <v>165</v>
      </c>
      <c r="B45" s="228">
        <v>1</v>
      </c>
      <c r="C45" s="180">
        <v>0</v>
      </c>
      <c r="D45" s="167">
        <v>1</v>
      </c>
      <c r="E45" s="206" t="s">
        <v>178</v>
      </c>
      <c r="F45" s="206" t="s">
        <v>178</v>
      </c>
      <c r="G45" s="206" t="s">
        <v>178</v>
      </c>
      <c r="H45" s="206" t="s">
        <v>178</v>
      </c>
      <c r="I45" s="218">
        <v>0.4421</v>
      </c>
      <c r="J45" s="167">
        <v>0</v>
      </c>
      <c r="K45" s="31">
        <v>0.4421</v>
      </c>
    </row>
    <row r="46" spans="1:11" ht="12.75">
      <c r="A46" s="74" t="s">
        <v>94</v>
      </c>
      <c r="B46" s="228">
        <v>48</v>
      </c>
      <c r="C46" s="180">
        <v>21</v>
      </c>
      <c r="D46" s="167">
        <v>27</v>
      </c>
      <c r="E46" s="167">
        <v>18</v>
      </c>
      <c r="F46" s="167">
        <v>8</v>
      </c>
      <c r="G46" s="167">
        <v>16</v>
      </c>
      <c r="H46" s="167">
        <v>6</v>
      </c>
      <c r="I46" s="218">
        <v>36.3296</v>
      </c>
      <c r="J46" s="31">
        <v>20.167</v>
      </c>
      <c r="K46" s="31">
        <v>16.1626</v>
      </c>
    </row>
    <row r="47" spans="1:11" ht="12.75">
      <c r="A47" s="74"/>
      <c r="B47" s="74"/>
      <c r="C47" s="74"/>
      <c r="D47" s="74"/>
      <c r="E47" s="74"/>
      <c r="F47" s="74"/>
      <c r="G47" s="74"/>
      <c r="H47" s="74"/>
      <c r="I47" s="74"/>
      <c r="J47" s="31"/>
      <c r="K47" s="31"/>
    </row>
    <row r="48" spans="1:11" ht="12.75">
      <c r="A48" s="270" t="s">
        <v>127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</row>
    <row r="49" spans="1:11" ht="37.5" customHeight="1">
      <c r="A49" s="249" t="s">
        <v>175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</row>
    <row r="50" spans="1:11" ht="30" customHeight="1">
      <c r="A50" s="251" t="s">
        <v>181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</sheetData>
  <sheetProtection/>
  <mergeCells count="14">
    <mergeCell ref="I5:K5"/>
    <mergeCell ref="E6:H6"/>
    <mergeCell ref="B6:B7"/>
    <mergeCell ref="I6:I7"/>
    <mergeCell ref="C6:D6"/>
    <mergeCell ref="J6:K6"/>
    <mergeCell ref="A50:K50"/>
    <mergeCell ref="A49:K49"/>
    <mergeCell ref="A1:K1"/>
    <mergeCell ref="A2:K2"/>
    <mergeCell ref="A3:K3"/>
    <mergeCell ref="A48:K48"/>
    <mergeCell ref="A4:K4"/>
    <mergeCell ref="B5:H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4.28125" style="0" customWidth="1"/>
    <col min="2" max="2" width="5.57421875" style="0" bestFit="1" customWidth="1"/>
    <col min="3" max="6" width="13.421875" style="0" customWidth="1"/>
  </cols>
  <sheetData>
    <row r="1" spans="1:6" ht="15" customHeight="1">
      <c r="A1" s="253" t="s">
        <v>19</v>
      </c>
      <c r="B1" s="254"/>
      <c r="C1" s="254"/>
      <c r="D1" s="254"/>
      <c r="E1" s="254"/>
      <c r="F1" s="254"/>
    </row>
    <row r="2" spans="1:6" ht="12.75">
      <c r="A2" s="246" t="s">
        <v>189</v>
      </c>
      <c r="B2" s="246"/>
      <c r="C2" s="246"/>
      <c r="D2" s="246"/>
      <c r="E2" s="246"/>
      <c r="F2" s="246"/>
    </row>
    <row r="3" spans="1:6" ht="12.75">
      <c r="A3" s="12"/>
      <c r="B3" s="12"/>
      <c r="C3" s="12"/>
      <c r="D3" s="12"/>
      <c r="E3" s="12"/>
      <c r="F3" s="1" t="s">
        <v>138</v>
      </c>
    </row>
    <row r="4" spans="1:6" ht="12.75">
      <c r="A4" s="240"/>
      <c r="B4" s="124" t="s">
        <v>13</v>
      </c>
      <c r="C4" s="124" t="s">
        <v>1</v>
      </c>
      <c r="D4" s="124" t="s">
        <v>2</v>
      </c>
      <c r="E4" s="124" t="s">
        <v>3</v>
      </c>
      <c r="F4" s="124" t="s">
        <v>21</v>
      </c>
    </row>
    <row r="5" spans="1:6" ht="12.75">
      <c r="A5" s="160" t="s">
        <v>170</v>
      </c>
      <c r="B5" s="140">
        <v>19</v>
      </c>
      <c r="C5" s="81">
        <v>11</v>
      </c>
      <c r="D5" s="81">
        <v>8</v>
      </c>
      <c r="E5" s="162">
        <v>1.4212</v>
      </c>
      <c r="F5" s="162">
        <v>48.26315789473684</v>
      </c>
    </row>
    <row r="7" spans="1:6" ht="12.75">
      <c r="A7" s="270" t="s">
        <v>127</v>
      </c>
      <c r="B7" s="270"/>
      <c r="C7" s="270"/>
      <c r="D7" s="270"/>
      <c r="E7" s="270"/>
      <c r="F7" s="270"/>
    </row>
    <row r="8" spans="1:7" ht="13.5" customHeight="1">
      <c r="A8" s="249" t="s">
        <v>185</v>
      </c>
      <c r="B8" s="250"/>
      <c r="C8" s="250"/>
      <c r="D8" s="250"/>
      <c r="E8" s="250"/>
      <c r="F8" s="250"/>
      <c r="G8" s="195"/>
    </row>
  </sheetData>
  <sheetProtection/>
  <mergeCells count="4">
    <mergeCell ref="A1:F1"/>
    <mergeCell ref="A2:F2"/>
    <mergeCell ref="A7:F7"/>
    <mergeCell ref="A8:F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7.8515625" style="0" bestFit="1" customWidth="1"/>
    <col min="2" max="5" width="15.421875" style="0" customWidth="1"/>
  </cols>
  <sheetData>
    <row r="1" spans="1:5" ht="15" customHeight="1">
      <c r="A1" s="253" t="s">
        <v>20</v>
      </c>
      <c r="B1" s="254"/>
      <c r="C1" s="254"/>
      <c r="D1" s="254"/>
      <c r="E1" s="254"/>
    </row>
    <row r="2" spans="1:5" ht="12.75">
      <c r="A2" s="246" t="s">
        <v>189</v>
      </c>
      <c r="B2" s="246"/>
      <c r="C2" s="246"/>
      <c r="D2" s="246"/>
      <c r="E2" s="246"/>
    </row>
    <row r="3" ht="12.75">
      <c r="E3" s="1" t="s">
        <v>139</v>
      </c>
    </row>
    <row r="4" spans="1:5" ht="12.75">
      <c r="A4" s="77"/>
      <c r="B4" s="77" t="s">
        <v>13</v>
      </c>
      <c r="C4" s="77" t="s">
        <v>141</v>
      </c>
      <c r="D4" s="77" t="s">
        <v>142</v>
      </c>
      <c r="E4" s="77" t="s">
        <v>166</v>
      </c>
    </row>
    <row r="5" spans="1:5" ht="12.75">
      <c r="A5" s="3" t="s">
        <v>158</v>
      </c>
      <c r="B5" s="125">
        <v>77</v>
      </c>
      <c r="C5" s="3">
        <v>9</v>
      </c>
      <c r="D5" s="3">
        <v>64</v>
      </c>
      <c r="E5" s="138">
        <v>4</v>
      </c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9.7109375" style="0" customWidth="1"/>
    <col min="2" max="2" width="7.8515625" style="0" bestFit="1" customWidth="1"/>
    <col min="3" max="3" width="11.7109375" style="0" customWidth="1"/>
    <col min="4" max="4" width="8.140625" style="0" customWidth="1"/>
    <col min="5" max="5" width="8.7109375" style="0" customWidth="1"/>
    <col min="6" max="6" width="9.421875" style="0" customWidth="1"/>
    <col min="7" max="7" width="8.8515625" style="0" customWidth="1"/>
  </cols>
  <sheetData>
    <row r="1" spans="1:7" ht="15.75">
      <c r="A1" s="253" t="s">
        <v>17</v>
      </c>
      <c r="B1" s="253"/>
      <c r="C1" s="254"/>
      <c r="D1" s="254"/>
      <c r="E1" s="254"/>
      <c r="F1" s="254"/>
      <c r="G1" s="254"/>
    </row>
    <row r="2" spans="1:7" ht="15.75">
      <c r="A2" s="259" t="s">
        <v>154</v>
      </c>
      <c r="B2" s="259"/>
      <c r="C2" s="259"/>
      <c r="D2" s="259"/>
      <c r="E2" s="259"/>
      <c r="F2" s="259"/>
      <c r="G2" s="259"/>
    </row>
    <row r="3" spans="1:7" ht="12.75">
      <c r="A3" s="246" t="s">
        <v>189</v>
      </c>
      <c r="B3" s="246"/>
      <c r="C3" s="246"/>
      <c r="D3" s="246"/>
      <c r="E3" s="246"/>
      <c r="F3" s="246"/>
      <c r="G3" s="246"/>
    </row>
    <row r="4" spans="1:7" ht="12.75">
      <c r="A4" s="59"/>
      <c r="B4" s="59"/>
      <c r="C4" s="59"/>
      <c r="D4" s="59"/>
      <c r="E4" s="59"/>
      <c r="F4" s="257" t="s">
        <v>125</v>
      </c>
      <c r="G4" s="258"/>
    </row>
    <row r="5" spans="1:7" ht="12.75">
      <c r="A5" s="60"/>
      <c r="B5" s="255" t="s">
        <v>3</v>
      </c>
      <c r="C5" s="256"/>
      <c r="D5" s="256"/>
      <c r="E5" s="255" t="s">
        <v>21</v>
      </c>
      <c r="F5" s="256"/>
      <c r="G5" s="256"/>
    </row>
    <row r="6" spans="1:7" ht="12.75">
      <c r="A6" s="242"/>
      <c r="B6" s="107" t="s">
        <v>0</v>
      </c>
      <c r="C6" s="108" t="s">
        <v>1</v>
      </c>
      <c r="D6" s="107" t="s">
        <v>2</v>
      </c>
      <c r="E6" s="107" t="s">
        <v>0</v>
      </c>
      <c r="F6" s="108" t="s">
        <v>1</v>
      </c>
      <c r="G6" s="107" t="s">
        <v>2</v>
      </c>
    </row>
    <row r="7" spans="1:7" ht="19.5" customHeight="1">
      <c r="A7" s="63" t="s">
        <v>54</v>
      </c>
      <c r="B7" s="185">
        <v>589.1</v>
      </c>
      <c r="C7" s="186">
        <v>226.76</v>
      </c>
      <c r="D7" s="186">
        <v>362.34</v>
      </c>
      <c r="E7" s="186">
        <v>44.88</v>
      </c>
      <c r="F7" s="186">
        <v>46.48</v>
      </c>
      <c r="G7" s="186">
        <v>43.95</v>
      </c>
    </row>
    <row r="8" spans="1:7" ht="12.75">
      <c r="A8" s="142" t="s">
        <v>167</v>
      </c>
      <c r="B8" s="114">
        <f>B17+B25</f>
        <v>276.28000000000003</v>
      </c>
      <c r="C8" s="115">
        <f>C17+C25</f>
        <v>68.32000000000001</v>
      </c>
      <c r="D8" s="115">
        <f>D17+D25</f>
        <v>207.96</v>
      </c>
      <c r="E8" s="111">
        <v>44.58</v>
      </c>
      <c r="F8" s="111">
        <v>48.05</v>
      </c>
      <c r="G8" s="111">
        <v>43.46</v>
      </c>
    </row>
    <row r="9" spans="1:7" ht="12.75">
      <c r="A9" s="113" t="s">
        <v>7</v>
      </c>
      <c r="B9" s="114">
        <f aca="true" t="shared" si="0" ref="B9:D10">B18</f>
        <v>79.89</v>
      </c>
      <c r="C9" s="115">
        <f t="shared" si="0"/>
        <v>36.55</v>
      </c>
      <c r="D9" s="115">
        <f t="shared" si="0"/>
        <v>43.34</v>
      </c>
      <c r="E9" s="115">
        <v>45.03</v>
      </c>
      <c r="F9" s="115">
        <v>46.71</v>
      </c>
      <c r="G9" s="115">
        <v>43.73</v>
      </c>
    </row>
    <row r="10" spans="1:7" ht="12.75">
      <c r="A10" s="113" t="s">
        <v>8</v>
      </c>
      <c r="B10" s="114">
        <f t="shared" si="0"/>
        <v>80.63</v>
      </c>
      <c r="C10" s="115">
        <f t="shared" si="0"/>
        <v>42.78</v>
      </c>
      <c r="D10" s="115">
        <f t="shared" si="0"/>
        <v>37.85</v>
      </c>
      <c r="E10" s="115">
        <v>43.55</v>
      </c>
      <c r="F10" s="115">
        <v>44.15</v>
      </c>
      <c r="G10" s="115">
        <v>43.01</v>
      </c>
    </row>
    <row r="11" spans="1:7" ht="12.75">
      <c r="A11" s="113" t="s">
        <v>118</v>
      </c>
      <c r="B11" s="114">
        <f>B26</f>
        <v>13.45</v>
      </c>
      <c r="C11" s="115">
        <f>C26</f>
        <v>7.16</v>
      </c>
      <c r="D11" s="115">
        <f>D26</f>
        <v>6.29</v>
      </c>
      <c r="E11" s="115">
        <v>49.13</v>
      </c>
      <c r="F11" s="115">
        <v>46.33</v>
      </c>
      <c r="G11" s="115">
        <v>51.93</v>
      </c>
    </row>
    <row r="12" spans="1:7" ht="12.75">
      <c r="A12" s="113" t="s">
        <v>16</v>
      </c>
      <c r="B12" s="114">
        <f>B20+B27</f>
        <v>89.94</v>
      </c>
      <c r="C12" s="115">
        <f>C20+C27</f>
        <v>47.470000000000006</v>
      </c>
      <c r="D12" s="115">
        <f>D20+D27</f>
        <v>42.470000000000006</v>
      </c>
      <c r="E12" s="115">
        <v>46.47</v>
      </c>
      <c r="F12" s="115">
        <v>46.75</v>
      </c>
      <c r="G12" s="115">
        <v>46.19</v>
      </c>
    </row>
    <row r="13" spans="1:7" ht="12.75">
      <c r="A13" s="109" t="s">
        <v>9</v>
      </c>
      <c r="B13" s="114">
        <f>B21</f>
        <v>13.8</v>
      </c>
      <c r="C13" s="115">
        <f>C21</f>
        <v>7.14</v>
      </c>
      <c r="D13" s="115">
        <f>D21</f>
        <v>6.65</v>
      </c>
      <c r="E13" s="115">
        <v>44.58</v>
      </c>
      <c r="F13" s="115">
        <v>51.1</v>
      </c>
      <c r="G13" s="115">
        <v>39.93</v>
      </c>
    </row>
    <row r="14" spans="1:7" ht="12.75">
      <c r="A14" s="221" t="s">
        <v>186</v>
      </c>
      <c r="B14" s="114">
        <f aca="true" t="shared" si="1" ref="B14:D15">B22</f>
        <v>14.83</v>
      </c>
      <c r="C14" s="115">
        <f t="shared" si="1"/>
        <v>9.21</v>
      </c>
      <c r="D14" s="115">
        <f t="shared" si="1"/>
        <v>5.63</v>
      </c>
      <c r="E14" s="115">
        <v>45.4</v>
      </c>
      <c r="F14" s="115">
        <v>45.47</v>
      </c>
      <c r="G14" s="115">
        <v>45.27</v>
      </c>
    </row>
    <row r="15" spans="1:7" ht="12.75">
      <c r="A15" s="113" t="s">
        <v>122</v>
      </c>
      <c r="B15" s="114">
        <f t="shared" si="1"/>
        <v>20.28</v>
      </c>
      <c r="C15" s="115">
        <f t="shared" si="1"/>
        <v>8.13</v>
      </c>
      <c r="D15" s="115">
        <f t="shared" si="1"/>
        <v>12.15</v>
      </c>
      <c r="E15" s="115">
        <v>45.96</v>
      </c>
      <c r="F15" s="115">
        <v>42.31</v>
      </c>
      <c r="G15" s="115">
        <v>49.13</v>
      </c>
    </row>
    <row r="16" spans="1:7" ht="19.5" customHeight="1">
      <c r="A16" s="63" t="s">
        <v>23</v>
      </c>
      <c r="B16" s="75">
        <v>558.66</v>
      </c>
      <c r="C16" s="76">
        <v>210.42</v>
      </c>
      <c r="D16" s="76">
        <v>348.24</v>
      </c>
      <c r="E16" s="76">
        <v>44.58</v>
      </c>
      <c r="F16" s="76">
        <v>46.47</v>
      </c>
      <c r="G16" s="76">
        <v>43.52</v>
      </c>
    </row>
    <row r="17" spans="1:7" ht="12.75">
      <c r="A17" s="142" t="s">
        <v>167</v>
      </c>
      <c r="B17" s="114">
        <v>265.12</v>
      </c>
      <c r="C17" s="115">
        <v>63.02</v>
      </c>
      <c r="D17" s="72">
        <v>202.1</v>
      </c>
      <c r="E17" s="72">
        <v>44.31</v>
      </c>
      <c r="F17" s="72">
        <v>48.03</v>
      </c>
      <c r="G17" s="72">
        <v>43.17</v>
      </c>
    </row>
    <row r="18" spans="1:7" ht="12.75">
      <c r="A18" s="109" t="s">
        <v>7</v>
      </c>
      <c r="B18" s="114">
        <v>79.89</v>
      </c>
      <c r="C18" s="115">
        <v>36.55</v>
      </c>
      <c r="D18" s="72">
        <v>43.34</v>
      </c>
      <c r="E18" s="72">
        <v>45.03</v>
      </c>
      <c r="F18" s="70">
        <v>46.71</v>
      </c>
      <c r="G18" s="70">
        <v>43.73</v>
      </c>
    </row>
    <row r="19" spans="1:7" ht="12.75">
      <c r="A19" s="109" t="s">
        <v>8</v>
      </c>
      <c r="B19" s="110">
        <v>80.63</v>
      </c>
      <c r="C19" s="111">
        <v>42.78</v>
      </c>
      <c r="D19" s="112">
        <v>37.85</v>
      </c>
      <c r="E19" s="112">
        <v>43.55</v>
      </c>
      <c r="F19" s="70">
        <v>44.15</v>
      </c>
      <c r="G19" s="70">
        <v>43.01</v>
      </c>
    </row>
    <row r="20" spans="1:7" ht="12.75">
      <c r="A20" s="116" t="s">
        <v>121</v>
      </c>
      <c r="B20" s="110">
        <v>84.11</v>
      </c>
      <c r="C20" s="111">
        <v>43.59</v>
      </c>
      <c r="D20" s="111">
        <v>40.52</v>
      </c>
      <c r="E20" s="111">
        <v>46.21</v>
      </c>
      <c r="F20" s="111">
        <v>47.03</v>
      </c>
      <c r="G20" s="111">
        <v>45.41</v>
      </c>
    </row>
    <row r="21" spans="1:7" ht="12.75">
      <c r="A21" s="109" t="s">
        <v>9</v>
      </c>
      <c r="B21" s="117">
        <v>13.8</v>
      </c>
      <c r="C21" s="118">
        <v>7.14</v>
      </c>
      <c r="D21" s="119">
        <v>6.65</v>
      </c>
      <c r="E21" s="119">
        <v>44.58</v>
      </c>
      <c r="F21" s="70">
        <v>51.1</v>
      </c>
      <c r="G21" s="70">
        <v>39.93</v>
      </c>
    </row>
    <row r="22" spans="1:7" ht="12.75">
      <c r="A22" s="221" t="s">
        <v>186</v>
      </c>
      <c r="B22" s="114">
        <v>14.83</v>
      </c>
      <c r="C22" s="67">
        <v>9.21</v>
      </c>
      <c r="D22" s="70">
        <v>5.63</v>
      </c>
      <c r="E22" s="70">
        <v>45.4</v>
      </c>
      <c r="F22" s="70">
        <v>45.47</v>
      </c>
      <c r="G22" s="70">
        <v>45.27</v>
      </c>
    </row>
    <row r="23" spans="1:7" ht="12.75">
      <c r="A23" s="113" t="s">
        <v>122</v>
      </c>
      <c r="B23" s="117">
        <v>20.28</v>
      </c>
      <c r="C23" s="120">
        <v>8.13</v>
      </c>
      <c r="D23" s="120">
        <v>12.15</v>
      </c>
      <c r="E23" s="120">
        <v>45.96</v>
      </c>
      <c r="F23" s="120">
        <v>42.31</v>
      </c>
      <c r="G23" s="120">
        <v>49.13</v>
      </c>
    </row>
    <row r="24" spans="1:7" ht="19.5" customHeight="1">
      <c r="A24" s="63" t="s">
        <v>24</v>
      </c>
      <c r="B24" s="75">
        <v>30.44</v>
      </c>
      <c r="C24" s="76">
        <v>16.34</v>
      </c>
      <c r="D24" s="76">
        <v>14.1</v>
      </c>
      <c r="E24" s="76">
        <v>49.58</v>
      </c>
      <c r="F24" s="76">
        <v>46.52</v>
      </c>
      <c r="G24" s="76">
        <v>52.64</v>
      </c>
    </row>
    <row r="25" spans="1:7" ht="12.75">
      <c r="A25" s="142" t="s">
        <v>167</v>
      </c>
      <c r="B25" s="114">
        <v>11.16</v>
      </c>
      <c r="C25" s="115">
        <v>5.3</v>
      </c>
      <c r="D25" s="72">
        <v>5.86</v>
      </c>
      <c r="E25" s="72">
        <v>50.73</v>
      </c>
      <c r="F25" s="72">
        <v>48.3</v>
      </c>
      <c r="G25" s="72">
        <v>52.75</v>
      </c>
    </row>
    <row r="26" spans="1:7" ht="12.75">
      <c r="A26" s="109" t="s">
        <v>113</v>
      </c>
      <c r="B26" s="110">
        <v>13.45</v>
      </c>
      <c r="C26" s="111">
        <v>7.16</v>
      </c>
      <c r="D26" s="112">
        <v>6.29</v>
      </c>
      <c r="E26" s="112">
        <v>49.13</v>
      </c>
      <c r="F26" s="70">
        <v>46.33</v>
      </c>
      <c r="G26" s="70">
        <v>51.93</v>
      </c>
    </row>
    <row r="27" spans="1:7" ht="12.75">
      <c r="A27" s="116" t="s">
        <v>114</v>
      </c>
      <c r="B27" s="110">
        <v>5.83</v>
      </c>
      <c r="C27" s="111">
        <v>3.88</v>
      </c>
      <c r="D27" s="111">
        <v>1.95</v>
      </c>
      <c r="E27" s="111">
        <v>48.71</v>
      </c>
      <c r="F27" s="111">
        <v>44.63</v>
      </c>
      <c r="G27" s="111">
        <v>54.17</v>
      </c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71" t="s">
        <v>127</v>
      </c>
      <c r="B29" s="66"/>
      <c r="C29" s="66"/>
      <c r="D29" s="66"/>
      <c r="E29" s="66"/>
      <c r="F29" s="66"/>
      <c r="G29" s="66"/>
    </row>
    <row r="30" spans="1:7" ht="30" customHeight="1">
      <c r="A30" s="247" t="s">
        <v>191</v>
      </c>
      <c r="B30" s="248"/>
      <c r="C30" s="248"/>
      <c r="D30" s="248"/>
      <c r="E30" s="248"/>
      <c r="F30" s="248"/>
      <c r="G30" s="248"/>
    </row>
    <row r="31" spans="1:7" ht="12.75">
      <c r="A31" s="71"/>
      <c r="B31" s="66"/>
      <c r="C31" s="66"/>
      <c r="D31" s="66"/>
      <c r="E31" s="66"/>
      <c r="F31" s="66"/>
      <c r="G31" s="66"/>
    </row>
    <row r="32" spans="1:7" ht="12.75">
      <c r="A32" s="249" t="s">
        <v>159</v>
      </c>
      <c r="B32" s="250"/>
      <c r="C32" s="250"/>
      <c r="D32" s="250"/>
      <c r="E32" s="250"/>
      <c r="F32" s="250"/>
      <c r="G32" s="250"/>
    </row>
    <row r="33" spans="1:7" ht="12.75">
      <c r="A33" s="252" t="s">
        <v>100</v>
      </c>
      <c r="B33" s="252"/>
      <c r="C33" s="252"/>
      <c r="D33" s="252"/>
      <c r="E33" s="252"/>
      <c r="F33" s="252"/>
      <c r="G33" s="252"/>
    </row>
    <row r="34" spans="1:7" ht="32.25" customHeight="1">
      <c r="A34" s="251"/>
      <c r="B34" s="252"/>
      <c r="C34" s="252"/>
      <c r="D34" s="252"/>
      <c r="E34" s="252"/>
      <c r="F34" s="252"/>
      <c r="G34" s="252"/>
    </row>
    <row r="35" spans="1:7" ht="12.75">
      <c r="A35" s="249"/>
      <c r="B35" s="250"/>
      <c r="C35" s="250"/>
      <c r="D35" s="250"/>
      <c r="E35" s="250"/>
      <c r="F35" s="250"/>
      <c r="G35" s="250"/>
    </row>
  </sheetData>
  <sheetProtection/>
  <mergeCells count="11">
    <mergeCell ref="A1:G1"/>
    <mergeCell ref="B5:D5"/>
    <mergeCell ref="E5:G5"/>
    <mergeCell ref="F4:G4"/>
    <mergeCell ref="A2:G2"/>
    <mergeCell ref="A3:G3"/>
    <mergeCell ref="A30:G30"/>
    <mergeCell ref="A35:G35"/>
    <mergeCell ref="A32:G32"/>
    <mergeCell ref="A34:G34"/>
    <mergeCell ref="A33:G33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2.8515625" style="0" customWidth="1"/>
    <col min="2" max="3" width="8.7109375" style="0" customWidth="1"/>
    <col min="4" max="4" width="12.28125" style="0" customWidth="1"/>
    <col min="5" max="6" width="8.7109375" style="0" customWidth="1"/>
    <col min="7" max="7" width="13.7109375" style="0" customWidth="1"/>
    <col min="8" max="8" width="47.57421875" style="0" customWidth="1"/>
  </cols>
  <sheetData>
    <row r="1" spans="1:7" ht="31.5" customHeight="1">
      <c r="A1" s="253" t="s">
        <v>192</v>
      </c>
      <c r="B1" s="253"/>
      <c r="C1" s="254"/>
      <c r="D1" s="254"/>
      <c r="E1" s="254"/>
      <c r="F1" s="254"/>
      <c r="G1" s="254"/>
    </row>
    <row r="2" spans="1:7" ht="12.75">
      <c r="A2" s="246" t="s">
        <v>189</v>
      </c>
      <c r="B2" s="245"/>
      <c r="C2" s="245"/>
      <c r="D2" s="245"/>
      <c r="E2" s="245"/>
      <c r="F2" s="245"/>
      <c r="G2" s="245"/>
    </row>
    <row r="3" spans="6:7" ht="12.75">
      <c r="F3" s="262" t="s">
        <v>126</v>
      </c>
      <c r="G3" s="245"/>
    </row>
    <row r="4" spans="2:7" ht="18" customHeight="1">
      <c r="B4" s="260" t="s">
        <v>3</v>
      </c>
      <c r="C4" s="261"/>
      <c r="D4" s="261"/>
      <c r="E4" s="260" t="s">
        <v>21</v>
      </c>
      <c r="F4" s="261"/>
      <c r="G4" s="261"/>
    </row>
    <row r="5" spans="1:7" ht="18" customHeight="1">
      <c r="A5" s="243"/>
      <c r="B5" s="9" t="s">
        <v>0</v>
      </c>
      <c r="C5" s="13" t="s">
        <v>1</v>
      </c>
      <c r="D5" s="9" t="s">
        <v>2</v>
      </c>
      <c r="E5" s="9" t="s">
        <v>0</v>
      </c>
      <c r="F5" s="13" t="s">
        <v>1</v>
      </c>
      <c r="G5" s="9" t="s">
        <v>2</v>
      </c>
    </row>
    <row r="6" spans="1:7" ht="13.5" thickBot="1">
      <c r="A6" s="8" t="s">
        <v>54</v>
      </c>
      <c r="B6" s="40">
        <v>589.1</v>
      </c>
      <c r="C6" s="143">
        <v>226.76</v>
      </c>
      <c r="D6" s="143">
        <v>362.34</v>
      </c>
      <c r="E6" s="143">
        <v>44.88</v>
      </c>
      <c r="F6" s="143">
        <v>46.48</v>
      </c>
      <c r="G6" s="143">
        <v>43.95</v>
      </c>
    </row>
    <row r="7" spans="1:7" ht="12.75">
      <c r="A7" s="157" t="s">
        <v>167</v>
      </c>
      <c r="B7" s="24">
        <v>276.28000000000003</v>
      </c>
      <c r="C7" s="41">
        <v>68.32000000000001</v>
      </c>
      <c r="D7" s="41">
        <v>207.96</v>
      </c>
      <c r="E7" s="41">
        <v>44.58</v>
      </c>
      <c r="F7" s="41">
        <v>48.05</v>
      </c>
      <c r="G7" s="41">
        <v>43.46</v>
      </c>
    </row>
    <row r="8" spans="1:7" ht="12.75">
      <c r="A8" t="s">
        <v>7</v>
      </c>
      <c r="B8" s="24">
        <v>79.89</v>
      </c>
      <c r="C8" s="41">
        <v>36.55</v>
      </c>
      <c r="D8" s="41">
        <v>43.34</v>
      </c>
      <c r="E8" s="41">
        <v>45.03</v>
      </c>
      <c r="F8" s="41">
        <v>46.71</v>
      </c>
      <c r="G8" s="41">
        <v>43.73</v>
      </c>
    </row>
    <row r="9" spans="1:7" ht="12.75">
      <c r="A9" t="s">
        <v>8</v>
      </c>
      <c r="B9" s="24">
        <v>80.63</v>
      </c>
      <c r="C9" s="41">
        <v>42.78</v>
      </c>
      <c r="D9" s="41">
        <v>37.85</v>
      </c>
      <c r="E9" s="41">
        <v>43.55</v>
      </c>
      <c r="F9" s="41">
        <v>44.15</v>
      </c>
      <c r="G9" s="41">
        <v>43.01</v>
      </c>
    </row>
    <row r="10" spans="1:7" ht="12.75">
      <c r="A10" t="s">
        <v>118</v>
      </c>
      <c r="B10" s="24">
        <v>13.45</v>
      </c>
      <c r="C10" s="41">
        <v>7.16</v>
      </c>
      <c r="D10" s="41">
        <v>6.29</v>
      </c>
      <c r="E10" s="41">
        <v>49.13</v>
      </c>
      <c r="F10" s="41">
        <v>46.33</v>
      </c>
      <c r="G10" s="41">
        <v>51.93</v>
      </c>
    </row>
    <row r="11" spans="1:7" ht="12.75">
      <c r="A11" t="s">
        <v>16</v>
      </c>
      <c r="B11" s="24">
        <v>89.94</v>
      </c>
      <c r="C11" s="41">
        <v>47.470000000000006</v>
      </c>
      <c r="D11" s="41">
        <v>42.470000000000006</v>
      </c>
      <c r="E11" s="41">
        <v>46.47</v>
      </c>
      <c r="F11" s="41">
        <v>46.75</v>
      </c>
      <c r="G11" s="41">
        <v>46.19</v>
      </c>
    </row>
    <row r="12" spans="1:7" ht="12.75">
      <c r="A12" s="3" t="s">
        <v>9</v>
      </c>
      <c r="B12" s="24">
        <v>13.8</v>
      </c>
      <c r="C12" s="41">
        <v>7.14</v>
      </c>
      <c r="D12" s="41">
        <v>6.65</v>
      </c>
      <c r="E12" s="41">
        <v>44.58</v>
      </c>
      <c r="F12" s="41">
        <v>51.1</v>
      </c>
      <c r="G12" s="41">
        <v>39.93</v>
      </c>
    </row>
    <row r="13" spans="1:7" ht="12.75">
      <c r="A13" s="147" t="s">
        <v>187</v>
      </c>
      <c r="B13" s="24">
        <v>14.83</v>
      </c>
      <c r="C13" s="41">
        <v>9.21</v>
      </c>
      <c r="D13" s="41">
        <v>5.63</v>
      </c>
      <c r="E13" s="41">
        <v>45.4</v>
      </c>
      <c r="F13" s="41">
        <v>45.47</v>
      </c>
      <c r="G13" s="41">
        <v>45.27</v>
      </c>
    </row>
    <row r="14" spans="1:7" ht="12.75">
      <c r="A14" t="s">
        <v>122</v>
      </c>
      <c r="B14" s="24">
        <v>20.28</v>
      </c>
      <c r="C14" s="41">
        <v>8.13</v>
      </c>
      <c r="D14" s="41">
        <v>12.15</v>
      </c>
      <c r="E14" s="41">
        <v>45.96</v>
      </c>
      <c r="F14" s="41">
        <v>42.31</v>
      </c>
      <c r="G14" s="41">
        <v>49.13</v>
      </c>
    </row>
    <row r="15" ht="12.75">
      <c r="B15" s="2"/>
    </row>
    <row r="16" spans="1:7" ht="13.5" thickBot="1">
      <c r="A16" s="37" t="s">
        <v>23</v>
      </c>
      <c r="B16" s="38">
        <v>558.66</v>
      </c>
      <c r="C16" s="39">
        <v>210.42</v>
      </c>
      <c r="D16" s="39">
        <v>348.24</v>
      </c>
      <c r="E16" s="39">
        <v>44.58</v>
      </c>
      <c r="F16" s="39">
        <v>46.47</v>
      </c>
      <c r="G16" s="39">
        <v>43.52</v>
      </c>
    </row>
    <row r="17" spans="1:7" ht="3.75" customHeight="1">
      <c r="A17" s="27"/>
      <c r="B17" s="28"/>
      <c r="C17" s="29"/>
      <c r="D17" s="29"/>
      <c r="E17" s="29"/>
      <c r="F17" s="29"/>
      <c r="G17" s="29"/>
    </row>
    <row r="18" spans="1:7" ht="12.75">
      <c r="A18" t="s">
        <v>167</v>
      </c>
      <c r="B18" s="15">
        <v>265.12</v>
      </c>
      <c r="C18" s="34">
        <v>63.02</v>
      </c>
      <c r="D18" s="32">
        <v>202.1</v>
      </c>
      <c r="E18" s="32">
        <v>44.31</v>
      </c>
      <c r="F18" s="32">
        <v>48.03</v>
      </c>
      <c r="G18" s="32">
        <v>43.17</v>
      </c>
    </row>
    <row r="19" spans="1:7" ht="12.75">
      <c r="A19" s="5" t="s">
        <v>27</v>
      </c>
      <c r="B19" s="20">
        <v>32.45</v>
      </c>
      <c r="C19" s="35">
        <v>10.13</v>
      </c>
      <c r="D19" s="25">
        <v>22.32</v>
      </c>
      <c r="E19" s="25">
        <v>45.88</v>
      </c>
      <c r="F19" s="25">
        <v>47.29</v>
      </c>
      <c r="G19" s="25">
        <v>45.06</v>
      </c>
    </row>
    <row r="20" spans="1:7" ht="12.75">
      <c r="A20" s="7" t="s">
        <v>26</v>
      </c>
      <c r="B20" s="21">
        <v>31.3</v>
      </c>
      <c r="C20" s="26">
        <v>8.18</v>
      </c>
      <c r="D20" s="16">
        <v>23.12</v>
      </c>
      <c r="E20" s="16">
        <v>43.18</v>
      </c>
      <c r="F20" s="16">
        <v>47.25</v>
      </c>
      <c r="G20" s="16">
        <v>41.86</v>
      </c>
    </row>
    <row r="21" spans="1:7" ht="12.75">
      <c r="A21" s="7" t="s">
        <v>46</v>
      </c>
      <c r="B21" s="21">
        <v>15.12</v>
      </c>
      <c r="C21" s="26">
        <v>2.17</v>
      </c>
      <c r="D21" s="16">
        <v>12.94</v>
      </c>
      <c r="E21" s="16">
        <v>42.54</v>
      </c>
      <c r="F21" s="16">
        <v>47.5</v>
      </c>
      <c r="G21" s="16">
        <v>41.05</v>
      </c>
    </row>
    <row r="22" spans="1:7" ht="12.75">
      <c r="A22" s="7" t="s">
        <v>25</v>
      </c>
      <c r="B22" s="21">
        <v>33.67</v>
      </c>
      <c r="C22" s="26">
        <v>5.72</v>
      </c>
      <c r="D22" s="16">
        <v>27.94</v>
      </c>
      <c r="E22" s="16">
        <v>45.93</v>
      </c>
      <c r="F22" s="17">
        <v>48.89</v>
      </c>
      <c r="G22" s="17">
        <v>45.53</v>
      </c>
    </row>
    <row r="23" spans="1:7" ht="12.75">
      <c r="A23" s="7" t="s">
        <v>28</v>
      </c>
      <c r="B23" s="21">
        <v>42.03</v>
      </c>
      <c r="C23" s="26">
        <v>12.01</v>
      </c>
      <c r="D23" s="16">
        <v>30.02</v>
      </c>
      <c r="E23" s="16">
        <v>41.24</v>
      </c>
      <c r="F23" s="17">
        <v>50.6</v>
      </c>
      <c r="G23" s="17">
        <v>37.84</v>
      </c>
    </row>
    <row r="24" spans="1:7" ht="12.75">
      <c r="A24" s="7" t="s">
        <v>44</v>
      </c>
      <c r="B24" s="21">
        <v>5.22</v>
      </c>
      <c r="C24" s="167">
        <v>1.1</v>
      </c>
      <c r="D24" s="16">
        <v>4.12</v>
      </c>
      <c r="E24" s="16">
        <v>41.8</v>
      </c>
      <c r="F24" s="167">
        <v>43</v>
      </c>
      <c r="G24" s="17">
        <v>41.5</v>
      </c>
    </row>
    <row r="25" spans="1:7" ht="12.75">
      <c r="A25" s="7" t="s">
        <v>40</v>
      </c>
      <c r="B25" s="21">
        <v>23.21</v>
      </c>
      <c r="C25" s="26">
        <v>6.03</v>
      </c>
      <c r="D25" s="16">
        <v>17.17</v>
      </c>
      <c r="E25" s="16">
        <v>42.97</v>
      </c>
      <c r="F25" s="17">
        <v>46.75</v>
      </c>
      <c r="G25" s="17">
        <v>42</v>
      </c>
    </row>
    <row r="26" spans="1:7" ht="12.75">
      <c r="A26" s="7" t="s">
        <v>43</v>
      </c>
      <c r="B26" s="21">
        <v>8.36</v>
      </c>
      <c r="C26" s="26">
        <v>1</v>
      </c>
      <c r="D26" s="16">
        <v>7.36</v>
      </c>
      <c r="E26" s="16">
        <v>47.3</v>
      </c>
      <c r="F26" s="17">
        <v>61</v>
      </c>
      <c r="G26" s="17">
        <v>45.78</v>
      </c>
    </row>
    <row r="27" spans="1:7" ht="12.75">
      <c r="A27" s="7" t="s">
        <v>42</v>
      </c>
      <c r="B27" s="21">
        <v>22.78</v>
      </c>
      <c r="C27" s="26">
        <v>6.31</v>
      </c>
      <c r="D27" s="16">
        <v>16.47</v>
      </c>
      <c r="E27" s="16">
        <v>44.98</v>
      </c>
      <c r="F27" s="17">
        <v>45.83</v>
      </c>
      <c r="G27" s="17">
        <v>44.61</v>
      </c>
    </row>
    <row r="28" spans="1:7" ht="12.75">
      <c r="A28" s="7" t="s">
        <v>47</v>
      </c>
      <c r="B28" s="21">
        <v>7.44</v>
      </c>
      <c r="C28" s="26">
        <v>1.52</v>
      </c>
      <c r="D28" s="16">
        <v>5.93</v>
      </c>
      <c r="E28" s="16">
        <v>42.5</v>
      </c>
      <c r="F28" s="17">
        <v>43</v>
      </c>
      <c r="G28" s="17">
        <v>42.36</v>
      </c>
    </row>
    <row r="29" spans="1:7" ht="12.75">
      <c r="A29" s="7" t="s">
        <v>41</v>
      </c>
      <c r="B29" s="21">
        <v>14.99</v>
      </c>
      <c r="C29" s="26">
        <v>3.48</v>
      </c>
      <c r="D29" s="16">
        <v>11.5</v>
      </c>
      <c r="E29" s="16">
        <v>46.62</v>
      </c>
      <c r="F29" s="17">
        <v>49.5</v>
      </c>
      <c r="G29" s="17">
        <v>45.52</v>
      </c>
    </row>
    <row r="30" spans="1:7" ht="12.75">
      <c r="A30" s="7" t="s">
        <v>48</v>
      </c>
      <c r="B30" s="21">
        <v>8.84</v>
      </c>
      <c r="C30" s="26">
        <v>3.28</v>
      </c>
      <c r="D30" s="16">
        <v>5.56</v>
      </c>
      <c r="E30" s="16">
        <v>48.94</v>
      </c>
      <c r="F30" s="17">
        <v>46</v>
      </c>
      <c r="G30" s="17">
        <v>50.7</v>
      </c>
    </row>
    <row r="31" spans="1:7" ht="12.75">
      <c r="A31" s="7" t="s">
        <v>45</v>
      </c>
      <c r="B31" s="21">
        <v>19.71</v>
      </c>
      <c r="C31" s="26">
        <v>2.09</v>
      </c>
      <c r="D31" s="16">
        <v>17.63</v>
      </c>
      <c r="E31" s="16">
        <v>44.71</v>
      </c>
      <c r="F31" s="17">
        <v>49.6</v>
      </c>
      <c r="G31" s="17">
        <v>43.9</v>
      </c>
    </row>
    <row r="32" spans="1:7" ht="12.75">
      <c r="A32" s="6"/>
      <c r="B32" s="21"/>
      <c r="C32" s="26"/>
      <c r="D32" s="16"/>
      <c r="E32" s="16"/>
      <c r="F32" s="17"/>
      <c r="G32" s="17"/>
    </row>
    <row r="33" spans="1:7" ht="12.75">
      <c r="A33" s="3" t="s">
        <v>7</v>
      </c>
      <c r="B33" s="15">
        <v>79.89</v>
      </c>
      <c r="C33" s="34">
        <v>36.55</v>
      </c>
      <c r="D33" s="32">
        <v>43.34</v>
      </c>
      <c r="E33" s="32">
        <v>45.03</v>
      </c>
      <c r="F33" s="31">
        <v>46.71</v>
      </c>
      <c r="G33" s="31">
        <v>43.73</v>
      </c>
    </row>
    <row r="34" spans="1:7" ht="12.75">
      <c r="A34" s="4" t="s">
        <v>26</v>
      </c>
      <c r="B34" s="20">
        <v>28.01</v>
      </c>
      <c r="C34" s="35">
        <v>12.16</v>
      </c>
      <c r="D34" s="25">
        <v>15.85</v>
      </c>
      <c r="E34" s="25">
        <v>46.06</v>
      </c>
      <c r="F34" s="18">
        <v>47.63</v>
      </c>
      <c r="G34" s="18">
        <v>44.67</v>
      </c>
    </row>
    <row r="35" spans="1:7" ht="12.75">
      <c r="A35" s="6" t="s">
        <v>25</v>
      </c>
      <c r="B35" s="21">
        <v>19.77</v>
      </c>
      <c r="C35" s="26">
        <v>8.9</v>
      </c>
      <c r="D35" s="16">
        <v>10.87</v>
      </c>
      <c r="E35" s="16">
        <v>45.65</v>
      </c>
      <c r="F35" s="17">
        <v>45.13</v>
      </c>
      <c r="G35" s="17">
        <v>46</v>
      </c>
    </row>
    <row r="36" spans="1:7" ht="12.75">
      <c r="A36" s="6" t="s">
        <v>40</v>
      </c>
      <c r="B36" s="21">
        <v>32.11</v>
      </c>
      <c r="C36" s="26">
        <v>15.49</v>
      </c>
      <c r="D36" s="16">
        <v>16.62</v>
      </c>
      <c r="E36" s="16">
        <v>43.7</v>
      </c>
      <c r="F36" s="17">
        <v>46.79</v>
      </c>
      <c r="G36" s="17">
        <v>41.38</v>
      </c>
    </row>
    <row r="37" spans="1:7" ht="12.75">
      <c r="A37" s="6"/>
      <c r="B37" s="21"/>
      <c r="C37" s="26"/>
      <c r="D37" s="16"/>
      <c r="E37" s="16"/>
      <c r="F37" s="17"/>
      <c r="G37" s="17"/>
    </row>
    <row r="38" spans="1:7" ht="12.75">
      <c r="A38" s="3" t="s">
        <v>8</v>
      </c>
      <c r="B38" s="21">
        <v>80.63</v>
      </c>
      <c r="C38" s="26">
        <v>42.78</v>
      </c>
      <c r="D38" s="16">
        <v>37.85</v>
      </c>
      <c r="E38" s="16">
        <v>43.55</v>
      </c>
      <c r="F38" s="31">
        <v>44.15</v>
      </c>
      <c r="G38" s="31">
        <v>43.01</v>
      </c>
    </row>
    <row r="39" spans="1:7" ht="12.75">
      <c r="A39" s="4" t="s">
        <v>27</v>
      </c>
      <c r="B39" s="20">
        <v>12.69</v>
      </c>
      <c r="C39" s="35">
        <v>5.87</v>
      </c>
      <c r="D39" s="25">
        <v>6.82</v>
      </c>
      <c r="E39" s="25">
        <v>42.68</v>
      </c>
      <c r="F39" s="18">
        <v>46.33</v>
      </c>
      <c r="G39" s="18">
        <v>40.37</v>
      </c>
    </row>
    <row r="40" spans="1:7" ht="12.75">
      <c r="A40" s="6" t="s">
        <v>26</v>
      </c>
      <c r="B40" s="21">
        <v>15.27</v>
      </c>
      <c r="C40" s="26">
        <v>9.51</v>
      </c>
      <c r="D40" s="16">
        <v>5.76</v>
      </c>
      <c r="E40" s="16">
        <v>45.92</v>
      </c>
      <c r="F40" s="17">
        <v>47</v>
      </c>
      <c r="G40" s="17">
        <v>44.71</v>
      </c>
    </row>
    <row r="41" spans="1:7" ht="12.75">
      <c r="A41" s="6" t="s">
        <v>25</v>
      </c>
      <c r="B41" s="21">
        <v>13.27</v>
      </c>
      <c r="C41" s="26">
        <v>8.23</v>
      </c>
      <c r="D41" s="16">
        <v>5.04</v>
      </c>
      <c r="E41" s="16">
        <v>44.75</v>
      </c>
      <c r="F41" s="17">
        <v>46</v>
      </c>
      <c r="G41" s="17">
        <v>43.31</v>
      </c>
    </row>
    <row r="42" spans="1:7" ht="12.75">
      <c r="A42" s="6" t="s">
        <v>28</v>
      </c>
      <c r="B42" s="21">
        <v>15.43</v>
      </c>
      <c r="C42" s="26">
        <v>7.95</v>
      </c>
      <c r="D42" s="16">
        <v>7.49</v>
      </c>
      <c r="E42" s="16">
        <v>43.57</v>
      </c>
      <c r="F42" s="17">
        <v>43</v>
      </c>
      <c r="G42" s="17">
        <v>44.12</v>
      </c>
    </row>
    <row r="43" spans="1:7" ht="12.75">
      <c r="A43" s="6" t="s">
        <v>40</v>
      </c>
      <c r="B43" s="21">
        <v>23.97</v>
      </c>
      <c r="C43" s="26">
        <v>11.23</v>
      </c>
      <c r="D43" s="16">
        <v>12.74</v>
      </c>
      <c r="E43" s="16">
        <v>41.37</v>
      </c>
      <c r="F43" s="17">
        <v>39.67</v>
      </c>
      <c r="G43" s="17">
        <v>42.6</v>
      </c>
    </row>
    <row r="44" spans="1:7" ht="12.75">
      <c r="A44" s="6"/>
      <c r="B44" s="21"/>
      <c r="C44" s="26"/>
      <c r="D44" s="16"/>
      <c r="E44" s="16"/>
      <c r="F44" s="17"/>
      <c r="G44" s="17"/>
    </row>
    <row r="45" spans="1:7" ht="12.75">
      <c r="A45" s="7" t="s">
        <v>121</v>
      </c>
      <c r="B45" s="21">
        <v>84.11</v>
      </c>
      <c r="C45" s="26">
        <v>43.59</v>
      </c>
      <c r="D45" s="26">
        <v>40.52</v>
      </c>
      <c r="E45" s="26">
        <v>46.21</v>
      </c>
      <c r="F45" s="26">
        <v>47.03</v>
      </c>
      <c r="G45" s="26">
        <v>45.41</v>
      </c>
    </row>
    <row r="46" spans="1:7" ht="12.75">
      <c r="A46" s="3" t="s">
        <v>9</v>
      </c>
      <c r="B46" s="22">
        <v>13.8</v>
      </c>
      <c r="C46" s="36">
        <v>7.14</v>
      </c>
      <c r="D46" s="19">
        <v>6.65</v>
      </c>
      <c r="E46" s="19">
        <v>44.58</v>
      </c>
      <c r="F46" s="31">
        <v>51.1</v>
      </c>
      <c r="G46" s="31">
        <v>39.93</v>
      </c>
    </row>
    <row r="47" spans="1:7" ht="12.75">
      <c r="A47" s="147" t="s">
        <v>187</v>
      </c>
      <c r="B47" s="15">
        <v>14.83</v>
      </c>
      <c r="C47" s="33">
        <v>9.21</v>
      </c>
      <c r="D47" s="31">
        <v>5.63</v>
      </c>
      <c r="E47" s="31">
        <v>45.4</v>
      </c>
      <c r="F47" s="31">
        <v>45.47</v>
      </c>
      <c r="G47" s="31">
        <v>45.27</v>
      </c>
    </row>
    <row r="48" spans="1:7" ht="12.75">
      <c r="A48" t="s">
        <v>122</v>
      </c>
      <c r="B48" s="24">
        <v>20.28</v>
      </c>
      <c r="C48" s="41">
        <v>8.13</v>
      </c>
      <c r="D48" s="41">
        <v>12.15</v>
      </c>
      <c r="E48" s="41">
        <v>45.96</v>
      </c>
      <c r="F48" s="41">
        <v>42.31</v>
      </c>
      <c r="G48" s="41">
        <v>49.13</v>
      </c>
    </row>
    <row r="49" ht="12.75">
      <c r="B49" s="2"/>
    </row>
    <row r="50" spans="1:7" ht="13.5" thickBot="1">
      <c r="A50" s="37" t="s">
        <v>24</v>
      </c>
      <c r="B50" s="38">
        <v>30.44</v>
      </c>
      <c r="C50" s="39">
        <v>16.34</v>
      </c>
      <c r="D50" s="39">
        <v>14.1</v>
      </c>
      <c r="E50" s="39">
        <v>49.58</v>
      </c>
      <c r="F50" s="39">
        <v>46.52</v>
      </c>
      <c r="G50" s="39">
        <v>52.64</v>
      </c>
    </row>
    <row r="51" spans="1:7" ht="3.75" customHeight="1">
      <c r="A51" s="11"/>
      <c r="B51" s="21"/>
      <c r="C51" s="26"/>
      <c r="D51" s="26"/>
      <c r="E51" s="26"/>
      <c r="F51" s="26"/>
      <c r="G51" s="26"/>
    </row>
    <row r="52" spans="1:7" ht="12.75">
      <c r="A52" t="s">
        <v>167</v>
      </c>
      <c r="B52" s="15">
        <v>11.16</v>
      </c>
      <c r="C52" s="34">
        <v>5.3</v>
      </c>
      <c r="D52" s="32">
        <v>5.86</v>
      </c>
      <c r="E52" s="32">
        <v>50.73</v>
      </c>
      <c r="F52" s="32">
        <v>48.3</v>
      </c>
      <c r="G52" s="32">
        <v>52.75</v>
      </c>
    </row>
    <row r="53" spans="1:7" ht="12.75">
      <c r="A53" s="5" t="s">
        <v>26</v>
      </c>
      <c r="B53" s="20">
        <v>4.39</v>
      </c>
      <c r="C53" s="35">
        <v>1</v>
      </c>
      <c r="D53" s="25">
        <v>3.39</v>
      </c>
      <c r="E53" s="25">
        <v>46.83</v>
      </c>
      <c r="F53" s="25">
        <v>40</v>
      </c>
      <c r="G53" s="25">
        <v>48.2</v>
      </c>
    </row>
    <row r="54" spans="1:7" ht="12.75">
      <c r="A54" t="s">
        <v>28</v>
      </c>
      <c r="B54" s="15">
        <v>6.77</v>
      </c>
      <c r="C54" s="34">
        <v>4.3</v>
      </c>
      <c r="D54" s="32">
        <v>2.47</v>
      </c>
      <c r="E54" s="32">
        <v>52.19</v>
      </c>
      <c r="F54" s="32">
        <v>49.22</v>
      </c>
      <c r="G54" s="32">
        <v>56</v>
      </c>
    </row>
    <row r="55" spans="2:7" ht="6" customHeight="1">
      <c r="B55" s="15"/>
      <c r="C55" s="34"/>
      <c r="D55" s="32"/>
      <c r="E55" s="32"/>
      <c r="F55" s="32"/>
      <c r="G55" s="32"/>
    </row>
    <row r="56" spans="1:7" ht="12.75">
      <c r="A56" s="3" t="s">
        <v>113</v>
      </c>
      <c r="B56" s="21">
        <v>13.45</v>
      </c>
      <c r="C56" s="26">
        <v>7.16</v>
      </c>
      <c r="D56" s="16">
        <v>6.29</v>
      </c>
      <c r="E56" s="16">
        <v>49.13</v>
      </c>
      <c r="F56" s="31">
        <v>46.33</v>
      </c>
      <c r="G56" s="31">
        <v>51.93</v>
      </c>
    </row>
    <row r="57" spans="1:7" ht="12.75">
      <c r="A57" s="5" t="s">
        <v>26</v>
      </c>
      <c r="B57" s="20">
        <v>9.16</v>
      </c>
      <c r="C57" s="35">
        <v>5.06</v>
      </c>
      <c r="D57" s="25">
        <v>4.1</v>
      </c>
      <c r="E57" s="25">
        <v>47.13</v>
      </c>
      <c r="F57" s="18">
        <v>46.25</v>
      </c>
      <c r="G57" s="18">
        <v>48.14</v>
      </c>
    </row>
    <row r="58" spans="1:7" ht="12.75">
      <c r="A58" t="s">
        <v>28</v>
      </c>
      <c r="B58" s="21">
        <v>4.29</v>
      </c>
      <c r="C58" s="26">
        <v>2.1</v>
      </c>
      <c r="D58" s="16">
        <v>2.19</v>
      </c>
      <c r="E58" s="16">
        <v>51.13</v>
      </c>
      <c r="F58" s="31">
        <v>46.43</v>
      </c>
      <c r="G58" s="31">
        <v>55.25</v>
      </c>
    </row>
    <row r="59" spans="1:7" ht="6" customHeight="1">
      <c r="A59" s="6"/>
      <c r="B59" s="21"/>
      <c r="C59" s="26"/>
      <c r="D59" s="16"/>
      <c r="E59" s="16"/>
      <c r="F59" s="17"/>
      <c r="G59" s="17"/>
    </row>
    <row r="60" spans="1:7" ht="12.75">
      <c r="A60" s="7" t="s">
        <v>119</v>
      </c>
      <c r="B60" s="21">
        <v>5.83</v>
      </c>
      <c r="C60" s="26">
        <v>3.88</v>
      </c>
      <c r="D60" s="26">
        <v>1.95</v>
      </c>
      <c r="E60" s="26">
        <v>48.71</v>
      </c>
      <c r="F60" s="26">
        <v>44.63</v>
      </c>
      <c r="G60" s="26">
        <v>54.17</v>
      </c>
    </row>
    <row r="62" ht="12.75">
      <c r="A62" s="49" t="s">
        <v>127</v>
      </c>
    </row>
    <row r="63" spans="1:7" ht="27.75" customHeight="1">
      <c r="A63" s="254" t="s">
        <v>123</v>
      </c>
      <c r="B63" s="254"/>
      <c r="C63" s="254"/>
      <c r="D63" s="254"/>
      <c r="E63" s="254"/>
      <c r="F63" s="254"/>
      <c r="G63" s="254"/>
    </row>
  </sheetData>
  <sheetProtection/>
  <mergeCells count="6">
    <mergeCell ref="A63:G63"/>
    <mergeCell ref="A1:G1"/>
    <mergeCell ref="B4:D4"/>
    <mergeCell ref="E4:G4"/>
    <mergeCell ref="F3:G3"/>
    <mergeCell ref="A2:G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6.421875" style="0" customWidth="1"/>
    <col min="2" max="2" width="5.57421875" style="23" bestFit="1" customWidth="1"/>
    <col min="3" max="3" width="8.7109375" style="23" customWidth="1"/>
    <col min="4" max="4" width="7.140625" style="23" customWidth="1"/>
    <col min="5" max="5" width="5.7109375" style="23" customWidth="1"/>
    <col min="6" max="6" width="8.7109375" style="23" customWidth="1"/>
    <col min="7" max="8" width="7.140625" style="23" customWidth="1"/>
    <col min="9" max="10" width="8.7109375" style="23" customWidth="1"/>
    <col min="11" max="11" width="6.28125" style="23" customWidth="1"/>
    <col min="12" max="12" width="8.00390625" style="23" customWidth="1"/>
    <col min="13" max="13" width="7.7109375" style="23" customWidth="1"/>
    <col min="14" max="14" width="0" style="0" hidden="1" customWidth="1"/>
  </cols>
  <sheetData>
    <row r="1" spans="1:13" ht="15.75">
      <c r="A1" s="253" t="s">
        <v>155</v>
      </c>
      <c r="B1" s="253"/>
      <c r="C1" s="253"/>
      <c r="D1" s="253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>
      <c r="A2" s="246" t="s">
        <v>189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257" t="s">
        <v>128</v>
      </c>
      <c r="L3" s="258"/>
      <c r="M3" s="258"/>
    </row>
    <row r="4" spans="1:13" ht="42.75" customHeight="1">
      <c r="A4" s="60"/>
      <c r="B4" s="264" t="s">
        <v>160</v>
      </c>
      <c r="C4" s="264"/>
      <c r="D4" s="264"/>
      <c r="E4" s="264" t="s">
        <v>51</v>
      </c>
      <c r="F4" s="264"/>
      <c r="G4" s="264"/>
      <c r="H4" s="264" t="s">
        <v>50</v>
      </c>
      <c r="I4" s="264"/>
      <c r="J4" s="264"/>
      <c r="K4" s="264" t="s">
        <v>52</v>
      </c>
      <c r="L4" s="264"/>
      <c r="M4" s="264"/>
    </row>
    <row r="5" spans="1:13" ht="25.5">
      <c r="A5" s="242"/>
      <c r="B5" s="62" t="s">
        <v>13</v>
      </c>
      <c r="C5" s="62" t="s">
        <v>1</v>
      </c>
      <c r="D5" s="62" t="s">
        <v>2</v>
      </c>
      <c r="E5" s="62" t="s">
        <v>13</v>
      </c>
      <c r="F5" s="62" t="s">
        <v>1</v>
      </c>
      <c r="G5" s="62" t="s">
        <v>2</v>
      </c>
      <c r="H5" s="62" t="s">
        <v>13</v>
      </c>
      <c r="I5" s="62" t="s">
        <v>1</v>
      </c>
      <c r="J5" s="62" t="s">
        <v>2</v>
      </c>
      <c r="K5" s="62" t="s">
        <v>13</v>
      </c>
      <c r="L5" s="62" t="s">
        <v>1</v>
      </c>
      <c r="M5" s="62" t="s">
        <v>2</v>
      </c>
    </row>
    <row r="6" spans="1:13" ht="19.5" customHeight="1">
      <c r="A6" s="63" t="s">
        <v>54</v>
      </c>
      <c r="B6" s="64">
        <v>589.1</v>
      </c>
      <c r="C6" s="65">
        <v>226.76</v>
      </c>
      <c r="D6" s="65">
        <v>362.34</v>
      </c>
      <c r="E6" s="64">
        <v>548.24</v>
      </c>
      <c r="F6" s="65">
        <v>206.21</v>
      </c>
      <c r="G6" s="65">
        <v>342.03</v>
      </c>
      <c r="H6" s="64">
        <v>24.53</v>
      </c>
      <c r="I6" s="65">
        <v>17.17</v>
      </c>
      <c r="J6" s="65">
        <v>7.36</v>
      </c>
      <c r="K6" s="64">
        <v>16.33</v>
      </c>
      <c r="L6" s="65">
        <v>3.38</v>
      </c>
      <c r="M6" s="65">
        <v>12.95</v>
      </c>
    </row>
    <row r="7" spans="1:13" ht="25.5">
      <c r="A7" s="163" t="s">
        <v>173</v>
      </c>
      <c r="B7" s="187">
        <f>B16+B24</f>
        <v>276.28000000000003</v>
      </c>
      <c r="C7" s="188">
        <f aca="true" t="shared" si="0" ref="C7:M7">C16+C24</f>
        <v>68.32000000000001</v>
      </c>
      <c r="D7" s="188">
        <f t="shared" si="0"/>
        <v>207.96</v>
      </c>
      <c r="E7" s="187">
        <f t="shared" si="0"/>
        <v>263.26</v>
      </c>
      <c r="F7" s="188">
        <f t="shared" si="0"/>
        <v>59.83</v>
      </c>
      <c r="G7" s="188">
        <f t="shared" si="0"/>
        <v>203.43</v>
      </c>
      <c r="H7" s="187">
        <f t="shared" si="0"/>
        <v>10.65</v>
      </c>
      <c r="I7" s="188">
        <f t="shared" si="0"/>
        <v>8.14</v>
      </c>
      <c r="J7" s="188">
        <f t="shared" si="0"/>
        <v>2.5100000000000002</v>
      </c>
      <c r="K7" s="187">
        <f t="shared" si="0"/>
        <v>2.3899999999999997</v>
      </c>
      <c r="L7" s="188">
        <f t="shared" si="0"/>
        <v>0.35</v>
      </c>
      <c r="M7" s="188">
        <f t="shared" si="0"/>
        <v>2.04</v>
      </c>
    </row>
    <row r="8" spans="1:13" ht="12.75">
      <c r="A8" s="61" t="s">
        <v>7</v>
      </c>
      <c r="B8" s="187">
        <f>B17</f>
        <v>79.89</v>
      </c>
      <c r="C8" s="188">
        <f aca="true" t="shared" si="1" ref="C8:M8">C17</f>
        <v>36.55</v>
      </c>
      <c r="D8" s="188">
        <f t="shared" si="1"/>
        <v>43.34</v>
      </c>
      <c r="E8" s="187">
        <f t="shared" si="1"/>
        <v>75.85</v>
      </c>
      <c r="F8" s="188">
        <f t="shared" si="1"/>
        <v>35.01</v>
      </c>
      <c r="G8" s="188">
        <f t="shared" si="1"/>
        <v>40.84</v>
      </c>
      <c r="H8" s="187">
        <f t="shared" si="1"/>
        <v>2.52</v>
      </c>
      <c r="I8" s="188">
        <f t="shared" si="1"/>
        <v>1.21</v>
      </c>
      <c r="J8" s="188">
        <f t="shared" si="1"/>
        <v>1.3</v>
      </c>
      <c r="K8" s="187">
        <f t="shared" si="1"/>
        <v>1.52</v>
      </c>
      <c r="L8" s="188">
        <f t="shared" si="1"/>
        <v>0.33</v>
      </c>
      <c r="M8" s="188">
        <f t="shared" si="1"/>
        <v>1.2</v>
      </c>
    </row>
    <row r="9" spans="1:13" ht="12.75">
      <c r="A9" s="61" t="s">
        <v>8</v>
      </c>
      <c r="B9" s="187">
        <f>B18</f>
        <v>80.63</v>
      </c>
      <c r="C9" s="188">
        <f aca="true" t="shared" si="2" ref="C9:M9">C18</f>
        <v>42.78</v>
      </c>
      <c r="D9" s="188">
        <f t="shared" si="2"/>
        <v>37.85</v>
      </c>
      <c r="E9" s="187">
        <f t="shared" si="2"/>
        <v>74.77</v>
      </c>
      <c r="F9" s="188">
        <f t="shared" si="2"/>
        <v>40.41</v>
      </c>
      <c r="G9" s="188">
        <f t="shared" si="2"/>
        <v>34.36</v>
      </c>
      <c r="H9" s="187">
        <f t="shared" si="2"/>
        <v>3.3</v>
      </c>
      <c r="I9" s="188">
        <f t="shared" si="2"/>
        <v>1.82</v>
      </c>
      <c r="J9" s="188">
        <f t="shared" si="2"/>
        <v>1.48</v>
      </c>
      <c r="K9" s="187">
        <f t="shared" si="2"/>
        <v>2.56</v>
      </c>
      <c r="L9" s="188">
        <f t="shared" si="2"/>
        <v>0.55</v>
      </c>
      <c r="M9" s="188">
        <f t="shared" si="2"/>
        <v>2.01</v>
      </c>
    </row>
    <row r="10" spans="1:13" ht="12.75">
      <c r="A10" s="68" t="s">
        <v>118</v>
      </c>
      <c r="B10" s="187">
        <f>B25</f>
        <v>13.45</v>
      </c>
      <c r="C10" s="188">
        <f aca="true" t="shared" si="3" ref="C10:M10">C25</f>
        <v>7.16</v>
      </c>
      <c r="D10" s="188">
        <f t="shared" si="3"/>
        <v>6.29</v>
      </c>
      <c r="E10" s="187">
        <f t="shared" si="3"/>
        <v>12.17</v>
      </c>
      <c r="F10" s="188">
        <f t="shared" si="3"/>
        <v>7.16</v>
      </c>
      <c r="G10" s="188">
        <f t="shared" si="3"/>
        <v>5.01</v>
      </c>
      <c r="H10" s="187">
        <f t="shared" si="3"/>
        <v>0.73</v>
      </c>
      <c r="I10" s="188">
        <f t="shared" si="3"/>
        <v>0</v>
      </c>
      <c r="J10" s="188">
        <f t="shared" si="3"/>
        <v>0.73</v>
      </c>
      <c r="K10" s="187">
        <f t="shared" si="3"/>
        <v>0.54</v>
      </c>
      <c r="L10" s="188">
        <f t="shared" si="3"/>
        <v>0</v>
      </c>
      <c r="M10" s="188">
        <f t="shared" si="3"/>
        <v>0.54</v>
      </c>
    </row>
    <row r="11" spans="1:13" ht="12.75">
      <c r="A11" s="68" t="s">
        <v>16</v>
      </c>
      <c r="B11" s="187">
        <f>B19+B26</f>
        <v>89.94</v>
      </c>
      <c r="C11" s="188">
        <f aca="true" t="shared" si="4" ref="C11:M11">C19+C26</f>
        <v>47.470000000000006</v>
      </c>
      <c r="D11" s="188">
        <f t="shared" si="4"/>
        <v>42.470000000000006</v>
      </c>
      <c r="E11" s="187">
        <f t="shared" si="4"/>
        <v>80.53999999999999</v>
      </c>
      <c r="F11" s="188">
        <f t="shared" si="4"/>
        <v>42.480000000000004</v>
      </c>
      <c r="G11" s="188">
        <f t="shared" si="4"/>
        <v>38.059999999999995</v>
      </c>
      <c r="H11" s="187">
        <f t="shared" si="4"/>
        <v>4</v>
      </c>
      <c r="I11" s="188">
        <f t="shared" si="4"/>
        <v>3.66</v>
      </c>
      <c r="J11" s="188">
        <f t="shared" si="4"/>
        <v>0.34</v>
      </c>
      <c r="K11" s="187">
        <f t="shared" si="4"/>
        <v>5.39</v>
      </c>
      <c r="L11" s="188">
        <f t="shared" si="4"/>
        <v>1.33</v>
      </c>
      <c r="M11" s="188">
        <f t="shared" si="4"/>
        <v>4.07</v>
      </c>
    </row>
    <row r="12" spans="1:13" ht="12.75">
      <c r="A12" s="61" t="s">
        <v>9</v>
      </c>
      <c r="B12" s="187">
        <f>B20</f>
        <v>13.8</v>
      </c>
      <c r="C12" s="188">
        <f aca="true" t="shared" si="5" ref="C12:M12">C20</f>
        <v>7.14</v>
      </c>
      <c r="D12" s="188">
        <f t="shared" si="5"/>
        <v>6.65</v>
      </c>
      <c r="E12" s="187">
        <f t="shared" si="5"/>
        <v>13.12</v>
      </c>
      <c r="F12" s="188">
        <f t="shared" si="5"/>
        <v>6.46</v>
      </c>
      <c r="G12" s="188">
        <f t="shared" si="5"/>
        <v>6.65</v>
      </c>
      <c r="H12" s="187">
        <f t="shared" si="5"/>
        <v>0.68</v>
      </c>
      <c r="I12" s="188">
        <f t="shared" si="5"/>
        <v>0.68</v>
      </c>
      <c r="J12" s="188">
        <f t="shared" si="5"/>
        <v>0</v>
      </c>
      <c r="K12" s="187">
        <f t="shared" si="5"/>
        <v>0</v>
      </c>
      <c r="L12" s="188">
        <f t="shared" si="5"/>
        <v>0</v>
      </c>
      <c r="M12" s="188">
        <f t="shared" si="5"/>
        <v>0</v>
      </c>
    </row>
    <row r="13" spans="1:13" ht="12.75">
      <c r="A13" s="147" t="s">
        <v>187</v>
      </c>
      <c r="B13" s="187">
        <f aca="true" t="shared" si="6" ref="B13:M14">B21</f>
        <v>14.83</v>
      </c>
      <c r="C13" s="188">
        <f t="shared" si="6"/>
        <v>9.21</v>
      </c>
      <c r="D13" s="188">
        <f t="shared" si="6"/>
        <v>5.63</v>
      </c>
      <c r="E13" s="187">
        <f t="shared" si="6"/>
        <v>13.77</v>
      </c>
      <c r="F13" s="188">
        <f t="shared" si="6"/>
        <v>8.55</v>
      </c>
      <c r="G13" s="188">
        <f t="shared" si="6"/>
        <v>5.23</v>
      </c>
      <c r="H13" s="187">
        <f t="shared" si="6"/>
        <v>0.66</v>
      </c>
      <c r="I13" s="188">
        <f t="shared" si="6"/>
        <v>0.66</v>
      </c>
      <c r="J13" s="188">
        <f t="shared" si="6"/>
        <v>0</v>
      </c>
      <c r="K13" s="187">
        <f t="shared" si="6"/>
        <v>0.4</v>
      </c>
      <c r="L13" s="188">
        <f t="shared" si="6"/>
        <v>0</v>
      </c>
      <c r="M13" s="188">
        <f t="shared" si="6"/>
        <v>0.4</v>
      </c>
    </row>
    <row r="14" spans="1:13" ht="12.75">
      <c r="A14" s="66" t="s">
        <v>122</v>
      </c>
      <c r="B14" s="187">
        <f t="shared" si="6"/>
        <v>20.28</v>
      </c>
      <c r="C14" s="188">
        <f t="shared" si="6"/>
        <v>8.13</v>
      </c>
      <c r="D14" s="188">
        <f t="shared" si="6"/>
        <v>12.15</v>
      </c>
      <c r="E14" s="187">
        <f t="shared" si="6"/>
        <v>14.75</v>
      </c>
      <c r="F14" s="188">
        <f t="shared" si="6"/>
        <v>6.3</v>
      </c>
      <c r="G14" s="188">
        <f t="shared" si="6"/>
        <v>8.45</v>
      </c>
      <c r="H14" s="187">
        <f t="shared" si="6"/>
        <v>2</v>
      </c>
      <c r="I14" s="188">
        <f t="shared" si="6"/>
        <v>1</v>
      </c>
      <c r="J14" s="188">
        <f t="shared" si="6"/>
        <v>1</v>
      </c>
      <c r="K14" s="187">
        <f t="shared" si="6"/>
        <v>3.53</v>
      </c>
      <c r="L14" s="188">
        <f t="shared" si="6"/>
        <v>0.83</v>
      </c>
      <c r="M14" s="188">
        <f t="shared" si="6"/>
        <v>2.7</v>
      </c>
    </row>
    <row r="15" spans="1:13" ht="19.5" customHeight="1">
      <c r="A15" s="69" t="s">
        <v>23</v>
      </c>
      <c r="B15" s="187">
        <v>558.66</v>
      </c>
      <c r="C15" s="188">
        <v>210.42</v>
      </c>
      <c r="D15" s="188">
        <v>348.24</v>
      </c>
      <c r="E15" s="187">
        <v>522.2</v>
      </c>
      <c r="F15" s="188">
        <v>190.87</v>
      </c>
      <c r="G15" s="188">
        <v>331.33</v>
      </c>
      <c r="H15" s="187">
        <v>21.53</v>
      </c>
      <c r="I15" s="188">
        <v>16.17</v>
      </c>
      <c r="J15" s="188">
        <v>5.36</v>
      </c>
      <c r="K15" s="187">
        <v>14.93</v>
      </c>
      <c r="L15" s="188">
        <v>3.38</v>
      </c>
      <c r="M15" s="188">
        <v>11.55</v>
      </c>
    </row>
    <row r="16" spans="1:13" ht="25.5">
      <c r="A16" s="164" t="s">
        <v>173</v>
      </c>
      <c r="B16" s="189">
        <v>265.12</v>
      </c>
      <c r="C16" s="190">
        <v>63.02</v>
      </c>
      <c r="D16" s="190">
        <v>202.1</v>
      </c>
      <c r="E16" s="189">
        <v>253.71</v>
      </c>
      <c r="F16" s="190">
        <v>54.53</v>
      </c>
      <c r="G16" s="190">
        <v>199.18</v>
      </c>
      <c r="H16" s="189">
        <v>9.72</v>
      </c>
      <c r="I16" s="190">
        <v>8.14</v>
      </c>
      <c r="J16" s="190">
        <v>1.58</v>
      </c>
      <c r="K16" s="189">
        <v>1.7</v>
      </c>
      <c r="L16" s="190">
        <v>0.35</v>
      </c>
      <c r="M16" s="190">
        <v>1.35</v>
      </c>
    </row>
    <row r="17" spans="1:13" ht="12.75">
      <c r="A17" s="61" t="s">
        <v>7</v>
      </c>
      <c r="B17" s="187">
        <v>79.89</v>
      </c>
      <c r="C17" s="188">
        <v>36.55</v>
      </c>
      <c r="D17" s="188">
        <v>43.34</v>
      </c>
      <c r="E17" s="187">
        <v>75.85</v>
      </c>
      <c r="F17" s="188">
        <v>35.01</v>
      </c>
      <c r="G17" s="188">
        <v>40.84</v>
      </c>
      <c r="H17" s="187">
        <v>2.52</v>
      </c>
      <c r="I17" s="188">
        <v>1.21</v>
      </c>
      <c r="J17" s="188">
        <v>1.3</v>
      </c>
      <c r="K17" s="187">
        <v>1.52</v>
      </c>
      <c r="L17" s="188">
        <v>0.33</v>
      </c>
      <c r="M17" s="188">
        <v>1.2</v>
      </c>
    </row>
    <row r="18" spans="1:13" ht="12.75">
      <c r="A18" s="61" t="s">
        <v>8</v>
      </c>
      <c r="B18" s="187">
        <v>80.63</v>
      </c>
      <c r="C18" s="188">
        <v>42.78</v>
      </c>
      <c r="D18" s="188">
        <v>37.85</v>
      </c>
      <c r="E18" s="187">
        <v>74.77</v>
      </c>
      <c r="F18" s="188">
        <v>40.41</v>
      </c>
      <c r="G18" s="188">
        <v>34.36</v>
      </c>
      <c r="H18" s="187">
        <v>3.3</v>
      </c>
      <c r="I18" s="188">
        <v>1.82</v>
      </c>
      <c r="J18" s="188">
        <v>1.48</v>
      </c>
      <c r="K18" s="187">
        <v>2.56</v>
      </c>
      <c r="L18" s="188">
        <v>0.55</v>
      </c>
      <c r="M18" s="188">
        <v>2.01</v>
      </c>
    </row>
    <row r="19" spans="1:13" ht="12.75">
      <c r="A19" s="68" t="s">
        <v>121</v>
      </c>
      <c r="B19" s="187">
        <v>84.11</v>
      </c>
      <c r="C19" s="188">
        <v>43.59</v>
      </c>
      <c r="D19" s="188">
        <v>40.52</v>
      </c>
      <c r="E19" s="187">
        <v>76.22</v>
      </c>
      <c r="F19" s="188">
        <v>39.6</v>
      </c>
      <c r="G19" s="188">
        <v>36.62</v>
      </c>
      <c r="H19" s="187">
        <v>2.66</v>
      </c>
      <c r="I19" s="188">
        <v>2.66</v>
      </c>
      <c r="J19" s="188">
        <v>0</v>
      </c>
      <c r="K19" s="187">
        <v>5.22</v>
      </c>
      <c r="L19" s="188">
        <v>1.33</v>
      </c>
      <c r="M19" s="188">
        <v>3.9</v>
      </c>
    </row>
    <row r="20" spans="1:13" ht="12.75">
      <c r="A20" s="61" t="s">
        <v>9</v>
      </c>
      <c r="B20" s="187">
        <v>13.8</v>
      </c>
      <c r="C20" s="188">
        <v>7.14</v>
      </c>
      <c r="D20" s="188">
        <v>6.65</v>
      </c>
      <c r="E20" s="187">
        <v>13.12</v>
      </c>
      <c r="F20" s="188">
        <v>6.46</v>
      </c>
      <c r="G20" s="188">
        <v>6.65</v>
      </c>
      <c r="H20" s="187">
        <v>0.68</v>
      </c>
      <c r="I20" s="188">
        <v>0.68</v>
      </c>
      <c r="J20" s="188">
        <v>0</v>
      </c>
      <c r="K20" s="187">
        <v>0</v>
      </c>
      <c r="L20" s="188">
        <v>0</v>
      </c>
      <c r="M20" s="188">
        <v>0</v>
      </c>
    </row>
    <row r="21" spans="1:13" ht="12.75">
      <c r="A21" s="147" t="s">
        <v>187</v>
      </c>
      <c r="B21" s="187">
        <v>14.83</v>
      </c>
      <c r="C21" s="188">
        <v>9.21</v>
      </c>
      <c r="D21" s="188">
        <v>5.63</v>
      </c>
      <c r="E21" s="187">
        <v>13.77</v>
      </c>
      <c r="F21" s="188">
        <v>8.55</v>
      </c>
      <c r="G21" s="188">
        <v>5.23</v>
      </c>
      <c r="H21" s="187">
        <v>0.66</v>
      </c>
      <c r="I21" s="188">
        <v>0.66</v>
      </c>
      <c r="J21" s="188">
        <v>0</v>
      </c>
      <c r="K21" s="187">
        <v>0.4</v>
      </c>
      <c r="L21" s="188">
        <v>0</v>
      </c>
      <c r="M21" s="188">
        <v>0.4</v>
      </c>
    </row>
    <row r="22" spans="1:13" ht="12.75">
      <c r="A22" s="66" t="s">
        <v>122</v>
      </c>
      <c r="B22" s="187">
        <v>20.28</v>
      </c>
      <c r="C22" s="188">
        <v>8.13</v>
      </c>
      <c r="D22" s="188">
        <v>12.15</v>
      </c>
      <c r="E22" s="187">
        <v>14.75</v>
      </c>
      <c r="F22" s="188">
        <v>6.3</v>
      </c>
      <c r="G22" s="188">
        <v>8.45</v>
      </c>
      <c r="H22" s="187">
        <v>2</v>
      </c>
      <c r="I22" s="188">
        <v>1</v>
      </c>
      <c r="J22" s="188">
        <v>1</v>
      </c>
      <c r="K22" s="187">
        <v>3.53</v>
      </c>
      <c r="L22" s="188">
        <v>0.83</v>
      </c>
      <c r="M22" s="188">
        <v>2.7</v>
      </c>
    </row>
    <row r="23" spans="1:13" ht="19.5" customHeight="1">
      <c r="A23" s="69" t="s">
        <v>24</v>
      </c>
      <c r="B23" s="187">
        <v>30.44</v>
      </c>
      <c r="C23" s="188">
        <v>16.34</v>
      </c>
      <c r="D23" s="188">
        <v>14.1</v>
      </c>
      <c r="E23" s="187">
        <v>26.04</v>
      </c>
      <c r="F23" s="188">
        <v>15.34</v>
      </c>
      <c r="G23" s="188">
        <v>10.7</v>
      </c>
      <c r="H23" s="187">
        <v>3</v>
      </c>
      <c r="I23" s="188">
        <v>1</v>
      </c>
      <c r="J23" s="188">
        <v>2</v>
      </c>
      <c r="K23" s="187">
        <v>1.4</v>
      </c>
      <c r="L23" s="188">
        <v>0</v>
      </c>
      <c r="M23" s="188">
        <v>1.4</v>
      </c>
    </row>
    <row r="24" spans="1:13" ht="25.5">
      <c r="A24" s="164" t="s">
        <v>173</v>
      </c>
      <c r="B24" s="189">
        <v>11.16</v>
      </c>
      <c r="C24" s="190">
        <v>5.3</v>
      </c>
      <c r="D24" s="190">
        <v>5.86</v>
      </c>
      <c r="E24" s="189">
        <v>9.55</v>
      </c>
      <c r="F24" s="190">
        <v>5.3</v>
      </c>
      <c r="G24" s="190">
        <v>4.25</v>
      </c>
      <c r="H24" s="189">
        <v>0.93</v>
      </c>
      <c r="I24" s="190">
        <v>0</v>
      </c>
      <c r="J24" s="190">
        <v>0.93</v>
      </c>
      <c r="K24" s="189">
        <v>0.69</v>
      </c>
      <c r="L24" s="190">
        <v>0</v>
      </c>
      <c r="M24" s="190">
        <v>0.69</v>
      </c>
    </row>
    <row r="25" spans="1:13" ht="12.75">
      <c r="A25" s="61" t="s">
        <v>113</v>
      </c>
      <c r="B25" s="187">
        <v>13.45</v>
      </c>
      <c r="C25" s="188">
        <v>7.16</v>
      </c>
      <c r="D25" s="188">
        <v>6.29</v>
      </c>
      <c r="E25" s="187">
        <v>12.17</v>
      </c>
      <c r="F25" s="188">
        <v>7.16</v>
      </c>
      <c r="G25" s="188">
        <v>5.01</v>
      </c>
      <c r="H25" s="187">
        <v>0.73</v>
      </c>
      <c r="I25" s="188">
        <v>0</v>
      </c>
      <c r="J25" s="188">
        <v>0.73</v>
      </c>
      <c r="K25" s="187">
        <v>0.54</v>
      </c>
      <c r="L25" s="188">
        <v>0</v>
      </c>
      <c r="M25" s="188">
        <v>0.54</v>
      </c>
    </row>
    <row r="26" spans="1:13" ht="12.75">
      <c r="A26" s="61" t="s">
        <v>114</v>
      </c>
      <c r="B26" s="187">
        <v>5.83</v>
      </c>
      <c r="C26" s="188">
        <v>3.88</v>
      </c>
      <c r="D26" s="188">
        <v>1.95</v>
      </c>
      <c r="E26" s="187">
        <v>4.32</v>
      </c>
      <c r="F26" s="188">
        <v>2.88</v>
      </c>
      <c r="G26" s="188">
        <v>1.44</v>
      </c>
      <c r="H26" s="187">
        <v>1.34</v>
      </c>
      <c r="I26" s="188">
        <v>1</v>
      </c>
      <c r="J26" s="188">
        <v>0.34</v>
      </c>
      <c r="K26" s="187">
        <v>0.17</v>
      </c>
      <c r="L26" s="188">
        <v>0</v>
      </c>
      <c r="M26" s="188">
        <v>0.17</v>
      </c>
    </row>
    <row r="27" spans="1:13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2.75">
      <c r="A28" s="71" t="s">
        <v>127</v>
      </c>
      <c r="B28" s="66"/>
      <c r="C28" s="66"/>
      <c r="D28" s="66"/>
      <c r="E28" s="66"/>
      <c r="F28" s="66"/>
      <c r="G28" s="66"/>
      <c r="H28" s="72"/>
      <c r="I28" s="72"/>
      <c r="J28" s="72"/>
      <c r="K28" s="72"/>
      <c r="L28" s="72"/>
      <c r="M28" s="72"/>
    </row>
    <row r="29" spans="1:13" ht="12.75">
      <c r="A29" s="252" t="s">
        <v>100</v>
      </c>
      <c r="B29" s="252"/>
      <c r="C29" s="252"/>
      <c r="D29" s="252"/>
      <c r="E29" s="252"/>
      <c r="F29" s="252"/>
      <c r="G29" s="252"/>
      <c r="H29" s="263"/>
      <c r="I29" s="263"/>
      <c r="J29" s="263"/>
      <c r="K29" s="263"/>
      <c r="L29" s="263"/>
      <c r="M29" s="263"/>
    </row>
    <row r="30" spans="1:13" ht="33" customHeight="1">
      <c r="A30" s="251" t="s">
        <v>179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</row>
    <row r="31" spans="1:13" ht="12.75">
      <c r="A31" s="251" t="s">
        <v>188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</sheetData>
  <sheetProtection/>
  <mergeCells count="10">
    <mergeCell ref="K3:M3"/>
    <mergeCell ref="A2:M2"/>
    <mergeCell ref="A31:M31"/>
    <mergeCell ref="A30:M30"/>
    <mergeCell ref="A29:M29"/>
    <mergeCell ref="A1:M1"/>
    <mergeCell ref="E4:G4"/>
    <mergeCell ref="H4:J4"/>
    <mergeCell ref="K4:M4"/>
    <mergeCell ref="B4:D4"/>
  </mergeCells>
  <printOptions/>
  <pageMargins left="0.25" right="0.25" top="0.75" bottom="0.75" header="0.3" footer="0.3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7.28125" style="0" customWidth="1"/>
    <col min="2" max="13" width="5.7109375" style="23" customWidth="1"/>
    <col min="14" max="14" width="0" style="0" hidden="1" customWidth="1"/>
  </cols>
  <sheetData>
    <row r="1" spans="1:13" ht="33" customHeight="1">
      <c r="A1" s="253" t="s">
        <v>193</v>
      </c>
      <c r="B1" s="253"/>
      <c r="C1" s="253"/>
      <c r="D1" s="253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>
      <c r="A2" s="246" t="s">
        <v>189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13" ht="12.75">
      <c r="B3"/>
      <c r="C3"/>
      <c r="D3"/>
      <c r="E3"/>
      <c r="F3"/>
      <c r="G3"/>
      <c r="H3"/>
      <c r="I3"/>
      <c r="J3"/>
      <c r="K3"/>
      <c r="L3"/>
      <c r="M3" s="1" t="s">
        <v>112</v>
      </c>
    </row>
    <row r="4" spans="2:13" ht="29.25" customHeight="1">
      <c r="B4" s="268" t="s">
        <v>53</v>
      </c>
      <c r="C4" s="268"/>
      <c r="D4" s="268"/>
      <c r="E4" s="267" t="s">
        <v>51</v>
      </c>
      <c r="F4" s="267"/>
      <c r="G4" s="267"/>
      <c r="H4" s="267" t="s">
        <v>50</v>
      </c>
      <c r="I4" s="267"/>
      <c r="J4" s="267"/>
      <c r="K4" s="267" t="s">
        <v>52</v>
      </c>
      <c r="L4" s="267"/>
      <c r="M4" s="267"/>
    </row>
    <row r="5" spans="2:13" ht="12.75">
      <c r="B5" s="238" t="s">
        <v>13</v>
      </c>
      <c r="C5" s="239" t="s">
        <v>14</v>
      </c>
      <c r="D5" s="239" t="s">
        <v>15</v>
      </c>
      <c r="E5" s="238" t="s">
        <v>13</v>
      </c>
      <c r="F5" s="239" t="s">
        <v>14</v>
      </c>
      <c r="G5" s="239" t="s">
        <v>15</v>
      </c>
      <c r="H5" s="238" t="s">
        <v>13</v>
      </c>
      <c r="I5" s="239" t="s">
        <v>14</v>
      </c>
      <c r="J5" s="239" t="s">
        <v>15</v>
      </c>
      <c r="K5" s="238" t="s">
        <v>13</v>
      </c>
      <c r="L5" s="239" t="s">
        <v>14</v>
      </c>
      <c r="M5" s="239" t="s">
        <v>15</v>
      </c>
    </row>
    <row r="6" spans="1:13" ht="13.5" thickBot="1">
      <c r="A6" s="193" t="s">
        <v>54</v>
      </c>
      <c r="B6" s="191">
        <v>589.1</v>
      </c>
      <c r="C6" s="192">
        <v>226.76</v>
      </c>
      <c r="D6" s="192">
        <v>362.34</v>
      </c>
      <c r="E6" s="191">
        <v>548.24</v>
      </c>
      <c r="F6" s="192">
        <v>206.21</v>
      </c>
      <c r="G6" s="192">
        <v>342.03</v>
      </c>
      <c r="H6" s="191">
        <v>24.53</v>
      </c>
      <c r="I6" s="192">
        <v>17.17</v>
      </c>
      <c r="J6" s="192">
        <v>7.36</v>
      </c>
      <c r="K6" s="191">
        <v>16.33</v>
      </c>
      <c r="L6" s="192">
        <v>3.38</v>
      </c>
      <c r="M6" s="192">
        <v>12.95</v>
      </c>
    </row>
    <row r="7" spans="1:13" ht="12.75">
      <c r="A7" t="s">
        <v>167</v>
      </c>
      <c r="B7" s="187">
        <v>276.28000000000003</v>
      </c>
      <c r="C7" s="188">
        <v>68.32000000000001</v>
      </c>
      <c r="D7" s="188">
        <v>207.96</v>
      </c>
      <c r="E7" s="187">
        <v>263.26</v>
      </c>
      <c r="F7" s="188">
        <v>59.83</v>
      </c>
      <c r="G7" s="188">
        <v>203.43</v>
      </c>
      <c r="H7" s="187">
        <v>10.65</v>
      </c>
      <c r="I7" s="188">
        <v>8.14</v>
      </c>
      <c r="J7" s="188">
        <v>2.5100000000000002</v>
      </c>
      <c r="K7" s="187">
        <v>2.3899999999999997</v>
      </c>
      <c r="L7" s="188">
        <v>0.35</v>
      </c>
      <c r="M7" s="188">
        <v>2.04</v>
      </c>
    </row>
    <row r="8" spans="1:13" ht="12.75">
      <c r="A8" s="3" t="s">
        <v>7</v>
      </c>
      <c r="B8" s="187">
        <v>79.89</v>
      </c>
      <c r="C8" s="188">
        <v>36.55</v>
      </c>
      <c r="D8" s="188">
        <v>43.34</v>
      </c>
      <c r="E8" s="187">
        <v>75.85</v>
      </c>
      <c r="F8" s="188">
        <v>35.01</v>
      </c>
      <c r="G8" s="188">
        <v>40.84</v>
      </c>
      <c r="H8" s="187">
        <v>2.52</v>
      </c>
      <c r="I8" s="188">
        <v>1.21</v>
      </c>
      <c r="J8" s="188">
        <v>1.3</v>
      </c>
      <c r="K8" s="187">
        <v>1.52</v>
      </c>
      <c r="L8" s="188">
        <v>0.33</v>
      </c>
      <c r="M8" s="188">
        <v>1.2</v>
      </c>
    </row>
    <row r="9" spans="1:13" ht="12.75">
      <c r="A9" s="3" t="s">
        <v>8</v>
      </c>
      <c r="B9" s="187">
        <v>80.63</v>
      </c>
      <c r="C9" s="188">
        <v>42.78</v>
      </c>
      <c r="D9" s="188">
        <v>37.85</v>
      </c>
      <c r="E9" s="187">
        <v>74.77</v>
      </c>
      <c r="F9" s="188">
        <v>40.41</v>
      </c>
      <c r="G9" s="188">
        <v>34.36</v>
      </c>
      <c r="H9" s="187">
        <v>3.3</v>
      </c>
      <c r="I9" s="188">
        <v>1.82</v>
      </c>
      <c r="J9" s="188">
        <v>1.48</v>
      </c>
      <c r="K9" s="187">
        <v>2.56</v>
      </c>
      <c r="L9" s="188">
        <v>0.55</v>
      </c>
      <c r="M9" s="188">
        <v>2.01</v>
      </c>
    </row>
    <row r="10" spans="1:13" ht="12.75">
      <c r="A10" s="7" t="s">
        <v>118</v>
      </c>
      <c r="B10" s="187">
        <v>13.45</v>
      </c>
      <c r="C10" s="188">
        <v>7.16</v>
      </c>
      <c r="D10" s="188">
        <v>6.29</v>
      </c>
      <c r="E10" s="187">
        <v>12.17</v>
      </c>
      <c r="F10" s="188">
        <v>7.16</v>
      </c>
      <c r="G10" s="188">
        <v>5.01</v>
      </c>
      <c r="H10" s="187">
        <v>0.73</v>
      </c>
      <c r="I10" s="188">
        <v>0</v>
      </c>
      <c r="J10" s="188">
        <v>0.73</v>
      </c>
      <c r="K10" s="187">
        <v>0.54</v>
      </c>
      <c r="L10" s="188">
        <v>0</v>
      </c>
      <c r="M10" s="188">
        <v>0.54</v>
      </c>
    </row>
    <row r="11" spans="1:13" ht="12.75">
      <c r="A11" s="7" t="s">
        <v>16</v>
      </c>
      <c r="B11" s="187">
        <v>89.94</v>
      </c>
      <c r="C11" s="188">
        <v>47.470000000000006</v>
      </c>
      <c r="D11" s="188">
        <v>42.470000000000006</v>
      </c>
      <c r="E11" s="187">
        <v>80.53999999999999</v>
      </c>
      <c r="F11" s="188">
        <v>42.480000000000004</v>
      </c>
      <c r="G11" s="188">
        <v>38.059999999999995</v>
      </c>
      <c r="H11" s="187">
        <v>4</v>
      </c>
      <c r="I11" s="188">
        <v>3.66</v>
      </c>
      <c r="J11" s="188">
        <v>0.34</v>
      </c>
      <c r="K11" s="187">
        <v>5.39</v>
      </c>
      <c r="L11" s="188">
        <v>1.33</v>
      </c>
      <c r="M11" s="188">
        <v>4.07</v>
      </c>
    </row>
    <row r="12" spans="1:13" ht="12.75">
      <c r="A12" s="3" t="s">
        <v>9</v>
      </c>
      <c r="B12" s="187">
        <v>13.8</v>
      </c>
      <c r="C12" s="188">
        <v>7.14</v>
      </c>
      <c r="D12" s="188">
        <v>6.65</v>
      </c>
      <c r="E12" s="187">
        <v>13.12</v>
      </c>
      <c r="F12" s="188">
        <v>6.46</v>
      </c>
      <c r="G12" s="188">
        <v>6.65</v>
      </c>
      <c r="H12" s="187">
        <v>0.68</v>
      </c>
      <c r="I12" s="188">
        <v>0.68</v>
      </c>
      <c r="J12" s="188">
        <v>0</v>
      </c>
      <c r="K12" s="187">
        <v>0</v>
      </c>
      <c r="L12" s="188">
        <v>0</v>
      </c>
      <c r="M12" s="188">
        <v>0</v>
      </c>
    </row>
    <row r="13" spans="1:13" ht="12.75">
      <c r="A13" s="147" t="s">
        <v>187</v>
      </c>
      <c r="B13" s="187">
        <v>14.83</v>
      </c>
      <c r="C13" s="188">
        <v>9.21</v>
      </c>
      <c r="D13" s="188">
        <v>5.63</v>
      </c>
      <c r="E13" s="187">
        <v>13.77</v>
      </c>
      <c r="F13" s="188">
        <v>8.55</v>
      </c>
      <c r="G13" s="188">
        <v>5.23</v>
      </c>
      <c r="H13" s="187">
        <v>0.66</v>
      </c>
      <c r="I13" s="188">
        <v>0.66</v>
      </c>
      <c r="J13" s="188">
        <v>0</v>
      </c>
      <c r="K13" s="187">
        <v>0.4</v>
      </c>
      <c r="L13" s="188">
        <v>0</v>
      </c>
      <c r="M13" s="188">
        <v>0.4</v>
      </c>
    </row>
    <row r="14" spans="1:13" ht="12.75">
      <c r="A14" t="s">
        <v>122</v>
      </c>
      <c r="B14" s="187">
        <v>20.28</v>
      </c>
      <c r="C14" s="188">
        <v>8.13</v>
      </c>
      <c r="D14" s="188">
        <v>12.15</v>
      </c>
      <c r="E14" s="187">
        <v>14.75</v>
      </c>
      <c r="F14" s="188">
        <v>6.3</v>
      </c>
      <c r="G14" s="188">
        <v>8.45</v>
      </c>
      <c r="H14" s="187">
        <v>2</v>
      </c>
      <c r="I14" s="188">
        <v>1</v>
      </c>
      <c r="J14" s="188">
        <v>1</v>
      </c>
      <c r="K14" s="187">
        <v>3.53</v>
      </c>
      <c r="L14" s="188">
        <v>0.83</v>
      </c>
      <c r="M14" s="188">
        <v>2.7</v>
      </c>
    </row>
    <row r="15" spans="2:13" ht="12.75">
      <c r="B15" s="187"/>
      <c r="C15" s="188"/>
      <c r="D15" s="188"/>
      <c r="E15" s="187"/>
      <c r="F15" s="188"/>
      <c r="G15" s="188"/>
      <c r="H15" s="187"/>
      <c r="I15" s="188"/>
      <c r="J15" s="188"/>
      <c r="K15" s="187"/>
      <c r="L15" s="188"/>
      <c r="M15" s="188"/>
    </row>
    <row r="16" spans="1:13" ht="13.5" thickBot="1">
      <c r="A16" s="158" t="s">
        <v>23</v>
      </c>
      <c r="B16" s="191">
        <v>558.66</v>
      </c>
      <c r="C16" s="192">
        <v>210.42</v>
      </c>
      <c r="D16" s="192">
        <v>348.24</v>
      </c>
      <c r="E16" s="191">
        <v>522.2</v>
      </c>
      <c r="F16" s="192">
        <v>190.87</v>
      </c>
      <c r="G16" s="192">
        <v>331.33</v>
      </c>
      <c r="H16" s="191">
        <v>21.53</v>
      </c>
      <c r="I16" s="192">
        <v>16.17</v>
      </c>
      <c r="J16" s="192">
        <v>5.36</v>
      </c>
      <c r="K16" s="191">
        <v>14.93</v>
      </c>
      <c r="L16" s="192">
        <v>3.38</v>
      </c>
      <c r="M16" s="192">
        <v>11.55</v>
      </c>
    </row>
    <row r="17" spans="1:13" ht="6" customHeight="1">
      <c r="A17" s="6"/>
      <c r="B17" s="187"/>
      <c r="C17" s="188"/>
      <c r="D17" s="188"/>
      <c r="E17" s="187"/>
      <c r="F17" s="188"/>
      <c r="G17" s="188"/>
      <c r="H17" s="187"/>
      <c r="I17" s="188"/>
      <c r="J17" s="188"/>
      <c r="K17" s="187"/>
      <c r="L17" s="188"/>
      <c r="M17" s="188"/>
    </row>
    <row r="18" spans="1:13" ht="12.75">
      <c r="A18" t="s">
        <v>167</v>
      </c>
      <c r="B18" s="187">
        <v>265.12</v>
      </c>
      <c r="C18" s="188">
        <v>63.02</v>
      </c>
      <c r="D18" s="188">
        <v>202.1</v>
      </c>
      <c r="E18" s="187">
        <v>253.71</v>
      </c>
      <c r="F18" s="188">
        <v>54.53</v>
      </c>
      <c r="G18" s="188">
        <v>199.18</v>
      </c>
      <c r="H18" s="187">
        <v>9.72</v>
      </c>
      <c r="I18" s="188">
        <v>8.14</v>
      </c>
      <c r="J18" s="188">
        <v>1.58</v>
      </c>
      <c r="K18" s="187">
        <v>1.7</v>
      </c>
      <c r="L18" s="188">
        <v>0.35</v>
      </c>
      <c r="M18" s="188">
        <v>1.35</v>
      </c>
    </row>
    <row r="19" spans="1:13" ht="12.75">
      <c r="A19" s="5" t="s">
        <v>27</v>
      </c>
      <c r="B19" s="189">
        <v>32.45</v>
      </c>
      <c r="C19" s="190">
        <v>10.13</v>
      </c>
      <c r="D19" s="190">
        <v>22.32</v>
      </c>
      <c r="E19" s="189">
        <v>31.4</v>
      </c>
      <c r="F19" s="190">
        <v>9.07</v>
      </c>
      <c r="G19" s="190">
        <v>22.32</v>
      </c>
      <c r="H19" s="189">
        <v>1.05</v>
      </c>
      <c r="I19" s="190">
        <v>1.05</v>
      </c>
      <c r="J19" s="190">
        <v>0</v>
      </c>
      <c r="K19" s="189">
        <v>0</v>
      </c>
      <c r="L19" s="190">
        <v>0</v>
      </c>
      <c r="M19" s="190">
        <v>0</v>
      </c>
    </row>
    <row r="20" spans="1:13" ht="12.75">
      <c r="A20" s="7" t="s">
        <v>26</v>
      </c>
      <c r="B20" s="187">
        <v>31.3</v>
      </c>
      <c r="C20" s="188">
        <v>8.18</v>
      </c>
      <c r="D20" s="188">
        <v>23.12</v>
      </c>
      <c r="E20" s="187">
        <v>30.11</v>
      </c>
      <c r="F20" s="188">
        <v>6.99</v>
      </c>
      <c r="G20" s="188">
        <v>23.12</v>
      </c>
      <c r="H20" s="187">
        <v>1.19</v>
      </c>
      <c r="I20" s="188">
        <v>1.19</v>
      </c>
      <c r="J20" s="188">
        <v>0</v>
      </c>
      <c r="K20" s="187">
        <v>0</v>
      </c>
      <c r="L20" s="188">
        <v>0</v>
      </c>
      <c r="M20" s="188">
        <v>0</v>
      </c>
    </row>
    <row r="21" spans="1:13" ht="12.75">
      <c r="A21" s="7" t="s">
        <v>46</v>
      </c>
      <c r="B21" s="187">
        <v>15.12</v>
      </c>
      <c r="C21" s="188">
        <v>2.17</v>
      </c>
      <c r="D21" s="188">
        <v>12.94</v>
      </c>
      <c r="E21" s="187">
        <v>14.44</v>
      </c>
      <c r="F21" s="188">
        <v>1.5</v>
      </c>
      <c r="G21" s="188">
        <v>12.94</v>
      </c>
      <c r="H21" s="187">
        <v>0.67</v>
      </c>
      <c r="I21" s="188">
        <v>0.67</v>
      </c>
      <c r="J21" s="188">
        <v>0</v>
      </c>
      <c r="K21" s="187">
        <v>0</v>
      </c>
      <c r="L21" s="188">
        <v>0</v>
      </c>
      <c r="M21" s="188">
        <v>0</v>
      </c>
    </row>
    <row r="22" spans="1:13" ht="12.75">
      <c r="A22" s="7" t="s">
        <v>25</v>
      </c>
      <c r="B22" s="187">
        <v>33.67</v>
      </c>
      <c r="C22" s="188">
        <v>5.72</v>
      </c>
      <c r="D22" s="188">
        <v>27.94</v>
      </c>
      <c r="E22" s="187">
        <v>31.72</v>
      </c>
      <c r="F22" s="188">
        <v>4.72</v>
      </c>
      <c r="G22" s="188">
        <v>26.99</v>
      </c>
      <c r="H22" s="187">
        <v>1.19</v>
      </c>
      <c r="I22" s="188">
        <v>1</v>
      </c>
      <c r="J22" s="188">
        <v>0.19</v>
      </c>
      <c r="K22" s="187">
        <v>0.76</v>
      </c>
      <c r="L22" s="188">
        <v>0</v>
      </c>
      <c r="M22" s="188">
        <v>0.76</v>
      </c>
    </row>
    <row r="23" spans="1:13" ht="12.75">
      <c r="A23" s="7" t="s">
        <v>28</v>
      </c>
      <c r="B23" s="187">
        <v>42.03</v>
      </c>
      <c r="C23" s="188">
        <v>12.01</v>
      </c>
      <c r="D23" s="188">
        <v>30.02</v>
      </c>
      <c r="E23" s="187">
        <v>40.43</v>
      </c>
      <c r="F23" s="188">
        <v>10.75</v>
      </c>
      <c r="G23" s="188">
        <v>29.68</v>
      </c>
      <c r="H23" s="187">
        <v>1.26</v>
      </c>
      <c r="I23" s="188">
        <v>1.26</v>
      </c>
      <c r="J23" s="188">
        <v>0</v>
      </c>
      <c r="K23" s="187">
        <v>0.34</v>
      </c>
      <c r="L23" s="188">
        <v>0</v>
      </c>
      <c r="M23" s="188">
        <v>0.34</v>
      </c>
    </row>
    <row r="24" spans="1:13" ht="12.75">
      <c r="A24" s="7" t="s">
        <v>44</v>
      </c>
      <c r="B24" s="187">
        <v>5.22</v>
      </c>
      <c r="C24" s="188">
        <v>1.1</v>
      </c>
      <c r="D24" s="188">
        <v>4.12</v>
      </c>
      <c r="E24" s="187">
        <v>4.86</v>
      </c>
      <c r="F24" s="188">
        <v>1.1</v>
      </c>
      <c r="G24" s="188">
        <v>3.76</v>
      </c>
      <c r="H24" s="187">
        <v>0.36</v>
      </c>
      <c r="I24" s="188">
        <v>0</v>
      </c>
      <c r="J24" s="188">
        <v>0.36</v>
      </c>
      <c r="K24" s="187">
        <v>0</v>
      </c>
      <c r="L24" s="188">
        <v>0</v>
      </c>
      <c r="M24" s="188">
        <v>0</v>
      </c>
    </row>
    <row r="25" spans="1:13" ht="12.75">
      <c r="A25" s="7" t="s">
        <v>40</v>
      </c>
      <c r="B25" s="187">
        <v>23.21</v>
      </c>
      <c r="C25" s="188">
        <v>6.03</v>
      </c>
      <c r="D25" s="188">
        <v>17.17</v>
      </c>
      <c r="E25" s="187">
        <v>21.73</v>
      </c>
      <c r="F25" s="188">
        <v>5.03</v>
      </c>
      <c r="G25" s="188">
        <v>16.69</v>
      </c>
      <c r="H25" s="187">
        <v>1.23</v>
      </c>
      <c r="I25" s="188">
        <v>1</v>
      </c>
      <c r="J25" s="188">
        <v>0.23</v>
      </c>
      <c r="K25" s="187">
        <v>0.25</v>
      </c>
      <c r="L25" s="188">
        <v>0</v>
      </c>
      <c r="M25" s="188">
        <v>0.25</v>
      </c>
    </row>
    <row r="26" spans="1:13" ht="12.75">
      <c r="A26" s="7" t="s">
        <v>43</v>
      </c>
      <c r="B26" s="187">
        <v>8.36</v>
      </c>
      <c r="C26" s="188">
        <v>1</v>
      </c>
      <c r="D26" s="188">
        <v>7.36</v>
      </c>
      <c r="E26" s="187">
        <v>8.36</v>
      </c>
      <c r="F26" s="188">
        <v>1</v>
      </c>
      <c r="G26" s="188">
        <v>7.36</v>
      </c>
      <c r="H26" s="187">
        <v>0</v>
      </c>
      <c r="I26" s="188">
        <v>0</v>
      </c>
      <c r="J26" s="188">
        <v>0</v>
      </c>
      <c r="K26" s="187">
        <v>0</v>
      </c>
      <c r="L26" s="188">
        <v>0</v>
      </c>
      <c r="M26" s="188">
        <v>0</v>
      </c>
    </row>
    <row r="27" spans="1:13" ht="12.75">
      <c r="A27" s="7" t="s">
        <v>42</v>
      </c>
      <c r="B27" s="187">
        <v>22.78</v>
      </c>
      <c r="C27" s="188">
        <v>6.31</v>
      </c>
      <c r="D27" s="188">
        <v>16.47</v>
      </c>
      <c r="E27" s="187">
        <v>21.85</v>
      </c>
      <c r="F27" s="188">
        <v>5.38</v>
      </c>
      <c r="G27" s="188">
        <v>16.47</v>
      </c>
      <c r="H27" s="187">
        <v>0.93</v>
      </c>
      <c r="I27" s="188">
        <v>0.93</v>
      </c>
      <c r="J27" s="188">
        <v>0</v>
      </c>
      <c r="K27" s="187">
        <v>0</v>
      </c>
      <c r="L27" s="188">
        <v>0</v>
      </c>
      <c r="M27" s="188">
        <v>0</v>
      </c>
    </row>
    <row r="28" spans="1:13" ht="12.75">
      <c r="A28" s="7" t="s">
        <v>47</v>
      </c>
      <c r="B28" s="187">
        <v>7.44</v>
      </c>
      <c r="C28" s="188">
        <v>1.52</v>
      </c>
      <c r="D28" s="188">
        <v>5.93</v>
      </c>
      <c r="E28" s="187">
        <v>7.27</v>
      </c>
      <c r="F28" s="188">
        <v>1.52</v>
      </c>
      <c r="G28" s="188">
        <v>5.76</v>
      </c>
      <c r="H28" s="187">
        <v>0.17</v>
      </c>
      <c r="I28" s="188">
        <v>0</v>
      </c>
      <c r="J28" s="188">
        <v>0.17</v>
      </c>
      <c r="K28" s="187">
        <v>0</v>
      </c>
      <c r="L28" s="188">
        <v>0</v>
      </c>
      <c r="M28" s="188">
        <v>0</v>
      </c>
    </row>
    <row r="29" spans="1:13" ht="12.75">
      <c r="A29" s="7" t="s">
        <v>41</v>
      </c>
      <c r="B29" s="187">
        <v>14.99</v>
      </c>
      <c r="C29" s="188">
        <v>3.48</v>
      </c>
      <c r="D29" s="188">
        <v>11.5</v>
      </c>
      <c r="E29" s="187">
        <v>14.1</v>
      </c>
      <c r="F29" s="188">
        <v>2.6</v>
      </c>
      <c r="G29" s="188">
        <v>11.5</v>
      </c>
      <c r="H29" s="187">
        <v>0.53</v>
      </c>
      <c r="I29" s="188">
        <v>0.53</v>
      </c>
      <c r="J29" s="188">
        <v>0</v>
      </c>
      <c r="K29" s="187">
        <v>0.35</v>
      </c>
      <c r="L29" s="188">
        <v>0.35</v>
      </c>
      <c r="M29" s="188">
        <v>0</v>
      </c>
    </row>
    <row r="30" spans="1:13" ht="12.75">
      <c r="A30" s="7" t="s">
        <v>48</v>
      </c>
      <c r="B30" s="187">
        <v>8.84</v>
      </c>
      <c r="C30" s="188">
        <v>3.28</v>
      </c>
      <c r="D30" s="188">
        <v>5.56</v>
      </c>
      <c r="E30" s="187">
        <v>8.34</v>
      </c>
      <c r="F30" s="188">
        <v>2.78</v>
      </c>
      <c r="G30" s="188">
        <v>5.56</v>
      </c>
      <c r="H30" s="187">
        <v>0.5</v>
      </c>
      <c r="I30" s="188">
        <v>0.5</v>
      </c>
      <c r="J30" s="188">
        <v>0</v>
      </c>
      <c r="K30" s="187">
        <v>0</v>
      </c>
      <c r="L30" s="188">
        <v>0</v>
      </c>
      <c r="M30" s="188">
        <v>0</v>
      </c>
    </row>
    <row r="31" spans="1:13" ht="12.75">
      <c r="A31" s="7" t="s">
        <v>45</v>
      </c>
      <c r="B31" s="187">
        <v>19.71</v>
      </c>
      <c r="C31" s="188">
        <v>2.09</v>
      </c>
      <c r="D31" s="188">
        <v>17.63</v>
      </c>
      <c r="E31" s="187">
        <v>19.09</v>
      </c>
      <c r="F31" s="188">
        <v>2.09</v>
      </c>
      <c r="G31" s="188">
        <v>17.01</v>
      </c>
      <c r="H31" s="187">
        <v>0.62</v>
      </c>
      <c r="I31" s="188">
        <v>0</v>
      </c>
      <c r="J31" s="188">
        <v>0.62</v>
      </c>
      <c r="K31" s="187">
        <v>0</v>
      </c>
      <c r="L31" s="188">
        <v>0</v>
      </c>
      <c r="M31" s="188">
        <v>0</v>
      </c>
    </row>
    <row r="32" spans="1:13" ht="6" customHeight="1">
      <c r="A32" s="6"/>
      <c r="B32" s="187"/>
      <c r="C32" s="188"/>
      <c r="D32" s="188"/>
      <c r="E32" s="187"/>
      <c r="F32" s="188"/>
      <c r="G32" s="188"/>
      <c r="H32" s="187"/>
      <c r="I32" s="188"/>
      <c r="J32" s="188"/>
      <c r="K32" s="187"/>
      <c r="L32" s="188"/>
      <c r="M32" s="188"/>
    </row>
    <row r="33" spans="1:13" ht="12.75">
      <c r="A33" s="3" t="s">
        <v>7</v>
      </c>
      <c r="B33" s="187">
        <v>79.89</v>
      </c>
      <c r="C33" s="188">
        <v>36.55</v>
      </c>
      <c r="D33" s="188">
        <v>43.34</v>
      </c>
      <c r="E33" s="187">
        <v>75.22</v>
      </c>
      <c r="F33" s="188">
        <v>36.66</v>
      </c>
      <c r="G33" s="188">
        <v>38.56</v>
      </c>
      <c r="H33" s="187">
        <v>2.52</v>
      </c>
      <c r="I33" s="188">
        <v>1.02</v>
      </c>
      <c r="J33" s="188">
        <v>1.5</v>
      </c>
      <c r="K33" s="187">
        <v>2.08</v>
      </c>
      <c r="L33" s="188">
        <v>0.48</v>
      </c>
      <c r="M33" s="188">
        <v>1.6</v>
      </c>
    </row>
    <row r="34" spans="1:13" ht="12.75">
      <c r="A34" s="4" t="s">
        <v>26</v>
      </c>
      <c r="B34" s="189">
        <v>29.26</v>
      </c>
      <c r="C34" s="190">
        <v>13.13</v>
      </c>
      <c r="D34" s="190">
        <v>16.12</v>
      </c>
      <c r="E34" s="189">
        <v>27.6</v>
      </c>
      <c r="F34" s="190">
        <v>12.29</v>
      </c>
      <c r="G34" s="190">
        <v>15.32</v>
      </c>
      <c r="H34" s="189">
        <v>0.86</v>
      </c>
      <c r="I34" s="190">
        <v>0.66</v>
      </c>
      <c r="J34" s="190">
        <v>0.2</v>
      </c>
      <c r="K34" s="189">
        <v>0.8</v>
      </c>
      <c r="L34" s="190">
        <v>0.19</v>
      </c>
      <c r="M34" s="190">
        <v>0.61</v>
      </c>
    </row>
    <row r="35" spans="1:13" ht="12.75">
      <c r="A35" s="6" t="s">
        <v>25</v>
      </c>
      <c r="B35" s="187">
        <v>19.99</v>
      </c>
      <c r="C35" s="188">
        <v>7.19</v>
      </c>
      <c r="D35" s="188">
        <v>12.8</v>
      </c>
      <c r="E35" s="187">
        <v>18.71</v>
      </c>
      <c r="F35" s="188">
        <v>6.87</v>
      </c>
      <c r="G35" s="188">
        <v>11.84</v>
      </c>
      <c r="H35" s="187">
        <v>0.75</v>
      </c>
      <c r="I35" s="188">
        <v>0.2</v>
      </c>
      <c r="J35" s="188">
        <v>0.55</v>
      </c>
      <c r="K35" s="187">
        <v>0.53</v>
      </c>
      <c r="L35" s="188">
        <v>0.12</v>
      </c>
      <c r="M35" s="188">
        <v>0.4</v>
      </c>
    </row>
    <row r="36" spans="1:13" ht="12.75">
      <c r="A36" s="6" t="s">
        <v>40</v>
      </c>
      <c r="B36" s="187">
        <v>30.58</v>
      </c>
      <c r="C36" s="188">
        <v>17.84</v>
      </c>
      <c r="D36" s="188">
        <v>12.74</v>
      </c>
      <c r="E36" s="187">
        <v>28.91</v>
      </c>
      <c r="F36" s="188">
        <v>17.5</v>
      </c>
      <c r="G36" s="188">
        <v>11.41</v>
      </c>
      <c r="H36" s="187">
        <v>0.91</v>
      </c>
      <c r="I36" s="188">
        <v>0.16</v>
      </c>
      <c r="J36" s="188">
        <v>0.75</v>
      </c>
      <c r="K36" s="187">
        <v>0.76</v>
      </c>
      <c r="L36" s="188">
        <v>0.18</v>
      </c>
      <c r="M36" s="188">
        <v>0.58</v>
      </c>
    </row>
    <row r="37" spans="1:13" ht="6" customHeight="1">
      <c r="A37" s="6"/>
      <c r="B37" s="187"/>
      <c r="C37" s="188"/>
      <c r="D37" s="188"/>
      <c r="E37" s="187"/>
      <c r="F37" s="188"/>
      <c r="G37" s="188"/>
      <c r="H37" s="187"/>
      <c r="I37" s="188"/>
      <c r="J37" s="188"/>
      <c r="K37" s="187"/>
      <c r="L37" s="188"/>
      <c r="M37" s="188"/>
    </row>
    <row r="38" spans="1:13" ht="12.75">
      <c r="A38" s="3" t="s">
        <v>8</v>
      </c>
      <c r="B38" s="187">
        <v>80.63</v>
      </c>
      <c r="C38" s="188">
        <v>42.78</v>
      </c>
      <c r="D38" s="188">
        <v>37.85</v>
      </c>
      <c r="E38" s="187">
        <v>74.77</v>
      </c>
      <c r="F38" s="188">
        <v>40.41</v>
      </c>
      <c r="G38" s="188">
        <v>34.36</v>
      </c>
      <c r="H38" s="187">
        <v>3.3</v>
      </c>
      <c r="I38" s="188">
        <v>1.82</v>
      </c>
      <c r="J38" s="188">
        <v>1.48</v>
      </c>
      <c r="K38" s="187">
        <v>2.56</v>
      </c>
      <c r="L38" s="188">
        <v>0.55</v>
      </c>
      <c r="M38" s="188">
        <v>2.01</v>
      </c>
    </row>
    <row r="39" spans="1:13" ht="12.75">
      <c r="A39" s="4" t="s">
        <v>27</v>
      </c>
      <c r="B39" s="189">
        <v>12.69</v>
      </c>
      <c r="C39" s="190">
        <v>5.87</v>
      </c>
      <c r="D39" s="190">
        <v>6.82</v>
      </c>
      <c r="E39" s="189">
        <v>11.7</v>
      </c>
      <c r="F39" s="190">
        <v>5.2</v>
      </c>
      <c r="G39" s="190">
        <v>6.49</v>
      </c>
      <c r="H39" s="189">
        <v>0.57</v>
      </c>
      <c r="I39" s="190">
        <v>0.57</v>
      </c>
      <c r="J39" s="190">
        <v>0</v>
      </c>
      <c r="K39" s="189">
        <v>0.42</v>
      </c>
      <c r="L39" s="190">
        <v>0.09</v>
      </c>
      <c r="M39" s="190">
        <v>0.33</v>
      </c>
    </row>
    <row r="40" spans="1:13" ht="12.75">
      <c r="A40" s="6" t="s">
        <v>26</v>
      </c>
      <c r="B40" s="187">
        <v>15.27</v>
      </c>
      <c r="C40" s="188">
        <v>9.51</v>
      </c>
      <c r="D40" s="188">
        <v>5.76</v>
      </c>
      <c r="E40" s="187">
        <v>14.15</v>
      </c>
      <c r="F40" s="188">
        <v>8.78</v>
      </c>
      <c r="G40" s="188">
        <v>5.37</v>
      </c>
      <c r="H40" s="187">
        <v>0.62</v>
      </c>
      <c r="I40" s="188">
        <v>0.62</v>
      </c>
      <c r="J40" s="188">
        <v>0</v>
      </c>
      <c r="K40" s="187">
        <v>0.49</v>
      </c>
      <c r="L40" s="188">
        <v>0.1</v>
      </c>
      <c r="M40" s="188">
        <v>0.38</v>
      </c>
    </row>
    <row r="41" spans="1:13" ht="12.75">
      <c r="A41" s="6" t="s">
        <v>25</v>
      </c>
      <c r="B41" s="187">
        <v>13.27</v>
      </c>
      <c r="C41" s="188">
        <v>8.23</v>
      </c>
      <c r="D41" s="188">
        <v>5.04</v>
      </c>
      <c r="E41" s="187">
        <v>12.27</v>
      </c>
      <c r="F41" s="188">
        <v>7.54</v>
      </c>
      <c r="G41" s="188">
        <v>4.73</v>
      </c>
      <c r="H41" s="187">
        <v>0.61</v>
      </c>
      <c r="I41" s="188">
        <v>0.61</v>
      </c>
      <c r="J41" s="188">
        <v>0</v>
      </c>
      <c r="K41" s="187">
        <v>0.4</v>
      </c>
      <c r="L41" s="188">
        <v>0.08</v>
      </c>
      <c r="M41" s="188">
        <v>0.31</v>
      </c>
    </row>
    <row r="42" spans="1:13" ht="12.75">
      <c r="A42" s="6" t="s">
        <v>28</v>
      </c>
      <c r="B42" s="187">
        <v>15.43</v>
      </c>
      <c r="C42" s="188">
        <v>7.95</v>
      </c>
      <c r="D42" s="188">
        <v>7.49</v>
      </c>
      <c r="E42" s="187">
        <v>14.34</v>
      </c>
      <c r="F42" s="188">
        <v>7.83</v>
      </c>
      <c r="G42" s="188">
        <v>6.51</v>
      </c>
      <c r="H42" s="187">
        <v>0.63</v>
      </c>
      <c r="I42" s="188">
        <v>0.02</v>
      </c>
      <c r="J42" s="188">
        <v>0.61</v>
      </c>
      <c r="K42" s="187">
        <v>0.47</v>
      </c>
      <c r="L42" s="188">
        <v>0.1</v>
      </c>
      <c r="M42" s="188">
        <v>0.37</v>
      </c>
    </row>
    <row r="43" spans="1:13" ht="12.75">
      <c r="A43" s="6" t="s">
        <v>40</v>
      </c>
      <c r="B43" s="187">
        <v>23.97</v>
      </c>
      <c r="C43" s="188">
        <v>11.23</v>
      </c>
      <c r="D43" s="188">
        <v>12.74</v>
      </c>
      <c r="E43" s="187">
        <v>22.32</v>
      </c>
      <c r="F43" s="188">
        <v>11.06</v>
      </c>
      <c r="G43" s="188">
        <v>11.25</v>
      </c>
      <c r="H43" s="187">
        <v>0.88</v>
      </c>
      <c r="I43" s="188">
        <v>0</v>
      </c>
      <c r="J43" s="188">
        <v>0.88</v>
      </c>
      <c r="K43" s="187">
        <v>0.78</v>
      </c>
      <c r="L43" s="188">
        <v>0.17</v>
      </c>
      <c r="M43" s="188">
        <v>0.61</v>
      </c>
    </row>
    <row r="44" spans="1:13" ht="4.5" customHeight="1">
      <c r="A44" s="6"/>
      <c r="B44" s="187"/>
      <c r="C44" s="188"/>
      <c r="D44" s="188"/>
      <c r="E44" s="187"/>
      <c r="F44" s="188"/>
      <c r="G44" s="188"/>
      <c r="H44" s="187"/>
      <c r="I44" s="188"/>
      <c r="J44" s="188"/>
      <c r="K44" s="187"/>
      <c r="L44" s="188"/>
      <c r="M44" s="188"/>
    </row>
    <row r="45" spans="1:13" ht="12.75" customHeight="1">
      <c r="A45" s="7" t="s">
        <v>121</v>
      </c>
      <c r="B45" s="187">
        <v>84.11</v>
      </c>
      <c r="C45" s="188">
        <v>43.59</v>
      </c>
      <c r="D45" s="188">
        <v>40.52</v>
      </c>
      <c r="E45" s="187">
        <v>76.22</v>
      </c>
      <c r="F45" s="188">
        <v>39.6</v>
      </c>
      <c r="G45" s="188">
        <v>36.62</v>
      </c>
      <c r="H45" s="187">
        <v>2.66</v>
      </c>
      <c r="I45" s="188">
        <v>2.66</v>
      </c>
      <c r="J45" s="188">
        <v>0</v>
      </c>
      <c r="K45" s="187">
        <v>5.22</v>
      </c>
      <c r="L45" s="188">
        <v>1.33</v>
      </c>
      <c r="M45" s="188">
        <v>3.9</v>
      </c>
    </row>
    <row r="46" spans="1:13" ht="12.75" customHeight="1">
      <c r="A46" s="3" t="s">
        <v>124</v>
      </c>
      <c r="B46" s="187">
        <v>13.8</v>
      </c>
      <c r="C46" s="188">
        <v>7.14</v>
      </c>
      <c r="D46" s="188">
        <v>6.65</v>
      </c>
      <c r="E46" s="187">
        <v>13.12</v>
      </c>
      <c r="F46" s="188">
        <v>6.46</v>
      </c>
      <c r="G46" s="188">
        <v>6.65</v>
      </c>
      <c r="H46" s="187">
        <v>0.68</v>
      </c>
      <c r="I46" s="188">
        <v>0.68</v>
      </c>
      <c r="J46" s="188">
        <v>0</v>
      </c>
      <c r="K46" s="187">
        <v>0</v>
      </c>
      <c r="L46" s="188">
        <v>0</v>
      </c>
      <c r="M46" s="188">
        <v>0</v>
      </c>
    </row>
    <row r="47" spans="1:13" ht="12.75">
      <c r="A47" s="147" t="s">
        <v>187</v>
      </c>
      <c r="B47" s="187">
        <v>14.83</v>
      </c>
      <c r="C47" s="188">
        <v>9.21</v>
      </c>
      <c r="D47" s="188">
        <v>5.63</v>
      </c>
      <c r="E47" s="187">
        <v>13.77</v>
      </c>
      <c r="F47" s="188">
        <v>8.55</v>
      </c>
      <c r="G47" s="188">
        <v>5.23</v>
      </c>
      <c r="H47" s="187">
        <v>0.66</v>
      </c>
      <c r="I47" s="188">
        <v>0.66</v>
      </c>
      <c r="J47" s="188">
        <v>0</v>
      </c>
      <c r="K47" s="187">
        <v>0.4</v>
      </c>
      <c r="L47" s="188">
        <v>0</v>
      </c>
      <c r="M47" s="188">
        <v>0.4</v>
      </c>
    </row>
    <row r="48" spans="1:13" ht="12.75">
      <c r="A48" t="s">
        <v>122</v>
      </c>
      <c r="B48" s="187">
        <v>20.28</v>
      </c>
      <c r="C48" s="188">
        <v>8.13</v>
      </c>
      <c r="D48" s="188">
        <v>12.15</v>
      </c>
      <c r="E48" s="187">
        <v>14.75</v>
      </c>
      <c r="F48" s="188">
        <v>6.3</v>
      </c>
      <c r="G48" s="188">
        <v>8.45</v>
      </c>
      <c r="H48" s="187">
        <v>2</v>
      </c>
      <c r="I48" s="188">
        <v>1</v>
      </c>
      <c r="J48" s="188">
        <v>1</v>
      </c>
      <c r="K48" s="187">
        <v>3.53</v>
      </c>
      <c r="L48" s="188">
        <v>0.83</v>
      </c>
      <c r="M48" s="188">
        <v>2.7</v>
      </c>
    </row>
    <row r="49" spans="2:13" ht="12.75">
      <c r="B49" s="187"/>
      <c r="C49" s="188"/>
      <c r="D49" s="188"/>
      <c r="E49" s="187"/>
      <c r="F49" s="188"/>
      <c r="G49" s="188"/>
      <c r="H49" s="187"/>
      <c r="I49" s="188"/>
      <c r="J49" s="188"/>
      <c r="K49" s="187"/>
      <c r="L49" s="188"/>
      <c r="M49" s="188"/>
    </row>
    <row r="50" spans="1:13" ht="12.75">
      <c r="A50" s="11" t="s">
        <v>24</v>
      </c>
      <c r="B50" s="187">
        <v>30.44</v>
      </c>
      <c r="C50" s="188">
        <v>16.34</v>
      </c>
      <c r="D50" s="188">
        <v>14.1</v>
      </c>
      <c r="E50" s="187">
        <v>26.04</v>
      </c>
      <c r="F50" s="188">
        <v>15.34</v>
      </c>
      <c r="G50" s="188">
        <v>10.7</v>
      </c>
      <c r="H50" s="187">
        <v>3</v>
      </c>
      <c r="I50" s="188">
        <v>1</v>
      </c>
      <c r="J50" s="188">
        <v>2</v>
      </c>
      <c r="K50" s="187">
        <v>1.4</v>
      </c>
      <c r="L50" s="188">
        <v>0</v>
      </c>
      <c r="M50" s="188">
        <v>1.4</v>
      </c>
    </row>
    <row r="51" spans="1:13" ht="13.5" thickBot="1">
      <c r="A51" s="194" t="s">
        <v>167</v>
      </c>
      <c r="B51" s="191">
        <v>11.16</v>
      </c>
      <c r="C51" s="192">
        <v>5.3</v>
      </c>
      <c r="D51" s="192">
        <v>5.86</v>
      </c>
      <c r="E51" s="191">
        <v>9.55</v>
      </c>
      <c r="F51" s="192">
        <v>5.3</v>
      </c>
      <c r="G51" s="192">
        <v>4.25</v>
      </c>
      <c r="H51" s="191">
        <v>0.93</v>
      </c>
      <c r="I51" s="192">
        <v>0</v>
      </c>
      <c r="J51" s="192">
        <v>0.93</v>
      </c>
      <c r="K51" s="191">
        <v>0.69</v>
      </c>
      <c r="L51" s="192">
        <v>0</v>
      </c>
      <c r="M51" s="192">
        <v>0.69</v>
      </c>
    </row>
    <row r="52" spans="1:13" ht="12.75">
      <c r="A52" s="3" t="s">
        <v>26</v>
      </c>
      <c r="B52" s="187">
        <v>4.39</v>
      </c>
      <c r="C52" s="188">
        <v>1</v>
      </c>
      <c r="D52" s="188">
        <v>3.39</v>
      </c>
      <c r="E52" s="187">
        <v>3</v>
      </c>
      <c r="F52" s="188">
        <v>1</v>
      </c>
      <c r="G52" s="188">
        <v>2</v>
      </c>
      <c r="H52" s="187">
        <v>0.93</v>
      </c>
      <c r="I52" s="188">
        <v>0</v>
      </c>
      <c r="J52" s="188">
        <v>0.93</v>
      </c>
      <c r="K52" s="187">
        <v>0.46</v>
      </c>
      <c r="L52" s="188">
        <v>0</v>
      </c>
      <c r="M52" s="188">
        <v>0.46</v>
      </c>
    </row>
    <row r="53" spans="1:13" ht="12.75">
      <c r="A53" t="s">
        <v>28</v>
      </c>
      <c r="B53" s="187">
        <v>6.77</v>
      </c>
      <c r="C53" s="188">
        <v>4.3</v>
      </c>
      <c r="D53" s="188">
        <v>2.47</v>
      </c>
      <c r="E53" s="187">
        <v>6.55</v>
      </c>
      <c r="F53" s="188">
        <v>4.3</v>
      </c>
      <c r="G53" s="188">
        <v>2.25</v>
      </c>
      <c r="H53" s="187">
        <v>0</v>
      </c>
      <c r="I53" s="188">
        <v>0</v>
      </c>
      <c r="J53" s="188">
        <v>0</v>
      </c>
      <c r="K53" s="187">
        <v>0.22</v>
      </c>
      <c r="L53" s="188">
        <v>0</v>
      </c>
      <c r="M53" s="188">
        <v>0.22</v>
      </c>
    </row>
    <row r="54" spans="1:13" ht="12.75">
      <c r="A54" s="3" t="s">
        <v>113</v>
      </c>
      <c r="B54" s="187">
        <v>13.45</v>
      </c>
      <c r="C54" s="188">
        <v>7.16</v>
      </c>
      <c r="D54" s="188">
        <v>6.29</v>
      </c>
      <c r="E54" s="187">
        <v>12.17</v>
      </c>
      <c r="F54" s="188">
        <v>7.16</v>
      </c>
      <c r="G54" s="188">
        <v>5.01</v>
      </c>
      <c r="H54" s="187">
        <v>0.73</v>
      </c>
      <c r="I54" s="188">
        <v>0</v>
      </c>
      <c r="J54" s="188">
        <v>0.73</v>
      </c>
      <c r="K54" s="187">
        <v>0.54</v>
      </c>
      <c r="L54" s="188">
        <v>0</v>
      </c>
      <c r="M54" s="188">
        <v>0.54</v>
      </c>
    </row>
    <row r="55" spans="1:13" ht="12.75">
      <c r="A55" s="5" t="s">
        <v>26</v>
      </c>
      <c r="B55" s="189">
        <v>9.16</v>
      </c>
      <c r="C55" s="190">
        <v>5.06</v>
      </c>
      <c r="D55" s="190">
        <v>4.1</v>
      </c>
      <c r="E55" s="189">
        <v>8.06</v>
      </c>
      <c r="F55" s="190">
        <v>5.06</v>
      </c>
      <c r="G55" s="190">
        <v>3</v>
      </c>
      <c r="H55" s="189">
        <v>0.73</v>
      </c>
      <c r="I55" s="190">
        <v>0</v>
      </c>
      <c r="J55" s="190">
        <v>0.73</v>
      </c>
      <c r="K55" s="189">
        <v>0.37</v>
      </c>
      <c r="L55" s="190">
        <v>0</v>
      </c>
      <c r="M55" s="190">
        <v>0.37</v>
      </c>
    </row>
    <row r="56" spans="1:13" ht="12.75">
      <c r="A56" t="s">
        <v>28</v>
      </c>
      <c r="B56" s="187">
        <v>4.29</v>
      </c>
      <c r="C56" s="188">
        <v>2.1</v>
      </c>
      <c r="D56" s="188">
        <v>2.19</v>
      </c>
      <c r="E56" s="187">
        <v>4.11</v>
      </c>
      <c r="F56" s="188">
        <v>2.1</v>
      </c>
      <c r="G56" s="188">
        <v>2.01</v>
      </c>
      <c r="H56" s="187">
        <v>0</v>
      </c>
      <c r="I56" s="188">
        <v>0</v>
      </c>
      <c r="J56" s="188">
        <v>0</v>
      </c>
      <c r="K56" s="187">
        <v>0.18</v>
      </c>
      <c r="L56" s="188">
        <v>0</v>
      </c>
      <c r="M56" s="188">
        <v>0.18</v>
      </c>
    </row>
    <row r="57" spans="2:13" ht="6" customHeight="1">
      <c r="B57" s="187"/>
      <c r="C57" s="188"/>
      <c r="D57" s="188"/>
      <c r="E57" s="187"/>
      <c r="F57" s="188"/>
      <c r="G57" s="188"/>
      <c r="H57" s="187"/>
      <c r="I57" s="188"/>
      <c r="J57" s="188"/>
      <c r="K57" s="187"/>
      <c r="L57" s="188"/>
      <c r="M57" s="188"/>
    </row>
    <row r="58" spans="1:13" ht="12.75">
      <c r="A58" s="7" t="s">
        <v>120</v>
      </c>
      <c r="B58" s="187">
        <v>5.83</v>
      </c>
      <c r="C58" s="188">
        <v>3.88</v>
      </c>
      <c r="D58" s="188">
        <v>1.95</v>
      </c>
      <c r="E58" s="187">
        <v>4.32</v>
      </c>
      <c r="F58" s="188">
        <v>2.88</v>
      </c>
      <c r="G58" s="188">
        <v>1.44</v>
      </c>
      <c r="H58" s="187">
        <v>1.34</v>
      </c>
      <c r="I58" s="188">
        <v>1</v>
      </c>
      <c r="J58" s="188">
        <v>0.34</v>
      </c>
      <c r="K58" s="187">
        <v>0.17</v>
      </c>
      <c r="L58" s="188">
        <v>0</v>
      </c>
      <c r="M58" s="188">
        <v>0.17</v>
      </c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2" ht="12.75">
      <c r="A60" s="266" t="s">
        <v>127</v>
      </c>
      <c r="B60" s="245"/>
    </row>
    <row r="61" spans="1:13" ht="28.5" customHeight="1">
      <c r="A61" s="265" t="s">
        <v>129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</row>
    <row r="62" spans="1:13" ht="26.25" customHeight="1">
      <c r="A62" s="254" t="s">
        <v>123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</row>
  </sheetData>
  <sheetProtection/>
  <mergeCells count="9">
    <mergeCell ref="A61:M61"/>
    <mergeCell ref="A62:M62"/>
    <mergeCell ref="A60:B60"/>
    <mergeCell ref="A1:M1"/>
    <mergeCell ref="E4:G4"/>
    <mergeCell ref="H4:J4"/>
    <mergeCell ref="K4:M4"/>
    <mergeCell ref="B4:D4"/>
    <mergeCell ref="A2:M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5"/>
  <sheetViews>
    <sheetView zoomScale="115" zoomScaleNormal="115" zoomScalePageLayoutView="0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10.8515625" style="0" bestFit="1" customWidth="1"/>
    <col min="3" max="3" width="19.140625" style="0" customWidth="1"/>
    <col min="4" max="4" width="16.7109375" style="0" customWidth="1"/>
    <col min="5" max="5" width="20.57421875" style="0" customWidth="1"/>
  </cols>
  <sheetData>
    <row r="1" spans="1:5" ht="15.75">
      <c r="A1" s="259" t="s">
        <v>115</v>
      </c>
      <c r="B1" s="259"/>
      <c r="C1" s="259"/>
      <c r="D1" s="259"/>
      <c r="E1" s="259"/>
    </row>
    <row r="2" spans="1:5" ht="12.75">
      <c r="A2" s="246" t="s">
        <v>189</v>
      </c>
      <c r="B2" s="246"/>
      <c r="C2" s="246"/>
      <c r="D2" s="246"/>
      <c r="E2" s="246"/>
    </row>
    <row r="3" spans="1:5" ht="12.75">
      <c r="A3" s="12"/>
      <c r="B3" s="12"/>
      <c r="C3" s="12"/>
      <c r="D3" s="12"/>
      <c r="E3" s="1" t="s">
        <v>130</v>
      </c>
    </row>
    <row r="4" spans="1:5" ht="38.25">
      <c r="A4" s="81"/>
      <c r="B4" s="58" t="s">
        <v>143</v>
      </c>
      <c r="C4" s="58" t="s">
        <v>144</v>
      </c>
      <c r="D4" s="58" t="s">
        <v>145</v>
      </c>
      <c r="E4" s="58" t="s">
        <v>146</v>
      </c>
    </row>
    <row r="5" spans="1:5" ht="19.5" customHeight="1">
      <c r="A5" s="196" t="s">
        <v>167</v>
      </c>
      <c r="B5" s="197">
        <v>7308.219999999999</v>
      </c>
      <c r="C5" s="198">
        <v>6364.969999999999</v>
      </c>
      <c r="D5" s="198">
        <v>87.09330042062226</v>
      </c>
      <c r="E5" s="198">
        <v>48.39880794701986</v>
      </c>
    </row>
    <row r="6" spans="1:5" ht="12.75">
      <c r="A6" s="73" t="s">
        <v>25</v>
      </c>
      <c r="B6" s="146">
        <v>893.17</v>
      </c>
      <c r="C6" s="139">
        <v>769.67</v>
      </c>
      <c r="D6" s="139">
        <v>86.1728450350997</v>
      </c>
      <c r="E6" s="139">
        <v>49.620555555555555</v>
      </c>
    </row>
    <row r="7" spans="1:5" ht="12.75">
      <c r="A7" s="152" t="s">
        <v>26</v>
      </c>
      <c r="B7" s="21">
        <v>870.5</v>
      </c>
      <c r="C7" s="26">
        <v>766</v>
      </c>
      <c r="D7" s="26">
        <v>87.99540493968983</v>
      </c>
      <c r="E7" s="26">
        <v>45.81578947368421</v>
      </c>
    </row>
    <row r="8" spans="1:5" ht="12.75">
      <c r="A8" s="152" t="s">
        <v>27</v>
      </c>
      <c r="B8" s="21">
        <v>907</v>
      </c>
      <c r="C8" s="26">
        <v>783</v>
      </c>
      <c r="D8" s="26">
        <v>86.32855567805953</v>
      </c>
      <c r="E8" s="26">
        <v>45.35</v>
      </c>
    </row>
    <row r="9" spans="1:5" ht="12.75">
      <c r="A9" s="74" t="s">
        <v>46</v>
      </c>
      <c r="B9" s="21">
        <v>435</v>
      </c>
      <c r="C9" s="26">
        <v>374</v>
      </c>
      <c r="D9" s="26">
        <v>85.97701149425288</v>
      </c>
      <c r="E9" s="26">
        <v>43.5</v>
      </c>
    </row>
    <row r="10" spans="1:5" ht="12.75">
      <c r="A10" s="74" t="s">
        <v>28</v>
      </c>
      <c r="B10" s="144">
        <v>1152.15</v>
      </c>
      <c r="C10" s="149">
        <v>1023.4000000000001</v>
      </c>
      <c r="D10" s="149">
        <v>88.82523976912728</v>
      </c>
      <c r="E10" s="149">
        <v>57.6075</v>
      </c>
    </row>
    <row r="11" spans="1:5" ht="12.75">
      <c r="A11" s="74" t="s">
        <v>44</v>
      </c>
      <c r="B11" s="144">
        <v>135</v>
      </c>
      <c r="C11" s="149">
        <v>114</v>
      </c>
      <c r="D11" s="26">
        <v>84.44444444444444</v>
      </c>
      <c r="E11" s="26">
        <v>67.5</v>
      </c>
    </row>
    <row r="12" spans="1:5" ht="12.75">
      <c r="A12" s="74" t="s">
        <v>40</v>
      </c>
      <c r="B12" s="15">
        <v>637</v>
      </c>
      <c r="C12" s="32">
        <v>551</v>
      </c>
      <c r="D12" s="32">
        <v>86.49921507064364</v>
      </c>
      <c r="E12" s="32">
        <v>45.5</v>
      </c>
    </row>
    <row r="13" spans="1:5" ht="12.75">
      <c r="A13" s="74" t="s">
        <v>43</v>
      </c>
      <c r="B13" s="21">
        <v>245.9</v>
      </c>
      <c r="C13" s="26">
        <v>211.4</v>
      </c>
      <c r="D13" s="26">
        <v>85.9699064660431</v>
      </c>
      <c r="E13" s="26">
        <v>49.18</v>
      </c>
    </row>
    <row r="14" spans="1:5" ht="12.75">
      <c r="A14" s="74" t="s">
        <v>42</v>
      </c>
      <c r="B14" s="15">
        <v>639.5</v>
      </c>
      <c r="C14" s="32">
        <v>563</v>
      </c>
      <c r="D14" s="32">
        <v>88.03752931978107</v>
      </c>
      <c r="E14" s="32">
        <v>45.67857142857143</v>
      </c>
    </row>
    <row r="15" spans="1:5" ht="12.75">
      <c r="A15" s="74" t="s">
        <v>47</v>
      </c>
      <c r="B15" s="21">
        <v>210</v>
      </c>
      <c r="C15" s="26">
        <v>185</v>
      </c>
      <c r="D15" s="26">
        <v>88.09523809523809</v>
      </c>
      <c r="E15" s="26">
        <v>70</v>
      </c>
    </row>
    <row r="16" spans="1:5" ht="12.75">
      <c r="A16" s="74" t="s">
        <v>41</v>
      </c>
      <c r="B16" s="21">
        <v>393</v>
      </c>
      <c r="C16" s="26">
        <v>339.5</v>
      </c>
      <c r="D16" s="26">
        <v>86.38676844783716</v>
      </c>
      <c r="E16" s="26">
        <v>43.666666666666664</v>
      </c>
    </row>
    <row r="17" spans="1:5" ht="12.75">
      <c r="A17" s="74" t="s">
        <v>45</v>
      </c>
      <c r="B17" s="15">
        <v>551</v>
      </c>
      <c r="C17" s="32">
        <v>482</v>
      </c>
      <c r="D17" s="32">
        <v>87.47731397459165</v>
      </c>
      <c r="E17" s="32">
        <v>42.38461538461539</v>
      </c>
    </row>
    <row r="18" spans="1:5" ht="12.75">
      <c r="A18" s="74" t="s">
        <v>48</v>
      </c>
      <c r="B18" s="21">
        <v>239</v>
      </c>
      <c r="C18" s="26">
        <v>203</v>
      </c>
      <c r="D18" s="32">
        <v>84.93723849372384</v>
      </c>
      <c r="E18" s="26">
        <v>59.75</v>
      </c>
    </row>
    <row r="19" spans="1:5" ht="19.5" customHeight="1">
      <c r="A19" s="126" t="s">
        <v>7</v>
      </c>
      <c r="B19" s="50">
        <v>1989</v>
      </c>
      <c r="C19" s="57">
        <v>1670.5</v>
      </c>
      <c r="D19" s="57">
        <v>83.98692810457517</v>
      </c>
      <c r="E19" s="57">
        <v>60.27272727272727</v>
      </c>
    </row>
    <row r="20" spans="1:5" ht="12" customHeight="1">
      <c r="A20" s="73" t="s">
        <v>25</v>
      </c>
      <c r="B20" s="20">
        <v>525.5</v>
      </c>
      <c r="C20" s="25">
        <v>454.5</v>
      </c>
      <c r="D20" s="25">
        <v>86.48905803996193</v>
      </c>
      <c r="E20" s="25">
        <v>58.388888888888886</v>
      </c>
    </row>
    <row r="21" spans="1:5" ht="12" customHeight="1">
      <c r="A21" s="74" t="s">
        <v>26</v>
      </c>
      <c r="B21" s="15">
        <v>724</v>
      </c>
      <c r="C21" s="32">
        <v>577</v>
      </c>
      <c r="D21" s="32">
        <v>79.69613259668509</v>
      </c>
      <c r="E21" s="32">
        <v>60.333333333333336</v>
      </c>
    </row>
    <row r="22" spans="1:5" ht="12.75">
      <c r="A22" s="74" t="s">
        <v>40</v>
      </c>
      <c r="B22" s="15">
        <v>727.5</v>
      </c>
      <c r="C22" s="32">
        <v>639</v>
      </c>
      <c r="D22" s="32">
        <v>87.83505154639175</v>
      </c>
      <c r="E22" s="32">
        <v>60.625</v>
      </c>
    </row>
    <row r="23" spans="1:5" ht="19.5" customHeight="1">
      <c r="A23" s="126" t="s">
        <v>8</v>
      </c>
      <c r="B23" s="50">
        <v>2070</v>
      </c>
      <c r="C23" s="57">
        <v>1813</v>
      </c>
      <c r="D23" s="57">
        <v>87.58454106280193</v>
      </c>
      <c r="E23" s="57">
        <v>51.75</v>
      </c>
    </row>
    <row r="24" spans="1:5" ht="12.75" customHeight="1">
      <c r="A24" s="73" t="s">
        <v>25</v>
      </c>
      <c r="B24" s="20">
        <v>331</v>
      </c>
      <c r="C24" s="35">
        <v>280</v>
      </c>
      <c r="D24" s="35">
        <v>84.59214501510573</v>
      </c>
      <c r="E24" s="35">
        <v>55.166666666666664</v>
      </c>
    </row>
    <row r="25" spans="1:5" ht="13.5" customHeight="1">
      <c r="A25" s="74" t="s">
        <v>26</v>
      </c>
      <c r="B25" s="15">
        <v>379.5</v>
      </c>
      <c r="C25" s="26">
        <v>339</v>
      </c>
      <c r="D25" s="26">
        <v>89.32806324110672</v>
      </c>
      <c r="E25" s="26">
        <v>47.4375</v>
      </c>
    </row>
    <row r="26" spans="1:5" ht="12.75">
      <c r="A26" s="74" t="s">
        <v>27</v>
      </c>
      <c r="B26" s="15">
        <v>355</v>
      </c>
      <c r="C26" s="26">
        <v>310</v>
      </c>
      <c r="D26" s="26">
        <v>87.32394366197184</v>
      </c>
      <c r="E26" s="26">
        <v>50.714285714285715</v>
      </c>
    </row>
    <row r="27" spans="1:5" ht="12.75">
      <c r="A27" s="74" t="s">
        <v>28</v>
      </c>
      <c r="B27" s="15">
        <v>362.5</v>
      </c>
      <c r="C27" s="26">
        <v>305</v>
      </c>
      <c r="D27" s="26">
        <v>84.13793103448276</v>
      </c>
      <c r="E27" s="26">
        <v>45.3125</v>
      </c>
    </row>
    <row r="28" spans="1:5" ht="12.75">
      <c r="A28" s="74" t="s">
        <v>40</v>
      </c>
      <c r="B28" s="15">
        <v>642</v>
      </c>
      <c r="C28" s="26">
        <v>579</v>
      </c>
      <c r="D28" s="26">
        <v>90.18691588785046</v>
      </c>
      <c r="E28" s="26">
        <v>58.36363636363637</v>
      </c>
    </row>
    <row r="29" spans="1:5" ht="19.5" customHeight="1">
      <c r="A29" s="128" t="s">
        <v>121</v>
      </c>
      <c r="B29" s="75">
        <v>1740.5</v>
      </c>
      <c r="C29" s="46">
        <v>1555</v>
      </c>
      <c r="D29" s="46">
        <v>89.34214306233841</v>
      </c>
      <c r="E29" s="46">
        <v>42.451219512195124</v>
      </c>
    </row>
    <row r="30" spans="1:5" ht="12.75">
      <c r="A30" s="12"/>
      <c r="B30" s="12"/>
      <c r="C30" s="159"/>
      <c r="D30" s="159"/>
      <c r="E30" s="159"/>
    </row>
    <row r="31" spans="1:5" ht="12.75">
      <c r="A31" s="270" t="s">
        <v>127</v>
      </c>
      <c r="B31" s="270"/>
      <c r="C31" s="270"/>
      <c r="D31" s="270"/>
      <c r="E31" s="270"/>
    </row>
    <row r="32" spans="1:5" ht="30" customHeight="1">
      <c r="A32" s="249" t="s">
        <v>163</v>
      </c>
      <c r="B32" s="250"/>
      <c r="C32" s="250"/>
      <c r="D32" s="250"/>
      <c r="E32" s="250"/>
    </row>
    <row r="33" spans="1:5" ht="12.75">
      <c r="A33" s="269" t="s">
        <v>99</v>
      </c>
      <c r="B33" s="269"/>
      <c r="C33" s="269"/>
      <c r="D33" s="269"/>
      <c r="E33" s="269"/>
    </row>
    <row r="34" spans="1:5" ht="43.5" customHeight="1">
      <c r="A34" s="249" t="s">
        <v>183</v>
      </c>
      <c r="B34" s="250"/>
      <c r="C34" s="250"/>
      <c r="D34" s="250"/>
      <c r="E34" s="250"/>
    </row>
    <row r="35" ht="12.75">
      <c r="A35" s="59" t="s">
        <v>184</v>
      </c>
    </row>
  </sheetData>
  <sheetProtection/>
  <mergeCells count="6">
    <mergeCell ref="A1:E1"/>
    <mergeCell ref="A33:E33"/>
    <mergeCell ref="A31:E31"/>
    <mergeCell ref="A2:E2"/>
    <mergeCell ref="A34:E34"/>
    <mergeCell ref="A32:E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7.28125" style="0" bestFit="1" customWidth="1"/>
    <col min="2" max="2" width="14.00390625" style="0" customWidth="1"/>
    <col min="3" max="3" width="14.140625" style="0" customWidth="1"/>
    <col min="4" max="4" width="14.8515625" style="0" customWidth="1"/>
  </cols>
  <sheetData>
    <row r="1" spans="1:4" ht="15.75">
      <c r="A1" s="259" t="s">
        <v>116</v>
      </c>
      <c r="B1" s="250"/>
      <c r="C1" s="250"/>
      <c r="D1" s="250"/>
    </row>
    <row r="2" spans="1:4" ht="12.75">
      <c r="A2" s="246" t="s">
        <v>189</v>
      </c>
      <c r="B2" s="246"/>
      <c r="C2" s="246"/>
      <c r="D2" s="246"/>
    </row>
    <row r="3" spans="1:4" ht="12.75">
      <c r="A3" s="12"/>
      <c r="B3" s="12"/>
      <c r="C3" s="12"/>
      <c r="D3" s="1" t="s">
        <v>140</v>
      </c>
    </row>
    <row r="4" spans="1:4" ht="38.25">
      <c r="A4" s="240"/>
      <c r="B4" s="77" t="s">
        <v>156</v>
      </c>
      <c r="C4" s="77" t="s">
        <v>171</v>
      </c>
      <c r="D4" s="77" t="s">
        <v>172</v>
      </c>
    </row>
    <row r="5" spans="1:4" ht="19.5" customHeight="1">
      <c r="A5" s="11" t="s">
        <v>23</v>
      </c>
      <c r="B5" s="222"/>
      <c r="C5" s="222"/>
      <c r="D5" s="222"/>
    </row>
    <row r="6" spans="1:4" ht="16.5" customHeight="1">
      <c r="A6" s="155" t="s">
        <v>167</v>
      </c>
      <c r="B6" s="209">
        <v>1.6801986754966889</v>
      </c>
      <c r="C6" s="209">
        <v>17.33112582781457</v>
      </c>
      <c r="D6" s="209">
        <v>10.31492649087541</v>
      </c>
    </row>
    <row r="7" spans="1:4" ht="12.75">
      <c r="A7" s="151" t="s">
        <v>25</v>
      </c>
      <c r="B7" s="210">
        <v>1.7622222222222221</v>
      </c>
      <c r="C7" s="210">
        <v>16.5</v>
      </c>
      <c r="D7" s="210">
        <v>9.363177805800756</v>
      </c>
    </row>
    <row r="8" spans="1:4" ht="12.75">
      <c r="A8" s="142" t="s">
        <v>26</v>
      </c>
      <c r="B8" s="209">
        <v>1.5847368421052632</v>
      </c>
      <c r="C8" s="209">
        <v>17.63157894736842</v>
      </c>
      <c r="D8" s="209">
        <v>11.125871803387579</v>
      </c>
    </row>
    <row r="9" spans="1:4" ht="12.75">
      <c r="A9" s="142" t="s">
        <v>27</v>
      </c>
      <c r="B9" s="209">
        <v>1.5699999999999998</v>
      </c>
      <c r="C9" s="209">
        <v>18.3</v>
      </c>
      <c r="D9" s="209">
        <v>11.656050955414013</v>
      </c>
    </row>
    <row r="10" spans="1:4" ht="12.75">
      <c r="A10" s="142" t="s">
        <v>46</v>
      </c>
      <c r="B10" s="209">
        <v>1.444</v>
      </c>
      <c r="C10" s="209">
        <v>15.6</v>
      </c>
      <c r="D10" s="209">
        <v>10.803324099722992</v>
      </c>
    </row>
    <row r="11" spans="1:4" ht="12.75">
      <c r="A11" s="142" t="s">
        <v>28</v>
      </c>
      <c r="B11" s="209">
        <v>2.0215</v>
      </c>
      <c r="C11" s="209">
        <v>19.95</v>
      </c>
      <c r="D11" s="209">
        <v>9.86890922582241</v>
      </c>
    </row>
    <row r="12" spans="1:4" ht="12.75">
      <c r="A12" s="142" t="s">
        <v>44</v>
      </c>
      <c r="B12" s="209">
        <v>2.43</v>
      </c>
      <c r="C12" s="209">
        <v>21.5</v>
      </c>
      <c r="D12" s="209">
        <v>8.847736625514402</v>
      </c>
    </row>
    <row r="13" spans="1:4" ht="12.75">
      <c r="A13" s="142" t="s">
        <v>40</v>
      </c>
      <c r="B13" s="209">
        <v>1.5521428571428573</v>
      </c>
      <c r="C13" s="209">
        <v>16</v>
      </c>
      <c r="D13" s="209">
        <v>10.308329498389323</v>
      </c>
    </row>
    <row r="14" spans="1:4" ht="12.75">
      <c r="A14" s="142" t="s">
        <v>43</v>
      </c>
      <c r="B14" s="209">
        <v>1.672</v>
      </c>
      <c r="C14" s="209">
        <v>14.6</v>
      </c>
      <c r="D14" s="209">
        <v>8.732057416267944</v>
      </c>
    </row>
    <row r="15" spans="1:4" ht="12.75">
      <c r="A15" s="74" t="s">
        <v>42</v>
      </c>
      <c r="B15" s="209">
        <v>1.5607142857142857</v>
      </c>
      <c r="C15" s="209">
        <v>16.714285714285715</v>
      </c>
      <c r="D15" s="209">
        <v>10.709382151029748</v>
      </c>
    </row>
    <row r="16" spans="1:4" ht="12.75">
      <c r="A16" s="74" t="s">
        <v>47</v>
      </c>
      <c r="B16" s="209">
        <v>2.4233333333333333</v>
      </c>
      <c r="C16" s="209">
        <v>19.333333333333332</v>
      </c>
      <c r="D16" s="209">
        <v>7.97799174690509</v>
      </c>
    </row>
    <row r="17" spans="1:4" ht="12.75">
      <c r="A17" s="74" t="s">
        <v>41</v>
      </c>
      <c r="B17" s="209">
        <v>1.5666666666666667</v>
      </c>
      <c r="C17" s="209">
        <v>17.88888888888889</v>
      </c>
      <c r="D17" s="209">
        <v>11.418439716312058</v>
      </c>
    </row>
    <row r="18" spans="1:4" ht="12.75">
      <c r="A18" s="142" t="s">
        <v>45</v>
      </c>
      <c r="B18" s="209">
        <v>1.4684615384615385</v>
      </c>
      <c r="C18" s="209">
        <v>16.076923076923077</v>
      </c>
      <c r="D18" s="209">
        <v>10.948140387637507</v>
      </c>
    </row>
    <row r="19" spans="1:4" ht="12.75">
      <c r="A19" s="142" t="s">
        <v>48</v>
      </c>
      <c r="B19" s="209">
        <v>2.085</v>
      </c>
      <c r="C19" s="209">
        <v>15.5</v>
      </c>
      <c r="D19" s="209">
        <v>7.434052757793765</v>
      </c>
    </row>
    <row r="20" spans="1:4" ht="16.5" customHeight="1">
      <c r="A20" s="153" t="s">
        <v>7</v>
      </c>
      <c r="B20" s="30">
        <v>2.2984848484848484</v>
      </c>
      <c r="C20" s="30">
        <v>11.909090909090908</v>
      </c>
      <c r="D20" s="30">
        <v>5.181278839815426</v>
      </c>
    </row>
    <row r="21" spans="1:4" ht="16.5" customHeight="1">
      <c r="A21" s="151" t="s">
        <v>25</v>
      </c>
      <c r="B21" s="211">
        <v>2.0655555555555556</v>
      </c>
      <c r="C21" s="211">
        <v>12.222222222222221</v>
      </c>
      <c r="D21" s="211">
        <v>5.9171597633136095</v>
      </c>
    </row>
    <row r="22" spans="1:4" ht="12.75">
      <c r="A22" s="142" t="s">
        <v>26</v>
      </c>
      <c r="B22" s="30">
        <v>2.220833333333333</v>
      </c>
      <c r="C22" s="30">
        <v>10.916666666666666</v>
      </c>
      <c r="D22" s="30">
        <v>4.915572232645403</v>
      </c>
    </row>
    <row r="23" spans="1:4" ht="12.75">
      <c r="A23" s="142" t="s">
        <v>40</v>
      </c>
      <c r="B23" s="30">
        <v>2.5508333333333333</v>
      </c>
      <c r="C23" s="30">
        <v>12.666666666666666</v>
      </c>
      <c r="D23" s="30">
        <v>4.965697484482195</v>
      </c>
    </row>
    <row r="24" spans="1:4" ht="16.5" customHeight="1">
      <c r="A24" s="129" t="s">
        <v>8</v>
      </c>
      <c r="B24" s="30">
        <v>1.8692499999999999</v>
      </c>
      <c r="C24" s="30">
        <v>16.5</v>
      </c>
      <c r="D24" s="30">
        <v>8.827069680353084</v>
      </c>
    </row>
    <row r="25" spans="1:4" ht="16.5" customHeight="1">
      <c r="A25" s="142" t="s">
        <v>25</v>
      </c>
      <c r="B25" s="211">
        <v>2.045</v>
      </c>
      <c r="C25" s="211">
        <v>17</v>
      </c>
      <c r="D25" s="211">
        <v>8.312958435207824</v>
      </c>
    </row>
    <row r="26" spans="1:4" ht="16.5" customHeight="1">
      <c r="A26" s="74" t="s">
        <v>26</v>
      </c>
      <c r="B26" s="30">
        <v>1.76875</v>
      </c>
      <c r="C26" s="30">
        <v>15.75</v>
      </c>
      <c r="D26" s="30">
        <v>8.904593639575971</v>
      </c>
    </row>
    <row r="27" spans="1:4" ht="12.75">
      <c r="A27" s="142" t="s">
        <v>27</v>
      </c>
      <c r="B27" s="30">
        <v>1.6714285714285713</v>
      </c>
      <c r="C27" s="30">
        <v>15.571428571428571</v>
      </c>
      <c r="D27" s="30">
        <v>9.316239316239317</v>
      </c>
    </row>
    <row r="28" spans="1:4" ht="12.75">
      <c r="A28" s="74" t="s">
        <v>28</v>
      </c>
      <c r="B28" s="30">
        <v>1.7925</v>
      </c>
      <c r="C28" s="30">
        <v>15.25</v>
      </c>
      <c r="D28" s="30">
        <v>8.507670850767084</v>
      </c>
    </row>
    <row r="29" spans="1:4" ht="12.75">
      <c r="A29" s="74" t="s">
        <v>40</v>
      </c>
      <c r="B29" s="30">
        <v>2.0290909090909093</v>
      </c>
      <c r="C29" s="30">
        <v>18.272727272727273</v>
      </c>
      <c r="D29" s="30">
        <v>9.005376344086022</v>
      </c>
    </row>
    <row r="30" spans="1:4" ht="16.5" customHeight="1">
      <c r="A30" s="129" t="s">
        <v>121</v>
      </c>
      <c r="B30" s="212">
        <v>1.8590243902439023</v>
      </c>
      <c r="C30" s="212">
        <v>18.195121951219512</v>
      </c>
      <c r="D30" s="212">
        <v>9.787457360272894</v>
      </c>
    </row>
    <row r="31" spans="1:4" ht="16.5" customHeight="1">
      <c r="A31" s="129" t="s">
        <v>9</v>
      </c>
      <c r="B31" s="212">
        <v>2.6239999999999997</v>
      </c>
      <c r="C31" s="212">
        <v>12.4</v>
      </c>
      <c r="D31" s="212">
        <v>4.725609756097561</v>
      </c>
    </row>
    <row r="32" spans="1:4" ht="16.5" customHeight="1">
      <c r="A32" s="129" t="s">
        <v>122</v>
      </c>
      <c r="B32" s="212">
        <v>1.3409090909090908</v>
      </c>
      <c r="C32" s="212">
        <v>7.818181818181818</v>
      </c>
      <c r="D32" s="212">
        <v>5.830508474576271</v>
      </c>
    </row>
    <row r="33" spans="1:4" ht="19.5" customHeight="1">
      <c r="A33" s="8" t="s">
        <v>24</v>
      </c>
      <c r="B33" s="223"/>
      <c r="C33" s="223"/>
      <c r="D33" s="223"/>
    </row>
    <row r="34" spans="1:4" ht="16.5" customHeight="1">
      <c r="A34" s="156" t="s">
        <v>167</v>
      </c>
      <c r="B34" s="103">
        <v>1.19375</v>
      </c>
      <c r="C34" s="103">
        <v>11.375</v>
      </c>
      <c r="D34" s="103">
        <v>9.528795811518323</v>
      </c>
    </row>
    <row r="35" spans="1:4" ht="12.75">
      <c r="A35" s="73" t="s">
        <v>26</v>
      </c>
      <c r="B35" s="78">
        <v>1.5</v>
      </c>
      <c r="C35" s="78">
        <v>11.5</v>
      </c>
      <c r="D35" s="78">
        <v>7.666666666666667</v>
      </c>
    </row>
    <row r="36" spans="1:4" ht="12.75">
      <c r="A36" s="74" t="s">
        <v>28</v>
      </c>
      <c r="B36" s="30">
        <v>1.0916666666666666</v>
      </c>
      <c r="C36" s="30">
        <v>11.333333333333334</v>
      </c>
      <c r="D36" s="30">
        <v>10.381679389312977</v>
      </c>
    </row>
    <row r="37" spans="1:4" ht="16.5" customHeight="1">
      <c r="A37" s="12" t="s">
        <v>113</v>
      </c>
      <c r="B37" s="212">
        <v>1.7385714285714287</v>
      </c>
      <c r="C37" s="212">
        <v>10.285714285714286</v>
      </c>
      <c r="D37" s="212">
        <v>5.916187345932621</v>
      </c>
    </row>
    <row r="38" spans="1:4" ht="12.75">
      <c r="A38" s="73" t="s">
        <v>26</v>
      </c>
      <c r="B38" s="78">
        <v>2.015</v>
      </c>
      <c r="C38" s="78">
        <v>10.5</v>
      </c>
      <c r="D38" s="78">
        <v>5.2109181141439205</v>
      </c>
    </row>
    <row r="39" spans="1:4" ht="12.75">
      <c r="A39" s="74" t="s">
        <v>28</v>
      </c>
      <c r="B39" s="30">
        <v>1.37</v>
      </c>
      <c r="C39" s="30">
        <v>10</v>
      </c>
      <c r="D39" s="30">
        <v>7.2992700729927</v>
      </c>
    </row>
    <row r="40" spans="1:4" ht="16.5" customHeight="1">
      <c r="A40" s="160" t="s">
        <v>164</v>
      </c>
      <c r="B40" s="213">
        <v>1.08</v>
      </c>
      <c r="C40" s="213">
        <v>8.25</v>
      </c>
      <c r="D40" s="213">
        <v>7.638888888888888</v>
      </c>
    </row>
    <row r="41" spans="1:4" ht="12.75">
      <c r="A41" s="81"/>
      <c r="B41" s="161"/>
      <c r="C41" s="161"/>
      <c r="D41" s="161"/>
    </row>
    <row r="42" spans="1:4" ht="12.75">
      <c r="A42" s="270" t="s">
        <v>127</v>
      </c>
      <c r="B42" s="271"/>
      <c r="C42" s="271"/>
      <c r="D42" s="271"/>
    </row>
    <row r="43" spans="1:4" ht="30.75" customHeight="1">
      <c r="A43" s="249" t="s">
        <v>157</v>
      </c>
      <c r="B43" s="250"/>
      <c r="C43" s="250"/>
      <c r="D43" s="250"/>
    </row>
    <row r="44" spans="1:4" ht="12.75">
      <c r="A44" s="272" t="s">
        <v>168</v>
      </c>
      <c r="B44" s="271"/>
      <c r="C44" s="271"/>
      <c r="D44" s="271"/>
    </row>
  </sheetData>
  <sheetProtection/>
  <mergeCells count="5">
    <mergeCell ref="A2:D2"/>
    <mergeCell ref="A1:D1"/>
    <mergeCell ref="A42:D42"/>
    <mergeCell ref="A43:D43"/>
    <mergeCell ref="A44:D4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13.00390625" style="0" bestFit="1" customWidth="1"/>
    <col min="2" max="13" width="11.28125" style="0" customWidth="1"/>
  </cols>
  <sheetData>
    <row r="1" spans="1:13" ht="17.25" customHeight="1">
      <c r="A1" s="253" t="s">
        <v>101</v>
      </c>
      <c r="B1" s="253"/>
      <c r="C1" s="253"/>
      <c r="D1" s="253"/>
      <c r="E1" s="253"/>
      <c r="F1" s="253"/>
      <c r="G1" s="254"/>
      <c r="H1" s="254"/>
      <c r="I1" s="254"/>
      <c r="J1" s="254"/>
      <c r="K1" s="254"/>
      <c r="L1" s="245"/>
      <c r="M1" s="245"/>
    </row>
    <row r="2" spans="1:13" ht="12.75">
      <c r="A2" s="246" t="s">
        <v>189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262" t="s">
        <v>131</v>
      </c>
      <c r="L3" s="274"/>
      <c r="M3" s="274"/>
    </row>
    <row r="4" spans="1:13" ht="38.25">
      <c r="A4" s="240"/>
      <c r="B4" s="102" t="s">
        <v>61</v>
      </c>
      <c r="C4" s="102" t="s">
        <v>132</v>
      </c>
      <c r="D4" s="275" t="s">
        <v>148</v>
      </c>
      <c r="E4" s="276"/>
      <c r="F4" s="275" t="s">
        <v>29</v>
      </c>
      <c r="G4" s="277"/>
      <c r="H4" s="275" t="s">
        <v>30</v>
      </c>
      <c r="I4" s="277"/>
      <c r="J4" s="275" t="s">
        <v>31</v>
      </c>
      <c r="K4" s="277"/>
      <c r="L4" s="275" t="s">
        <v>62</v>
      </c>
      <c r="M4" s="277"/>
    </row>
    <row r="5" spans="1:13" ht="12.75">
      <c r="A5" s="241"/>
      <c r="B5" s="12"/>
      <c r="C5" s="12"/>
      <c r="D5" s="56" t="s">
        <v>32</v>
      </c>
      <c r="E5" s="58" t="s">
        <v>133</v>
      </c>
      <c r="F5" s="56" t="s">
        <v>32</v>
      </c>
      <c r="G5" s="58" t="s">
        <v>133</v>
      </c>
      <c r="H5" s="56" t="s">
        <v>32</v>
      </c>
      <c r="I5" s="58" t="s">
        <v>133</v>
      </c>
      <c r="J5" s="56" t="s">
        <v>32</v>
      </c>
      <c r="K5" s="58" t="s">
        <v>133</v>
      </c>
      <c r="L5" s="56" t="s">
        <v>32</v>
      </c>
      <c r="M5" s="58" t="s">
        <v>133</v>
      </c>
    </row>
    <row r="6" spans="1:13" ht="12.75">
      <c r="A6" s="14" t="s">
        <v>6</v>
      </c>
      <c r="B6" s="131"/>
      <c r="C6" s="131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2.75">
      <c r="A7" s="96" t="s">
        <v>55</v>
      </c>
      <c r="B7" s="80">
        <f>SUM(D7:K7)</f>
        <v>23</v>
      </c>
      <c r="C7" s="137"/>
      <c r="D7" s="81">
        <v>1</v>
      </c>
      <c r="E7" s="12"/>
      <c r="F7" s="12">
        <v>9</v>
      </c>
      <c r="G7" s="12"/>
      <c r="H7" s="12">
        <v>8</v>
      </c>
      <c r="I7" s="12"/>
      <c r="J7" s="12">
        <v>5</v>
      </c>
      <c r="K7" s="12"/>
      <c r="L7" s="12"/>
      <c r="M7" s="12"/>
    </row>
    <row r="8" spans="1:13" ht="12.75">
      <c r="A8" s="96" t="s">
        <v>56</v>
      </c>
      <c r="B8" s="80">
        <f>SUM(D8:K8)</f>
        <v>26</v>
      </c>
      <c r="C8" s="137"/>
      <c r="D8" s="81">
        <v>5</v>
      </c>
      <c r="E8" s="12"/>
      <c r="F8" s="12">
        <v>7</v>
      </c>
      <c r="G8" s="12"/>
      <c r="H8" s="12">
        <v>9</v>
      </c>
      <c r="I8" s="12"/>
      <c r="J8" s="12">
        <v>5</v>
      </c>
      <c r="K8" s="12"/>
      <c r="L8" s="12"/>
      <c r="M8" s="12"/>
    </row>
    <row r="9" spans="1:13" ht="12.75">
      <c r="A9" s="96" t="s">
        <v>57</v>
      </c>
      <c r="B9" s="80">
        <f>SUM(D9:K9)</f>
        <v>28</v>
      </c>
      <c r="C9" s="137"/>
      <c r="D9" s="81">
        <v>5</v>
      </c>
      <c r="E9" s="12"/>
      <c r="F9" s="12">
        <v>8</v>
      </c>
      <c r="G9" s="12"/>
      <c r="H9" s="12">
        <v>10</v>
      </c>
      <c r="I9" s="12"/>
      <c r="J9" s="12">
        <v>5</v>
      </c>
      <c r="K9" s="12"/>
      <c r="L9" s="12"/>
      <c r="M9" s="12"/>
    </row>
    <row r="10" spans="1:13" ht="12.75">
      <c r="A10" s="96" t="s">
        <v>58</v>
      </c>
      <c r="B10" s="80">
        <f>SUM(D10:K10)</f>
        <v>30</v>
      </c>
      <c r="C10" s="137"/>
      <c r="D10" s="47">
        <v>7</v>
      </c>
      <c r="E10" s="12"/>
      <c r="F10" s="12">
        <v>8</v>
      </c>
      <c r="G10" s="12"/>
      <c r="H10" s="12">
        <v>10</v>
      </c>
      <c r="I10" s="12"/>
      <c r="J10" s="12">
        <v>5</v>
      </c>
      <c r="K10" s="12"/>
      <c r="L10" s="12"/>
      <c r="M10" s="12"/>
    </row>
    <row r="11" spans="1:13" ht="12.75">
      <c r="A11" s="96" t="s">
        <v>59</v>
      </c>
      <c r="B11" s="80">
        <f>SUM(D11:K11)</f>
        <v>30</v>
      </c>
      <c r="C11" s="137"/>
      <c r="D11" s="47">
        <v>6</v>
      </c>
      <c r="E11" s="12"/>
      <c r="F11" s="12">
        <v>8</v>
      </c>
      <c r="G11" s="12"/>
      <c r="H11" s="12">
        <v>11</v>
      </c>
      <c r="I11" s="12"/>
      <c r="J11" s="12">
        <v>5</v>
      </c>
      <c r="K11" s="12"/>
      <c r="L11" s="12"/>
      <c r="M11" s="12"/>
    </row>
    <row r="12" spans="1:13" ht="12.75">
      <c r="A12" s="127" t="s">
        <v>7</v>
      </c>
      <c r="B12" s="132"/>
      <c r="C12" s="133"/>
      <c r="D12" s="43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97" t="s">
        <v>55</v>
      </c>
      <c r="B13" s="82">
        <f>SUM(D13,F13,H13,J13)</f>
        <v>32</v>
      </c>
      <c r="C13" s="87">
        <v>2</v>
      </c>
      <c r="D13" s="91">
        <v>9</v>
      </c>
      <c r="E13" s="12">
        <v>2</v>
      </c>
      <c r="F13" s="12">
        <v>8</v>
      </c>
      <c r="G13" s="12"/>
      <c r="H13" s="12">
        <v>10</v>
      </c>
      <c r="I13" s="12"/>
      <c r="J13" s="12">
        <v>5</v>
      </c>
      <c r="K13" s="12"/>
      <c r="L13" s="12"/>
      <c r="M13" s="12"/>
    </row>
    <row r="14" spans="1:13" ht="12.75">
      <c r="A14" s="97" t="s">
        <v>56</v>
      </c>
      <c r="B14" s="82">
        <f>SUM(D14,F14,H14,J14)</f>
        <v>32</v>
      </c>
      <c r="C14" s="87">
        <v>2</v>
      </c>
      <c r="D14" s="91">
        <v>9</v>
      </c>
      <c r="E14" s="12">
        <v>2</v>
      </c>
      <c r="F14" s="12">
        <v>9</v>
      </c>
      <c r="G14" s="12"/>
      <c r="H14" s="12">
        <v>9</v>
      </c>
      <c r="I14" s="12"/>
      <c r="J14" s="12">
        <v>5</v>
      </c>
      <c r="K14" s="12"/>
      <c r="L14" s="12"/>
      <c r="M14" s="12"/>
    </row>
    <row r="15" spans="1:13" ht="12.75">
      <c r="A15" s="97" t="s">
        <v>57</v>
      </c>
      <c r="B15" s="82">
        <f>SUM(D15,F15,H15,J15)</f>
        <v>28</v>
      </c>
      <c r="C15" s="87">
        <v>4</v>
      </c>
      <c r="D15" s="91">
        <v>10</v>
      </c>
      <c r="E15" s="12">
        <v>1</v>
      </c>
      <c r="F15" s="12">
        <v>9</v>
      </c>
      <c r="G15" s="12"/>
      <c r="H15" s="12">
        <v>4</v>
      </c>
      <c r="I15" s="12">
        <v>3</v>
      </c>
      <c r="J15" s="12">
        <v>5</v>
      </c>
      <c r="K15" s="12"/>
      <c r="L15" s="12"/>
      <c r="M15" s="12"/>
    </row>
    <row r="16" spans="1:13" ht="12.75">
      <c r="A16" s="97" t="s">
        <v>60</v>
      </c>
      <c r="B16" s="82">
        <f>SUM(D16,F16,H16,J16)</f>
        <v>26</v>
      </c>
      <c r="C16" s="88" t="s">
        <v>63</v>
      </c>
      <c r="D16" s="91">
        <v>10</v>
      </c>
      <c r="E16" s="12"/>
      <c r="F16" s="12">
        <v>9</v>
      </c>
      <c r="G16" s="83" t="s">
        <v>103</v>
      </c>
      <c r="H16" s="12">
        <v>2</v>
      </c>
      <c r="I16" s="84" t="s">
        <v>102</v>
      </c>
      <c r="J16" s="12">
        <v>5</v>
      </c>
      <c r="K16" s="12"/>
      <c r="L16" s="12"/>
      <c r="M16" s="83" t="s">
        <v>104</v>
      </c>
    </row>
    <row r="17" spans="1:13" ht="12.75">
      <c r="A17" s="127" t="s">
        <v>8</v>
      </c>
      <c r="B17" s="134"/>
      <c r="C17" s="133"/>
      <c r="D17" s="91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97" t="s">
        <v>55</v>
      </c>
      <c r="B18" s="82">
        <f>SUM(D18,F18,H18,J18)</f>
        <v>32</v>
      </c>
      <c r="C18" s="87">
        <v>2</v>
      </c>
      <c r="D18" s="91">
        <v>7</v>
      </c>
      <c r="E18" s="12">
        <v>2</v>
      </c>
      <c r="F18" s="12">
        <v>10</v>
      </c>
      <c r="G18" s="12"/>
      <c r="H18" s="12">
        <v>10</v>
      </c>
      <c r="I18" s="12"/>
      <c r="J18" s="12">
        <v>5</v>
      </c>
      <c r="K18" s="12"/>
      <c r="L18" s="12"/>
      <c r="M18" s="12"/>
    </row>
    <row r="19" spans="1:13" ht="12.75">
      <c r="A19" s="97" t="s">
        <v>56</v>
      </c>
      <c r="B19" s="82">
        <f>SUM(D19,F19,H19,J19)</f>
        <v>32</v>
      </c>
      <c r="C19" s="87">
        <v>2</v>
      </c>
      <c r="D19" s="91">
        <v>8</v>
      </c>
      <c r="E19" s="12">
        <v>2</v>
      </c>
      <c r="F19" s="12">
        <v>10</v>
      </c>
      <c r="G19" s="12"/>
      <c r="H19" s="12">
        <v>9</v>
      </c>
      <c r="I19" s="12"/>
      <c r="J19" s="12">
        <v>5</v>
      </c>
      <c r="K19" s="12"/>
      <c r="L19" s="12"/>
      <c r="M19" s="12"/>
    </row>
    <row r="20" spans="1:13" ht="12.75">
      <c r="A20" s="97" t="s">
        <v>57</v>
      </c>
      <c r="B20" s="82">
        <f>SUM(D20,F20,H20,J20)</f>
        <v>30</v>
      </c>
      <c r="C20" s="87">
        <v>4</v>
      </c>
      <c r="D20" s="91">
        <v>9</v>
      </c>
      <c r="E20" s="12">
        <v>1</v>
      </c>
      <c r="F20" s="12">
        <v>12</v>
      </c>
      <c r="G20" s="12"/>
      <c r="H20" s="12">
        <v>4</v>
      </c>
      <c r="I20" s="12">
        <v>3</v>
      </c>
      <c r="J20" s="12">
        <v>5</v>
      </c>
      <c r="K20" s="12"/>
      <c r="L20" s="12"/>
      <c r="M20" s="12"/>
    </row>
    <row r="21" spans="1:13" ht="12.75">
      <c r="A21" s="97" t="s">
        <v>60</v>
      </c>
      <c r="B21" s="82">
        <f>SUM(D21,F21,H21,J21)</f>
        <v>26</v>
      </c>
      <c r="C21" s="89" t="s">
        <v>63</v>
      </c>
      <c r="D21" s="92">
        <v>10</v>
      </c>
      <c r="E21" s="12"/>
      <c r="F21" s="12">
        <v>9</v>
      </c>
      <c r="G21" s="83" t="s">
        <v>106</v>
      </c>
      <c r="H21" s="12">
        <v>2</v>
      </c>
      <c r="I21" s="85" t="s">
        <v>102</v>
      </c>
      <c r="J21" s="12">
        <v>5</v>
      </c>
      <c r="K21" s="12"/>
      <c r="L21" s="12"/>
      <c r="M21" s="83" t="s">
        <v>105</v>
      </c>
    </row>
    <row r="22" spans="1:13" ht="12.75">
      <c r="A22" s="130" t="s">
        <v>16</v>
      </c>
      <c r="B22" s="135"/>
      <c r="C22" s="136"/>
      <c r="D22" s="93"/>
      <c r="E22" s="8"/>
      <c r="F22" s="8"/>
      <c r="G22" s="12"/>
      <c r="H22" s="12"/>
      <c r="I22" s="12"/>
      <c r="J22" s="12"/>
      <c r="K22" s="12"/>
      <c r="L22" s="12"/>
      <c r="M22" s="12"/>
    </row>
    <row r="23" spans="1:13" ht="12.75">
      <c r="A23" s="97" t="s">
        <v>55</v>
      </c>
      <c r="B23" s="82">
        <f>SUM(D23,F23,H23,J23)</f>
        <v>32</v>
      </c>
      <c r="C23" s="86">
        <v>2</v>
      </c>
      <c r="D23" s="92">
        <v>7</v>
      </c>
      <c r="E23" s="12">
        <v>2</v>
      </c>
      <c r="F23" s="12">
        <v>10</v>
      </c>
      <c r="G23" s="12"/>
      <c r="H23" s="12">
        <v>10</v>
      </c>
      <c r="I23" s="12"/>
      <c r="J23" s="12">
        <v>5</v>
      </c>
      <c r="K23" s="12"/>
      <c r="L23" s="12"/>
      <c r="M23" s="12"/>
    </row>
    <row r="24" spans="1:13" ht="12.75">
      <c r="A24" s="97" t="s">
        <v>56</v>
      </c>
      <c r="B24" s="82">
        <f>SUM(D24,F24,H24,J24)</f>
        <v>32</v>
      </c>
      <c r="C24" s="90">
        <v>2</v>
      </c>
      <c r="D24" s="53">
        <v>8</v>
      </c>
      <c r="E24" s="12">
        <v>2</v>
      </c>
      <c r="F24" s="12">
        <v>10</v>
      </c>
      <c r="G24" s="12"/>
      <c r="H24" s="12">
        <v>9</v>
      </c>
      <c r="I24" s="12"/>
      <c r="J24" s="12">
        <v>5</v>
      </c>
      <c r="K24" s="12"/>
      <c r="L24" s="12"/>
      <c r="M24" s="12"/>
    </row>
    <row r="25" spans="1:13" ht="12.75">
      <c r="A25" s="97" t="s">
        <v>57</v>
      </c>
      <c r="B25" s="82">
        <f>SUM(D25,F25,H25,J25)</f>
        <v>34</v>
      </c>
      <c r="C25" s="90">
        <v>5</v>
      </c>
      <c r="D25" s="53">
        <v>8</v>
      </c>
      <c r="E25" s="12">
        <v>2</v>
      </c>
      <c r="F25" s="12">
        <v>15</v>
      </c>
      <c r="G25" s="12"/>
      <c r="H25" s="12">
        <v>6</v>
      </c>
      <c r="I25" s="12">
        <v>3</v>
      </c>
      <c r="J25" s="12">
        <v>5</v>
      </c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 customHeight="1">
      <c r="A27" s="278" t="s">
        <v>127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</row>
    <row r="28" spans="1:13" ht="12.75">
      <c r="A28" s="251" t="s">
        <v>161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2.75">
      <c r="A29" s="269" t="s">
        <v>150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</row>
    <row r="30" spans="1:13" ht="12.75">
      <c r="A30" s="269" t="s">
        <v>151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</row>
    <row r="31" spans="1:13" ht="12.75">
      <c r="A31" s="273" t="s">
        <v>134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</sheetData>
  <sheetProtection/>
  <mergeCells count="13">
    <mergeCell ref="A27:M27"/>
    <mergeCell ref="A28:M28"/>
    <mergeCell ref="A29:M29"/>
    <mergeCell ref="A30:M30"/>
    <mergeCell ref="A31:M31"/>
    <mergeCell ref="A1:M1"/>
    <mergeCell ref="A2:M2"/>
    <mergeCell ref="K3:M3"/>
    <mergeCell ref="D4:E4"/>
    <mergeCell ref="F4:G4"/>
    <mergeCell ref="H4:I4"/>
    <mergeCell ref="J4:K4"/>
    <mergeCell ref="L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9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9.8515625" style="0" bestFit="1" customWidth="1"/>
    <col min="2" max="2" width="9.00390625" style="0" bestFit="1" customWidth="1"/>
    <col min="3" max="5" width="10.7109375" style="0" customWidth="1"/>
  </cols>
  <sheetData>
    <row r="1" spans="1:5" ht="15.75" customHeight="1">
      <c r="A1" s="253" t="s">
        <v>91</v>
      </c>
      <c r="B1" s="254"/>
      <c r="C1" s="254"/>
      <c r="D1" s="254"/>
      <c r="E1" s="254"/>
    </row>
    <row r="2" spans="1:5" ht="12.75">
      <c r="A2" s="246" t="s">
        <v>189</v>
      </c>
      <c r="B2" s="246"/>
      <c r="C2" s="246"/>
      <c r="D2" s="246"/>
      <c r="E2" s="246"/>
    </row>
    <row r="3" spans="1:5" ht="12.75">
      <c r="A3" s="12"/>
      <c r="B3" s="12"/>
      <c r="C3" s="12"/>
      <c r="D3" s="262" t="s">
        <v>135</v>
      </c>
      <c r="E3" s="274"/>
    </row>
    <row r="4" spans="1:5" ht="12.75">
      <c r="A4" s="12"/>
      <c r="B4" s="279" t="s">
        <v>90</v>
      </c>
      <c r="C4" s="279"/>
      <c r="D4" s="279"/>
      <c r="E4" s="279"/>
    </row>
    <row r="5" spans="1:5" ht="12.75">
      <c r="A5" s="240"/>
      <c r="B5" s="58" t="s">
        <v>58</v>
      </c>
      <c r="C5" s="58" t="s">
        <v>59</v>
      </c>
      <c r="D5" s="58" t="s">
        <v>64</v>
      </c>
      <c r="E5" s="58" t="s">
        <v>65</v>
      </c>
    </row>
    <row r="6" spans="1:5" ht="19.5" customHeight="1">
      <c r="A6" s="11" t="s">
        <v>33</v>
      </c>
      <c r="B6" s="42">
        <f>SUM(B8:B28)</f>
        <v>34</v>
      </c>
      <c r="C6" s="42">
        <f>SUM(C8:C28)</f>
        <v>34</v>
      </c>
      <c r="D6" s="42">
        <f>SUM(D8:D28)</f>
        <v>34</v>
      </c>
      <c r="E6" s="42">
        <f>SUM(E8:E28)</f>
        <v>34</v>
      </c>
    </row>
    <row r="7" spans="1:5" ht="12.75">
      <c r="A7" s="94" t="s">
        <v>66</v>
      </c>
      <c r="B7" s="51"/>
      <c r="C7" s="51"/>
      <c r="D7" s="51"/>
      <c r="E7" s="51"/>
    </row>
    <row r="8" spans="1:5" ht="12.75">
      <c r="A8" s="95" t="s">
        <v>67</v>
      </c>
      <c r="B8" s="53">
        <v>4</v>
      </c>
      <c r="C8" s="53">
        <v>3</v>
      </c>
      <c r="D8" s="53">
        <v>3</v>
      </c>
      <c r="E8" s="54">
        <v>4</v>
      </c>
    </row>
    <row r="9" spans="1:5" ht="12.75">
      <c r="A9" s="95" t="s">
        <v>68</v>
      </c>
      <c r="B9" s="53">
        <v>3</v>
      </c>
      <c r="C9" s="53">
        <v>3</v>
      </c>
      <c r="D9" s="53">
        <v>3</v>
      </c>
      <c r="E9" s="53">
        <v>3</v>
      </c>
    </row>
    <row r="10" spans="1:5" ht="12.75">
      <c r="A10" s="96" t="s">
        <v>69</v>
      </c>
      <c r="B10" s="53">
        <v>3</v>
      </c>
      <c r="C10" s="53">
        <v>3</v>
      </c>
      <c r="D10" s="53">
        <v>3</v>
      </c>
      <c r="E10" s="53">
        <v>3</v>
      </c>
    </row>
    <row r="11" spans="1:5" ht="12.75">
      <c r="A11" s="97" t="s">
        <v>31</v>
      </c>
      <c r="B11" s="54">
        <v>4</v>
      </c>
      <c r="C11" s="54">
        <v>3</v>
      </c>
      <c r="D11" s="54">
        <v>4</v>
      </c>
      <c r="E11" s="54">
        <v>3</v>
      </c>
    </row>
    <row r="12" spans="1:5" ht="12.75">
      <c r="A12" s="97" t="s">
        <v>70</v>
      </c>
      <c r="B12" s="54" t="s">
        <v>49</v>
      </c>
      <c r="C12" s="54">
        <v>2</v>
      </c>
      <c r="D12" s="54">
        <v>2</v>
      </c>
      <c r="E12" s="54">
        <v>2</v>
      </c>
    </row>
    <row r="13" spans="1:5" ht="12.75">
      <c r="A13" s="97" t="s">
        <v>71</v>
      </c>
      <c r="B13" s="54">
        <v>2</v>
      </c>
      <c r="C13" s="54">
        <v>2</v>
      </c>
      <c r="D13" s="54">
        <v>2</v>
      </c>
      <c r="E13" s="54" t="s">
        <v>49</v>
      </c>
    </row>
    <row r="14" spans="1:5" ht="12.75">
      <c r="A14" s="97" t="s">
        <v>72</v>
      </c>
      <c r="B14" s="54" t="s">
        <v>49</v>
      </c>
      <c r="C14" s="54">
        <v>2</v>
      </c>
      <c r="D14" s="54">
        <v>2</v>
      </c>
      <c r="E14" s="54" t="s">
        <v>49</v>
      </c>
    </row>
    <row r="15" spans="1:5" ht="12.75">
      <c r="A15" s="97" t="s">
        <v>73</v>
      </c>
      <c r="B15" s="54">
        <v>2</v>
      </c>
      <c r="C15" s="54">
        <v>2</v>
      </c>
      <c r="D15" s="54" t="s">
        <v>49</v>
      </c>
      <c r="E15" s="54">
        <v>2</v>
      </c>
    </row>
    <row r="16" spans="1:5" ht="12.75">
      <c r="A16" s="97" t="s">
        <v>74</v>
      </c>
      <c r="B16" s="54" t="s">
        <v>49</v>
      </c>
      <c r="C16" s="54" t="s">
        <v>49</v>
      </c>
      <c r="D16" s="54" t="s">
        <v>49</v>
      </c>
      <c r="E16" s="54">
        <v>2</v>
      </c>
    </row>
    <row r="17" spans="1:5" ht="12.75">
      <c r="A17" s="97" t="s">
        <v>75</v>
      </c>
      <c r="B17" s="54">
        <v>2</v>
      </c>
      <c r="C17" s="54">
        <v>2</v>
      </c>
      <c r="D17" s="54" t="s">
        <v>49</v>
      </c>
      <c r="E17" s="54">
        <v>2</v>
      </c>
    </row>
    <row r="18" spans="1:5" ht="12.75">
      <c r="A18" s="97" t="s">
        <v>76</v>
      </c>
      <c r="B18" s="54">
        <v>2</v>
      </c>
      <c r="C18" s="54" t="s">
        <v>49</v>
      </c>
      <c r="D18" s="54" t="s">
        <v>49</v>
      </c>
      <c r="E18" s="54" t="s">
        <v>49</v>
      </c>
    </row>
    <row r="19" spans="1:5" ht="12.75">
      <c r="A19" s="97" t="s">
        <v>77</v>
      </c>
      <c r="B19" s="54">
        <v>2</v>
      </c>
      <c r="C19" s="54" t="s">
        <v>49</v>
      </c>
      <c r="D19" s="54" t="s">
        <v>49</v>
      </c>
      <c r="E19" s="54" t="s">
        <v>49</v>
      </c>
    </row>
    <row r="20" spans="1:5" ht="12.75">
      <c r="A20" s="97" t="s">
        <v>83</v>
      </c>
      <c r="B20" s="54" t="s">
        <v>49</v>
      </c>
      <c r="C20" s="54">
        <v>2</v>
      </c>
      <c r="D20" s="54">
        <v>2</v>
      </c>
      <c r="E20" s="54" t="s">
        <v>49</v>
      </c>
    </row>
    <row r="21" spans="1:5" ht="12.75">
      <c r="A21" s="97" t="s">
        <v>78</v>
      </c>
      <c r="B21" s="54">
        <v>2</v>
      </c>
      <c r="C21" s="54" t="s">
        <v>49</v>
      </c>
      <c r="D21" s="54" t="s">
        <v>49</v>
      </c>
      <c r="E21" s="54">
        <v>2</v>
      </c>
    </row>
    <row r="22" spans="1:5" ht="12.75">
      <c r="A22" s="97" t="s">
        <v>79</v>
      </c>
      <c r="B22" s="54" t="s">
        <v>49</v>
      </c>
      <c r="C22" s="54">
        <v>2</v>
      </c>
      <c r="D22" s="54" t="s">
        <v>49</v>
      </c>
      <c r="E22" s="54" t="s">
        <v>49</v>
      </c>
    </row>
    <row r="23" spans="1:5" ht="12.75">
      <c r="A23" s="97" t="s">
        <v>80</v>
      </c>
      <c r="B23" s="54" t="s">
        <v>49</v>
      </c>
      <c r="C23" s="54" t="s">
        <v>49</v>
      </c>
      <c r="D23" s="54">
        <v>2</v>
      </c>
      <c r="E23" s="54">
        <v>2</v>
      </c>
    </row>
    <row r="24" spans="1:5" ht="12.75">
      <c r="A24" s="97" t="s">
        <v>39</v>
      </c>
      <c r="B24" s="54">
        <v>2</v>
      </c>
      <c r="C24" s="54">
        <v>2</v>
      </c>
      <c r="D24" s="54">
        <v>2</v>
      </c>
      <c r="E24" s="54">
        <v>2</v>
      </c>
    </row>
    <row r="25" spans="1:5" ht="12.75">
      <c r="A25" s="44" t="s">
        <v>37</v>
      </c>
      <c r="B25" s="55"/>
      <c r="C25" s="55"/>
      <c r="D25" s="55"/>
      <c r="E25" s="55"/>
    </row>
    <row r="26" spans="1:5" ht="12.75">
      <c r="A26" s="97" t="s">
        <v>107</v>
      </c>
      <c r="B26" s="55">
        <v>4</v>
      </c>
      <c r="C26" s="55">
        <v>4</v>
      </c>
      <c r="D26" s="55">
        <v>3</v>
      </c>
      <c r="E26" s="55">
        <v>3</v>
      </c>
    </row>
    <row r="27" spans="1:5" ht="12.75">
      <c r="A27" s="98" t="s">
        <v>81</v>
      </c>
      <c r="B27" s="55">
        <v>2</v>
      </c>
      <c r="C27" s="55">
        <v>2</v>
      </c>
      <c r="D27" s="55">
        <v>2</v>
      </c>
      <c r="E27" s="55">
        <v>2</v>
      </c>
    </row>
    <row r="28" spans="1:5" ht="12.75">
      <c r="A28" s="97" t="s">
        <v>82</v>
      </c>
      <c r="B28" s="55" t="s">
        <v>49</v>
      </c>
      <c r="C28" s="55" t="s">
        <v>49</v>
      </c>
      <c r="D28" s="55">
        <v>4</v>
      </c>
      <c r="E28" s="55">
        <v>2</v>
      </c>
    </row>
    <row r="29" spans="1:5" ht="19.5" customHeight="1">
      <c r="A29" s="45" t="s">
        <v>34</v>
      </c>
      <c r="B29" s="10">
        <f>SUM(B31:B51)</f>
        <v>34</v>
      </c>
      <c r="C29" s="10">
        <f>SUM(C31:C51)</f>
        <v>34</v>
      </c>
      <c r="D29" s="10">
        <f>SUM(D31:D51)</f>
        <v>34</v>
      </c>
      <c r="E29" s="10">
        <f>SUM(E31:E51)</f>
        <v>34</v>
      </c>
    </row>
    <row r="30" spans="1:5" ht="12.75">
      <c r="A30" s="94" t="s">
        <v>66</v>
      </c>
      <c r="B30" s="51"/>
      <c r="C30" s="51"/>
      <c r="D30" s="51"/>
      <c r="E30" s="51"/>
    </row>
    <row r="31" spans="1:5" ht="12.75">
      <c r="A31" s="95" t="s">
        <v>67</v>
      </c>
      <c r="B31" s="53">
        <v>4</v>
      </c>
      <c r="C31" s="53">
        <v>3</v>
      </c>
      <c r="D31" s="53">
        <v>3</v>
      </c>
      <c r="E31" s="54">
        <v>4</v>
      </c>
    </row>
    <row r="32" spans="1:5" ht="12.75">
      <c r="A32" s="95" t="s">
        <v>68</v>
      </c>
      <c r="B32" s="53">
        <v>3</v>
      </c>
      <c r="C32" s="53">
        <v>3</v>
      </c>
      <c r="D32" s="53">
        <v>3</v>
      </c>
      <c r="E32" s="53">
        <v>3</v>
      </c>
    </row>
    <row r="33" spans="1:5" ht="12.75">
      <c r="A33" s="96" t="s">
        <v>69</v>
      </c>
      <c r="B33" s="53">
        <v>3</v>
      </c>
      <c r="C33" s="53">
        <v>3</v>
      </c>
      <c r="D33" s="53">
        <v>3</v>
      </c>
      <c r="E33" s="53">
        <v>3</v>
      </c>
    </row>
    <row r="34" spans="1:5" ht="12.75">
      <c r="A34" s="97" t="s">
        <v>31</v>
      </c>
      <c r="B34" s="54">
        <v>4</v>
      </c>
      <c r="C34" s="54">
        <v>3</v>
      </c>
      <c r="D34" s="54">
        <v>4</v>
      </c>
      <c r="E34" s="54">
        <v>3</v>
      </c>
    </row>
    <row r="35" spans="1:5" ht="12.75">
      <c r="A35" s="97" t="s">
        <v>70</v>
      </c>
      <c r="B35" s="54" t="s">
        <v>49</v>
      </c>
      <c r="C35" s="54">
        <v>2</v>
      </c>
      <c r="D35" s="54">
        <v>2</v>
      </c>
      <c r="E35" s="54">
        <v>2</v>
      </c>
    </row>
    <row r="36" spans="1:5" ht="12.75">
      <c r="A36" s="97" t="s">
        <v>71</v>
      </c>
      <c r="B36" s="54">
        <v>2</v>
      </c>
      <c r="C36" s="54">
        <v>2</v>
      </c>
      <c r="D36" s="54">
        <v>2</v>
      </c>
      <c r="E36" s="54" t="s">
        <v>49</v>
      </c>
    </row>
    <row r="37" spans="1:5" ht="12.75">
      <c r="A37" s="97" t="s">
        <v>72</v>
      </c>
      <c r="B37" s="54" t="s">
        <v>49</v>
      </c>
      <c r="C37" s="54">
        <v>2</v>
      </c>
      <c r="D37" s="54">
        <v>2</v>
      </c>
      <c r="E37" s="54" t="s">
        <v>49</v>
      </c>
    </row>
    <row r="38" spans="1:5" ht="12.75">
      <c r="A38" s="97" t="s">
        <v>73</v>
      </c>
      <c r="B38" s="54">
        <v>2</v>
      </c>
      <c r="C38" s="54">
        <v>2</v>
      </c>
      <c r="D38" s="54" t="s">
        <v>49</v>
      </c>
      <c r="E38" s="54">
        <v>2</v>
      </c>
    </row>
    <row r="39" spans="1:5" ht="12.75">
      <c r="A39" s="97" t="s">
        <v>74</v>
      </c>
      <c r="B39" s="54" t="s">
        <v>49</v>
      </c>
      <c r="C39" s="54" t="s">
        <v>49</v>
      </c>
      <c r="D39" s="54" t="s">
        <v>49</v>
      </c>
      <c r="E39" s="54">
        <v>2</v>
      </c>
    </row>
    <row r="40" spans="1:5" ht="12.75">
      <c r="A40" s="97" t="s">
        <v>75</v>
      </c>
      <c r="B40" s="54">
        <v>2</v>
      </c>
      <c r="C40" s="54">
        <v>2</v>
      </c>
      <c r="D40" s="54" t="s">
        <v>49</v>
      </c>
      <c r="E40" s="54">
        <v>2</v>
      </c>
    </row>
    <row r="41" spans="1:5" ht="12.75">
      <c r="A41" s="97" t="s">
        <v>76</v>
      </c>
      <c r="B41" s="54">
        <v>2</v>
      </c>
      <c r="C41" s="54" t="s">
        <v>49</v>
      </c>
      <c r="D41" s="54" t="s">
        <v>49</v>
      </c>
      <c r="E41" s="54" t="s">
        <v>49</v>
      </c>
    </row>
    <row r="42" spans="1:5" ht="12.75">
      <c r="A42" s="97" t="s">
        <v>77</v>
      </c>
      <c r="B42" s="54">
        <v>2</v>
      </c>
      <c r="C42" s="54" t="s">
        <v>49</v>
      </c>
      <c r="D42" s="54" t="s">
        <v>49</v>
      </c>
      <c r="E42" s="54" t="s">
        <v>49</v>
      </c>
    </row>
    <row r="43" spans="1:5" ht="12.75">
      <c r="A43" s="97" t="s">
        <v>83</v>
      </c>
      <c r="B43" s="54" t="s">
        <v>49</v>
      </c>
      <c r="C43" s="54">
        <v>2</v>
      </c>
      <c r="D43" s="54">
        <v>2</v>
      </c>
      <c r="E43" s="54" t="s">
        <v>49</v>
      </c>
    </row>
    <row r="44" spans="1:5" ht="12.75">
      <c r="A44" s="97" t="s">
        <v>78</v>
      </c>
      <c r="B44" s="54">
        <v>2</v>
      </c>
      <c r="C44" s="54" t="s">
        <v>49</v>
      </c>
      <c r="D44" s="54" t="s">
        <v>49</v>
      </c>
      <c r="E44" s="54">
        <v>2</v>
      </c>
    </row>
    <row r="45" spans="1:5" ht="12.75">
      <c r="A45" s="97" t="s">
        <v>79</v>
      </c>
      <c r="B45" s="54" t="s">
        <v>49</v>
      </c>
      <c r="C45" s="54">
        <v>2</v>
      </c>
      <c r="D45" s="54" t="s">
        <v>49</v>
      </c>
      <c r="E45" s="54" t="s">
        <v>49</v>
      </c>
    </row>
    <row r="46" spans="1:5" ht="12.75">
      <c r="A46" s="97" t="s">
        <v>80</v>
      </c>
      <c r="B46" s="54" t="s">
        <v>49</v>
      </c>
      <c r="C46" s="54" t="s">
        <v>49</v>
      </c>
      <c r="D46" s="54">
        <v>2</v>
      </c>
      <c r="E46" s="54">
        <v>2</v>
      </c>
    </row>
    <row r="47" spans="1:5" ht="12.75">
      <c r="A47" s="97" t="s">
        <v>39</v>
      </c>
      <c r="B47" s="54">
        <v>2</v>
      </c>
      <c r="C47" s="54">
        <v>2</v>
      </c>
      <c r="D47" s="54">
        <v>2</v>
      </c>
      <c r="E47" s="54">
        <v>2</v>
      </c>
    </row>
    <row r="48" spans="1:5" ht="12.75">
      <c r="A48" s="99" t="s">
        <v>37</v>
      </c>
      <c r="B48" s="55"/>
      <c r="C48" s="55"/>
      <c r="D48" s="55"/>
      <c r="E48" s="55"/>
    </row>
    <row r="49" spans="1:5" ht="12.75">
      <c r="A49" s="97" t="s">
        <v>108</v>
      </c>
      <c r="B49" s="55">
        <v>4</v>
      </c>
      <c r="C49" s="55">
        <v>4</v>
      </c>
      <c r="D49" s="55">
        <v>3</v>
      </c>
      <c r="E49" s="55">
        <v>3</v>
      </c>
    </row>
    <row r="50" spans="1:5" ht="12.75">
      <c r="A50" s="98" t="s">
        <v>84</v>
      </c>
      <c r="B50" s="55">
        <v>2</v>
      </c>
      <c r="C50" s="55">
        <v>2</v>
      </c>
      <c r="D50" s="55">
        <v>2</v>
      </c>
      <c r="E50" s="55">
        <v>2</v>
      </c>
    </row>
    <row r="51" spans="1:5" ht="12.75">
      <c r="A51" s="97" t="s">
        <v>82</v>
      </c>
      <c r="B51" s="55" t="s">
        <v>49</v>
      </c>
      <c r="C51" s="55" t="s">
        <v>49</v>
      </c>
      <c r="D51" s="55">
        <v>4</v>
      </c>
      <c r="E51" s="55">
        <v>2</v>
      </c>
    </row>
    <row r="52" spans="1:5" ht="12.75">
      <c r="A52" s="121"/>
      <c r="B52" s="122"/>
      <c r="C52" s="122"/>
      <c r="D52" s="122"/>
      <c r="E52" s="122" t="s">
        <v>147</v>
      </c>
    </row>
    <row r="53" spans="1:5" ht="12.75">
      <c r="A53" s="121" t="s">
        <v>147</v>
      </c>
      <c r="B53" s="122"/>
      <c r="C53" s="122"/>
      <c r="D53" s="122"/>
      <c r="E53" s="122"/>
    </row>
    <row r="54" spans="1:5" ht="12.75">
      <c r="A54" s="12"/>
      <c r="B54" s="279" t="s">
        <v>90</v>
      </c>
      <c r="C54" s="279"/>
      <c r="D54" s="279"/>
      <c r="E54" s="279"/>
    </row>
    <row r="55" spans="1:5" ht="12.75">
      <c r="A55" s="12"/>
      <c r="B55" s="123" t="s">
        <v>58</v>
      </c>
      <c r="C55" s="123" t="s">
        <v>59</v>
      </c>
      <c r="D55" s="123" t="s">
        <v>64</v>
      </c>
      <c r="E55" s="123" t="s">
        <v>65</v>
      </c>
    </row>
    <row r="56" spans="1:5" ht="19.5" customHeight="1">
      <c r="A56" s="45" t="s">
        <v>36</v>
      </c>
      <c r="B56" s="10">
        <v>35</v>
      </c>
      <c r="C56" s="10">
        <v>35</v>
      </c>
      <c r="D56" s="10">
        <v>35</v>
      </c>
      <c r="E56" s="10">
        <v>35</v>
      </c>
    </row>
    <row r="57" spans="1:5" ht="12.75">
      <c r="A57" s="94" t="s">
        <v>66</v>
      </c>
      <c r="B57" s="51"/>
      <c r="C57" s="51"/>
      <c r="D57" s="51"/>
      <c r="E57" s="51"/>
    </row>
    <row r="58" spans="1:5" ht="12.75">
      <c r="A58" s="95" t="s">
        <v>67</v>
      </c>
      <c r="B58" s="53">
        <v>4</v>
      </c>
      <c r="C58" s="53">
        <v>3</v>
      </c>
      <c r="D58" s="53">
        <v>3</v>
      </c>
      <c r="E58" s="54">
        <v>4</v>
      </c>
    </row>
    <row r="59" spans="1:5" ht="12.75">
      <c r="A59" s="95" t="s">
        <v>68</v>
      </c>
      <c r="B59" s="53">
        <v>3</v>
      </c>
      <c r="C59" s="53">
        <v>3</v>
      </c>
      <c r="D59" s="53">
        <v>3</v>
      </c>
      <c r="E59" s="53">
        <v>3</v>
      </c>
    </row>
    <row r="60" spans="1:5" ht="12.75">
      <c r="A60" s="96" t="s">
        <v>69</v>
      </c>
      <c r="B60" s="53">
        <v>3</v>
      </c>
      <c r="C60" s="53">
        <v>3</v>
      </c>
      <c r="D60" s="53">
        <v>3</v>
      </c>
      <c r="E60" s="53">
        <v>3</v>
      </c>
    </row>
    <row r="61" spans="1:5" ht="12.75">
      <c r="A61" s="97" t="s">
        <v>31</v>
      </c>
      <c r="B61" s="54">
        <v>4</v>
      </c>
      <c r="C61" s="54">
        <v>3</v>
      </c>
      <c r="D61" s="54">
        <v>4</v>
      </c>
      <c r="E61" s="54">
        <v>3</v>
      </c>
    </row>
    <row r="62" spans="1:5" ht="12.75">
      <c r="A62" s="97" t="s">
        <v>70</v>
      </c>
      <c r="B62" s="54" t="s">
        <v>49</v>
      </c>
      <c r="C62" s="54">
        <v>2</v>
      </c>
      <c r="D62" s="54">
        <v>2</v>
      </c>
      <c r="E62" s="54">
        <v>2</v>
      </c>
    </row>
    <row r="63" spans="1:5" ht="12.75">
      <c r="A63" s="97" t="s">
        <v>71</v>
      </c>
      <c r="B63" s="54">
        <v>2</v>
      </c>
      <c r="C63" s="54">
        <v>2</v>
      </c>
      <c r="D63" s="54">
        <v>2</v>
      </c>
      <c r="E63" s="54" t="s">
        <v>49</v>
      </c>
    </row>
    <row r="64" spans="1:5" ht="12.75">
      <c r="A64" s="97" t="s">
        <v>72</v>
      </c>
      <c r="B64" s="54" t="s">
        <v>49</v>
      </c>
      <c r="C64" s="54">
        <v>2</v>
      </c>
      <c r="D64" s="54">
        <v>2</v>
      </c>
      <c r="E64" s="54" t="s">
        <v>49</v>
      </c>
    </row>
    <row r="65" spans="1:5" ht="12.75">
      <c r="A65" s="97" t="s">
        <v>73</v>
      </c>
      <c r="B65" s="54">
        <v>2</v>
      </c>
      <c r="C65" s="54">
        <v>2</v>
      </c>
      <c r="D65" s="54" t="s">
        <v>49</v>
      </c>
      <c r="E65" s="54">
        <v>2</v>
      </c>
    </row>
    <row r="66" spans="1:5" ht="12.75">
      <c r="A66" s="97" t="s">
        <v>74</v>
      </c>
      <c r="B66" s="54" t="s">
        <v>49</v>
      </c>
      <c r="C66" s="54" t="s">
        <v>49</v>
      </c>
      <c r="D66" s="54" t="s">
        <v>49</v>
      </c>
      <c r="E66" s="54">
        <v>2</v>
      </c>
    </row>
    <row r="67" spans="1:5" ht="12.75">
      <c r="A67" s="97" t="s">
        <v>75</v>
      </c>
      <c r="B67" s="54">
        <v>2</v>
      </c>
      <c r="C67" s="54">
        <v>2</v>
      </c>
      <c r="D67" s="54" t="s">
        <v>49</v>
      </c>
      <c r="E67" s="54">
        <v>2</v>
      </c>
    </row>
    <row r="68" spans="1:5" ht="12.75">
      <c r="A68" s="97" t="s">
        <v>76</v>
      </c>
      <c r="B68" s="54">
        <v>2</v>
      </c>
      <c r="C68" s="54" t="s">
        <v>49</v>
      </c>
      <c r="D68" s="54" t="s">
        <v>49</v>
      </c>
      <c r="E68" s="54" t="s">
        <v>49</v>
      </c>
    </row>
    <row r="69" spans="1:5" ht="12.75">
      <c r="A69" s="97" t="s">
        <v>77</v>
      </c>
      <c r="B69" s="54">
        <v>2</v>
      </c>
      <c r="C69" s="54" t="s">
        <v>49</v>
      </c>
      <c r="D69" s="54" t="s">
        <v>49</v>
      </c>
      <c r="E69" s="54" t="s">
        <v>49</v>
      </c>
    </row>
    <row r="70" spans="1:5" ht="12.75">
      <c r="A70" s="97" t="s">
        <v>83</v>
      </c>
      <c r="B70" s="54" t="s">
        <v>49</v>
      </c>
      <c r="C70" s="54">
        <v>2</v>
      </c>
      <c r="D70" s="54">
        <v>2</v>
      </c>
      <c r="E70" s="54" t="s">
        <v>49</v>
      </c>
    </row>
    <row r="71" spans="1:5" ht="12.75">
      <c r="A71" s="97" t="s">
        <v>78</v>
      </c>
      <c r="B71" s="54">
        <v>2</v>
      </c>
      <c r="C71" s="54" t="s">
        <v>49</v>
      </c>
      <c r="D71" s="54" t="s">
        <v>49</v>
      </c>
      <c r="E71" s="54">
        <v>2</v>
      </c>
    </row>
    <row r="72" spans="1:5" ht="12.75">
      <c r="A72" s="97" t="s">
        <v>79</v>
      </c>
      <c r="B72" s="54" t="s">
        <v>49</v>
      </c>
      <c r="C72" s="54">
        <v>2</v>
      </c>
      <c r="D72" s="54" t="s">
        <v>49</v>
      </c>
      <c r="E72" s="54" t="s">
        <v>49</v>
      </c>
    </row>
    <row r="73" spans="1:5" ht="12.75">
      <c r="A73" s="97" t="s">
        <v>80</v>
      </c>
      <c r="B73" s="54" t="s">
        <v>49</v>
      </c>
      <c r="C73" s="54" t="s">
        <v>49</v>
      </c>
      <c r="D73" s="54">
        <v>2</v>
      </c>
      <c r="E73" s="54">
        <v>2</v>
      </c>
    </row>
    <row r="74" spans="1:5" ht="12.75">
      <c r="A74" s="97" t="s">
        <v>39</v>
      </c>
      <c r="B74" s="54">
        <v>2</v>
      </c>
      <c r="C74" s="54">
        <v>2</v>
      </c>
      <c r="D74" s="54">
        <v>2</v>
      </c>
      <c r="E74" s="54">
        <v>2</v>
      </c>
    </row>
    <row r="75" spans="1:5" ht="12.75">
      <c r="A75" s="99" t="s">
        <v>37</v>
      </c>
      <c r="B75" s="12"/>
      <c r="C75" s="12"/>
      <c r="D75" s="12"/>
      <c r="E75" s="12"/>
    </row>
    <row r="76" spans="1:5" ht="12.75">
      <c r="A76" s="97" t="s">
        <v>109</v>
      </c>
      <c r="B76" s="55">
        <v>4</v>
      </c>
      <c r="C76" s="55">
        <v>4</v>
      </c>
      <c r="D76" s="55">
        <v>3</v>
      </c>
      <c r="E76" s="55">
        <v>3</v>
      </c>
    </row>
    <row r="77" spans="1:5" ht="12.75">
      <c r="A77" s="97" t="s">
        <v>86</v>
      </c>
      <c r="B77" s="55">
        <v>2</v>
      </c>
      <c r="C77" s="55">
        <v>2</v>
      </c>
      <c r="D77" s="55">
        <v>2</v>
      </c>
      <c r="E77" s="52">
        <v>2</v>
      </c>
    </row>
    <row r="78" spans="1:5" ht="12.75">
      <c r="A78" s="97" t="s">
        <v>82</v>
      </c>
      <c r="B78" s="55" t="s">
        <v>49</v>
      </c>
      <c r="C78" s="55" t="s">
        <v>49</v>
      </c>
      <c r="D78" s="55">
        <v>4</v>
      </c>
      <c r="E78" s="52">
        <v>2</v>
      </c>
    </row>
    <row r="79" spans="1:5" ht="12.75">
      <c r="A79" s="97" t="s">
        <v>85</v>
      </c>
      <c r="B79" s="52">
        <v>1</v>
      </c>
      <c r="C79" s="52">
        <v>1</v>
      </c>
      <c r="D79" s="52">
        <v>1</v>
      </c>
      <c r="E79" s="141" t="s">
        <v>162</v>
      </c>
    </row>
    <row r="80" spans="1:5" ht="19.5" customHeight="1">
      <c r="A80" s="45" t="s">
        <v>35</v>
      </c>
      <c r="B80" s="10">
        <f>SUM(B82:B103)</f>
        <v>34</v>
      </c>
      <c r="C80" s="10">
        <f>SUM(C82:C103)</f>
        <v>34</v>
      </c>
      <c r="D80" s="10">
        <f>SUM(D82:D103)</f>
        <v>34</v>
      </c>
      <c r="E80" s="10">
        <f>SUM(E82:E103)</f>
        <v>34</v>
      </c>
    </row>
    <row r="81" spans="1:5" ht="12.75">
      <c r="A81" s="94" t="s">
        <v>66</v>
      </c>
      <c r="B81" s="51"/>
      <c r="C81" s="51"/>
      <c r="D81" s="51"/>
      <c r="E81" s="51"/>
    </row>
    <row r="82" spans="1:5" ht="12.75">
      <c r="A82" s="95" t="s">
        <v>67</v>
      </c>
      <c r="B82" s="53">
        <v>4</v>
      </c>
      <c r="C82" s="53">
        <v>3</v>
      </c>
      <c r="D82" s="53">
        <v>3</v>
      </c>
      <c r="E82" s="54">
        <v>4</v>
      </c>
    </row>
    <row r="83" spans="1:5" ht="12.75">
      <c r="A83" s="95" t="s">
        <v>68</v>
      </c>
      <c r="B83" s="53">
        <v>3</v>
      </c>
      <c r="C83" s="53">
        <v>3</v>
      </c>
      <c r="D83" s="53">
        <v>3</v>
      </c>
      <c r="E83" s="53">
        <v>3</v>
      </c>
    </row>
    <row r="84" spans="1:5" ht="12.75">
      <c r="A84" s="96" t="s">
        <v>69</v>
      </c>
      <c r="B84" s="53">
        <v>3</v>
      </c>
      <c r="C84" s="53">
        <v>3</v>
      </c>
      <c r="D84" s="53">
        <v>3</v>
      </c>
      <c r="E84" s="53">
        <v>3</v>
      </c>
    </row>
    <row r="85" spans="1:5" ht="12.75">
      <c r="A85" s="97" t="s">
        <v>31</v>
      </c>
      <c r="B85" s="54">
        <v>4</v>
      </c>
      <c r="C85" s="54">
        <v>3</v>
      </c>
      <c r="D85" s="54">
        <v>4</v>
      </c>
      <c r="E85" s="54">
        <v>3</v>
      </c>
    </row>
    <row r="86" spans="1:5" ht="12.75">
      <c r="A86" s="97" t="s">
        <v>70</v>
      </c>
      <c r="B86" s="54" t="s">
        <v>49</v>
      </c>
      <c r="C86" s="54">
        <v>2</v>
      </c>
      <c r="D86" s="54">
        <v>2</v>
      </c>
      <c r="E86" s="54">
        <v>2</v>
      </c>
    </row>
    <row r="87" spans="1:5" ht="12.75">
      <c r="A87" s="97" t="s">
        <v>71</v>
      </c>
      <c r="B87" s="54">
        <v>2</v>
      </c>
      <c r="C87" s="54">
        <v>2</v>
      </c>
      <c r="D87" s="54">
        <v>2</v>
      </c>
      <c r="E87" s="54" t="s">
        <v>49</v>
      </c>
    </row>
    <row r="88" spans="1:5" ht="12.75">
      <c r="A88" s="97" t="s">
        <v>72</v>
      </c>
      <c r="B88" s="54" t="s">
        <v>49</v>
      </c>
      <c r="C88" s="54">
        <v>2</v>
      </c>
      <c r="D88" s="54">
        <v>2</v>
      </c>
      <c r="E88" s="54" t="s">
        <v>49</v>
      </c>
    </row>
    <row r="89" spans="1:5" ht="12.75">
      <c r="A89" s="97" t="s">
        <v>73</v>
      </c>
      <c r="B89" s="54">
        <v>2</v>
      </c>
      <c r="C89" s="54">
        <v>2</v>
      </c>
      <c r="D89" s="54" t="s">
        <v>49</v>
      </c>
      <c r="E89" s="54">
        <v>2</v>
      </c>
    </row>
    <row r="90" spans="1:5" ht="12.75">
      <c r="A90" s="97" t="s">
        <v>87</v>
      </c>
      <c r="B90" s="54" t="s">
        <v>49</v>
      </c>
      <c r="C90" s="54" t="s">
        <v>49</v>
      </c>
      <c r="D90" s="54" t="s">
        <v>49</v>
      </c>
      <c r="E90" s="54">
        <v>2</v>
      </c>
    </row>
    <row r="91" spans="1:5" ht="12.75">
      <c r="A91" s="97" t="s">
        <v>75</v>
      </c>
      <c r="B91" s="54">
        <v>2</v>
      </c>
      <c r="C91" s="54">
        <v>2</v>
      </c>
      <c r="D91" s="54" t="s">
        <v>49</v>
      </c>
      <c r="E91" s="54">
        <v>2</v>
      </c>
    </row>
    <row r="92" spans="1:5" ht="12.75">
      <c r="A92" s="97" t="s">
        <v>76</v>
      </c>
      <c r="B92" s="54">
        <v>2</v>
      </c>
      <c r="C92" s="54" t="s">
        <v>49</v>
      </c>
      <c r="D92" s="54" t="s">
        <v>49</v>
      </c>
      <c r="E92" s="54" t="s">
        <v>49</v>
      </c>
    </row>
    <row r="93" spans="1:5" ht="12.75">
      <c r="A93" s="97" t="s">
        <v>77</v>
      </c>
      <c r="B93" s="54">
        <v>2</v>
      </c>
      <c r="C93" s="54" t="s">
        <v>49</v>
      </c>
      <c r="D93" s="54" t="s">
        <v>49</v>
      </c>
      <c r="E93" s="54" t="s">
        <v>49</v>
      </c>
    </row>
    <row r="94" spans="1:5" ht="12.75">
      <c r="A94" s="97" t="s">
        <v>83</v>
      </c>
      <c r="B94" s="54" t="s">
        <v>49</v>
      </c>
      <c r="C94" s="54">
        <v>2</v>
      </c>
      <c r="D94" s="54">
        <v>2</v>
      </c>
      <c r="E94" s="54" t="s">
        <v>49</v>
      </c>
    </row>
    <row r="95" spans="1:5" ht="12.75">
      <c r="A95" s="97" t="s">
        <v>78</v>
      </c>
      <c r="B95" s="54">
        <v>2</v>
      </c>
      <c r="C95" s="54" t="s">
        <v>49</v>
      </c>
      <c r="D95" s="54" t="s">
        <v>49</v>
      </c>
      <c r="E95" s="54">
        <v>2</v>
      </c>
    </row>
    <row r="96" spans="1:5" ht="12.75">
      <c r="A96" s="97" t="s">
        <v>79</v>
      </c>
      <c r="B96" s="54" t="s">
        <v>49</v>
      </c>
      <c r="C96" s="54">
        <v>2</v>
      </c>
      <c r="D96" s="54" t="s">
        <v>49</v>
      </c>
      <c r="E96" s="54" t="s">
        <v>49</v>
      </c>
    </row>
    <row r="97" spans="1:5" ht="12.75">
      <c r="A97" s="97" t="s">
        <v>80</v>
      </c>
      <c r="B97" s="54" t="s">
        <v>49</v>
      </c>
      <c r="C97" s="54" t="s">
        <v>49</v>
      </c>
      <c r="D97" s="54">
        <v>2</v>
      </c>
      <c r="E97" s="54">
        <v>2</v>
      </c>
    </row>
    <row r="98" spans="1:5" ht="12.75">
      <c r="A98" s="97" t="s">
        <v>39</v>
      </c>
      <c r="B98" s="54">
        <v>2</v>
      </c>
      <c r="C98" s="54">
        <v>2</v>
      </c>
      <c r="D98" s="54">
        <v>2</v>
      </c>
      <c r="E98" s="54">
        <v>2</v>
      </c>
    </row>
    <row r="99" spans="1:5" ht="12.75">
      <c r="A99" s="99" t="s">
        <v>37</v>
      </c>
      <c r="B99" s="55"/>
      <c r="C99" s="55"/>
      <c r="D99" s="55"/>
      <c r="E99" s="55"/>
    </row>
    <row r="100" spans="1:5" ht="12.75">
      <c r="A100" s="97" t="s">
        <v>88</v>
      </c>
      <c r="B100" s="55">
        <v>2</v>
      </c>
      <c r="C100" s="55">
        <v>2</v>
      </c>
      <c r="D100" s="55" t="s">
        <v>49</v>
      </c>
      <c r="E100" s="55" t="s">
        <v>49</v>
      </c>
    </row>
    <row r="101" spans="1:5" ht="12.75">
      <c r="A101" s="98" t="s">
        <v>110</v>
      </c>
      <c r="B101" s="55">
        <v>4</v>
      </c>
      <c r="C101" s="55">
        <v>4</v>
      </c>
      <c r="D101" s="55">
        <v>2</v>
      </c>
      <c r="E101" s="55">
        <v>2</v>
      </c>
    </row>
    <row r="102" spans="1:5" ht="12.75">
      <c r="A102" s="98" t="s">
        <v>97</v>
      </c>
      <c r="B102" s="55" t="s">
        <v>49</v>
      </c>
      <c r="C102" s="55" t="s">
        <v>49</v>
      </c>
      <c r="D102" s="55">
        <v>3</v>
      </c>
      <c r="E102" s="55">
        <v>3</v>
      </c>
    </row>
    <row r="103" spans="1:5" ht="12.75">
      <c r="A103" s="97" t="s">
        <v>82</v>
      </c>
      <c r="B103" s="55" t="s">
        <v>49</v>
      </c>
      <c r="C103" s="55" t="s">
        <v>49</v>
      </c>
      <c r="D103" s="55">
        <v>4</v>
      </c>
      <c r="E103" s="55">
        <v>2</v>
      </c>
    </row>
    <row r="104" spans="1:5" ht="12.75">
      <c r="A104" s="121"/>
      <c r="B104" s="122"/>
      <c r="C104" s="122"/>
      <c r="D104" s="122"/>
      <c r="E104" s="122" t="s">
        <v>147</v>
      </c>
    </row>
    <row r="105" spans="1:5" ht="12.75">
      <c r="A105" s="121" t="s">
        <v>147</v>
      </c>
      <c r="B105" s="122"/>
      <c r="C105" s="122"/>
      <c r="D105" s="122"/>
      <c r="E105" s="122"/>
    </row>
    <row r="106" spans="1:5" ht="12.75">
      <c r="A106" s="12"/>
      <c r="B106" s="279" t="s">
        <v>90</v>
      </c>
      <c r="C106" s="279"/>
      <c r="D106" s="279"/>
      <c r="E106" s="279"/>
    </row>
    <row r="107" spans="1:5" ht="12.75">
      <c r="A107" s="12"/>
      <c r="B107" s="77" t="s">
        <v>58</v>
      </c>
      <c r="C107" s="77" t="s">
        <v>59</v>
      </c>
      <c r="D107" s="77" t="s">
        <v>64</v>
      </c>
      <c r="E107" s="77" t="s">
        <v>65</v>
      </c>
    </row>
    <row r="108" spans="1:5" ht="19.5" customHeight="1">
      <c r="A108" s="45" t="s">
        <v>89</v>
      </c>
      <c r="B108" s="10">
        <f>SUM(B110:B128)</f>
        <v>34</v>
      </c>
      <c r="C108" s="10">
        <f>SUM(C110:C128)</f>
        <v>34</v>
      </c>
      <c r="D108" s="10">
        <f>SUM(D110:D128)</f>
        <v>34</v>
      </c>
      <c r="E108" s="10">
        <f>SUM(E110:E128)</f>
        <v>34</v>
      </c>
    </row>
    <row r="109" spans="1:5" ht="12.75">
      <c r="A109" s="100" t="s">
        <v>66</v>
      </c>
      <c r="B109" s="51"/>
      <c r="C109" s="51"/>
      <c r="D109" s="51"/>
      <c r="E109" s="51"/>
    </row>
    <row r="110" spans="1:5" ht="12.75">
      <c r="A110" s="95" t="s">
        <v>67</v>
      </c>
      <c r="B110" s="53">
        <v>4</v>
      </c>
      <c r="C110" s="53">
        <v>3</v>
      </c>
      <c r="D110" s="53">
        <v>3</v>
      </c>
      <c r="E110" s="54">
        <v>4</v>
      </c>
    </row>
    <row r="111" spans="1:5" ht="12.75">
      <c r="A111" s="95" t="s">
        <v>68</v>
      </c>
      <c r="B111" s="53">
        <v>3</v>
      </c>
      <c r="C111" s="53">
        <v>3</v>
      </c>
      <c r="D111" s="53">
        <v>3</v>
      </c>
      <c r="E111" s="53">
        <v>3</v>
      </c>
    </row>
    <row r="112" spans="1:5" ht="12.75">
      <c r="A112" s="96" t="s">
        <v>69</v>
      </c>
      <c r="B112" s="53">
        <v>3</v>
      </c>
      <c r="C112" s="53">
        <v>3</v>
      </c>
      <c r="D112" s="53">
        <v>3</v>
      </c>
      <c r="E112" s="53">
        <v>3</v>
      </c>
    </row>
    <row r="113" spans="1:5" ht="12.75">
      <c r="A113" s="97" t="s">
        <v>31</v>
      </c>
      <c r="B113" s="54">
        <v>4</v>
      </c>
      <c r="C113" s="54">
        <v>5</v>
      </c>
      <c r="D113" s="54">
        <v>5</v>
      </c>
      <c r="E113" s="54">
        <v>4</v>
      </c>
    </row>
    <row r="114" spans="1:5" ht="12.75">
      <c r="A114" s="97" t="s">
        <v>70</v>
      </c>
      <c r="B114" s="54">
        <v>2</v>
      </c>
      <c r="C114" s="54">
        <v>3</v>
      </c>
      <c r="D114" s="54">
        <v>3</v>
      </c>
      <c r="E114" s="54">
        <v>2</v>
      </c>
    </row>
    <row r="115" spans="1:5" ht="12.75">
      <c r="A115" s="97" t="s">
        <v>71</v>
      </c>
      <c r="B115" s="54">
        <v>2</v>
      </c>
      <c r="C115" s="54">
        <v>3</v>
      </c>
      <c r="D115" s="54">
        <v>2</v>
      </c>
      <c r="E115" s="54">
        <v>2</v>
      </c>
    </row>
    <row r="116" spans="1:5" ht="12.75">
      <c r="A116" s="97" t="s">
        <v>72</v>
      </c>
      <c r="B116" s="54">
        <v>2</v>
      </c>
      <c r="C116" s="54">
        <v>2</v>
      </c>
      <c r="D116" s="54">
        <v>3</v>
      </c>
      <c r="E116" s="54">
        <v>2</v>
      </c>
    </row>
    <row r="117" spans="1:5" ht="12.75">
      <c r="A117" s="97" t="s">
        <v>38</v>
      </c>
      <c r="B117" s="54">
        <v>2</v>
      </c>
      <c r="C117" s="54">
        <v>2</v>
      </c>
      <c r="D117" s="54" t="s">
        <v>49</v>
      </c>
      <c r="E117" s="54" t="s">
        <v>49</v>
      </c>
    </row>
    <row r="118" spans="1:5" ht="12.75">
      <c r="A118" s="97" t="s">
        <v>73</v>
      </c>
      <c r="B118" s="54">
        <v>2</v>
      </c>
      <c r="C118" s="54">
        <v>2</v>
      </c>
      <c r="D118" s="54">
        <v>2</v>
      </c>
      <c r="E118" s="54">
        <v>2</v>
      </c>
    </row>
    <row r="119" spans="1:5" ht="12.75">
      <c r="A119" s="97" t="s">
        <v>74</v>
      </c>
      <c r="B119" s="54" t="s">
        <v>49</v>
      </c>
      <c r="C119" s="54" t="s">
        <v>49</v>
      </c>
      <c r="D119" s="54" t="s">
        <v>49</v>
      </c>
      <c r="E119" s="54">
        <v>2</v>
      </c>
    </row>
    <row r="120" spans="1:5" ht="12.75">
      <c r="A120" s="97" t="s">
        <v>75</v>
      </c>
      <c r="B120" s="54">
        <v>2</v>
      </c>
      <c r="C120" s="54">
        <v>2</v>
      </c>
      <c r="D120" s="54" t="s">
        <v>49</v>
      </c>
      <c r="E120" s="54">
        <v>2</v>
      </c>
    </row>
    <row r="121" spans="1:5" ht="12.75">
      <c r="A121" s="97" t="s">
        <v>76</v>
      </c>
      <c r="B121" s="54">
        <v>2</v>
      </c>
      <c r="C121" s="54" t="s">
        <v>49</v>
      </c>
      <c r="D121" s="54" t="s">
        <v>49</v>
      </c>
      <c r="E121" s="54" t="s">
        <v>49</v>
      </c>
    </row>
    <row r="122" spans="1:5" ht="12.75">
      <c r="A122" s="97" t="s">
        <v>77</v>
      </c>
      <c r="B122" s="54">
        <v>2</v>
      </c>
      <c r="C122" s="54" t="s">
        <v>49</v>
      </c>
      <c r="D122" s="54" t="s">
        <v>49</v>
      </c>
      <c r="E122" s="54" t="s">
        <v>49</v>
      </c>
    </row>
    <row r="123" spans="1:5" ht="12.75">
      <c r="A123" s="97" t="s">
        <v>83</v>
      </c>
      <c r="B123" s="54" t="s">
        <v>49</v>
      </c>
      <c r="C123" s="54">
        <v>2</v>
      </c>
      <c r="D123" s="54">
        <v>2</v>
      </c>
      <c r="E123" s="54" t="s">
        <v>49</v>
      </c>
    </row>
    <row r="124" spans="1:5" ht="12.75">
      <c r="A124" s="97" t="s">
        <v>78</v>
      </c>
      <c r="B124" s="54">
        <v>2</v>
      </c>
      <c r="C124" s="54" t="s">
        <v>49</v>
      </c>
      <c r="D124" s="54" t="s">
        <v>49</v>
      </c>
      <c r="E124" s="54">
        <v>2</v>
      </c>
    </row>
    <row r="125" spans="1:5" ht="12.75">
      <c r="A125" s="97" t="s">
        <v>79</v>
      </c>
      <c r="B125" s="54" t="s">
        <v>49</v>
      </c>
      <c r="C125" s="54">
        <v>2</v>
      </c>
      <c r="D125" s="54" t="s">
        <v>49</v>
      </c>
      <c r="E125" s="54" t="s">
        <v>49</v>
      </c>
    </row>
    <row r="126" spans="1:5" ht="12.75">
      <c r="A126" s="97" t="s">
        <v>80</v>
      </c>
      <c r="B126" s="54" t="s">
        <v>49</v>
      </c>
      <c r="C126" s="54" t="s">
        <v>49</v>
      </c>
      <c r="D126" s="54">
        <v>2</v>
      </c>
      <c r="E126" s="54">
        <v>2</v>
      </c>
    </row>
    <row r="127" spans="1:5" ht="12.75">
      <c r="A127" s="97" t="s">
        <v>39</v>
      </c>
      <c r="B127" s="54">
        <v>2</v>
      </c>
      <c r="C127" s="54">
        <v>2</v>
      </c>
      <c r="D127" s="54">
        <v>2</v>
      </c>
      <c r="E127" s="54">
        <v>2</v>
      </c>
    </row>
    <row r="128" spans="1:5" ht="12.75">
      <c r="A128" s="97" t="s">
        <v>82</v>
      </c>
      <c r="B128" s="55" t="s">
        <v>49</v>
      </c>
      <c r="C128" s="55" t="s">
        <v>49</v>
      </c>
      <c r="D128" s="55">
        <v>4</v>
      </c>
      <c r="E128" s="55">
        <v>2</v>
      </c>
    </row>
    <row r="129" ht="15" customHeight="1">
      <c r="A129" s="44"/>
    </row>
  </sheetData>
  <sheetProtection/>
  <mergeCells count="6">
    <mergeCell ref="A1:E1"/>
    <mergeCell ref="A2:E2"/>
    <mergeCell ref="D3:E3"/>
    <mergeCell ref="B4:E4"/>
    <mergeCell ref="B54:E54"/>
    <mergeCell ref="B106:E10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2017-10-13T12:54:41Z</cp:lastPrinted>
  <dcterms:created xsi:type="dcterms:W3CDTF">2010-07-15T09:32:54Z</dcterms:created>
  <dcterms:modified xsi:type="dcterms:W3CDTF">2018-02-27T07:39:09Z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