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5555" windowHeight="14580" activeTab="0"/>
  </bookViews>
  <sheets>
    <sheet name="Titel" sheetId="1" r:id="rId1"/>
    <sheet name="Tab_4_1_1" sheetId="2" r:id="rId2"/>
    <sheet name="Tab_4_2_1" sheetId="3" r:id="rId3"/>
    <sheet name="Tab_4_2_2" sheetId="4" r:id="rId4"/>
    <sheet name="Tab_4_3_1" sheetId="5" r:id="rId5"/>
    <sheet name="Tab_4_3_2" sheetId="6" r:id="rId6"/>
    <sheet name="Tab_4_3_3" sheetId="7" r:id="rId7"/>
    <sheet name="Tab_4_4_1" sheetId="8" r:id="rId8"/>
    <sheet name="Tab_4_4_2" sheetId="9" r:id="rId9"/>
    <sheet name="Tab_4_4_3" sheetId="10" r:id="rId10"/>
  </sheets>
  <externalReferences>
    <externalReference r:id="rId13"/>
  </externalReferences>
  <definedNames>
    <definedName name="_xlnm.Print_Area" localSheetId="1">'Tab_4_1_1'!$A$1:$F$13</definedName>
    <definedName name="_xlnm.Print_Area" localSheetId="2">'Tab_4_2_1'!$A$1:$H$42</definedName>
    <definedName name="_xlnm.Print_Area" localSheetId="3">'Tab_4_2_2'!$A$1:$I$13</definedName>
    <definedName name="_xlnm.Print_Area" localSheetId="4">'Tab_4_3_1'!$A$1:$F$42</definedName>
    <definedName name="_xlnm.Print_Area" localSheetId="5">'Tab_4_3_2'!$A$1:$G$31</definedName>
    <definedName name="_xlnm.Print_Area" localSheetId="6">'Tab_4_3_3'!$A$1:$J$12</definedName>
    <definedName name="_xlnm.Print_Area" localSheetId="7">'Tab_4_4_1'!$A$1:$J$8</definedName>
    <definedName name="_xlnm.Print_Area" localSheetId="8">'Tab_4_4_2'!$A$1:$E$20</definedName>
    <definedName name="_xlnm.Print_Area" localSheetId="9">'Tab_4_4_3'!$A$1:$H$53</definedName>
  </definedNames>
  <calcPr fullCalcOnLoad="1"/>
</workbook>
</file>

<file path=xl/sharedStrings.xml><?xml version="1.0" encoding="utf-8"?>
<sst xmlns="http://schemas.openxmlformats.org/spreadsheetml/2006/main" count="349" uniqueCount="197">
  <si>
    <t>Total</t>
  </si>
  <si>
    <t>Staatsangehörigkeit</t>
  </si>
  <si>
    <t>LI</t>
  </si>
  <si>
    <t>Männer</t>
  </si>
  <si>
    <t>Frauen</t>
  </si>
  <si>
    <t>CH</t>
  </si>
  <si>
    <t>Vorkurs</t>
  </si>
  <si>
    <t>Alle Kurse</t>
  </si>
  <si>
    <t>Geisteswissenschaften</t>
  </si>
  <si>
    <t>Sozialwissenschaften</t>
  </si>
  <si>
    <t>Naturwissenschaften</t>
  </si>
  <si>
    <t>Pädagogik</t>
  </si>
  <si>
    <t>Humanwissenschaften</t>
  </si>
  <si>
    <t>Wirtschaft und Gesellschaft</t>
  </si>
  <si>
    <t>Gesundheit</t>
  </si>
  <si>
    <t>Freizeit</t>
  </si>
  <si>
    <t>Kurse</t>
  </si>
  <si>
    <t>Lektionen</t>
  </si>
  <si>
    <t>Gesamt Veranstalter:</t>
  </si>
  <si>
    <t>Gesamt</t>
  </si>
  <si>
    <t>Erwachsene</t>
  </si>
  <si>
    <t>Jugendliche</t>
  </si>
  <si>
    <t>Akkordeon</t>
  </si>
  <si>
    <t>Bass-Tuba</t>
  </si>
  <si>
    <t>Cello</t>
  </si>
  <si>
    <t>Einzelunterricht</t>
  </si>
  <si>
    <t>Gruppenunterricht</t>
  </si>
  <si>
    <t>Wohnsitz</t>
  </si>
  <si>
    <t>Wirtschaft</t>
  </si>
  <si>
    <t>WMI Sargans</t>
  </si>
  <si>
    <t>Liechtenstein</t>
  </si>
  <si>
    <t xml:space="preserve">Schweiz </t>
  </si>
  <si>
    <t>4. Weiterbildung</t>
  </si>
  <si>
    <t>Alter</t>
  </si>
  <si>
    <t>Übrige</t>
  </si>
  <si>
    <t>Schüler an der Liechtensteinischen Musikschule nach Instrumenten</t>
  </si>
  <si>
    <t>davon Vollzeit</t>
  </si>
  <si>
    <t>Teilnehmende</t>
  </si>
  <si>
    <t>Computer</t>
  </si>
  <si>
    <t>Sprachen</t>
  </si>
  <si>
    <t>-</t>
  </si>
  <si>
    <t>E-Bass</t>
  </si>
  <si>
    <t>E-Gitarre</t>
  </si>
  <si>
    <t>Fagott</t>
  </si>
  <si>
    <t>Flügelhorn</t>
  </si>
  <si>
    <t>Gitarre</t>
  </si>
  <si>
    <t>Hackbrett</t>
  </si>
  <si>
    <t>Harfe</t>
  </si>
  <si>
    <t>Horn</t>
  </si>
  <si>
    <t>Jazz-Piano</t>
  </si>
  <si>
    <t>J-P-R-Gesang</t>
  </si>
  <si>
    <t>Keyboard</t>
  </si>
  <si>
    <t>Klarinette</t>
  </si>
  <si>
    <t>Klavier</t>
  </si>
  <si>
    <t>Kontrabass</t>
  </si>
  <si>
    <t>Korrepetition</t>
  </si>
  <si>
    <t>Oboe</t>
  </si>
  <si>
    <t>Orgel</t>
  </si>
  <si>
    <t>Posaune</t>
  </si>
  <si>
    <t>Querflöte</t>
  </si>
  <si>
    <t>Saxophon</t>
  </si>
  <si>
    <t>Schlagzeug</t>
  </si>
  <si>
    <t>Soloblockflöte</t>
  </si>
  <si>
    <t>Tenorhorn</t>
  </si>
  <si>
    <t>Theorie</t>
  </si>
  <si>
    <t>Trompete</t>
  </si>
  <si>
    <t>Viola</t>
  </si>
  <si>
    <t>Violine</t>
  </si>
  <si>
    <t>Zither</t>
  </si>
  <si>
    <t>Blockflöte</t>
  </si>
  <si>
    <t>Eltern-Kind-Musik</t>
  </si>
  <si>
    <t>Ensemble</t>
  </si>
  <si>
    <t>Musik. Früherziehung</t>
  </si>
  <si>
    <t>Musizieren für Kinder</t>
  </si>
  <si>
    <t>bzb Buchs</t>
  </si>
  <si>
    <t>Kaufmännische Richtung</t>
  </si>
  <si>
    <t>Geschlecht</t>
  </si>
  <si>
    <t>WMS Sargans</t>
  </si>
  <si>
    <t>HAK Feldkirch</t>
  </si>
  <si>
    <t>HLW Riedenburg</t>
  </si>
  <si>
    <t>Technik und IT</t>
  </si>
  <si>
    <t>Wirtschaft und Dienstleistungen</t>
  </si>
  <si>
    <t>Soziale Arbeit</t>
  </si>
  <si>
    <t>Angewandte Psychologie</t>
  </si>
  <si>
    <t>Fachhochschulen</t>
  </si>
  <si>
    <t>Universitäten</t>
  </si>
  <si>
    <t>Psychologie</t>
  </si>
  <si>
    <t>Recht</t>
  </si>
  <si>
    <t>CH, AT, DE</t>
  </si>
  <si>
    <t>AT</t>
  </si>
  <si>
    <t>Fachmittelschulen Vorarlberg</t>
  </si>
  <si>
    <t>*</t>
  </si>
  <si>
    <t>Erläuterung zur Tabelle:</t>
  </si>
  <si>
    <t>Tabelle 4.2.1</t>
  </si>
  <si>
    <t>Tabelle 4.2.2</t>
  </si>
  <si>
    <t>Tabelle 4.3.1</t>
  </si>
  <si>
    <t>Tabelle 4.3.2</t>
  </si>
  <si>
    <t>Tabelle 4.3.3</t>
  </si>
  <si>
    <t>Universität Liechtenstein</t>
  </si>
  <si>
    <t>Studierende an Universitäten in Liechtenstein nach Studienrichtung (Weiterbildung)</t>
  </si>
  <si>
    <t>Schule/Profil</t>
  </si>
  <si>
    <t>Kurse: Erfasst sind die Kurse jener Weiterbildungsinstitutionen in Liechtenstein, welche von der Stiftung Erwachsenenbildung Liechtenstein finanziell unterstützt werden.</t>
  </si>
  <si>
    <t>Fachmittelschule Sargans</t>
  </si>
  <si>
    <t>MPA Berufs- und Handelsschule Buchs</t>
  </si>
  <si>
    <t>4.1 Weiterbildung an Berufsschulen</t>
  </si>
  <si>
    <t>4.2 Weiterbildung an Mittelschulen</t>
  </si>
  <si>
    <t>4.4 Weiterbildung an anderen Bildungsinstitutionen</t>
  </si>
  <si>
    <t>Tabelle 4.4.1</t>
  </si>
  <si>
    <t>Tabelle 4.4.2</t>
  </si>
  <si>
    <t>Tabelle 4.4.3</t>
  </si>
  <si>
    <t>Baugewerbe</t>
  </si>
  <si>
    <t>Gastgewerbe</t>
  </si>
  <si>
    <t>Heilbehandlung</t>
  </si>
  <si>
    <t>Künstlerische und verwandte Berufe</t>
  </si>
  <si>
    <t>Metall und Maschinenindustrie</t>
  </si>
  <si>
    <t>Organisation, Verwaltung und Büro</t>
  </si>
  <si>
    <t>Seelsorge und Fürsorge</t>
  </si>
  <si>
    <t>Technische Berufe</t>
  </si>
  <si>
    <t>Verkauf, Marketing</t>
  </si>
  <si>
    <t>Nachholbildung: In dieser Kategorie sind Personen enthalten, die über mehrjährige Berufserfahrung verfügen und einen Lehrabschluss nachholen.</t>
  </si>
  <si>
    <t>ISME</t>
  </si>
  <si>
    <t>Studierende aus Liechtenstein an Mittelschulen</t>
  </si>
  <si>
    <t>Berufsmaturität II</t>
  </si>
  <si>
    <t>Fachmittelschulen</t>
  </si>
  <si>
    <t>Reinigung</t>
  </si>
  <si>
    <t>Schüler des Vorkurses an der Kunstschule Liechtenstein nach Wohnsitz</t>
  </si>
  <si>
    <t>DE</t>
  </si>
  <si>
    <t>Tabelle 4.1.1</t>
  </si>
  <si>
    <t>Lernende aus Liechtenstein an Berufsschulen nach Bildungsfeld</t>
  </si>
  <si>
    <t>Abschluss der übrigen höheren Berufsbildung</t>
  </si>
  <si>
    <t>Abschluss Höhere Fachschule (Höheres Fachschuldiplom)</t>
  </si>
  <si>
    <t>Berufsprüfung (Eidg. Fachausweis)</t>
  </si>
  <si>
    <t>Höhere Fachprüfung (Eidg. Diplom)</t>
  </si>
  <si>
    <t>Bariton</t>
  </si>
  <si>
    <t>Studierende aus Liechtenstein an höheren Fachschulen nach Studienstufe und Bildungsfeld</t>
  </si>
  <si>
    <t>Studierende aus Liechtenstein an Fachhochschulen und Universitäten nach Studienland und Studienrichtung (Weiterbildung)</t>
  </si>
  <si>
    <t>Teilnehmende an Kursen der Erwachsenenbildung nach Themenbereich</t>
  </si>
  <si>
    <t>Themenbereich</t>
  </si>
  <si>
    <t>Fachmittelschulen Kanton St. Gallen</t>
  </si>
  <si>
    <t>4.3 Weiterbildung auf der Tertiärstufe</t>
  </si>
  <si>
    <t>Gesang</t>
  </si>
  <si>
    <t>HLW St. Josef</t>
  </si>
  <si>
    <t>Gesundheit und Soziales</t>
  </si>
  <si>
    <t>Executive Master of Laws im Gesellschafts-, Stiftungs- und Trustrecht</t>
  </si>
  <si>
    <t>Andere</t>
  </si>
  <si>
    <t>Medien und Gestalten</t>
  </si>
  <si>
    <t>Technik und Naturwissenschaften</t>
  </si>
  <si>
    <t>BHAK Bregenz</t>
  </si>
  <si>
    <t>BAKIP Feldkirch</t>
  </si>
  <si>
    <t>HTBLVA Rankweil</t>
  </si>
  <si>
    <t>HGBLA Bludenz</t>
  </si>
  <si>
    <t>Vorkurs PH</t>
  </si>
  <si>
    <t>Gastronomie</t>
  </si>
  <si>
    <t>Grafische Industrie</t>
  </si>
  <si>
    <t>Österreich</t>
  </si>
  <si>
    <t>Österreich: Weiterbildung an Universitäten oder Privatuniversitäten in Österreich ist in Form von Universitätslehrgängen möglich. Angaben zur Studienrichtung liegen nicht vor.</t>
  </si>
  <si>
    <t>Altflöte</t>
  </si>
  <si>
    <t>Rhythmik</t>
  </si>
  <si>
    <t>Gruppenunterricht: Vereinzelt wird der Gruppenunterricht von einer Gruppe als Pauschale jährlich bezahlt. Da das System nur eine Rechnung registriert wird der Gruppenkurs nur mit einer Person erfasst.</t>
  </si>
  <si>
    <t>Maturität</t>
  </si>
  <si>
    <t>Technik, Architektur, Life Sciences</t>
  </si>
  <si>
    <t>Landwirtschaft</t>
  </si>
  <si>
    <t>Executive Master of Laws in International Taxation</t>
  </si>
  <si>
    <t>Executive Master of Laws in Banking and Securities Law</t>
  </si>
  <si>
    <t>Executive Master of Business Administration in International Asset Management</t>
  </si>
  <si>
    <t>Philosophie</t>
  </si>
  <si>
    <t>Medizin+Pharm. fächerübergr./übrige</t>
  </si>
  <si>
    <t>Schwerpunkt</t>
  </si>
  <si>
    <t>Berufs- u. Weiterbildungszentrum Buchs/Nachholbildung</t>
  </si>
  <si>
    <t>Berufsmaturitätsschule Liechtenstein</t>
  </si>
  <si>
    <t>Passerelle</t>
  </si>
  <si>
    <t>ISME Vorkurs PH (ehemals Modul-Lehrgang): Dieser Ausbildungslehrgang ermöglicht die Immatrikulation an der Pädagogischen Hochschule St. Gallen für die Lehrkräfteausbildung auf Vorschul- und Primarstufe.</t>
  </si>
  <si>
    <t>Studierende an der Berufsmaturitätsschule Liechtenstein nach Wohnsitz</t>
  </si>
  <si>
    <t>Gesamt: Personen, die verschiedene Kurse belegen, werden mehrfach gezählt. Kurse unterschiedlicher Dauer werden gemeinsam ausgewiesen.</t>
  </si>
  <si>
    <t>Studienjahr 2016/17</t>
  </si>
  <si>
    <t>MBA Technologie &amp; Innovation</t>
  </si>
  <si>
    <t>Architektur + Planung</t>
  </si>
  <si>
    <t>Historische- und Kulturwissenschaften, fächerübergreifend</t>
  </si>
  <si>
    <t>Schuljahr 2016/17</t>
  </si>
  <si>
    <t>Improvisation</t>
  </si>
  <si>
    <t>2016/17</t>
  </si>
  <si>
    <t>Gruppen-Stimmbildung</t>
  </si>
  <si>
    <t>Musizieren im Alter</t>
  </si>
  <si>
    <t>HTBLuVA Rankweil</t>
  </si>
  <si>
    <t>HTBLVA Bregenz</t>
  </si>
  <si>
    <t>Metall- und Maschinenindustrie</t>
  </si>
  <si>
    <t>Körperpflege</t>
  </si>
  <si>
    <t>ISME: Interstaatliche Maturitätsschule für Erwachsene in Sargans</t>
  </si>
  <si>
    <t>Tab_4_1_1</t>
  </si>
  <si>
    <t>Tab_4_2_1</t>
  </si>
  <si>
    <t>Tab_4_2_2</t>
  </si>
  <si>
    <t>Tab_4_3_1</t>
  </si>
  <si>
    <t>Tab_4_3_2</t>
  </si>
  <si>
    <t>Tab_4_3_3</t>
  </si>
  <si>
    <t>Tab_4_4_1</t>
  </si>
  <si>
    <t>Tab_4_4_2</t>
  </si>
  <si>
    <t>Tab_4_4_3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</si>
</sst>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_ * ###0_ ;_ * \-###0_ ;_ * &quot;-&quot;_ ;_ @_ "/>
    <numFmt numFmtId="176" formatCode="0.0_ ;\-0.0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>
        <color indexed="53"/>
      </top>
      <bottom style="thin">
        <color indexed="53"/>
      </bottom>
    </border>
    <border>
      <left/>
      <right/>
      <top style="thin"/>
      <bottom style="thin">
        <color indexed="53"/>
      </bottom>
    </border>
    <border>
      <left/>
      <right/>
      <top style="thin">
        <color indexed="53"/>
      </top>
      <bottom/>
    </border>
    <border>
      <left/>
      <right/>
      <top style="thin"/>
      <bottom/>
    </border>
    <border>
      <left/>
      <right/>
      <top/>
      <bottom style="thin">
        <color indexed="53"/>
      </bottom>
    </border>
    <border>
      <left/>
      <right/>
      <top style="thin">
        <color theme="9"/>
      </top>
      <bottom/>
    </border>
    <border>
      <left/>
      <right/>
      <top style="thin"/>
      <bottom style="thin"/>
    </border>
    <border>
      <left/>
      <right/>
      <top style="thin">
        <color theme="9"/>
      </top>
      <bottom style="thin">
        <color theme="9"/>
      </bottom>
    </border>
    <border>
      <left/>
      <right/>
      <top style="thin"/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4" fillId="0" borderId="0" xfId="0" applyFont="1" applyAlignment="1">
      <alignment horizontal="right"/>
    </xf>
    <xf numFmtId="0" fontId="0" fillId="0" borderId="13" xfId="0" applyFont="1" applyBorder="1" applyAlignment="1">
      <alignment horizontal="left" indent="1"/>
    </xf>
    <xf numFmtId="170" fontId="0" fillId="0" borderId="13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 horizontal="left" indent="1"/>
    </xf>
    <xf numFmtId="0" fontId="0" fillId="33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170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left" indent="1"/>
    </xf>
    <xf numFmtId="170" fontId="0" fillId="0" borderId="15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5" xfId="0" applyFont="1" applyFill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4" fillId="0" borderId="10" xfId="0" applyFont="1" applyBorder="1" applyAlignment="1">
      <alignment horizontal="left" indent="4"/>
    </xf>
    <xf numFmtId="0" fontId="0" fillId="0" borderId="0" xfId="0" applyFont="1" applyBorder="1" applyAlignment="1">
      <alignment horizontal="left" indent="2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70" fontId="0" fillId="0" borderId="14" xfId="0" applyNumberFormat="1" applyBorder="1" applyAlignment="1">
      <alignment/>
    </xf>
    <xf numFmtId="170" fontId="0" fillId="0" borderId="16" xfId="0" applyNumberFormat="1" applyBorder="1" applyAlignment="1">
      <alignment/>
    </xf>
    <xf numFmtId="0" fontId="0" fillId="0" borderId="0" xfId="0" applyFill="1" applyAlignment="1">
      <alignment/>
    </xf>
    <xf numFmtId="170" fontId="4" fillId="0" borderId="12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75" fontId="0" fillId="0" borderId="18" xfId="0" applyNumberFormat="1" applyFont="1" applyBorder="1" applyAlignment="1">
      <alignment/>
    </xf>
    <xf numFmtId="175" fontId="0" fillId="13" borderId="0" xfId="0" applyNumberFormat="1" applyFont="1" applyFill="1" applyBorder="1" applyAlignment="1">
      <alignment/>
    </xf>
    <xf numFmtId="175" fontId="0" fillId="13" borderId="16" xfId="0" applyNumberFormat="1" applyFont="1" applyFill="1" applyBorder="1" applyAlignment="1">
      <alignment/>
    </xf>
    <xf numFmtId="175" fontId="0" fillId="13" borderId="18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175" fontId="0" fillId="0" borderId="0" xfId="0" applyNumberFormat="1" applyFont="1" applyBorder="1" applyAlignment="1">
      <alignment horizontal="right"/>
    </xf>
    <xf numFmtId="175" fontId="0" fillId="0" borderId="16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175" fontId="4" fillId="13" borderId="19" xfId="0" applyNumberFormat="1" applyFont="1" applyFill="1" applyBorder="1" applyAlignment="1">
      <alignment/>
    </xf>
    <xf numFmtId="175" fontId="4" fillId="0" borderId="19" xfId="0" applyNumberFormat="1" applyFont="1" applyBorder="1" applyAlignment="1">
      <alignment/>
    </xf>
    <xf numFmtId="170" fontId="0" fillId="0" borderId="15" xfId="0" applyNumberFormat="1" applyFont="1" applyFill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/>
    </xf>
    <xf numFmtId="175" fontId="4" fillId="13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75" fontId="0" fillId="13" borderId="0" xfId="0" applyNumberFormat="1" applyFont="1" applyFill="1" applyBorder="1" applyAlignment="1">
      <alignment horizontal="right"/>
    </xf>
    <xf numFmtId="175" fontId="0" fillId="13" borderId="1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75" fontId="0" fillId="13" borderId="19" xfId="0" applyNumberFormat="1" applyFont="1" applyFill="1" applyBorder="1" applyAlignment="1">
      <alignment horizontal="right"/>
    </xf>
    <xf numFmtId="175" fontId="0" fillId="0" borderId="19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37" fillId="0" borderId="0" xfId="5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Font="1" applyFill="1" applyBorder="1" applyAlignment="1">
      <alignment horizontal="left" inden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left" indent="1"/>
    </xf>
    <xf numFmtId="175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Font="1" applyFill="1" applyBorder="1" applyAlignment="1">
      <alignment horizontal="left" indent="1"/>
    </xf>
    <xf numFmtId="170" fontId="0" fillId="0" borderId="13" xfId="0" applyNumberFormat="1" applyFont="1" applyBorder="1" applyAlignment="1">
      <alignment horizontal="right"/>
    </xf>
    <xf numFmtId="175" fontId="0" fillId="0" borderId="19" xfId="0" applyNumberFormat="1" applyFont="1" applyFill="1" applyBorder="1" applyAlignment="1">
      <alignment horizontal="right"/>
    </xf>
    <xf numFmtId="175" fontId="28" fillId="0" borderId="0" xfId="46" applyNumberFormat="1" applyFont="1" applyFill="1" applyBorder="1" applyAlignment="1">
      <alignment/>
    </xf>
    <xf numFmtId="175" fontId="28" fillId="0" borderId="0" xfId="46" applyNumberFormat="1" applyFont="1" applyFill="1" applyBorder="1" applyAlignment="1">
      <alignment horizontal="right"/>
    </xf>
    <xf numFmtId="0" fontId="28" fillId="19" borderId="0" xfId="46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0" fontId="29" fillId="19" borderId="0" xfId="46" applyFont="1" applyFill="1" applyBorder="1" applyAlignment="1">
      <alignment horizontal="right"/>
    </xf>
    <xf numFmtId="0" fontId="4" fillId="19" borderId="0" xfId="0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0" fontId="0" fillId="13" borderId="14" xfId="0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0" xfId="0" applyFill="1" applyBorder="1" applyAlignment="1">
      <alignment horizontal="right"/>
    </xf>
    <xf numFmtId="0" fontId="0" fillId="13" borderId="16" xfId="0" applyFill="1" applyBorder="1" applyAlignment="1">
      <alignment horizontal="right"/>
    </xf>
    <xf numFmtId="0" fontId="4" fillId="0" borderId="20" xfId="0" applyFont="1" applyBorder="1" applyAlignment="1">
      <alignment/>
    </xf>
    <xf numFmtId="0" fontId="29" fillId="19" borderId="20" xfId="46" applyFont="1" applyFill="1" applyBorder="1" applyAlignment="1">
      <alignment horizontal="right"/>
    </xf>
    <xf numFmtId="175" fontId="29" fillId="0" borderId="20" xfId="46" applyNumberFormat="1" applyFont="1" applyFill="1" applyBorder="1" applyAlignment="1">
      <alignment/>
    </xf>
    <xf numFmtId="175" fontId="29" fillId="0" borderId="20" xfId="46" applyNumberFormat="1" applyFont="1" applyFill="1" applyBorder="1" applyAlignment="1">
      <alignment horizontal="right"/>
    </xf>
    <xf numFmtId="0" fontId="31" fillId="0" borderId="20" xfId="52" applyFont="1" applyFill="1" applyBorder="1" applyAlignment="1">
      <alignment/>
    </xf>
    <xf numFmtId="0" fontId="0" fillId="19" borderId="20" xfId="0" applyFont="1" applyFill="1" applyBorder="1" applyAlignment="1">
      <alignment horizontal="right"/>
    </xf>
    <xf numFmtId="175" fontId="31" fillId="0" borderId="20" xfId="52" applyNumberFormat="1" applyFont="1" applyFill="1" applyBorder="1" applyAlignment="1">
      <alignment/>
    </xf>
    <xf numFmtId="175" fontId="31" fillId="0" borderId="20" xfId="52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28" fillId="19" borderId="20" xfId="46" applyFont="1" applyFill="1" applyBorder="1" applyAlignment="1">
      <alignment horizontal="right"/>
    </xf>
    <xf numFmtId="175" fontId="0" fillId="0" borderId="20" xfId="0" applyNumberFormat="1" applyFont="1" applyFill="1" applyBorder="1" applyAlignment="1">
      <alignment/>
    </xf>
    <xf numFmtId="175" fontId="0" fillId="0" borderId="20" xfId="0" applyNumberFormat="1" applyFont="1" applyFill="1" applyBorder="1" applyAlignment="1">
      <alignment horizontal="right"/>
    </xf>
    <xf numFmtId="0" fontId="37" fillId="0" borderId="20" xfId="52" applyFont="1" applyFill="1" applyBorder="1" applyAlignment="1">
      <alignment/>
    </xf>
    <xf numFmtId="0" fontId="4" fillId="19" borderId="2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175" fontId="28" fillId="0" borderId="20" xfId="46" applyNumberFormat="1" applyFont="1" applyFill="1" applyBorder="1" applyAlignment="1">
      <alignment/>
    </xf>
    <xf numFmtId="175" fontId="28" fillId="0" borderId="20" xfId="46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47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right" indent="4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left" indent="4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2</xdr:row>
      <xdr:rowOff>0</xdr:rowOff>
    </xdr:from>
    <xdr:to>
      <xdr:col>5</xdr:col>
      <xdr:colOff>9525</xdr:colOff>
      <xdr:row>3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00050"/>
          <a:ext cx="238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1</xdr:row>
      <xdr:rowOff>180975</xdr:rowOff>
    </xdr:from>
    <xdr:to>
      <xdr:col>8</xdr:col>
      <xdr:colOff>9525</xdr:colOff>
      <xdr:row>3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3810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0</xdr:row>
      <xdr:rowOff>257175</xdr:rowOff>
    </xdr:from>
    <xdr:to>
      <xdr:col>8</xdr:col>
      <xdr:colOff>752475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571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1</xdr:row>
      <xdr:rowOff>180975</xdr:rowOff>
    </xdr:from>
    <xdr:to>
      <xdr:col>5</xdr:col>
      <xdr:colOff>942975</xdr:colOff>
      <xdr:row>3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095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1</xdr:row>
      <xdr:rowOff>9525</xdr:rowOff>
    </xdr:from>
    <xdr:to>
      <xdr:col>6</xdr:col>
      <xdr:colOff>752475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0957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180975</xdr:rowOff>
    </xdr:from>
    <xdr:to>
      <xdr:col>10</xdr:col>
      <xdr:colOff>9525</xdr:colOff>
      <xdr:row>2</xdr:row>
      <xdr:rowOff>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809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361950</xdr:rowOff>
    </xdr:from>
    <xdr:to>
      <xdr:col>10</xdr:col>
      <xdr:colOff>9525</xdr:colOff>
      <xdr:row>2</xdr:row>
      <xdr:rowOff>142875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61975"/>
          <a:ext cx="200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1</xdr:row>
      <xdr:rowOff>0</xdr:rowOff>
    </xdr:from>
    <xdr:to>
      <xdr:col>3</xdr:col>
      <xdr:colOff>971550</xdr:colOff>
      <xdr:row>1</xdr:row>
      <xdr:rowOff>152400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47675"/>
          <a:ext cx="238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1</xdr:row>
      <xdr:rowOff>19050</xdr:rowOff>
    </xdr:from>
    <xdr:to>
      <xdr:col>7</xdr:col>
      <xdr:colOff>742950</xdr:colOff>
      <xdr:row>2</xdr:row>
      <xdr:rowOff>9525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19075"/>
          <a:ext cx="238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%20Bildung%20und%20Wissenschaft\Bildungsstatistik\2016-17\SAS_Auswertung\Tabelle%204_3_1%20Alter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 4_3_1 Alter"/>
    </sheetNames>
    <sheetDataSet>
      <sheetData sheetId="0">
        <row r="7">
          <cell r="B7" t="str">
            <v>Baugewerbe</v>
          </cell>
          <cell r="C7">
            <v>28.36</v>
          </cell>
        </row>
        <row r="8">
          <cell r="B8" t="str">
            <v>Heilbehandlung</v>
          </cell>
          <cell r="C8">
            <v>29.63</v>
          </cell>
        </row>
        <row r="9">
          <cell r="B9" t="str">
            <v>Künstlerische und verwandte Berufe</v>
          </cell>
          <cell r="C9">
            <v>22</v>
          </cell>
        </row>
        <row r="10">
          <cell r="B10" t="str">
            <v>Landwirtschaft</v>
          </cell>
          <cell r="C10">
            <v>23</v>
          </cell>
        </row>
        <row r="11">
          <cell r="B11" t="str">
            <v>Metall und Maschinenindustrie</v>
          </cell>
          <cell r="C11">
            <v>24.33</v>
          </cell>
        </row>
        <row r="12">
          <cell r="B12" t="str">
            <v>Metall- und Maschinenindustrie</v>
          </cell>
          <cell r="C12">
            <v>28</v>
          </cell>
        </row>
        <row r="13">
          <cell r="B13" t="str">
            <v>Organisation, Verwaltung und Büro</v>
          </cell>
          <cell r="C13">
            <v>29.09</v>
          </cell>
        </row>
        <row r="14">
          <cell r="B14" t="str">
            <v>Reinigung</v>
          </cell>
          <cell r="C14">
            <v>36.88</v>
          </cell>
        </row>
        <row r="15">
          <cell r="B15" t="str">
            <v>Technische Berufe</v>
          </cell>
          <cell r="C15">
            <v>35.38</v>
          </cell>
        </row>
        <row r="16">
          <cell r="B16" t="str">
            <v>Verkauf, Marketing</v>
          </cell>
          <cell r="C16">
            <v>24</v>
          </cell>
        </row>
        <row r="17">
          <cell r="B17" t="str">
            <v>Übrige</v>
          </cell>
          <cell r="C17">
            <v>31.5</v>
          </cell>
        </row>
        <row r="24">
          <cell r="B24" t="str">
            <v>Baugewerbe</v>
          </cell>
          <cell r="C24">
            <v>31</v>
          </cell>
        </row>
        <row r="25">
          <cell r="B25" t="str">
            <v>Gastgewerbe</v>
          </cell>
          <cell r="C25">
            <v>19</v>
          </cell>
        </row>
        <row r="26">
          <cell r="B26" t="str">
            <v>Gastronomie</v>
          </cell>
          <cell r="C26">
            <v>24.75</v>
          </cell>
        </row>
        <row r="27">
          <cell r="B27" t="str">
            <v>Grafische Industrie</v>
          </cell>
          <cell r="C27">
            <v>25.33</v>
          </cell>
        </row>
        <row r="28">
          <cell r="B28" t="str">
            <v>Heilbehandlung</v>
          </cell>
          <cell r="C28">
            <v>25.03</v>
          </cell>
        </row>
        <row r="29">
          <cell r="B29" t="str">
            <v>Künstlerische und verwandte Berufe</v>
          </cell>
          <cell r="C29">
            <v>41.5</v>
          </cell>
        </row>
        <row r="30">
          <cell r="B30" t="str">
            <v>Landwirtschaft</v>
          </cell>
          <cell r="C30">
            <v>33.5</v>
          </cell>
        </row>
        <row r="31">
          <cell r="B31" t="str">
            <v>Organisation, Verwaltung und Büro</v>
          </cell>
          <cell r="C31">
            <v>25.69</v>
          </cell>
        </row>
        <row r="32">
          <cell r="B32" t="str">
            <v>Seelsorge und Fürsorge</v>
          </cell>
          <cell r="C32">
            <v>28.17</v>
          </cell>
        </row>
        <row r="33">
          <cell r="B33" t="str">
            <v>Technische Berufe</v>
          </cell>
          <cell r="C33">
            <v>28.92</v>
          </cell>
        </row>
        <row r="34">
          <cell r="B34" t="str">
            <v>Verkauf, Marketing</v>
          </cell>
          <cell r="C34">
            <v>22</v>
          </cell>
        </row>
        <row r="35">
          <cell r="B35" t="str">
            <v>Übrige</v>
          </cell>
          <cell r="C3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B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6.8515625" style="0" customWidth="1"/>
  </cols>
  <sheetData>
    <row r="1" ht="26.25">
      <c r="A1" s="3" t="s">
        <v>32</v>
      </c>
    </row>
    <row r="4" spans="1:2" ht="12.75">
      <c r="A4" s="133" t="s">
        <v>104</v>
      </c>
      <c r="B4" s="135"/>
    </row>
    <row r="5" spans="1:2" ht="12.75">
      <c r="A5" s="134" t="s">
        <v>128</v>
      </c>
      <c r="B5" s="135" t="s">
        <v>188</v>
      </c>
    </row>
    <row r="6" ht="12.75">
      <c r="B6" s="135"/>
    </row>
    <row r="7" spans="1:2" ht="12.75">
      <c r="A7" s="133" t="s">
        <v>105</v>
      </c>
      <c r="B7" s="135"/>
    </row>
    <row r="8" spans="1:2" ht="12.75">
      <c r="A8" s="134" t="s">
        <v>121</v>
      </c>
      <c r="B8" s="135" t="s">
        <v>189</v>
      </c>
    </row>
    <row r="9" spans="1:2" ht="12.75">
      <c r="A9" s="134" t="s">
        <v>172</v>
      </c>
      <c r="B9" s="135" t="s">
        <v>190</v>
      </c>
    </row>
    <row r="10" ht="12.75">
      <c r="B10" s="135"/>
    </row>
    <row r="11" spans="1:2" ht="12.75">
      <c r="A11" s="133" t="s">
        <v>139</v>
      </c>
      <c r="B11" s="135"/>
    </row>
    <row r="12" spans="1:2" ht="12.75">
      <c r="A12" s="134" t="s">
        <v>134</v>
      </c>
      <c r="B12" s="135" t="s">
        <v>191</v>
      </c>
    </row>
    <row r="13" spans="1:2" ht="12.75">
      <c r="A13" s="134" t="s">
        <v>135</v>
      </c>
      <c r="B13" s="135" t="s">
        <v>192</v>
      </c>
    </row>
    <row r="14" spans="1:2" ht="12.75">
      <c r="A14" s="134" t="s">
        <v>99</v>
      </c>
      <c r="B14" s="135" t="s">
        <v>193</v>
      </c>
    </row>
    <row r="15" ht="12.75">
      <c r="B15" s="135"/>
    </row>
    <row r="16" spans="1:2" ht="12.75">
      <c r="A16" s="133" t="s">
        <v>106</v>
      </c>
      <c r="B16" s="135"/>
    </row>
    <row r="17" spans="1:2" ht="12.75">
      <c r="A17" s="134" t="s">
        <v>125</v>
      </c>
      <c r="B17" s="135" t="s">
        <v>194</v>
      </c>
    </row>
    <row r="18" spans="1:2" ht="12.75">
      <c r="A18" s="134" t="s">
        <v>136</v>
      </c>
      <c r="B18" s="135" t="s">
        <v>195</v>
      </c>
    </row>
    <row r="19" spans="1:2" ht="12.75">
      <c r="A19" s="134" t="s">
        <v>35</v>
      </c>
      <c r="B19" s="135" t="s">
        <v>196</v>
      </c>
    </row>
  </sheetData>
  <sheetProtection/>
  <hyperlinks>
    <hyperlink ref="B5" location="Tab_4_1_1!A1" display="Tab_4_1_1"/>
    <hyperlink ref="B8:B9" location="Tab_4_1_1!A1" display="Tab_4_1_1"/>
    <hyperlink ref="B8" location="Tab_4_2_1!Druckbereich" display="Tab_4_2_1"/>
    <hyperlink ref="B9" location="Tab_4_2_2!A1" display="Tab_4_2_2"/>
    <hyperlink ref="B12" location="Tab_4_3_1!Druckbereich" display="Tab_4_3_1"/>
    <hyperlink ref="B13:B14" location="Tab_4_1_1!A1" display="Tab_4_1_1"/>
    <hyperlink ref="B13" location="Tab_4_3_2!Druckbereich" display="Tab_4_3_2"/>
    <hyperlink ref="B14" location="Tab_4_3_3!Druckbereich" display="Tab_4_3_3"/>
    <hyperlink ref="B17" location="Tab_4_4_1!A1" display="Tab_4_4_1"/>
    <hyperlink ref="B18:B19" location="Tab_4_1_1!A1" display="Tab_4_1_1"/>
    <hyperlink ref="B18" location="Tab_4_4_2!A1" display="Tab_4_4_2"/>
    <hyperlink ref="B19" location="Tab_4_4_3!A1" display="Tab_4_4_3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2.00390625" style="0" bestFit="1" customWidth="1"/>
    <col min="2" max="2" width="7.8515625" style="0" bestFit="1" customWidth="1"/>
    <col min="3" max="3" width="12.00390625" style="0" bestFit="1" customWidth="1"/>
    <col min="4" max="4" width="12.140625" style="0" bestFit="1" customWidth="1"/>
    <col min="5" max="5" width="4.00390625" style="0" customWidth="1"/>
    <col min="6" max="6" width="7.8515625" style="0" bestFit="1" customWidth="1"/>
    <col min="7" max="7" width="12.00390625" style="0" bestFit="1" customWidth="1"/>
    <col min="8" max="8" width="11.140625" style="0" customWidth="1"/>
  </cols>
  <sheetData>
    <row r="1" spans="1:8" ht="15.75">
      <c r="A1" s="144" t="s">
        <v>35</v>
      </c>
      <c r="B1" s="146"/>
      <c r="C1" s="146"/>
      <c r="D1" s="146"/>
      <c r="E1" s="146"/>
      <c r="F1" s="146"/>
      <c r="G1" s="146"/>
      <c r="H1" s="146"/>
    </row>
    <row r="2" spans="1:8" ht="12.75">
      <c r="A2" s="38" t="s">
        <v>180</v>
      </c>
      <c r="B2" s="39"/>
      <c r="C2" s="39"/>
      <c r="D2" s="39"/>
      <c r="E2" s="39"/>
      <c r="F2" s="39"/>
      <c r="G2" s="39"/>
      <c r="H2" s="39"/>
    </row>
    <row r="3" spans="1:8" ht="12.75">
      <c r="A3" s="38"/>
      <c r="B3" s="39"/>
      <c r="C3" s="39"/>
      <c r="D3" s="39"/>
      <c r="E3" s="39"/>
      <c r="F3" s="137" t="s">
        <v>109</v>
      </c>
      <c r="G3" s="137"/>
      <c r="H3" s="137"/>
    </row>
    <row r="4" spans="1:8" ht="12.75">
      <c r="A4" s="6"/>
      <c r="B4" s="169" t="s">
        <v>25</v>
      </c>
      <c r="C4" s="169"/>
      <c r="D4" s="169"/>
      <c r="E4" s="43"/>
      <c r="F4" s="169" t="s">
        <v>26</v>
      </c>
      <c r="G4" s="169"/>
      <c r="H4" s="169"/>
    </row>
    <row r="5" spans="1:8" ht="12.75">
      <c r="A5" s="2"/>
      <c r="B5" s="7" t="s">
        <v>19</v>
      </c>
      <c r="C5" s="7" t="s">
        <v>20</v>
      </c>
      <c r="D5" s="7" t="s">
        <v>21</v>
      </c>
      <c r="E5" s="7"/>
      <c r="F5" s="87" t="s">
        <v>19</v>
      </c>
      <c r="G5" s="7" t="s">
        <v>20</v>
      </c>
      <c r="H5" s="7" t="s">
        <v>21</v>
      </c>
    </row>
    <row r="6" spans="1:8" ht="19.5" customHeight="1">
      <c r="A6" s="1" t="s">
        <v>0</v>
      </c>
      <c r="B6" s="88">
        <f>SUM(B7:B49)</f>
        <v>1830</v>
      </c>
      <c r="C6" s="102">
        <f>SUM(C7:C49)</f>
        <v>468</v>
      </c>
      <c r="D6" s="102">
        <f>SUM(D7:D49)</f>
        <v>1362</v>
      </c>
      <c r="E6" s="89"/>
      <c r="F6" s="88">
        <f>SUM(F7:F49)</f>
        <v>492</v>
      </c>
      <c r="G6" s="102">
        <f>SUM(G7:G49)</f>
        <v>194</v>
      </c>
      <c r="H6" s="102">
        <f>SUM(H7:H49)</f>
        <v>298</v>
      </c>
    </row>
    <row r="7" spans="1:8" ht="12.75">
      <c r="A7" s="56" t="s">
        <v>22</v>
      </c>
      <c r="B7" s="86">
        <v>65</v>
      </c>
      <c r="C7" s="76">
        <v>41</v>
      </c>
      <c r="D7" s="76">
        <v>24</v>
      </c>
      <c r="E7" s="76"/>
      <c r="F7" s="86">
        <v>2</v>
      </c>
      <c r="G7" s="76">
        <v>0</v>
      </c>
      <c r="H7" s="76">
        <v>2</v>
      </c>
    </row>
    <row r="8" spans="1:8" ht="12.75">
      <c r="A8" s="12" t="s">
        <v>156</v>
      </c>
      <c r="B8" s="85">
        <v>1</v>
      </c>
      <c r="C8" s="75">
        <v>0</v>
      </c>
      <c r="D8" s="75">
        <v>1</v>
      </c>
      <c r="E8" s="75"/>
      <c r="F8" s="85">
        <v>0</v>
      </c>
      <c r="G8" s="75">
        <v>0</v>
      </c>
      <c r="H8" s="75">
        <v>0</v>
      </c>
    </row>
    <row r="9" spans="1:8" ht="12.75">
      <c r="A9" s="44" t="s">
        <v>133</v>
      </c>
      <c r="B9" s="85">
        <v>1</v>
      </c>
      <c r="C9" s="75">
        <v>0</v>
      </c>
      <c r="D9" s="75">
        <v>1</v>
      </c>
      <c r="E9" s="75"/>
      <c r="F9" s="85">
        <v>0</v>
      </c>
      <c r="G9" s="75">
        <v>0</v>
      </c>
      <c r="H9" s="75">
        <v>0</v>
      </c>
    </row>
    <row r="10" spans="1:8" ht="12.75">
      <c r="A10" s="12" t="s">
        <v>23</v>
      </c>
      <c r="B10" s="85">
        <v>6</v>
      </c>
      <c r="C10" s="75">
        <v>6</v>
      </c>
      <c r="D10" s="75">
        <v>0</v>
      </c>
      <c r="E10" s="75"/>
      <c r="F10" s="85">
        <v>0</v>
      </c>
      <c r="G10" s="75">
        <v>0</v>
      </c>
      <c r="H10" s="75">
        <v>0</v>
      </c>
    </row>
    <row r="11" spans="1:8" ht="12.75">
      <c r="A11" s="12" t="s">
        <v>69</v>
      </c>
      <c r="B11" s="85">
        <v>0</v>
      </c>
      <c r="C11" s="75">
        <v>0</v>
      </c>
      <c r="D11" s="75">
        <v>0</v>
      </c>
      <c r="E11" s="75"/>
      <c r="F11" s="85">
        <v>78</v>
      </c>
      <c r="G11" s="75">
        <v>4</v>
      </c>
      <c r="H11" s="75">
        <v>74</v>
      </c>
    </row>
    <row r="12" spans="1:8" ht="12.75">
      <c r="A12" s="12" t="s">
        <v>24</v>
      </c>
      <c r="B12" s="85">
        <v>30</v>
      </c>
      <c r="C12" s="75">
        <v>9</v>
      </c>
      <c r="D12" s="75">
        <v>21</v>
      </c>
      <c r="E12" s="75"/>
      <c r="F12" s="85">
        <v>2</v>
      </c>
      <c r="G12" s="75">
        <v>0</v>
      </c>
      <c r="H12" s="75">
        <v>2</v>
      </c>
    </row>
    <row r="13" spans="1:8" ht="12.75">
      <c r="A13" s="12" t="s">
        <v>41</v>
      </c>
      <c r="B13" s="85">
        <v>18</v>
      </c>
      <c r="C13" s="75">
        <v>14</v>
      </c>
      <c r="D13" s="75">
        <v>4</v>
      </c>
      <c r="E13" s="75"/>
      <c r="F13" s="85">
        <v>2</v>
      </c>
      <c r="G13" s="75">
        <v>1</v>
      </c>
      <c r="H13" s="75">
        <v>1</v>
      </c>
    </row>
    <row r="14" spans="1:8" ht="12.75">
      <c r="A14" s="12" t="s">
        <v>42</v>
      </c>
      <c r="B14" s="85">
        <v>18</v>
      </c>
      <c r="C14" s="75">
        <v>5</v>
      </c>
      <c r="D14" s="75">
        <v>13</v>
      </c>
      <c r="E14" s="75"/>
      <c r="F14" s="85">
        <v>0</v>
      </c>
      <c r="G14" s="75">
        <v>0</v>
      </c>
      <c r="H14" s="75">
        <v>0</v>
      </c>
    </row>
    <row r="15" spans="1:8" ht="12.75">
      <c r="A15" s="12" t="s">
        <v>70</v>
      </c>
      <c r="B15" s="85">
        <v>0</v>
      </c>
      <c r="C15" s="75">
        <v>0</v>
      </c>
      <c r="D15" s="75">
        <v>0</v>
      </c>
      <c r="E15" s="75"/>
      <c r="F15" s="85">
        <v>40</v>
      </c>
      <c r="G15" s="75">
        <v>39</v>
      </c>
      <c r="H15" s="75">
        <v>1</v>
      </c>
    </row>
    <row r="16" spans="1:8" ht="12.75">
      <c r="A16" s="12" t="s">
        <v>71</v>
      </c>
      <c r="B16" s="85">
        <v>0</v>
      </c>
      <c r="C16" s="75">
        <v>0</v>
      </c>
      <c r="D16" s="75">
        <v>0</v>
      </c>
      <c r="E16" s="75"/>
      <c r="F16" s="85">
        <v>146</v>
      </c>
      <c r="G16" s="75">
        <v>50</v>
      </c>
      <c r="H16" s="75">
        <v>96</v>
      </c>
    </row>
    <row r="17" spans="1:8" ht="12.75">
      <c r="A17" s="12" t="s">
        <v>43</v>
      </c>
      <c r="B17" s="85">
        <v>12</v>
      </c>
      <c r="C17" s="75">
        <v>2</v>
      </c>
      <c r="D17" s="75">
        <v>10</v>
      </c>
      <c r="E17" s="75"/>
      <c r="F17" s="85">
        <v>0</v>
      </c>
      <c r="G17" s="75">
        <v>0</v>
      </c>
      <c r="H17" s="75">
        <v>0</v>
      </c>
    </row>
    <row r="18" spans="1:8" ht="12.75">
      <c r="A18" s="12" t="s">
        <v>44</v>
      </c>
      <c r="B18" s="85">
        <v>1</v>
      </c>
      <c r="C18" s="75">
        <v>0</v>
      </c>
      <c r="D18" s="75">
        <v>1</v>
      </c>
      <c r="E18" s="75"/>
      <c r="F18" s="85">
        <v>0</v>
      </c>
      <c r="G18" s="75">
        <v>0</v>
      </c>
      <c r="H18" s="75">
        <v>0</v>
      </c>
    </row>
    <row r="19" spans="1:8" ht="12.75">
      <c r="A19" s="51" t="s">
        <v>140</v>
      </c>
      <c r="B19" s="85">
        <v>97</v>
      </c>
      <c r="C19" s="75">
        <v>61</v>
      </c>
      <c r="D19" s="75">
        <v>36</v>
      </c>
      <c r="E19" s="75"/>
      <c r="F19" s="85">
        <v>4</v>
      </c>
      <c r="G19" s="75">
        <v>2</v>
      </c>
      <c r="H19" s="75">
        <v>2</v>
      </c>
    </row>
    <row r="20" spans="1:8" ht="12.75">
      <c r="A20" s="12" t="s">
        <v>45</v>
      </c>
      <c r="B20" s="85">
        <v>200</v>
      </c>
      <c r="C20" s="75">
        <v>47</v>
      </c>
      <c r="D20" s="75">
        <v>153</v>
      </c>
      <c r="E20" s="75"/>
      <c r="F20" s="85">
        <v>2</v>
      </c>
      <c r="G20" s="75">
        <v>0</v>
      </c>
      <c r="H20" s="75">
        <v>2</v>
      </c>
    </row>
    <row r="21" spans="1:8" ht="12.75">
      <c r="A21" s="51" t="s">
        <v>181</v>
      </c>
      <c r="B21" s="85">
        <v>0</v>
      </c>
      <c r="C21" s="75">
        <v>0</v>
      </c>
      <c r="D21" s="75">
        <v>0</v>
      </c>
      <c r="E21" s="75"/>
      <c r="F21" s="85">
        <v>94</v>
      </c>
      <c r="G21" s="75">
        <v>90</v>
      </c>
      <c r="H21" s="75">
        <v>4</v>
      </c>
    </row>
    <row r="22" spans="1:8" ht="12.75">
      <c r="A22" s="12" t="s">
        <v>46</v>
      </c>
      <c r="B22" s="85">
        <v>15</v>
      </c>
      <c r="C22" s="75">
        <v>4</v>
      </c>
      <c r="D22" s="75">
        <v>11</v>
      </c>
      <c r="E22" s="75"/>
      <c r="F22" s="85">
        <v>0</v>
      </c>
      <c r="G22" s="75">
        <v>0</v>
      </c>
      <c r="H22" s="75">
        <v>0</v>
      </c>
    </row>
    <row r="23" spans="1:8" ht="12.75">
      <c r="A23" s="12" t="s">
        <v>47</v>
      </c>
      <c r="B23" s="85">
        <v>18</v>
      </c>
      <c r="C23" s="75">
        <v>5</v>
      </c>
      <c r="D23" s="75">
        <v>13</v>
      </c>
      <c r="E23" s="75"/>
      <c r="F23" s="85">
        <v>2</v>
      </c>
      <c r="G23" s="75">
        <v>2</v>
      </c>
      <c r="H23" s="75">
        <v>0</v>
      </c>
    </row>
    <row r="24" spans="1:8" ht="12.75">
      <c r="A24" s="12" t="s">
        <v>48</v>
      </c>
      <c r="B24" s="85">
        <v>62</v>
      </c>
      <c r="C24" s="75">
        <v>12</v>
      </c>
      <c r="D24" s="75">
        <v>50</v>
      </c>
      <c r="E24" s="75"/>
      <c r="F24" s="85">
        <v>1</v>
      </c>
      <c r="G24" s="75">
        <v>0</v>
      </c>
      <c r="H24" s="75">
        <v>1</v>
      </c>
    </row>
    <row r="25" spans="1:8" ht="12.75">
      <c r="A25" s="12" t="s">
        <v>179</v>
      </c>
      <c r="B25" s="85">
        <v>1</v>
      </c>
      <c r="C25" s="75">
        <v>0</v>
      </c>
      <c r="D25" s="75">
        <v>1</v>
      </c>
      <c r="E25" s="75"/>
      <c r="F25" s="85">
        <v>0</v>
      </c>
      <c r="G25" s="75">
        <v>0</v>
      </c>
      <c r="H25" s="75">
        <v>0</v>
      </c>
    </row>
    <row r="26" spans="1:8" ht="12.75">
      <c r="A26" s="12" t="s">
        <v>49</v>
      </c>
      <c r="B26" s="85">
        <v>24</v>
      </c>
      <c r="C26" s="75">
        <v>13</v>
      </c>
      <c r="D26" s="75">
        <v>11</v>
      </c>
      <c r="E26" s="75"/>
      <c r="F26" s="85">
        <v>0</v>
      </c>
      <c r="G26" s="75">
        <v>0</v>
      </c>
      <c r="H26" s="75">
        <v>0</v>
      </c>
    </row>
    <row r="27" spans="1:8" ht="12.75">
      <c r="A27" s="12" t="s">
        <v>50</v>
      </c>
      <c r="B27" s="85">
        <v>49</v>
      </c>
      <c r="C27" s="75">
        <v>21</v>
      </c>
      <c r="D27" s="75">
        <v>28</v>
      </c>
      <c r="E27" s="75"/>
      <c r="F27" s="85">
        <v>2</v>
      </c>
      <c r="G27" s="75">
        <v>0</v>
      </c>
      <c r="H27" s="75">
        <v>2</v>
      </c>
    </row>
    <row r="28" spans="1:8" ht="12.75">
      <c r="A28" s="12" t="s">
        <v>51</v>
      </c>
      <c r="B28" s="85">
        <v>95</v>
      </c>
      <c r="C28" s="75">
        <v>22</v>
      </c>
      <c r="D28" s="75">
        <v>73</v>
      </c>
      <c r="E28" s="75"/>
      <c r="F28" s="85">
        <v>2</v>
      </c>
      <c r="G28" s="75">
        <v>0</v>
      </c>
      <c r="H28" s="75">
        <v>2</v>
      </c>
    </row>
    <row r="29" spans="1:8" ht="12.75">
      <c r="A29" s="12" t="s">
        <v>52</v>
      </c>
      <c r="B29" s="85">
        <v>93</v>
      </c>
      <c r="C29" s="75">
        <v>10</v>
      </c>
      <c r="D29" s="75">
        <v>83</v>
      </c>
      <c r="E29" s="75"/>
      <c r="F29" s="85">
        <v>0</v>
      </c>
      <c r="G29" s="75">
        <v>0</v>
      </c>
      <c r="H29" s="75">
        <v>0</v>
      </c>
    </row>
    <row r="30" spans="1:8" ht="12.75">
      <c r="A30" s="12" t="s">
        <v>53</v>
      </c>
      <c r="B30" s="85">
        <v>365</v>
      </c>
      <c r="C30" s="75">
        <v>82</v>
      </c>
      <c r="D30" s="75">
        <v>283</v>
      </c>
      <c r="E30" s="75"/>
      <c r="F30" s="85">
        <v>2</v>
      </c>
      <c r="G30" s="75">
        <v>0</v>
      </c>
      <c r="H30" s="75">
        <v>2</v>
      </c>
    </row>
    <row r="31" spans="1:8" ht="12.75">
      <c r="A31" s="12" t="s">
        <v>54</v>
      </c>
      <c r="B31" s="85">
        <v>4</v>
      </c>
      <c r="C31" s="75">
        <v>3</v>
      </c>
      <c r="D31" s="75">
        <v>1</v>
      </c>
      <c r="E31" s="75"/>
      <c r="F31" s="85">
        <v>0</v>
      </c>
      <c r="G31" s="75">
        <v>0</v>
      </c>
      <c r="H31" s="75">
        <v>0</v>
      </c>
    </row>
    <row r="32" spans="1:8" ht="12.75">
      <c r="A32" s="12" t="s">
        <v>55</v>
      </c>
      <c r="B32" s="85">
        <v>1</v>
      </c>
      <c r="C32" s="75">
        <v>1</v>
      </c>
      <c r="D32" s="75">
        <v>0</v>
      </c>
      <c r="E32" s="75"/>
      <c r="F32" s="85">
        <v>0</v>
      </c>
      <c r="G32" s="75">
        <v>0</v>
      </c>
      <c r="H32" s="75">
        <v>0</v>
      </c>
    </row>
    <row r="33" spans="1:8" ht="12.75">
      <c r="A33" s="12" t="s">
        <v>72</v>
      </c>
      <c r="B33" s="85">
        <v>0</v>
      </c>
      <c r="C33" s="75">
        <v>0</v>
      </c>
      <c r="D33" s="75">
        <v>0</v>
      </c>
      <c r="E33" s="75"/>
      <c r="F33" s="85">
        <v>47</v>
      </c>
      <c r="G33" s="75">
        <v>0</v>
      </c>
      <c r="H33" s="75">
        <v>47</v>
      </c>
    </row>
    <row r="34" spans="1:8" ht="12.75">
      <c r="A34" s="12" t="s">
        <v>73</v>
      </c>
      <c r="B34" s="85">
        <v>0</v>
      </c>
      <c r="C34" s="75">
        <v>0</v>
      </c>
      <c r="D34" s="75">
        <v>0</v>
      </c>
      <c r="E34" s="75"/>
      <c r="F34" s="85">
        <v>46</v>
      </c>
      <c r="G34" s="75">
        <v>0</v>
      </c>
      <c r="H34" s="75">
        <v>46</v>
      </c>
    </row>
    <row r="35" spans="1:8" ht="12.75">
      <c r="A35" s="51" t="s">
        <v>182</v>
      </c>
      <c r="B35" s="85">
        <v>0</v>
      </c>
      <c r="C35" s="75">
        <v>0</v>
      </c>
      <c r="D35" s="75">
        <v>0</v>
      </c>
      <c r="E35" s="75"/>
      <c r="F35" s="85">
        <v>1</v>
      </c>
      <c r="G35" s="75">
        <v>1</v>
      </c>
      <c r="H35" s="75">
        <v>0</v>
      </c>
    </row>
    <row r="36" spans="1:8" ht="12.75">
      <c r="A36" s="12" t="s">
        <v>56</v>
      </c>
      <c r="B36" s="85">
        <v>8</v>
      </c>
      <c r="C36" s="75">
        <v>5</v>
      </c>
      <c r="D36" s="75">
        <v>3</v>
      </c>
      <c r="E36" s="75"/>
      <c r="F36" s="85">
        <v>0</v>
      </c>
      <c r="G36" s="75">
        <v>0</v>
      </c>
      <c r="H36" s="75">
        <v>0</v>
      </c>
    </row>
    <row r="37" spans="1:8" ht="12.75">
      <c r="A37" s="12" t="s">
        <v>57</v>
      </c>
      <c r="B37" s="85">
        <v>9</v>
      </c>
      <c r="C37" s="75">
        <v>8</v>
      </c>
      <c r="D37" s="75">
        <v>1</v>
      </c>
      <c r="E37" s="75"/>
      <c r="F37" s="85">
        <v>0</v>
      </c>
      <c r="G37" s="75">
        <v>0</v>
      </c>
      <c r="H37" s="75">
        <v>0</v>
      </c>
    </row>
    <row r="38" spans="1:8" ht="12.75">
      <c r="A38" s="12" t="s">
        <v>58</v>
      </c>
      <c r="B38" s="85">
        <v>28</v>
      </c>
      <c r="C38" s="75">
        <v>5</v>
      </c>
      <c r="D38" s="75">
        <v>23</v>
      </c>
      <c r="E38" s="75"/>
      <c r="F38" s="85">
        <v>2</v>
      </c>
      <c r="G38" s="75">
        <v>0</v>
      </c>
      <c r="H38" s="75">
        <v>2</v>
      </c>
    </row>
    <row r="39" spans="1:8" ht="12.75">
      <c r="A39" s="12" t="s">
        <v>59</v>
      </c>
      <c r="B39" s="85">
        <v>109</v>
      </c>
      <c r="C39" s="75">
        <v>8</v>
      </c>
      <c r="D39" s="75">
        <v>101</v>
      </c>
      <c r="E39" s="75"/>
      <c r="F39" s="85">
        <v>2</v>
      </c>
      <c r="G39" s="75">
        <v>0</v>
      </c>
      <c r="H39" s="75">
        <v>2</v>
      </c>
    </row>
    <row r="40" spans="1:8" ht="12.75">
      <c r="A40" s="51" t="s">
        <v>157</v>
      </c>
      <c r="B40" s="85">
        <v>1</v>
      </c>
      <c r="C40" s="75">
        <v>0</v>
      </c>
      <c r="D40" s="75">
        <v>1</v>
      </c>
      <c r="E40" s="75"/>
      <c r="F40" s="85">
        <v>0</v>
      </c>
      <c r="G40" s="75">
        <v>0</v>
      </c>
      <c r="H40" s="75">
        <v>0</v>
      </c>
    </row>
    <row r="41" spans="1:8" ht="12.75">
      <c r="A41" s="12" t="s">
        <v>60</v>
      </c>
      <c r="B41" s="85">
        <v>79</v>
      </c>
      <c r="C41" s="75">
        <v>23</v>
      </c>
      <c r="D41" s="75">
        <v>56</v>
      </c>
      <c r="E41" s="75"/>
      <c r="F41" s="85">
        <v>0</v>
      </c>
      <c r="G41" s="75">
        <v>0</v>
      </c>
      <c r="H41" s="75">
        <v>0</v>
      </c>
    </row>
    <row r="42" spans="1:8" ht="12.75">
      <c r="A42" s="12" t="s">
        <v>61</v>
      </c>
      <c r="B42" s="85">
        <v>117</v>
      </c>
      <c r="C42" s="75">
        <v>11</v>
      </c>
      <c r="D42" s="75">
        <v>106</v>
      </c>
      <c r="E42" s="75"/>
      <c r="F42" s="85">
        <v>4</v>
      </c>
      <c r="G42" s="75">
        <v>2</v>
      </c>
      <c r="H42" s="75">
        <v>2</v>
      </c>
    </row>
    <row r="43" spans="1:8" ht="12.75">
      <c r="A43" s="12" t="s">
        <v>62</v>
      </c>
      <c r="B43" s="85">
        <v>116</v>
      </c>
      <c r="C43" s="75">
        <v>12</v>
      </c>
      <c r="D43" s="75">
        <v>104</v>
      </c>
      <c r="E43" s="75"/>
      <c r="F43" s="85">
        <v>0</v>
      </c>
      <c r="G43" s="75">
        <v>0</v>
      </c>
      <c r="H43" s="75">
        <v>0</v>
      </c>
    </row>
    <row r="44" spans="1:8" ht="12.75">
      <c r="A44" s="12" t="s">
        <v>63</v>
      </c>
      <c r="B44" s="85">
        <v>8</v>
      </c>
      <c r="C44" s="75">
        <v>1</v>
      </c>
      <c r="D44" s="75">
        <v>7</v>
      </c>
      <c r="E44" s="75"/>
      <c r="F44" s="85">
        <v>0</v>
      </c>
      <c r="G44" s="75">
        <v>0</v>
      </c>
      <c r="H44" s="75">
        <v>0</v>
      </c>
    </row>
    <row r="45" spans="1:8" ht="12.75">
      <c r="A45" s="12" t="s">
        <v>64</v>
      </c>
      <c r="B45" s="85">
        <v>6</v>
      </c>
      <c r="C45" s="75">
        <v>3</v>
      </c>
      <c r="D45" s="75">
        <v>3</v>
      </c>
      <c r="E45" s="75"/>
      <c r="F45" s="85">
        <v>4</v>
      </c>
      <c r="G45" s="75">
        <v>0</v>
      </c>
      <c r="H45" s="75">
        <v>4</v>
      </c>
    </row>
    <row r="46" spans="1:8" ht="12.75">
      <c r="A46" s="12" t="s">
        <v>65</v>
      </c>
      <c r="B46" s="85">
        <v>66</v>
      </c>
      <c r="C46" s="75">
        <v>11</v>
      </c>
      <c r="D46" s="75">
        <v>55</v>
      </c>
      <c r="E46" s="75"/>
      <c r="F46" s="85">
        <v>0</v>
      </c>
      <c r="G46" s="75">
        <v>0</v>
      </c>
      <c r="H46" s="75">
        <v>0</v>
      </c>
    </row>
    <row r="47" spans="1:8" ht="12.75">
      <c r="A47" s="12" t="s">
        <v>66</v>
      </c>
      <c r="B47" s="85">
        <v>2</v>
      </c>
      <c r="C47" s="75">
        <v>1</v>
      </c>
      <c r="D47" s="75">
        <v>1</v>
      </c>
      <c r="E47" s="75"/>
      <c r="F47" s="85">
        <v>2</v>
      </c>
      <c r="G47" s="75">
        <v>0</v>
      </c>
      <c r="H47" s="75">
        <v>2</v>
      </c>
    </row>
    <row r="48" spans="1:8" ht="12.75">
      <c r="A48" s="12" t="s">
        <v>67</v>
      </c>
      <c r="B48" s="85">
        <v>91</v>
      </c>
      <c r="C48" s="75">
        <v>11</v>
      </c>
      <c r="D48" s="75">
        <v>80</v>
      </c>
      <c r="E48" s="75"/>
      <c r="F48" s="85">
        <v>2</v>
      </c>
      <c r="G48" s="75">
        <v>0</v>
      </c>
      <c r="H48" s="75">
        <v>2</v>
      </c>
    </row>
    <row r="49" spans="1:8" ht="12.75">
      <c r="A49" s="12" t="s">
        <v>68</v>
      </c>
      <c r="B49" s="85">
        <v>14</v>
      </c>
      <c r="C49" s="75">
        <v>11</v>
      </c>
      <c r="D49" s="75">
        <v>3</v>
      </c>
      <c r="E49" s="75"/>
      <c r="F49" s="85">
        <v>3</v>
      </c>
      <c r="G49" s="75">
        <v>3</v>
      </c>
      <c r="H49" s="75">
        <v>0</v>
      </c>
    </row>
    <row r="50" spans="1:8" ht="12.75">
      <c r="A50" s="6"/>
      <c r="B50" s="6"/>
      <c r="C50" s="6"/>
      <c r="D50" s="6"/>
      <c r="E50" s="6"/>
      <c r="F50" s="6"/>
      <c r="G50" s="6"/>
      <c r="H50" s="6"/>
    </row>
    <row r="51" spans="1:8" ht="12.75">
      <c r="A51" s="168" t="s">
        <v>92</v>
      </c>
      <c r="B51" s="168"/>
      <c r="C51" s="168"/>
      <c r="D51" s="168"/>
      <c r="E51" s="168"/>
      <c r="F51" s="168"/>
      <c r="G51" s="168"/>
      <c r="H51" s="168"/>
    </row>
    <row r="52" spans="1:8" ht="25.5" customHeight="1">
      <c r="A52" s="143" t="s">
        <v>173</v>
      </c>
      <c r="B52" s="167"/>
      <c r="C52" s="167"/>
      <c r="D52" s="167"/>
      <c r="E52" s="167"/>
      <c r="F52" s="167"/>
      <c r="G52" s="167"/>
      <c r="H52" s="167"/>
    </row>
    <row r="53" spans="1:8" ht="12.75">
      <c r="A53" s="160" t="s">
        <v>158</v>
      </c>
      <c r="B53" s="146"/>
      <c r="C53" s="146"/>
      <c r="D53" s="146"/>
      <c r="E53" s="146"/>
      <c r="F53" s="146"/>
      <c r="G53" s="146"/>
      <c r="H53" s="146"/>
    </row>
    <row r="54" spans="1:8" ht="16.5" customHeight="1">
      <c r="A54" s="146"/>
      <c r="B54" s="146"/>
      <c r="C54" s="146"/>
      <c r="D54" s="146"/>
      <c r="E54" s="146"/>
      <c r="F54" s="146"/>
      <c r="G54" s="146"/>
      <c r="H54" s="146"/>
    </row>
  </sheetData>
  <sheetProtection/>
  <mergeCells count="7">
    <mergeCell ref="A53:H54"/>
    <mergeCell ref="A1:H1"/>
    <mergeCell ref="A52:H52"/>
    <mergeCell ref="F3:H3"/>
    <mergeCell ref="A51:H51"/>
    <mergeCell ref="B4:D4"/>
    <mergeCell ref="F4:H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9.28125" style="0" customWidth="1"/>
    <col min="5" max="5" width="8.140625" style="0" customWidth="1"/>
    <col min="6" max="6" width="14.421875" style="0" customWidth="1"/>
  </cols>
  <sheetData>
    <row r="1" spans="1:6" ht="15.75">
      <c r="A1" s="139" t="s">
        <v>104</v>
      </c>
      <c r="B1" s="139"/>
      <c r="C1" s="139"/>
      <c r="D1" s="139"/>
      <c r="E1" s="139"/>
      <c r="F1" s="139"/>
    </row>
    <row r="2" spans="1:6" ht="15.75">
      <c r="A2" s="139" t="s">
        <v>128</v>
      </c>
      <c r="B2" s="139"/>
      <c r="C2" s="139"/>
      <c r="D2" s="139"/>
      <c r="E2" s="139"/>
      <c r="F2" s="139"/>
    </row>
    <row r="3" spans="1:5" ht="12.75">
      <c r="A3" s="140" t="s">
        <v>178</v>
      </c>
      <c r="B3" s="140"/>
      <c r="C3" s="140"/>
      <c r="D3" s="140"/>
      <c r="E3" s="140"/>
    </row>
    <row r="4" spans="1:5" ht="12.75">
      <c r="A4" s="137" t="s">
        <v>127</v>
      </c>
      <c r="B4" s="137"/>
      <c r="C4" s="137"/>
      <c r="D4" s="137"/>
      <c r="E4" s="137"/>
    </row>
    <row r="5" spans="2:5" ht="12.75">
      <c r="B5" s="7" t="s">
        <v>19</v>
      </c>
      <c r="C5" s="141" t="s">
        <v>76</v>
      </c>
      <c r="D5" s="142"/>
      <c r="E5" s="48" t="s">
        <v>33</v>
      </c>
    </row>
    <row r="6" spans="1:5" ht="12.75">
      <c r="A6" s="1"/>
      <c r="B6" s="7"/>
      <c r="C6" s="8" t="s">
        <v>3</v>
      </c>
      <c r="D6" s="8" t="s">
        <v>4</v>
      </c>
      <c r="E6" s="48"/>
    </row>
    <row r="7" spans="1:5" ht="12.75">
      <c r="A7" s="99" t="s">
        <v>168</v>
      </c>
      <c r="B7" s="110">
        <v>9</v>
      </c>
      <c r="C7" s="61">
        <v>5</v>
      </c>
      <c r="D7" s="61">
        <v>4</v>
      </c>
      <c r="E7" s="62">
        <v>33.56</v>
      </c>
    </row>
    <row r="8" spans="1:5" ht="12.75">
      <c r="A8" s="45" t="s">
        <v>115</v>
      </c>
      <c r="B8" s="111">
        <v>9</v>
      </c>
      <c r="C8" s="60">
        <v>5</v>
      </c>
      <c r="D8" s="60">
        <v>4</v>
      </c>
      <c r="E8" s="63">
        <v>33.56</v>
      </c>
    </row>
    <row r="9" spans="1:5" ht="12.75">
      <c r="A9" s="93" t="s">
        <v>103</v>
      </c>
      <c r="B9" s="112" t="s">
        <v>40</v>
      </c>
      <c r="C9" s="94" t="s">
        <v>40</v>
      </c>
      <c r="D9" s="94" t="s">
        <v>40</v>
      </c>
      <c r="E9" s="94" t="s">
        <v>40</v>
      </c>
    </row>
    <row r="10" spans="1:5" ht="12.75">
      <c r="A10" s="95" t="s">
        <v>115</v>
      </c>
      <c r="B10" s="113" t="s">
        <v>40</v>
      </c>
      <c r="C10" s="96" t="s">
        <v>40</v>
      </c>
      <c r="D10" s="96" t="s">
        <v>40</v>
      </c>
      <c r="E10" s="96" t="s">
        <v>40</v>
      </c>
    </row>
    <row r="11" ht="12.75">
      <c r="A11" s="46"/>
    </row>
    <row r="12" spans="1:5" ht="12.75">
      <c r="A12" s="136" t="s">
        <v>92</v>
      </c>
      <c r="B12" s="136"/>
      <c r="C12" s="136"/>
      <c r="D12" s="136"/>
      <c r="E12" s="136"/>
    </row>
    <row r="13" spans="1:6" ht="27" customHeight="1">
      <c r="A13" s="138" t="s">
        <v>119</v>
      </c>
      <c r="B13" s="138"/>
      <c r="C13" s="138"/>
      <c r="D13" s="138"/>
      <c r="E13" s="138"/>
      <c r="F13" s="138"/>
    </row>
  </sheetData>
  <sheetProtection/>
  <mergeCells count="7">
    <mergeCell ref="A12:E12"/>
    <mergeCell ref="A4:E4"/>
    <mergeCell ref="A13:F13"/>
    <mergeCell ref="A1:F1"/>
    <mergeCell ref="A2:F2"/>
    <mergeCell ref="A3:E3"/>
    <mergeCell ref="C5:D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0.8515625" style="0" customWidth="1"/>
    <col min="2" max="2" width="7.8515625" style="0" bestFit="1" customWidth="1"/>
    <col min="3" max="3" width="10.57421875" style="0" customWidth="1"/>
    <col min="4" max="4" width="13.28125" style="0" customWidth="1"/>
    <col min="5" max="5" width="10.57421875" style="0" customWidth="1"/>
    <col min="6" max="6" width="9.140625" style="0" customWidth="1"/>
    <col min="7" max="8" width="10.57421875" style="0" customWidth="1"/>
  </cols>
  <sheetData>
    <row r="1" spans="1:8" ht="15.75">
      <c r="A1" s="144" t="s">
        <v>105</v>
      </c>
      <c r="B1" s="145"/>
      <c r="C1" s="145"/>
      <c r="D1" s="145"/>
      <c r="E1" s="145"/>
      <c r="F1" s="145"/>
      <c r="G1" s="145"/>
      <c r="H1" s="145"/>
    </row>
    <row r="2" spans="1:8" ht="15.75">
      <c r="A2" s="144" t="s">
        <v>121</v>
      </c>
      <c r="B2" s="146"/>
      <c r="C2" s="146"/>
      <c r="D2" s="146"/>
      <c r="E2" s="146"/>
      <c r="F2" s="146"/>
      <c r="G2" s="146"/>
      <c r="H2" s="146"/>
    </row>
    <row r="3" spans="1:8" ht="12.75">
      <c r="A3" s="140" t="s">
        <v>178</v>
      </c>
      <c r="B3" s="140"/>
      <c r="C3" s="140"/>
      <c r="D3" s="140"/>
      <c r="E3" s="140"/>
      <c r="F3" s="140"/>
      <c r="G3" s="140"/>
      <c r="H3" s="140"/>
    </row>
    <row r="4" spans="1:8" ht="12.75">
      <c r="A4" s="13"/>
      <c r="B4" s="13"/>
      <c r="C4" s="13"/>
      <c r="D4" s="13"/>
      <c r="E4" s="13"/>
      <c r="F4" s="13"/>
      <c r="G4" s="137" t="s">
        <v>93</v>
      </c>
      <c r="H4" s="148"/>
    </row>
    <row r="5" spans="1:8" ht="12.75">
      <c r="A5" s="14"/>
      <c r="B5" s="15" t="s">
        <v>19</v>
      </c>
      <c r="C5" s="16"/>
      <c r="D5" s="147" t="s">
        <v>76</v>
      </c>
      <c r="E5" s="147"/>
      <c r="F5" s="147" t="s">
        <v>1</v>
      </c>
      <c r="G5" s="147"/>
      <c r="H5" s="147"/>
    </row>
    <row r="6" spans="1:8" ht="25.5">
      <c r="A6" s="18" t="s">
        <v>100</v>
      </c>
      <c r="B6" s="24"/>
      <c r="C6" s="20" t="s">
        <v>36</v>
      </c>
      <c r="D6" s="21" t="s">
        <v>3</v>
      </c>
      <c r="E6" s="21" t="s">
        <v>4</v>
      </c>
      <c r="F6" s="21" t="s">
        <v>2</v>
      </c>
      <c r="G6" s="21" t="s">
        <v>88</v>
      </c>
      <c r="H6" s="21" t="s">
        <v>34</v>
      </c>
    </row>
    <row r="7" spans="1:8" ht="19.5" customHeight="1">
      <c r="A7" s="126" t="s">
        <v>0</v>
      </c>
      <c r="B7" s="127">
        <f>SUM(B8,B19,B23)</f>
        <v>181</v>
      </c>
      <c r="C7" s="128">
        <f aca="true" t="shared" si="0" ref="C7:H7">SUM(C8,C19,C23)</f>
        <v>126</v>
      </c>
      <c r="D7" s="128">
        <f t="shared" si="0"/>
        <v>90</v>
      </c>
      <c r="E7" s="128">
        <f t="shared" si="0"/>
        <v>91</v>
      </c>
      <c r="F7" s="128">
        <f t="shared" si="0"/>
        <v>133</v>
      </c>
      <c r="G7" s="128">
        <f t="shared" si="0"/>
        <v>26</v>
      </c>
      <c r="H7" s="128">
        <f t="shared" si="0"/>
        <v>22</v>
      </c>
    </row>
    <row r="8" spans="1:8" ht="19.5" customHeight="1">
      <c r="A8" s="92" t="s">
        <v>122</v>
      </c>
      <c r="B8" s="107">
        <f>SUM(B9,B14)</f>
        <v>87</v>
      </c>
      <c r="C8" s="84">
        <f aca="true" t="shared" si="1" ref="C8:H8">SUM(C9,C14)</f>
        <v>36</v>
      </c>
      <c r="D8" s="84">
        <f t="shared" si="1"/>
        <v>60</v>
      </c>
      <c r="E8" s="84">
        <f t="shared" si="1"/>
        <v>27</v>
      </c>
      <c r="F8" s="109">
        <f t="shared" si="1"/>
        <v>69</v>
      </c>
      <c r="G8" s="109">
        <f t="shared" si="1"/>
        <v>8</v>
      </c>
      <c r="H8" s="109">
        <f t="shared" si="1"/>
        <v>10</v>
      </c>
    </row>
    <row r="9" spans="1:8" ht="16.5" customHeight="1">
      <c r="A9" s="122" t="s">
        <v>169</v>
      </c>
      <c r="B9" s="123">
        <v>79</v>
      </c>
      <c r="C9" s="124">
        <v>29</v>
      </c>
      <c r="D9" s="124">
        <v>57</v>
      </c>
      <c r="E9" s="124">
        <v>22</v>
      </c>
      <c r="F9" s="125">
        <v>61</v>
      </c>
      <c r="G9" s="125">
        <v>8</v>
      </c>
      <c r="H9" s="125">
        <v>10</v>
      </c>
    </row>
    <row r="10" spans="1:8" ht="15">
      <c r="A10" s="25" t="s">
        <v>28</v>
      </c>
      <c r="B10" s="105">
        <v>36</v>
      </c>
      <c r="C10" s="98">
        <v>17</v>
      </c>
      <c r="D10" s="98">
        <v>24</v>
      </c>
      <c r="E10" s="98">
        <v>12</v>
      </c>
      <c r="F10" s="106">
        <v>28</v>
      </c>
      <c r="G10" s="106">
        <v>4</v>
      </c>
      <c r="H10" s="106">
        <v>4</v>
      </c>
    </row>
    <row r="11" spans="1:8" ht="15">
      <c r="A11" s="46" t="s">
        <v>146</v>
      </c>
      <c r="B11" s="105">
        <v>30</v>
      </c>
      <c r="C11" s="98">
        <v>12</v>
      </c>
      <c r="D11" s="98">
        <v>28</v>
      </c>
      <c r="E11" s="98">
        <v>2</v>
      </c>
      <c r="F11" s="106">
        <v>23</v>
      </c>
      <c r="G11" s="106">
        <v>3</v>
      </c>
      <c r="H11" s="106">
        <v>4</v>
      </c>
    </row>
    <row r="12" spans="1:8" ht="15">
      <c r="A12" s="46" t="s">
        <v>142</v>
      </c>
      <c r="B12" s="105">
        <v>10</v>
      </c>
      <c r="C12" s="98">
        <v>0</v>
      </c>
      <c r="D12" s="98">
        <v>3</v>
      </c>
      <c r="E12" s="98">
        <v>7</v>
      </c>
      <c r="F12" s="106">
        <v>8</v>
      </c>
      <c r="G12" s="106">
        <v>1</v>
      </c>
      <c r="H12" s="106">
        <v>1</v>
      </c>
    </row>
    <row r="13" spans="1:8" ht="15">
      <c r="A13" s="46" t="s">
        <v>145</v>
      </c>
      <c r="B13" s="105">
        <v>3</v>
      </c>
      <c r="C13" s="98">
        <v>0</v>
      </c>
      <c r="D13" s="98">
        <v>2</v>
      </c>
      <c r="E13" s="98">
        <v>1</v>
      </c>
      <c r="F13" s="106">
        <v>2</v>
      </c>
      <c r="G13" s="106">
        <v>0</v>
      </c>
      <c r="H13" s="106">
        <v>1</v>
      </c>
    </row>
    <row r="14" spans="1:8" ht="16.5" customHeight="1">
      <c r="A14" s="118" t="s">
        <v>74</v>
      </c>
      <c r="B14" s="119">
        <v>8</v>
      </c>
      <c r="C14" s="120">
        <v>7</v>
      </c>
      <c r="D14" s="120">
        <v>3</v>
      </c>
      <c r="E14" s="120">
        <v>5</v>
      </c>
      <c r="F14" s="121">
        <v>8</v>
      </c>
      <c r="G14" s="121">
        <v>0</v>
      </c>
      <c r="H14" s="121">
        <v>0</v>
      </c>
    </row>
    <row r="15" spans="1:8" ht="15">
      <c r="A15" s="25" t="s">
        <v>81</v>
      </c>
      <c r="B15" s="105">
        <v>4</v>
      </c>
      <c r="C15" s="98">
        <v>3</v>
      </c>
      <c r="D15" s="98">
        <v>1</v>
      </c>
      <c r="E15" s="98">
        <v>3</v>
      </c>
      <c r="F15" s="106">
        <v>4</v>
      </c>
      <c r="G15" s="106">
        <v>0</v>
      </c>
      <c r="H15" s="106">
        <v>0</v>
      </c>
    </row>
    <row r="16" spans="1:8" ht="15">
      <c r="A16" s="46" t="s">
        <v>142</v>
      </c>
      <c r="B16" s="105">
        <v>3</v>
      </c>
      <c r="C16" s="98">
        <v>3</v>
      </c>
      <c r="D16" s="98">
        <v>1</v>
      </c>
      <c r="E16" s="98">
        <v>2</v>
      </c>
      <c r="F16" s="106">
        <v>3</v>
      </c>
      <c r="G16" s="106">
        <v>0</v>
      </c>
      <c r="H16" s="106">
        <v>0</v>
      </c>
    </row>
    <row r="17" spans="1:8" ht="15">
      <c r="A17" s="46" t="s">
        <v>75</v>
      </c>
      <c r="B17" s="105" t="s">
        <v>40</v>
      </c>
      <c r="C17" s="106" t="s">
        <v>40</v>
      </c>
      <c r="D17" s="106" t="s">
        <v>40</v>
      </c>
      <c r="E17" s="106" t="s">
        <v>40</v>
      </c>
      <c r="F17" s="106" t="s">
        <v>40</v>
      </c>
      <c r="G17" s="106" t="s">
        <v>40</v>
      </c>
      <c r="H17" s="106" t="s">
        <v>40</v>
      </c>
    </row>
    <row r="18" spans="1:8" ht="15">
      <c r="A18" s="46" t="s">
        <v>160</v>
      </c>
      <c r="B18" s="105">
        <v>1</v>
      </c>
      <c r="C18" s="98">
        <v>1</v>
      </c>
      <c r="D18" s="98">
        <v>1</v>
      </c>
      <c r="E18" s="98">
        <v>0</v>
      </c>
      <c r="F18" s="106">
        <v>1</v>
      </c>
      <c r="G18" s="106">
        <v>0</v>
      </c>
      <c r="H18" s="106">
        <v>0</v>
      </c>
    </row>
    <row r="19" spans="1:8" ht="22.5" customHeight="1">
      <c r="A19" s="114" t="s">
        <v>120</v>
      </c>
      <c r="B19" s="115">
        <v>8</v>
      </c>
      <c r="C19" s="116">
        <v>4</v>
      </c>
      <c r="D19" s="116">
        <v>3</v>
      </c>
      <c r="E19" s="116">
        <v>5</v>
      </c>
      <c r="F19" s="117">
        <v>8</v>
      </c>
      <c r="G19" s="117">
        <v>0</v>
      </c>
      <c r="H19" s="117">
        <v>0</v>
      </c>
    </row>
    <row r="20" spans="1:8" ht="15">
      <c r="A20" s="44" t="s">
        <v>170</v>
      </c>
      <c r="B20" s="105">
        <v>3</v>
      </c>
      <c r="C20" s="103">
        <v>2</v>
      </c>
      <c r="D20" s="103">
        <v>1</v>
      </c>
      <c r="E20" s="103">
        <v>2</v>
      </c>
      <c r="F20" s="104">
        <v>3</v>
      </c>
      <c r="G20" s="104">
        <v>0</v>
      </c>
      <c r="H20" s="104">
        <v>0</v>
      </c>
    </row>
    <row r="21" spans="1:8" ht="15">
      <c r="A21" s="44" t="s">
        <v>151</v>
      </c>
      <c r="B21" s="105">
        <v>4</v>
      </c>
      <c r="C21" s="103">
        <v>4</v>
      </c>
      <c r="D21" s="103">
        <v>2</v>
      </c>
      <c r="E21" s="103">
        <v>2</v>
      </c>
      <c r="F21" s="104">
        <v>4</v>
      </c>
      <c r="G21" s="104">
        <v>0</v>
      </c>
      <c r="H21" s="104">
        <v>0</v>
      </c>
    </row>
    <row r="22" spans="1:8" ht="15">
      <c r="A22" s="44" t="s">
        <v>159</v>
      </c>
      <c r="B22" s="105">
        <v>1</v>
      </c>
      <c r="C22" s="103">
        <v>1</v>
      </c>
      <c r="D22" s="103">
        <v>0</v>
      </c>
      <c r="E22" s="103">
        <v>1</v>
      </c>
      <c r="F22" s="104">
        <v>1</v>
      </c>
      <c r="G22" s="104">
        <v>0</v>
      </c>
      <c r="H22" s="104">
        <v>0</v>
      </c>
    </row>
    <row r="23" spans="1:8" ht="21" customHeight="1">
      <c r="A23" s="5" t="s">
        <v>123</v>
      </c>
      <c r="B23" s="108">
        <v>86</v>
      </c>
      <c r="C23" s="90">
        <v>86</v>
      </c>
      <c r="D23" s="90">
        <v>27</v>
      </c>
      <c r="E23" s="90">
        <v>59</v>
      </c>
      <c r="F23" s="90">
        <v>56</v>
      </c>
      <c r="G23" s="90">
        <v>18</v>
      </c>
      <c r="H23" s="90">
        <v>12</v>
      </c>
    </row>
    <row r="24" spans="1:8" ht="16.5" customHeight="1">
      <c r="A24" s="129" t="s">
        <v>90</v>
      </c>
      <c r="B24" s="123">
        <v>76</v>
      </c>
      <c r="C24" s="130">
        <v>76</v>
      </c>
      <c r="D24" s="130">
        <v>25</v>
      </c>
      <c r="E24" s="130">
        <v>51</v>
      </c>
      <c r="F24" s="131">
        <v>48</v>
      </c>
      <c r="G24" s="131">
        <v>17</v>
      </c>
      <c r="H24" s="131">
        <v>11</v>
      </c>
    </row>
    <row r="25" spans="1:8" ht="15">
      <c r="A25" s="25" t="s">
        <v>78</v>
      </c>
      <c r="B25" s="105">
        <v>28</v>
      </c>
      <c r="C25" s="103">
        <v>28</v>
      </c>
      <c r="D25" s="103">
        <v>13</v>
      </c>
      <c r="E25" s="103">
        <v>15</v>
      </c>
      <c r="F25" s="104">
        <v>19</v>
      </c>
      <c r="G25" s="104">
        <v>7</v>
      </c>
      <c r="H25" s="104">
        <v>2</v>
      </c>
    </row>
    <row r="26" spans="1:8" ht="15">
      <c r="A26" s="46" t="s">
        <v>150</v>
      </c>
      <c r="B26" s="105">
        <v>12</v>
      </c>
      <c r="C26" s="103">
        <v>12</v>
      </c>
      <c r="D26" s="103">
        <v>1</v>
      </c>
      <c r="E26" s="103">
        <v>11</v>
      </c>
      <c r="F26" s="104">
        <v>8</v>
      </c>
      <c r="G26" s="104">
        <v>1</v>
      </c>
      <c r="H26" s="104">
        <v>3</v>
      </c>
    </row>
    <row r="27" spans="1:8" ht="15">
      <c r="A27" s="25" t="s">
        <v>141</v>
      </c>
      <c r="B27" s="105">
        <v>11</v>
      </c>
      <c r="C27" s="103">
        <v>11</v>
      </c>
      <c r="D27" s="103">
        <v>0</v>
      </c>
      <c r="E27" s="103">
        <v>11</v>
      </c>
      <c r="F27" s="104">
        <v>8</v>
      </c>
      <c r="G27" s="104">
        <v>2</v>
      </c>
      <c r="H27" s="104">
        <v>1</v>
      </c>
    </row>
    <row r="28" spans="1:8" s="64" customFormat="1" ht="15">
      <c r="A28" s="46" t="s">
        <v>149</v>
      </c>
      <c r="B28" s="105">
        <v>11</v>
      </c>
      <c r="C28" s="103">
        <v>11</v>
      </c>
      <c r="D28" s="103">
        <v>5</v>
      </c>
      <c r="E28" s="103">
        <v>6</v>
      </c>
      <c r="F28" s="104">
        <v>4</v>
      </c>
      <c r="G28" s="104">
        <v>3</v>
      </c>
      <c r="H28" s="104">
        <v>4</v>
      </c>
    </row>
    <row r="29" spans="1:8" ht="15">
      <c r="A29" s="46" t="s">
        <v>148</v>
      </c>
      <c r="B29" s="105">
        <v>3</v>
      </c>
      <c r="C29" s="103">
        <v>3</v>
      </c>
      <c r="D29" s="103">
        <v>0</v>
      </c>
      <c r="E29" s="103">
        <v>3</v>
      </c>
      <c r="F29" s="104">
        <v>3</v>
      </c>
      <c r="G29" s="104">
        <v>0</v>
      </c>
      <c r="H29" s="104">
        <v>0</v>
      </c>
    </row>
    <row r="30" spans="1:8" ht="15">
      <c r="A30" s="25" t="s">
        <v>79</v>
      </c>
      <c r="B30" s="105">
        <v>1</v>
      </c>
      <c r="C30" s="103">
        <v>1</v>
      </c>
      <c r="D30" s="103">
        <v>0</v>
      </c>
      <c r="E30" s="103">
        <v>1</v>
      </c>
      <c r="F30" s="104">
        <v>1</v>
      </c>
      <c r="G30" s="104">
        <v>0</v>
      </c>
      <c r="H30" s="104">
        <v>0</v>
      </c>
    </row>
    <row r="31" spans="1:8" ht="15">
      <c r="A31" s="25" t="s">
        <v>147</v>
      </c>
      <c r="B31" s="105">
        <v>1</v>
      </c>
      <c r="C31" s="103">
        <v>1</v>
      </c>
      <c r="D31" s="103">
        <v>0</v>
      </c>
      <c r="E31" s="103">
        <v>1</v>
      </c>
      <c r="F31" s="104">
        <v>0</v>
      </c>
      <c r="G31" s="104">
        <v>1</v>
      </c>
      <c r="H31" s="104">
        <v>0</v>
      </c>
    </row>
    <row r="32" spans="1:8" ht="15">
      <c r="A32" s="46" t="s">
        <v>183</v>
      </c>
      <c r="B32" s="105">
        <v>8</v>
      </c>
      <c r="C32" s="103">
        <v>8</v>
      </c>
      <c r="D32" s="103">
        <v>5</v>
      </c>
      <c r="E32" s="103">
        <v>3</v>
      </c>
      <c r="F32" s="104">
        <v>5</v>
      </c>
      <c r="G32" s="104">
        <v>2</v>
      </c>
      <c r="H32" s="104">
        <v>1</v>
      </c>
    </row>
    <row r="33" spans="1:8" ht="15">
      <c r="A33" s="46" t="s">
        <v>184</v>
      </c>
      <c r="B33" s="105">
        <v>1</v>
      </c>
      <c r="C33" s="103">
        <v>1</v>
      </c>
      <c r="D33" s="103">
        <v>1</v>
      </c>
      <c r="E33" s="103">
        <v>0</v>
      </c>
      <c r="F33" s="104">
        <v>0</v>
      </c>
      <c r="G33" s="104">
        <v>1</v>
      </c>
      <c r="H33" s="104">
        <v>0</v>
      </c>
    </row>
    <row r="34" spans="1:8" ht="15">
      <c r="A34" s="132" t="s">
        <v>138</v>
      </c>
      <c r="B34" s="123">
        <v>10</v>
      </c>
      <c r="C34" s="130">
        <v>10</v>
      </c>
      <c r="D34" s="130">
        <v>2</v>
      </c>
      <c r="E34" s="130">
        <v>8</v>
      </c>
      <c r="F34" s="131">
        <v>8</v>
      </c>
      <c r="G34" s="131">
        <v>1</v>
      </c>
      <c r="H34" s="131">
        <v>1</v>
      </c>
    </row>
    <row r="35" spans="1:8" ht="15">
      <c r="A35" s="91" t="s">
        <v>102</v>
      </c>
      <c r="B35" s="105">
        <v>3</v>
      </c>
      <c r="C35" s="103">
        <v>3</v>
      </c>
      <c r="D35" s="103">
        <v>0</v>
      </c>
      <c r="E35" s="103">
        <v>3</v>
      </c>
      <c r="F35" s="104">
        <v>3</v>
      </c>
      <c r="G35" s="104">
        <v>0</v>
      </c>
      <c r="H35" s="104">
        <v>0</v>
      </c>
    </row>
    <row r="36" spans="1:8" ht="15">
      <c r="A36" s="44" t="s">
        <v>29</v>
      </c>
      <c r="B36" s="105">
        <v>3</v>
      </c>
      <c r="C36" s="103">
        <v>3</v>
      </c>
      <c r="D36" s="103">
        <v>2</v>
      </c>
      <c r="E36" s="103">
        <v>1</v>
      </c>
      <c r="F36" s="104">
        <v>2</v>
      </c>
      <c r="G36" s="104">
        <v>1</v>
      </c>
      <c r="H36" s="104">
        <v>0</v>
      </c>
    </row>
    <row r="37" spans="1:8" ht="15">
      <c r="A37" s="91" t="s">
        <v>77</v>
      </c>
      <c r="B37" s="105">
        <v>4</v>
      </c>
      <c r="C37" s="103">
        <v>4</v>
      </c>
      <c r="D37" s="103">
        <v>0</v>
      </c>
      <c r="E37" s="103">
        <v>4</v>
      </c>
      <c r="F37" s="104">
        <v>3</v>
      </c>
      <c r="G37" s="104">
        <v>0</v>
      </c>
      <c r="H37" s="104">
        <v>1</v>
      </c>
    </row>
    <row r="38" spans="2:8" ht="12.75">
      <c r="B38" s="66"/>
      <c r="C38" s="66"/>
      <c r="D38" s="66"/>
      <c r="E38" s="66"/>
      <c r="F38" s="66"/>
      <c r="G38" s="66"/>
      <c r="H38" s="66"/>
    </row>
    <row r="39" spans="1:8" ht="12.75">
      <c r="A39" s="136" t="s">
        <v>92</v>
      </c>
      <c r="B39" s="136"/>
      <c r="C39" s="136"/>
      <c r="D39" s="136"/>
      <c r="E39" s="136"/>
      <c r="F39" s="136"/>
      <c r="G39" s="136"/>
      <c r="H39" s="19"/>
    </row>
    <row r="40" spans="1:8" ht="12.75" customHeight="1">
      <c r="A40" s="170" t="s">
        <v>187</v>
      </c>
      <c r="B40" s="170"/>
      <c r="C40" s="170"/>
      <c r="D40" s="170"/>
      <c r="E40" s="170"/>
      <c r="F40" s="170"/>
      <c r="G40" s="170"/>
      <c r="H40" s="170"/>
    </row>
    <row r="41" spans="1:8" ht="27.75" customHeight="1">
      <c r="A41" s="149" t="s">
        <v>171</v>
      </c>
      <c r="B41" s="149"/>
      <c r="C41" s="149"/>
      <c r="D41" s="149"/>
      <c r="E41" s="149"/>
      <c r="F41" s="149"/>
      <c r="G41" s="149"/>
      <c r="H41" s="149"/>
    </row>
    <row r="42" spans="1:8" ht="26.25" customHeight="1">
      <c r="A42" s="143"/>
      <c r="B42" s="143"/>
      <c r="C42" s="143"/>
      <c r="D42" s="143"/>
      <c r="E42" s="143"/>
      <c r="F42" s="143"/>
      <c r="G42" s="143"/>
      <c r="H42" s="143"/>
    </row>
    <row r="43" ht="12.75">
      <c r="A43" s="13"/>
    </row>
  </sheetData>
  <sheetProtection/>
  <mergeCells count="10">
    <mergeCell ref="A42:H42"/>
    <mergeCell ref="A40:H40"/>
    <mergeCell ref="A39:G39"/>
    <mergeCell ref="A1:H1"/>
    <mergeCell ref="A2:H2"/>
    <mergeCell ref="D5:E5"/>
    <mergeCell ref="F5:H5"/>
    <mergeCell ref="G4:H4"/>
    <mergeCell ref="A3:H3"/>
    <mergeCell ref="A41:H4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0.28125" style="0" customWidth="1"/>
    <col min="2" max="2" width="7.7109375" style="0" customWidth="1"/>
    <col min="3" max="5" width="10.140625" style="0" customWidth="1"/>
    <col min="6" max="6" width="8.140625" style="0" customWidth="1"/>
    <col min="7" max="7" width="8.421875" style="0" customWidth="1"/>
    <col min="8" max="8" width="7.00390625" style="0" customWidth="1"/>
  </cols>
  <sheetData>
    <row r="1" spans="1:9" ht="21" customHeight="1">
      <c r="A1" s="150" t="s">
        <v>172</v>
      </c>
      <c r="B1" s="151"/>
      <c r="C1" s="151"/>
      <c r="D1" s="151"/>
      <c r="E1" s="151"/>
      <c r="F1" s="151"/>
      <c r="G1" s="151"/>
      <c r="H1" s="151"/>
      <c r="I1" s="151"/>
    </row>
    <row r="2" spans="1:9" ht="12.75">
      <c r="A2" s="140" t="s">
        <v>174</v>
      </c>
      <c r="B2" s="140"/>
      <c r="C2" s="140"/>
      <c r="D2" s="140"/>
      <c r="E2" s="140"/>
      <c r="F2" s="140"/>
      <c r="G2" s="140"/>
      <c r="H2" s="140"/>
      <c r="I2" s="140"/>
    </row>
    <row r="3" spans="1:9" ht="12.75">
      <c r="A3" s="13"/>
      <c r="B3" s="13"/>
      <c r="C3" s="13"/>
      <c r="D3" s="13"/>
      <c r="E3" s="13"/>
      <c r="F3" s="13"/>
      <c r="G3" s="13"/>
      <c r="H3" s="137" t="s">
        <v>94</v>
      </c>
      <c r="I3" s="148"/>
    </row>
    <row r="4" spans="1:9" ht="12.75">
      <c r="A4" s="14"/>
      <c r="B4" s="15" t="s">
        <v>19</v>
      </c>
      <c r="C4" s="16"/>
      <c r="D4" s="152"/>
      <c r="E4" s="152"/>
      <c r="F4" s="147" t="s">
        <v>27</v>
      </c>
      <c r="G4" s="147"/>
      <c r="H4" s="147"/>
      <c r="I4" s="17" t="s">
        <v>33</v>
      </c>
    </row>
    <row r="5" spans="1:9" ht="25.5">
      <c r="A5" s="1" t="s">
        <v>167</v>
      </c>
      <c r="B5" s="19"/>
      <c r="C5" s="20" t="s">
        <v>36</v>
      </c>
      <c r="D5" s="21" t="s">
        <v>3</v>
      </c>
      <c r="E5" s="21" t="s">
        <v>4</v>
      </c>
      <c r="F5" s="21" t="s">
        <v>2</v>
      </c>
      <c r="G5" s="21" t="s">
        <v>5</v>
      </c>
      <c r="H5" s="21" t="s">
        <v>89</v>
      </c>
      <c r="I5" s="32"/>
    </row>
    <row r="6" spans="1:9" ht="16.5" customHeight="1">
      <c r="A6" s="22" t="s">
        <v>0</v>
      </c>
      <c r="B6" s="78">
        <v>138</v>
      </c>
      <c r="C6" s="79">
        <v>51</v>
      </c>
      <c r="D6" s="79">
        <v>100</v>
      </c>
      <c r="E6" s="79">
        <v>38</v>
      </c>
      <c r="F6" s="79">
        <v>79</v>
      </c>
      <c r="G6" s="79">
        <v>50</v>
      </c>
      <c r="H6" s="79">
        <v>9</v>
      </c>
      <c r="I6" s="82">
        <v>21.41</v>
      </c>
    </row>
    <row r="7" spans="1:9" ht="12.75">
      <c r="A7" s="25" t="s">
        <v>146</v>
      </c>
      <c r="B7" s="71">
        <v>50</v>
      </c>
      <c r="C7" s="66">
        <v>21</v>
      </c>
      <c r="D7" s="66">
        <v>47</v>
      </c>
      <c r="E7" s="66">
        <v>3</v>
      </c>
      <c r="F7" s="66">
        <v>30</v>
      </c>
      <c r="G7" s="66">
        <v>20</v>
      </c>
      <c r="H7" s="66">
        <v>0</v>
      </c>
      <c r="I7" s="77">
        <v>21.56</v>
      </c>
    </row>
    <row r="8" spans="1:9" ht="12.75">
      <c r="A8" s="25" t="s">
        <v>28</v>
      </c>
      <c r="B8" s="71">
        <v>60</v>
      </c>
      <c r="C8" s="66">
        <v>30</v>
      </c>
      <c r="D8" s="66">
        <v>44</v>
      </c>
      <c r="E8" s="66">
        <v>16</v>
      </c>
      <c r="F8" s="66">
        <v>36</v>
      </c>
      <c r="G8" s="66">
        <v>22</v>
      </c>
      <c r="H8" s="66">
        <v>2</v>
      </c>
      <c r="I8" s="77">
        <v>21.2</v>
      </c>
    </row>
    <row r="9" spans="1:9" ht="12.75">
      <c r="A9" s="44" t="s">
        <v>142</v>
      </c>
      <c r="B9" s="71">
        <v>19</v>
      </c>
      <c r="C9" s="66">
        <v>0</v>
      </c>
      <c r="D9" s="66">
        <v>7</v>
      </c>
      <c r="E9" s="66">
        <v>12</v>
      </c>
      <c r="F9" s="66">
        <v>10</v>
      </c>
      <c r="G9" s="66">
        <v>7</v>
      </c>
      <c r="H9" s="66">
        <v>2</v>
      </c>
      <c r="I9" s="77">
        <v>21.79</v>
      </c>
    </row>
    <row r="10" spans="1:9" ht="13.5" customHeight="1">
      <c r="A10" s="23" t="s">
        <v>145</v>
      </c>
      <c r="B10" s="71">
        <v>9</v>
      </c>
      <c r="C10" s="66">
        <v>0</v>
      </c>
      <c r="D10" s="66">
        <v>2</v>
      </c>
      <c r="E10" s="66">
        <v>7</v>
      </c>
      <c r="F10" s="66">
        <v>3</v>
      </c>
      <c r="G10" s="66">
        <v>1</v>
      </c>
      <c r="H10" s="66">
        <v>5</v>
      </c>
      <c r="I10" s="77">
        <v>21.22</v>
      </c>
    </row>
  </sheetData>
  <sheetProtection/>
  <mergeCells count="5">
    <mergeCell ref="A1:I1"/>
    <mergeCell ref="H3:I3"/>
    <mergeCell ref="D4:E4"/>
    <mergeCell ref="F4:H4"/>
    <mergeCell ref="A2:I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2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50.8515625" style="0" customWidth="1"/>
    <col min="2" max="2" width="8.00390625" style="0" customWidth="1"/>
    <col min="3" max="6" width="14.28125" style="0" customWidth="1"/>
  </cols>
  <sheetData>
    <row r="1" spans="1:6" ht="18">
      <c r="A1" s="155" t="s">
        <v>139</v>
      </c>
      <c r="B1" s="155"/>
      <c r="C1" s="155"/>
      <c r="D1" s="155"/>
      <c r="E1" s="155"/>
      <c r="F1" s="155"/>
    </row>
    <row r="2" spans="1:6" ht="15.75" customHeight="1">
      <c r="A2" s="154" t="s">
        <v>134</v>
      </c>
      <c r="B2" s="154"/>
      <c r="C2" s="154"/>
      <c r="D2" s="154"/>
      <c r="E2" s="154"/>
      <c r="F2" s="154"/>
    </row>
    <row r="3" spans="1:6" ht="12.75">
      <c r="A3" s="140" t="s">
        <v>174</v>
      </c>
      <c r="B3" s="140"/>
      <c r="C3" s="140"/>
      <c r="D3" s="140"/>
      <c r="E3" s="140"/>
      <c r="F3" s="140"/>
    </row>
    <row r="4" spans="1:6" ht="12.75">
      <c r="A4" s="13"/>
      <c r="B4" s="13"/>
      <c r="C4" s="13"/>
      <c r="D4" s="137" t="s">
        <v>95</v>
      </c>
      <c r="E4" s="153"/>
      <c r="F4" s="153"/>
    </row>
    <row r="5" spans="1:6" ht="12.75">
      <c r="A5" s="18"/>
      <c r="B5" s="26" t="s">
        <v>19</v>
      </c>
      <c r="C5" s="26" t="s">
        <v>36</v>
      </c>
      <c r="D5" s="21" t="s">
        <v>3</v>
      </c>
      <c r="E5" s="21" t="s">
        <v>4</v>
      </c>
      <c r="F5" s="20" t="s">
        <v>33</v>
      </c>
    </row>
    <row r="6" spans="1:6" ht="12.75">
      <c r="A6" s="50" t="s">
        <v>0</v>
      </c>
      <c r="B6" s="78">
        <v>312</v>
      </c>
      <c r="C6" s="79">
        <v>50</v>
      </c>
      <c r="D6" s="79">
        <v>190</v>
      </c>
      <c r="E6" s="79">
        <v>122</v>
      </c>
      <c r="F6" s="65">
        <v>29.22</v>
      </c>
    </row>
    <row r="7" spans="1:6" ht="16.5" customHeight="1">
      <c r="A7" s="49" t="s">
        <v>131</v>
      </c>
      <c r="B7" s="73">
        <v>117</v>
      </c>
      <c r="C7" s="70">
        <v>5</v>
      </c>
      <c r="D7" s="70">
        <v>77</v>
      </c>
      <c r="E7" s="70">
        <v>40</v>
      </c>
      <c r="F7" s="80">
        <v>30.22</v>
      </c>
    </row>
    <row r="8" spans="1:6" ht="12.75">
      <c r="A8" s="100" t="s">
        <v>115</v>
      </c>
      <c r="B8" s="71">
        <v>58</v>
      </c>
      <c r="C8" s="66">
        <v>0</v>
      </c>
      <c r="D8" s="66">
        <v>33</v>
      </c>
      <c r="E8" s="66">
        <v>25</v>
      </c>
      <c r="F8" s="101">
        <v>29.09</v>
      </c>
    </row>
    <row r="9" spans="1:6" ht="12.75">
      <c r="A9" s="25" t="s">
        <v>124</v>
      </c>
      <c r="B9" s="71">
        <v>17</v>
      </c>
      <c r="C9" s="66">
        <v>0</v>
      </c>
      <c r="D9" s="66">
        <v>16</v>
      </c>
      <c r="E9" s="66">
        <v>1</v>
      </c>
      <c r="F9" s="29">
        <f>VLOOKUP(A9,'[1]Tabelle 4_3_1 Alter'!$B$7:$C$17,2,0)</f>
        <v>36.88</v>
      </c>
    </row>
    <row r="10" spans="1:6" ht="12.75">
      <c r="A10" s="25" t="s">
        <v>110</v>
      </c>
      <c r="B10" s="71">
        <v>11</v>
      </c>
      <c r="C10" s="66">
        <v>0</v>
      </c>
      <c r="D10" s="66">
        <v>9</v>
      </c>
      <c r="E10" s="66">
        <v>2</v>
      </c>
      <c r="F10" s="29">
        <f>VLOOKUP(A10,'[1]Tabelle 4_3_1 Alter'!$B$7:$C$17,2,0)</f>
        <v>28.36</v>
      </c>
    </row>
    <row r="11" spans="1:6" ht="12.75">
      <c r="A11" s="46" t="s">
        <v>112</v>
      </c>
      <c r="B11" s="71">
        <v>8</v>
      </c>
      <c r="C11" s="66">
        <v>1</v>
      </c>
      <c r="D11" s="66">
        <v>2</v>
      </c>
      <c r="E11" s="66">
        <v>6</v>
      </c>
      <c r="F11" s="29">
        <f>VLOOKUP(A11,'[1]Tabelle 4_3_1 Alter'!$B$7:$C$17,2,0)</f>
        <v>29.63</v>
      </c>
    </row>
    <row r="12" spans="1:6" ht="12.75">
      <c r="A12" s="46" t="s">
        <v>117</v>
      </c>
      <c r="B12" s="71">
        <v>8</v>
      </c>
      <c r="C12" s="66">
        <v>0</v>
      </c>
      <c r="D12" s="66">
        <v>7</v>
      </c>
      <c r="E12" s="66">
        <v>1</v>
      </c>
      <c r="F12" s="29">
        <f>VLOOKUP(A12,'[1]Tabelle 4_3_1 Alter'!$B$7:$C$17,2,0)</f>
        <v>35.38</v>
      </c>
    </row>
    <row r="13" spans="1:6" ht="12.75">
      <c r="A13" s="25" t="s">
        <v>118</v>
      </c>
      <c r="B13" s="71">
        <v>4</v>
      </c>
      <c r="C13" s="66">
        <v>2</v>
      </c>
      <c r="D13" s="66">
        <v>1</v>
      </c>
      <c r="E13" s="66">
        <v>3</v>
      </c>
      <c r="F13" s="29">
        <f>VLOOKUP(A13,'[1]Tabelle 4_3_1 Alter'!$B$7:$C$17,2,0)</f>
        <v>24</v>
      </c>
    </row>
    <row r="14" spans="1:6" ht="12.75">
      <c r="A14" s="46" t="s">
        <v>114</v>
      </c>
      <c r="B14" s="71">
        <v>3</v>
      </c>
      <c r="C14" s="66">
        <v>0</v>
      </c>
      <c r="D14" s="66">
        <v>3</v>
      </c>
      <c r="E14" s="66">
        <v>0</v>
      </c>
      <c r="F14" s="29">
        <f>VLOOKUP(A14,'[1]Tabelle 4_3_1 Alter'!$B$7:$C$17,2,0)</f>
        <v>24.33</v>
      </c>
    </row>
    <row r="15" spans="1:6" ht="12.75">
      <c r="A15" s="46" t="s">
        <v>113</v>
      </c>
      <c r="B15" s="71">
        <v>2</v>
      </c>
      <c r="C15" s="66">
        <v>2</v>
      </c>
      <c r="D15" s="66">
        <v>0</v>
      </c>
      <c r="E15" s="66">
        <v>2</v>
      </c>
      <c r="F15" s="47" t="s">
        <v>91</v>
      </c>
    </row>
    <row r="16" spans="1:6" ht="12.75">
      <c r="A16" s="46" t="s">
        <v>161</v>
      </c>
      <c r="B16" s="71">
        <v>1</v>
      </c>
      <c r="C16" s="66">
        <v>0</v>
      </c>
      <c r="D16" s="66">
        <v>1</v>
      </c>
      <c r="E16" s="66">
        <v>0</v>
      </c>
      <c r="F16" s="47" t="s">
        <v>91</v>
      </c>
    </row>
    <row r="17" spans="1:6" ht="12.75">
      <c r="A17" s="46" t="s">
        <v>185</v>
      </c>
      <c r="B17" s="71">
        <v>1</v>
      </c>
      <c r="C17" s="66">
        <v>0</v>
      </c>
      <c r="D17" s="66">
        <v>1</v>
      </c>
      <c r="E17" s="66">
        <v>0</v>
      </c>
      <c r="F17" s="47" t="s">
        <v>91</v>
      </c>
    </row>
    <row r="18" spans="1:6" ht="12.75">
      <c r="A18" s="46" t="s">
        <v>34</v>
      </c>
      <c r="B18" s="71">
        <v>4</v>
      </c>
      <c r="C18" s="66">
        <v>0</v>
      </c>
      <c r="D18" s="66">
        <v>4</v>
      </c>
      <c r="E18" s="66">
        <v>0</v>
      </c>
      <c r="F18" s="47" t="s">
        <v>91</v>
      </c>
    </row>
    <row r="19" spans="1:6" ht="12.75">
      <c r="A19" s="50" t="s">
        <v>132</v>
      </c>
      <c r="B19" s="71">
        <v>14</v>
      </c>
      <c r="C19" s="66">
        <v>1</v>
      </c>
      <c r="D19" s="66">
        <v>12</v>
      </c>
      <c r="E19" s="66">
        <v>2</v>
      </c>
      <c r="F19" s="52">
        <v>36.14</v>
      </c>
    </row>
    <row r="20" spans="1:6" ht="12.75">
      <c r="A20" s="25" t="s">
        <v>110</v>
      </c>
      <c r="B20" s="72">
        <v>8</v>
      </c>
      <c r="C20" s="67">
        <v>1</v>
      </c>
      <c r="D20" s="67">
        <v>8</v>
      </c>
      <c r="E20" s="67">
        <v>0</v>
      </c>
      <c r="F20" s="29">
        <v>36.38</v>
      </c>
    </row>
    <row r="21" spans="1:6" ht="12.75">
      <c r="A21" s="25" t="s">
        <v>186</v>
      </c>
      <c r="B21" s="71">
        <v>4</v>
      </c>
      <c r="C21" s="66">
        <v>0</v>
      </c>
      <c r="D21" s="66">
        <v>3</v>
      </c>
      <c r="E21" s="66">
        <v>1</v>
      </c>
      <c r="F21" s="47">
        <v>37.25</v>
      </c>
    </row>
    <row r="22" spans="1:6" ht="12.75">
      <c r="A22" s="25" t="s">
        <v>115</v>
      </c>
      <c r="B22" s="71">
        <v>1</v>
      </c>
      <c r="C22" s="66">
        <v>0</v>
      </c>
      <c r="D22" s="66">
        <v>0</v>
      </c>
      <c r="E22" s="66">
        <v>1</v>
      </c>
      <c r="F22" s="47" t="s">
        <v>91</v>
      </c>
    </row>
    <row r="23" spans="1:6" ht="12.75">
      <c r="A23" s="46" t="s">
        <v>118</v>
      </c>
      <c r="B23" s="71">
        <v>1</v>
      </c>
      <c r="C23" s="66">
        <v>0</v>
      </c>
      <c r="D23" s="66">
        <v>1</v>
      </c>
      <c r="E23" s="66">
        <v>0</v>
      </c>
      <c r="F23" s="47" t="s">
        <v>91</v>
      </c>
    </row>
    <row r="24" spans="1:6" ht="12.75">
      <c r="A24" s="50" t="s">
        <v>130</v>
      </c>
      <c r="B24" s="71">
        <v>153</v>
      </c>
      <c r="C24" s="66">
        <v>44</v>
      </c>
      <c r="D24" s="66">
        <v>89</v>
      </c>
      <c r="E24" s="66">
        <v>64</v>
      </c>
      <c r="F24" s="52">
        <v>27.15</v>
      </c>
    </row>
    <row r="25" spans="1:6" ht="12.75">
      <c r="A25" s="23" t="s">
        <v>117</v>
      </c>
      <c r="B25" s="72">
        <v>49</v>
      </c>
      <c r="C25" s="67">
        <v>1</v>
      </c>
      <c r="D25" s="67">
        <v>46</v>
      </c>
      <c r="E25" s="67">
        <v>3</v>
      </c>
      <c r="F25" s="53">
        <f>VLOOKUP(A25,'[1]Tabelle 4_3_1 Alter'!$B$24:$C$35,2,0)</f>
        <v>28.92</v>
      </c>
    </row>
    <row r="26" spans="1:6" ht="12.75">
      <c r="A26" s="44" t="s">
        <v>115</v>
      </c>
      <c r="B26" s="71">
        <v>45</v>
      </c>
      <c r="C26" s="66">
        <v>0</v>
      </c>
      <c r="D26" s="66">
        <v>23</v>
      </c>
      <c r="E26" s="66">
        <v>22</v>
      </c>
      <c r="F26" s="53">
        <f>VLOOKUP(A26,'[1]Tabelle 4_3_1 Alter'!$B$24:$C$35,2,0)</f>
        <v>25.69</v>
      </c>
    </row>
    <row r="27" spans="1:6" ht="12.75">
      <c r="A27" s="25" t="s">
        <v>112</v>
      </c>
      <c r="B27" s="71">
        <v>33</v>
      </c>
      <c r="C27" s="66">
        <v>32</v>
      </c>
      <c r="D27" s="66">
        <v>5</v>
      </c>
      <c r="E27" s="66">
        <v>28</v>
      </c>
      <c r="F27" s="53">
        <f>VLOOKUP(A27,'[1]Tabelle 4_3_1 Alter'!$B$24:$C$35,2,0)</f>
        <v>25.03</v>
      </c>
    </row>
    <row r="28" spans="1:6" ht="12.75">
      <c r="A28" s="23" t="s">
        <v>116</v>
      </c>
      <c r="B28" s="71">
        <v>6</v>
      </c>
      <c r="C28" s="66">
        <v>3</v>
      </c>
      <c r="D28" s="66">
        <v>3</v>
      </c>
      <c r="E28" s="66">
        <v>3</v>
      </c>
      <c r="F28" s="53">
        <f>VLOOKUP(A28,'[1]Tabelle 4_3_1 Alter'!$B$24:$C$35,2,0)</f>
        <v>28.17</v>
      </c>
    </row>
    <row r="29" spans="1:6" ht="12.75">
      <c r="A29" s="23" t="s">
        <v>152</v>
      </c>
      <c r="B29" s="71">
        <v>4</v>
      </c>
      <c r="C29" s="66">
        <v>3</v>
      </c>
      <c r="D29" s="66">
        <v>1</v>
      </c>
      <c r="E29" s="66">
        <v>3</v>
      </c>
      <c r="F29" s="53">
        <f>VLOOKUP(A29,'[1]Tabelle 4_3_1 Alter'!$B$24:$C$35,2,0)</f>
        <v>24.75</v>
      </c>
    </row>
    <row r="30" spans="1:6" ht="12.75">
      <c r="A30" s="23" t="s">
        <v>113</v>
      </c>
      <c r="B30" s="71">
        <v>4</v>
      </c>
      <c r="C30" s="66">
        <v>1</v>
      </c>
      <c r="D30" s="66">
        <v>2</v>
      </c>
      <c r="E30" s="66">
        <v>2</v>
      </c>
      <c r="F30" s="53">
        <f>VLOOKUP(A30,'[1]Tabelle 4_3_1 Alter'!$B$24:$C$35,2,0)</f>
        <v>41.5</v>
      </c>
    </row>
    <row r="31" spans="1:6" ht="12.75">
      <c r="A31" s="23" t="s">
        <v>153</v>
      </c>
      <c r="B31" s="71">
        <v>3</v>
      </c>
      <c r="C31" s="66">
        <v>0</v>
      </c>
      <c r="D31" s="66">
        <v>2</v>
      </c>
      <c r="E31" s="66">
        <v>1</v>
      </c>
      <c r="F31" s="53">
        <f>VLOOKUP(A31,'[1]Tabelle 4_3_1 Alter'!$B$24:$C$35,2,0)</f>
        <v>25.33</v>
      </c>
    </row>
    <row r="32" spans="1:6" ht="12.75">
      <c r="A32" s="23" t="s">
        <v>110</v>
      </c>
      <c r="B32" s="71">
        <v>2</v>
      </c>
      <c r="C32" s="66">
        <v>0</v>
      </c>
      <c r="D32" s="66">
        <v>2</v>
      </c>
      <c r="E32" s="66">
        <v>0</v>
      </c>
      <c r="F32" s="47" t="s">
        <v>91</v>
      </c>
    </row>
    <row r="33" spans="1:6" ht="12.75">
      <c r="A33" s="44" t="s">
        <v>161</v>
      </c>
      <c r="B33" s="71">
        <v>2</v>
      </c>
      <c r="C33" s="66">
        <v>0</v>
      </c>
      <c r="D33" s="66">
        <v>2</v>
      </c>
      <c r="E33" s="66">
        <v>0</v>
      </c>
      <c r="F33" s="47" t="s">
        <v>91</v>
      </c>
    </row>
    <row r="34" spans="1:6" ht="12.75">
      <c r="A34" s="44" t="s">
        <v>111</v>
      </c>
      <c r="B34" s="71">
        <v>1</v>
      </c>
      <c r="C34" s="66">
        <v>1</v>
      </c>
      <c r="D34" s="66">
        <v>0</v>
      </c>
      <c r="E34" s="66">
        <v>1</v>
      </c>
      <c r="F34" s="47" t="s">
        <v>91</v>
      </c>
    </row>
    <row r="35" spans="1:6" ht="12.75">
      <c r="A35" s="23" t="s">
        <v>118</v>
      </c>
      <c r="B35" s="71">
        <v>1</v>
      </c>
      <c r="C35" s="66">
        <v>0</v>
      </c>
      <c r="D35" s="66">
        <v>1</v>
      </c>
      <c r="E35" s="66">
        <v>0</v>
      </c>
      <c r="F35" s="47" t="s">
        <v>91</v>
      </c>
    </row>
    <row r="36" spans="1:6" ht="12.75">
      <c r="A36" s="23" t="s">
        <v>34</v>
      </c>
      <c r="B36" s="71">
        <v>3</v>
      </c>
      <c r="C36" s="66">
        <v>3</v>
      </c>
      <c r="D36" s="66">
        <v>2</v>
      </c>
      <c r="E36" s="66">
        <v>1</v>
      </c>
      <c r="F36" s="53">
        <f>VLOOKUP(A36,'[1]Tabelle 4_3_1 Alter'!$B$24:$C$35,2,0)</f>
        <v>25</v>
      </c>
    </row>
    <row r="37" spans="1:6" ht="12.75">
      <c r="A37" s="49" t="s">
        <v>129</v>
      </c>
      <c r="B37" s="71">
        <v>28</v>
      </c>
      <c r="C37" s="66">
        <v>0</v>
      </c>
      <c r="D37" s="66">
        <v>12</v>
      </c>
      <c r="E37" s="66">
        <v>16</v>
      </c>
      <c r="F37" s="52">
        <v>32.93</v>
      </c>
    </row>
    <row r="38" spans="1:6" ht="12.75">
      <c r="A38" s="97" t="s">
        <v>115</v>
      </c>
      <c r="B38" s="72">
        <v>21</v>
      </c>
      <c r="C38" s="67">
        <v>0</v>
      </c>
      <c r="D38" s="67">
        <v>7</v>
      </c>
      <c r="E38" s="67">
        <v>14</v>
      </c>
      <c r="F38" s="47">
        <v>31.43</v>
      </c>
    </row>
    <row r="39" spans="1:6" ht="12.75">
      <c r="A39" s="23" t="s">
        <v>112</v>
      </c>
      <c r="B39" s="71">
        <v>3</v>
      </c>
      <c r="C39" s="66">
        <v>0</v>
      </c>
      <c r="D39" s="66">
        <v>1</v>
      </c>
      <c r="E39" s="66">
        <v>2</v>
      </c>
      <c r="F39" s="47">
        <v>44.33</v>
      </c>
    </row>
    <row r="40" spans="1:6" ht="12.75">
      <c r="A40" s="23" t="s">
        <v>118</v>
      </c>
      <c r="B40" s="71">
        <v>3</v>
      </c>
      <c r="C40" s="66">
        <v>0</v>
      </c>
      <c r="D40" s="66">
        <v>3</v>
      </c>
      <c r="E40" s="66">
        <v>0</v>
      </c>
      <c r="F40" s="47" t="s">
        <v>91</v>
      </c>
    </row>
    <row r="41" spans="1:6" ht="12.75">
      <c r="A41" s="23" t="s">
        <v>34</v>
      </c>
      <c r="B41" s="71">
        <v>1</v>
      </c>
      <c r="C41" s="66">
        <v>0</v>
      </c>
      <c r="D41" s="66">
        <v>1</v>
      </c>
      <c r="E41" s="66">
        <v>0</v>
      </c>
      <c r="F41" s="47" t="s">
        <v>91</v>
      </c>
    </row>
    <row r="42" spans="1:6" ht="12.75">
      <c r="A42" s="23"/>
      <c r="B42" s="23"/>
      <c r="C42" s="66"/>
      <c r="D42" s="66"/>
      <c r="E42" s="66"/>
      <c r="F42" s="47"/>
    </row>
  </sheetData>
  <sheetProtection/>
  <mergeCells count="4">
    <mergeCell ref="D4:F4"/>
    <mergeCell ref="A3:F3"/>
    <mergeCell ref="A2:F2"/>
    <mergeCell ref="A1:F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1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53.140625" style="0" bestFit="1" customWidth="1"/>
    <col min="2" max="2" width="7.8515625" style="0" bestFit="1" customWidth="1"/>
  </cols>
  <sheetData>
    <row r="1" spans="1:7" ht="31.5" customHeight="1">
      <c r="A1" s="157" t="s">
        <v>135</v>
      </c>
      <c r="B1" s="158"/>
      <c r="C1" s="158"/>
      <c r="D1" s="158"/>
      <c r="E1" s="158"/>
      <c r="F1" s="158"/>
      <c r="G1" s="158"/>
    </row>
    <row r="2" spans="1:7" ht="12.75">
      <c r="A2" s="159" t="s">
        <v>174</v>
      </c>
      <c r="B2" s="158"/>
      <c r="C2" s="158"/>
      <c r="D2" s="158"/>
      <c r="E2" s="158"/>
      <c r="F2" s="158"/>
      <c r="G2" s="158"/>
    </row>
    <row r="3" spans="1:7" ht="12.75">
      <c r="A3" s="6"/>
      <c r="B3" s="6"/>
      <c r="C3" s="137" t="s">
        <v>96</v>
      </c>
      <c r="D3" s="137"/>
      <c r="E3" s="137"/>
      <c r="F3" s="137"/>
      <c r="G3" s="137"/>
    </row>
    <row r="4" spans="1:7" ht="12.75">
      <c r="A4" s="6"/>
      <c r="B4" s="9" t="s">
        <v>19</v>
      </c>
      <c r="C4" s="40"/>
      <c r="D4" s="40"/>
      <c r="E4" s="156" t="s">
        <v>1</v>
      </c>
      <c r="F4" s="156"/>
      <c r="G4" s="156"/>
    </row>
    <row r="5" spans="1:7" ht="12.75">
      <c r="A5" s="2"/>
      <c r="B5" s="68"/>
      <c r="C5" s="69" t="s">
        <v>3</v>
      </c>
      <c r="D5" s="69" t="s">
        <v>4</v>
      </c>
      <c r="E5" s="69" t="s">
        <v>2</v>
      </c>
      <c r="F5" s="69" t="s">
        <v>88</v>
      </c>
      <c r="G5" s="69" t="s">
        <v>34</v>
      </c>
    </row>
    <row r="6" spans="1:7" ht="19.5" customHeight="1">
      <c r="A6" s="41" t="s">
        <v>0</v>
      </c>
      <c r="B6" s="83">
        <f aca="true" t="shared" si="0" ref="B6:G6">SUM(B7,B14,B27)</f>
        <v>62</v>
      </c>
      <c r="C6" s="84">
        <f t="shared" si="0"/>
        <v>44</v>
      </c>
      <c r="D6" s="84">
        <f t="shared" si="0"/>
        <v>18</v>
      </c>
      <c r="E6" s="84">
        <f t="shared" si="0"/>
        <v>39</v>
      </c>
      <c r="F6" s="84">
        <f t="shared" si="0"/>
        <v>19</v>
      </c>
      <c r="G6" s="84">
        <f t="shared" si="0"/>
        <v>4</v>
      </c>
    </row>
    <row r="7" spans="1:7" ht="16.5" customHeight="1">
      <c r="A7" s="6" t="s">
        <v>30</v>
      </c>
      <c r="B7" s="72">
        <v>25</v>
      </c>
      <c r="C7" s="67">
        <v>20</v>
      </c>
      <c r="D7" s="67">
        <v>5</v>
      </c>
      <c r="E7" s="67">
        <v>15</v>
      </c>
      <c r="F7" s="67">
        <v>8</v>
      </c>
      <c r="G7" s="67">
        <v>2</v>
      </c>
    </row>
    <row r="8" spans="1:7" ht="16.5" customHeight="1">
      <c r="A8" s="10" t="s">
        <v>98</v>
      </c>
      <c r="B8" s="73">
        <v>25</v>
      </c>
      <c r="C8" s="70">
        <v>20</v>
      </c>
      <c r="D8" s="70">
        <v>5</v>
      </c>
      <c r="E8" s="70">
        <v>15</v>
      </c>
      <c r="F8" s="70">
        <v>8</v>
      </c>
      <c r="G8" s="70">
        <v>2</v>
      </c>
    </row>
    <row r="9" spans="1:7" ht="12.75">
      <c r="A9" s="11" t="s">
        <v>162</v>
      </c>
      <c r="B9" s="72">
        <v>7</v>
      </c>
      <c r="C9" s="67">
        <v>4</v>
      </c>
      <c r="D9" s="67">
        <v>3</v>
      </c>
      <c r="E9" s="67">
        <v>3</v>
      </c>
      <c r="F9" s="67">
        <v>3</v>
      </c>
      <c r="G9" s="67">
        <v>1</v>
      </c>
    </row>
    <row r="10" spans="1:7" ht="12.75">
      <c r="A10" s="11" t="s">
        <v>143</v>
      </c>
      <c r="B10" s="71">
        <v>9</v>
      </c>
      <c r="C10" s="66">
        <v>7</v>
      </c>
      <c r="D10" s="66">
        <v>2</v>
      </c>
      <c r="E10" s="66">
        <v>7</v>
      </c>
      <c r="F10" s="66">
        <v>2</v>
      </c>
      <c r="G10" s="66">
        <v>0</v>
      </c>
    </row>
    <row r="11" spans="1:7" ht="12.75">
      <c r="A11" s="58" t="s">
        <v>163</v>
      </c>
      <c r="B11" s="71">
        <v>3</v>
      </c>
      <c r="C11" s="66">
        <v>3</v>
      </c>
      <c r="D11" s="66">
        <v>0</v>
      </c>
      <c r="E11" s="75" t="s">
        <v>91</v>
      </c>
      <c r="F11" s="75" t="s">
        <v>91</v>
      </c>
      <c r="G11" s="75" t="s">
        <v>91</v>
      </c>
    </row>
    <row r="12" spans="1:7" ht="12.75">
      <c r="A12" s="11" t="s">
        <v>175</v>
      </c>
      <c r="B12" s="71">
        <v>5</v>
      </c>
      <c r="C12" s="66">
        <v>5</v>
      </c>
      <c r="D12" s="66">
        <v>0</v>
      </c>
      <c r="E12" s="75">
        <v>2</v>
      </c>
      <c r="F12" s="75">
        <v>3</v>
      </c>
      <c r="G12" s="75">
        <v>0</v>
      </c>
    </row>
    <row r="13" spans="1:7" ht="12.75">
      <c r="A13" s="11" t="s">
        <v>164</v>
      </c>
      <c r="B13" s="71">
        <v>1</v>
      </c>
      <c r="C13" s="66">
        <v>1</v>
      </c>
      <c r="D13" s="66">
        <v>0</v>
      </c>
      <c r="E13" s="75" t="s">
        <v>91</v>
      </c>
      <c r="F13" s="75" t="s">
        <v>91</v>
      </c>
      <c r="G13" s="75" t="s">
        <v>91</v>
      </c>
    </row>
    <row r="14" spans="1:7" ht="16.5" customHeight="1">
      <c r="A14" s="6" t="s">
        <v>31</v>
      </c>
      <c r="B14" s="71">
        <f aca="true" t="shared" si="1" ref="B14:G14">B15+B20</f>
        <v>28</v>
      </c>
      <c r="C14" s="98">
        <f t="shared" si="1"/>
        <v>17</v>
      </c>
      <c r="D14" s="98">
        <f t="shared" si="1"/>
        <v>11</v>
      </c>
      <c r="E14" s="98">
        <f t="shared" si="1"/>
        <v>19</v>
      </c>
      <c r="F14" s="98">
        <f t="shared" si="1"/>
        <v>8</v>
      </c>
      <c r="G14" s="98">
        <f t="shared" si="1"/>
        <v>1</v>
      </c>
    </row>
    <row r="15" spans="1:7" ht="16.5" customHeight="1">
      <c r="A15" s="54" t="s">
        <v>84</v>
      </c>
      <c r="B15" s="72">
        <v>16</v>
      </c>
      <c r="C15" s="67">
        <v>11</v>
      </c>
      <c r="D15" s="67">
        <v>5</v>
      </c>
      <c r="E15" s="67">
        <v>10</v>
      </c>
      <c r="F15" s="67">
        <v>5</v>
      </c>
      <c r="G15" s="67">
        <v>1</v>
      </c>
    </row>
    <row r="16" spans="1:7" ht="12.75">
      <c r="A16" s="11" t="s">
        <v>81</v>
      </c>
      <c r="B16" s="72">
        <v>10</v>
      </c>
      <c r="C16" s="67">
        <v>9</v>
      </c>
      <c r="D16" s="67">
        <v>1</v>
      </c>
      <c r="E16" s="67">
        <v>5</v>
      </c>
      <c r="F16" s="67">
        <v>4</v>
      </c>
      <c r="G16" s="67">
        <v>1</v>
      </c>
    </row>
    <row r="17" spans="1:7" ht="12.75">
      <c r="A17" s="11" t="s">
        <v>80</v>
      </c>
      <c r="B17" s="71">
        <v>2</v>
      </c>
      <c r="C17" s="66">
        <v>2</v>
      </c>
      <c r="D17" s="66">
        <v>0</v>
      </c>
      <c r="E17" s="75" t="s">
        <v>91</v>
      </c>
      <c r="F17" s="75" t="s">
        <v>91</v>
      </c>
      <c r="G17" s="75" t="s">
        <v>91</v>
      </c>
    </row>
    <row r="18" spans="1:7" ht="12.75">
      <c r="A18" s="11" t="s">
        <v>82</v>
      </c>
      <c r="B18" s="71">
        <v>1</v>
      </c>
      <c r="C18" s="66">
        <v>0</v>
      </c>
      <c r="D18" s="66">
        <v>1</v>
      </c>
      <c r="E18" s="75" t="s">
        <v>91</v>
      </c>
      <c r="F18" s="75" t="s">
        <v>91</v>
      </c>
      <c r="G18" s="75" t="s">
        <v>91</v>
      </c>
    </row>
    <row r="19" spans="1:7" ht="12.75">
      <c r="A19" s="11" t="s">
        <v>83</v>
      </c>
      <c r="B19" s="71">
        <v>3</v>
      </c>
      <c r="C19" s="66">
        <v>0</v>
      </c>
      <c r="D19" s="66">
        <v>3</v>
      </c>
      <c r="E19" s="75">
        <v>2</v>
      </c>
      <c r="F19" s="75">
        <v>1</v>
      </c>
      <c r="G19" s="75">
        <v>0</v>
      </c>
    </row>
    <row r="20" spans="1:7" ht="16.5" customHeight="1">
      <c r="A20" s="55" t="s">
        <v>85</v>
      </c>
      <c r="B20" s="71">
        <v>12</v>
      </c>
      <c r="C20" s="66">
        <v>6</v>
      </c>
      <c r="D20" s="66">
        <v>6</v>
      </c>
      <c r="E20" s="66">
        <v>9</v>
      </c>
      <c r="F20" s="66">
        <v>3</v>
      </c>
      <c r="G20" s="66">
        <v>0</v>
      </c>
    </row>
    <row r="21" spans="1:7" ht="12.75">
      <c r="A21" s="11" t="s">
        <v>86</v>
      </c>
      <c r="B21" s="86">
        <v>6</v>
      </c>
      <c r="C21" s="76">
        <v>1</v>
      </c>
      <c r="D21" s="76">
        <v>5</v>
      </c>
      <c r="E21" s="76">
        <v>5</v>
      </c>
      <c r="F21" s="76">
        <v>1</v>
      </c>
      <c r="G21" s="76">
        <v>0</v>
      </c>
    </row>
    <row r="22" spans="1:7" ht="12.75">
      <c r="A22" s="11" t="s">
        <v>87</v>
      </c>
      <c r="B22" s="85">
        <v>2</v>
      </c>
      <c r="C22" s="75">
        <v>2</v>
      </c>
      <c r="D22" s="75">
        <v>0</v>
      </c>
      <c r="E22" s="75">
        <v>2</v>
      </c>
      <c r="F22" s="75">
        <v>0</v>
      </c>
      <c r="G22" s="75">
        <v>0</v>
      </c>
    </row>
    <row r="23" spans="1:7" ht="12.75">
      <c r="A23" s="11" t="s">
        <v>165</v>
      </c>
      <c r="B23" s="85">
        <v>1</v>
      </c>
      <c r="C23" s="75">
        <v>1</v>
      </c>
      <c r="D23" s="75">
        <v>0</v>
      </c>
      <c r="E23" s="75" t="s">
        <v>91</v>
      </c>
      <c r="F23" s="75" t="s">
        <v>91</v>
      </c>
      <c r="G23" s="75" t="s">
        <v>91</v>
      </c>
    </row>
    <row r="24" spans="1:7" ht="12.75">
      <c r="A24" s="11" t="s">
        <v>177</v>
      </c>
      <c r="B24" s="85">
        <v>1</v>
      </c>
      <c r="C24" s="75">
        <v>1</v>
      </c>
      <c r="D24" s="75">
        <v>0</v>
      </c>
      <c r="E24" s="75" t="s">
        <v>91</v>
      </c>
      <c r="F24" s="75" t="s">
        <v>91</v>
      </c>
      <c r="G24" s="75" t="s">
        <v>91</v>
      </c>
    </row>
    <row r="25" spans="1:7" ht="12.75">
      <c r="A25" s="11" t="s">
        <v>166</v>
      </c>
      <c r="B25" s="85">
        <v>1</v>
      </c>
      <c r="C25" s="75">
        <v>0</v>
      </c>
      <c r="D25" s="75">
        <v>1</v>
      </c>
      <c r="E25" s="75" t="s">
        <v>91</v>
      </c>
      <c r="F25" s="75" t="s">
        <v>91</v>
      </c>
      <c r="G25" s="75" t="s">
        <v>91</v>
      </c>
    </row>
    <row r="26" spans="1:7" ht="12.75">
      <c r="A26" s="11" t="s">
        <v>176</v>
      </c>
      <c r="B26" s="85">
        <v>1</v>
      </c>
      <c r="C26" s="75">
        <v>1</v>
      </c>
      <c r="D26" s="75">
        <v>0</v>
      </c>
      <c r="E26" s="75" t="s">
        <v>91</v>
      </c>
      <c r="F26" s="75" t="s">
        <v>91</v>
      </c>
      <c r="G26" s="75" t="s">
        <v>91</v>
      </c>
    </row>
    <row r="27" spans="1:7" ht="12.75">
      <c r="A27" s="13" t="s">
        <v>154</v>
      </c>
      <c r="B27" s="71">
        <v>9</v>
      </c>
      <c r="C27" s="66">
        <v>7</v>
      </c>
      <c r="D27" s="66">
        <v>2</v>
      </c>
      <c r="E27" s="75">
        <v>5</v>
      </c>
      <c r="F27" s="75">
        <v>3</v>
      </c>
      <c r="G27" s="75">
        <v>1</v>
      </c>
    </row>
    <row r="28" spans="1:7" ht="12.75">
      <c r="A28" s="45" t="s">
        <v>85</v>
      </c>
      <c r="B28" s="72">
        <v>9</v>
      </c>
      <c r="C28" s="67">
        <v>7</v>
      </c>
      <c r="D28" s="67">
        <v>2</v>
      </c>
      <c r="E28" s="76">
        <v>5</v>
      </c>
      <c r="F28" s="76">
        <v>3</v>
      </c>
      <c r="G28" s="76">
        <v>1</v>
      </c>
    </row>
    <row r="29" spans="1:7" ht="12.75">
      <c r="A29" s="2"/>
      <c r="B29" s="4"/>
      <c r="C29" s="2"/>
      <c r="D29" s="2"/>
      <c r="E29" s="2"/>
      <c r="F29" s="2"/>
      <c r="G29" s="2"/>
    </row>
    <row r="30" spans="1:7" ht="12.75">
      <c r="A30" s="5" t="s">
        <v>92</v>
      </c>
      <c r="B30" s="2"/>
      <c r="C30" s="2"/>
      <c r="D30" s="2"/>
      <c r="E30" s="2"/>
      <c r="F30" s="2"/>
      <c r="G30" s="2"/>
    </row>
    <row r="31" spans="1:7" ht="25.5" customHeight="1">
      <c r="A31" s="160" t="s">
        <v>155</v>
      </c>
      <c r="B31" s="158"/>
      <c r="C31" s="158"/>
      <c r="D31" s="158"/>
      <c r="E31" s="158"/>
      <c r="F31" s="158"/>
      <c r="G31" s="158"/>
    </row>
  </sheetData>
  <sheetProtection/>
  <mergeCells count="5">
    <mergeCell ref="E4:G4"/>
    <mergeCell ref="A1:G1"/>
    <mergeCell ref="C3:G3"/>
    <mergeCell ref="A2:G2"/>
    <mergeCell ref="A31:G3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74.28125" style="0" customWidth="1"/>
    <col min="2" max="2" width="7.8515625" style="0" bestFit="1" customWidth="1"/>
    <col min="3" max="3" width="7.421875" style="0" customWidth="1"/>
    <col min="4" max="4" width="7.7109375" style="0" customWidth="1"/>
    <col min="5" max="5" width="5.7109375" style="0" customWidth="1"/>
    <col min="6" max="6" width="5.421875" style="0" customWidth="1"/>
    <col min="7" max="7" width="5.8515625" style="0" customWidth="1"/>
    <col min="8" max="8" width="5.57421875" style="0" customWidth="1"/>
    <col min="9" max="9" width="7.28125" style="0" customWidth="1"/>
    <col min="10" max="10" width="7.00390625" style="0" customWidth="1"/>
  </cols>
  <sheetData>
    <row r="1" spans="1:10" ht="15.75">
      <c r="A1" s="154" t="s">
        <v>99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2.75">
      <c r="A2" s="140" t="s">
        <v>174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2.75">
      <c r="A3" s="13"/>
      <c r="B3" s="13"/>
      <c r="C3" s="13"/>
      <c r="D3" s="13"/>
      <c r="E3" s="137" t="s">
        <v>97</v>
      </c>
      <c r="F3" s="137"/>
      <c r="G3" s="137"/>
      <c r="H3" s="137"/>
      <c r="I3" s="137"/>
      <c r="J3" s="153"/>
    </row>
    <row r="4" spans="1:10" ht="12.75">
      <c r="A4" s="14"/>
      <c r="B4" s="15" t="s">
        <v>19</v>
      </c>
      <c r="C4" s="15"/>
      <c r="D4" s="15"/>
      <c r="E4" s="161" t="s">
        <v>27</v>
      </c>
      <c r="F4" s="161"/>
      <c r="G4" s="161"/>
      <c r="H4" s="161"/>
      <c r="I4" s="57"/>
      <c r="J4" s="17" t="s">
        <v>33</v>
      </c>
    </row>
    <row r="5" spans="1:10" ht="12.75">
      <c r="A5" s="18"/>
      <c r="B5" s="24"/>
      <c r="C5" s="21" t="s">
        <v>3</v>
      </c>
      <c r="D5" s="21" t="s">
        <v>4</v>
      </c>
      <c r="E5" s="21" t="s">
        <v>2</v>
      </c>
      <c r="F5" s="8" t="s">
        <v>5</v>
      </c>
      <c r="G5" s="8" t="s">
        <v>89</v>
      </c>
      <c r="H5" s="8" t="s">
        <v>126</v>
      </c>
      <c r="I5" s="8" t="s">
        <v>34</v>
      </c>
      <c r="J5" s="24"/>
    </row>
    <row r="6" spans="1:10" ht="19.5" customHeight="1">
      <c r="A6" s="18" t="s">
        <v>0</v>
      </c>
      <c r="B6" s="78">
        <v>69</v>
      </c>
      <c r="C6" s="79">
        <v>51</v>
      </c>
      <c r="D6" s="79">
        <v>18</v>
      </c>
      <c r="E6" s="79">
        <v>25</v>
      </c>
      <c r="F6" s="79">
        <v>28</v>
      </c>
      <c r="G6" s="79">
        <v>10</v>
      </c>
      <c r="H6" s="79">
        <v>5</v>
      </c>
      <c r="I6" s="79">
        <v>1</v>
      </c>
      <c r="J6" s="81">
        <v>35.1</v>
      </c>
    </row>
    <row r="7" spans="1:10" ht="12.75">
      <c r="A7" s="27" t="s">
        <v>162</v>
      </c>
      <c r="B7" s="71">
        <v>19</v>
      </c>
      <c r="C7" s="66">
        <v>12</v>
      </c>
      <c r="D7" s="66">
        <v>7</v>
      </c>
      <c r="E7" s="66">
        <v>7</v>
      </c>
      <c r="F7" s="66">
        <v>10</v>
      </c>
      <c r="G7" s="66">
        <v>2</v>
      </c>
      <c r="H7" s="66">
        <v>0</v>
      </c>
      <c r="I7" s="66">
        <v>0</v>
      </c>
      <c r="J7" s="28">
        <v>36.58</v>
      </c>
    </row>
    <row r="8" spans="1:10" ht="12.75">
      <c r="A8" s="23" t="s">
        <v>143</v>
      </c>
      <c r="B8" s="71">
        <v>19</v>
      </c>
      <c r="C8" s="66">
        <v>12</v>
      </c>
      <c r="D8" s="66">
        <v>7</v>
      </c>
      <c r="E8" s="66">
        <v>9</v>
      </c>
      <c r="F8" s="66">
        <v>7</v>
      </c>
      <c r="G8" s="66">
        <v>2</v>
      </c>
      <c r="H8" s="66">
        <v>1</v>
      </c>
      <c r="I8" s="66">
        <v>0</v>
      </c>
      <c r="J8" s="29">
        <v>33.68</v>
      </c>
    </row>
    <row r="9" spans="1:10" ht="12.75">
      <c r="A9" s="51" t="s">
        <v>175</v>
      </c>
      <c r="B9" s="71">
        <v>14</v>
      </c>
      <c r="C9" s="66">
        <v>14</v>
      </c>
      <c r="D9" s="66">
        <v>0</v>
      </c>
      <c r="E9" s="66">
        <v>5</v>
      </c>
      <c r="F9" s="66">
        <v>4</v>
      </c>
      <c r="G9" s="66">
        <v>4</v>
      </c>
      <c r="H9" s="66">
        <v>1</v>
      </c>
      <c r="I9" s="66">
        <v>0</v>
      </c>
      <c r="J9" s="30">
        <v>34.57</v>
      </c>
    </row>
    <row r="10" spans="1:10" ht="12.75">
      <c r="A10" s="33" t="s">
        <v>163</v>
      </c>
      <c r="B10" s="71">
        <v>9</v>
      </c>
      <c r="C10" s="66">
        <v>7</v>
      </c>
      <c r="D10" s="66">
        <v>2</v>
      </c>
      <c r="E10" s="66">
        <v>3</v>
      </c>
      <c r="F10" s="66">
        <v>3</v>
      </c>
      <c r="G10" s="66">
        <v>1</v>
      </c>
      <c r="H10" s="66">
        <v>1</v>
      </c>
      <c r="I10" s="66">
        <v>1</v>
      </c>
      <c r="J10" s="30">
        <v>38.89</v>
      </c>
    </row>
    <row r="11" spans="1:10" ht="12.75">
      <c r="A11" s="74" t="s">
        <v>164</v>
      </c>
      <c r="B11" s="71">
        <v>8</v>
      </c>
      <c r="C11" s="66">
        <v>6</v>
      </c>
      <c r="D11" s="66">
        <v>2</v>
      </c>
      <c r="E11" s="66">
        <v>1</v>
      </c>
      <c r="F11" s="66">
        <v>4</v>
      </c>
      <c r="G11" s="66">
        <v>1</v>
      </c>
      <c r="H11" s="66">
        <v>2</v>
      </c>
      <c r="I11" s="66">
        <v>0</v>
      </c>
      <c r="J11" s="30">
        <v>31.63</v>
      </c>
    </row>
  </sheetData>
  <sheetProtection/>
  <mergeCells count="4">
    <mergeCell ref="E3:J3"/>
    <mergeCell ref="A1:J1"/>
    <mergeCell ref="E4:H4"/>
    <mergeCell ref="A2:J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"/>
  <sheetViews>
    <sheetView zoomScalePageLayoutView="0" workbookViewId="0" topLeftCell="A1">
      <selection activeCell="A1" sqref="A1:J1"/>
    </sheetView>
  </sheetViews>
  <sheetFormatPr defaultColWidth="11.421875" defaultRowHeight="12.75"/>
  <cols>
    <col min="2" max="2" width="7.8515625" style="0" bestFit="1" customWidth="1"/>
    <col min="3" max="4" width="8.421875" style="0" customWidth="1"/>
    <col min="5" max="5" width="5.28125" style="0" customWidth="1"/>
    <col min="6" max="6" width="11.7109375" style="0" customWidth="1"/>
    <col min="7" max="7" width="8.140625" style="0" customWidth="1"/>
    <col min="8" max="8" width="6.00390625" style="0" customWidth="1"/>
    <col min="9" max="9" width="5.8515625" style="0" customWidth="1"/>
    <col min="10" max="10" width="4.7109375" style="0" customWidth="1"/>
  </cols>
  <sheetData>
    <row r="1" spans="1:10" ht="15.75">
      <c r="A1" s="154" t="s">
        <v>106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34.5" customHeight="1">
      <c r="A2" s="154" t="s">
        <v>125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2.75">
      <c r="A3" s="164" t="s">
        <v>178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2.75">
      <c r="A4" s="13"/>
      <c r="B4" s="13"/>
      <c r="C4" s="13"/>
      <c r="D4" s="13"/>
      <c r="E4" s="13"/>
      <c r="F4" s="13"/>
      <c r="G4" s="13"/>
      <c r="H4" s="137" t="s">
        <v>107</v>
      </c>
      <c r="I4" s="153"/>
      <c r="J4" s="153"/>
    </row>
    <row r="5" spans="1:10" ht="12.75">
      <c r="A5" s="14"/>
      <c r="B5" s="15" t="s">
        <v>19</v>
      </c>
      <c r="C5" s="163"/>
      <c r="D5" s="163"/>
      <c r="E5" s="152" t="s">
        <v>1</v>
      </c>
      <c r="F5" s="152"/>
      <c r="G5" s="165"/>
      <c r="H5" s="162" t="s">
        <v>27</v>
      </c>
      <c r="I5" s="162"/>
      <c r="J5" s="162"/>
    </row>
    <row r="6" spans="1:10" ht="12.75">
      <c r="A6" s="31"/>
      <c r="B6" s="24"/>
      <c r="C6" s="21" t="s">
        <v>3</v>
      </c>
      <c r="D6" s="21" t="s">
        <v>4</v>
      </c>
      <c r="E6" s="21" t="s">
        <v>2</v>
      </c>
      <c r="F6" s="21" t="s">
        <v>88</v>
      </c>
      <c r="G6" s="8" t="s">
        <v>144</v>
      </c>
      <c r="H6" s="69" t="s">
        <v>2</v>
      </c>
      <c r="I6" s="69" t="s">
        <v>5</v>
      </c>
      <c r="J6" s="69" t="s">
        <v>89</v>
      </c>
    </row>
    <row r="7" spans="1:10" ht="12.75" customHeight="1">
      <c r="A7" s="31" t="s">
        <v>6</v>
      </c>
      <c r="B7" s="34">
        <v>19</v>
      </c>
      <c r="C7" s="32">
        <v>3</v>
      </c>
      <c r="D7" s="32">
        <v>16</v>
      </c>
      <c r="E7" s="32">
        <v>8</v>
      </c>
      <c r="F7" s="32">
        <v>10</v>
      </c>
      <c r="G7" s="32">
        <v>1</v>
      </c>
      <c r="H7" s="32">
        <v>11</v>
      </c>
      <c r="I7" s="32">
        <v>5</v>
      </c>
      <c r="J7" s="32">
        <v>3</v>
      </c>
    </row>
  </sheetData>
  <sheetProtection/>
  <mergeCells count="7">
    <mergeCell ref="H5:J5"/>
    <mergeCell ref="H4:J4"/>
    <mergeCell ref="A1:J1"/>
    <mergeCell ref="A2:J2"/>
    <mergeCell ref="C5:D5"/>
    <mergeCell ref="A3:J3"/>
    <mergeCell ref="E5:G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4.8515625" style="0" customWidth="1"/>
    <col min="2" max="2" width="9.421875" style="0" customWidth="1"/>
    <col min="3" max="3" width="12.28125" style="0" customWidth="1"/>
    <col min="4" max="4" width="14.7109375" style="0" customWidth="1"/>
    <col min="5" max="5" width="12.421875" style="0" customWidth="1"/>
  </cols>
  <sheetData>
    <row r="1" spans="1:5" ht="35.25" customHeight="1">
      <c r="A1" s="154" t="s">
        <v>136</v>
      </c>
      <c r="B1" s="154"/>
      <c r="C1" s="154"/>
      <c r="D1" s="154"/>
      <c r="E1" s="154"/>
    </row>
    <row r="2" spans="1:5" ht="12.75">
      <c r="A2" s="140" t="s">
        <v>178</v>
      </c>
      <c r="B2" s="140"/>
      <c r="C2" s="140"/>
      <c r="D2" s="140"/>
      <c r="E2" s="13"/>
    </row>
    <row r="3" spans="1:5" ht="12.75">
      <c r="A3" s="35"/>
      <c r="B3" s="137" t="s">
        <v>108</v>
      </c>
      <c r="C3" s="153"/>
      <c r="D3" s="153"/>
      <c r="E3" s="14"/>
    </row>
    <row r="4" spans="1:5" ht="12.75">
      <c r="A4" s="59" t="s">
        <v>137</v>
      </c>
      <c r="B4" s="26" t="s">
        <v>16</v>
      </c>
      <c r="C4" s="26" t="s">
        <v>17</v>
      </c>
      <c r="D4" s="26" t="s">
        <v>37</v>
      </c>
      <c r="E4" s="19"/>
    </row>
    <row r="5" spans="1:5" ht="19.5" customHeight="1">
      <c r="A5" s="22" t="s">
        <v>7</v>
      </c>
      <c r="B5" s="22">
        <v>886</v>
      </c>
      <c r="C5" s="22">
        <v>8541</v>
      </c>
      <c r="D5" s="22">
        <v>11912</v>
      </c>
      <c r="E5" s="19"/>
    </row>
    <row r="6" spans="1:5" ht="12.75">
      <c r="A6" s="33" t="s">
        <v>8</v>
      </c>
      <c r="B6" s="19">
        <v>119</v>
      </c>
      <c r="C6" s="19">
        <v>1143</v>
      </c>
      <c r="D6" s="19">
        <v>3072</v>
      </c>
      <c r="E6" s="19"/>
    </row>
    <row r="7" spans="1:5" ht="12.75">
      <c r="A7" s="33" t="s">
        <v>15</v>
      </c>
      <c r="B7" s="13">
        <v>2</v>
      </c>
      <c r="C7" s="19">
        <v>5</v>
      </c>
      <c r="D7" s="13">
        <v>36</v>
      </c>
      <c r="E7" s="19"/>
    </row>
    <row r="8" spans="1:5" ht="12.75">
      <c r="A8" s="33" t="s">
        <v>14</v>
      </c>
      <c r="B8" s="13">
        <v>7</v>
      </c>
      <c r="C8" s="19">
        <v>14</v>
      </c>
      <c r="D8" s="13">
        <v>376</v>
      </c>
      <c r="E8" s="19"/>
    </row>
    <row r="9" spans="1:5" ht="12.75">
      <c r="A9" s="33" t="s">
        <v>12</v>
      </c>
      <c r="B9" s="13">
        <v>34</v>
      </c>
      <c r="C9" s="19">
        <v>407</v>
      </c>
      <c r="D9" s="13">
        <v>535</v>
      </c>
      <c r="E9" s="19"/>
    </row>
    <row r="10" spans="1:5" ht="12.75">
      <c r="A10" s="33" t="s">
        <v>11</v>
      </c>
      <c r="B10" s="13">
        <v>18</v>
      </c>
      <c r="C10" s="19">
        <v>114</v>
      </c>
      <c r="D10" s="13">
        <v>703</v>
      </c>
      <c r="E10" s="19"/>
    </row>
    <row r="11" spans="1:5" ht="12.75">
      <c r="A11" s="33" t="s">
        <v>9</v>
      </c>
      <c r="B11" s="19">
        <v>13</v>
      </c>
      <c r="C11" s="19">
        <v>31</v>
      </c>
      <c r="D11" s="19">
        <v>314</v>
      </c>
      <c r="E11" s="19"/>
    </row>
    <row r="12" spans="1:5" ht="12.75">
      <c r="A12" s="33" t="s">
        <v>39</v>
      </c>
      <c r="B12" s="13">
        <v>252</v>
      </c>
      <c r="C12" s="19">
        <v>2871</v>
      </c>
      <c r="D12" s="13">
        <v>3330</v>
      </c>
      <c r="E12" s="19"/>
    </row>
    <row r="13" spans="1:5" ht="12.75">
      <c r="A13" s="33" t="s">
        <v>13</v>
      </c>
      <c r="B13" s="13">
        <v>31</v>
      </c>
      <c r="C13" s="19">
        <v>214</v>
      </c>
      <c r="D13" s="13">
        <v>157</v>
      </c>
      <c r="E13" s="19"/>
    </row>
    <row r="14" spans="1:5" ht="12.75">
      <c r="A14" s="33" t="s">
        <v>10</v>
      </c>
      <c r="B14" s="19">
        <v>49</v>
      </c>
      <c r="C14" s="19">
        <v>1205</v>
      </c>
      <c r="D14" s="19">
        <v>285</v>
      </c>
      <c r="E14" s="19"/>
    </row>
    <row r="15" spans="1:5" ht="12.75">
      <c r="A15" s="33" t="s">
        <v>38</v>
      </c>
      <c r="B15" s="13">
        <v>361</v>
      </c>
      <c r="C15" s="19">
        <v>2537</v>
      </c>
      <c r="D15" s="13">
        <v>3104</v>
      </c>
      <c r="E15" s="19"/>
    </row>
    <row r="16" spans="1:5" ht="12.75">
      <c r="A16" s="36" t="s">
        <v>18</v>
      </c>
      <c r="B16" s="37">
        <v>8</v>
      </c>
      <c r="C16" s="19"/>
      <c r="D16" s="19"/>
      <c r="E16" s="19"/>
    </row>
    <row r="18" ht="12.75">
      <c r="A18" s="42" t="s">
        <v>92</v>
      </c>
    </row>
    <row r="19" spans="1:5" ht="25.5" customHeight="1">
      <c r="A19" s="166" t="s">
        <v>101</v>
      </c>
      <c r="B19" s="166"/>
      <c r="C19" s="166"/>
      <c r="D19" s="166"/>
      <c r="E19" s="166"/>
    </row>
  </sheetData>
  <sheetProtection/>
  <mergeCells count="4">
    <mergeCell ref="B3:D3"/>
    <mergeCell ref="A1:E1"/>
    <mergeCell ref="A2:D2"/>
    <mergeCell ref="A19:E19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Beusch Florian</cp:lastModifiedBy>
  <cp:lastPrinted>2017-12-04T14:47:37Z</cp:lastPrinted>
  <dcterms:created xsi:type="dcterms:W3CDTF">2010-07-15T07:32:48Z</dcterms:created>
  <dcterms:modified xsi:type="dcterms:W3CDTF">2018-02-27T07:32:50Z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