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23256" windowHeight="12852" activeTab="0"/>
  </bookViews>
  <sheets>
    <sheet name="Titel" sheetId="1" r:id="rId1"/>
    <sheet name="Tab_4_1_1" sheetId="2" r:id="rId2"/>
    <sheet name="Tab_4_2_1" sheetId="3" r:id="rId3"/>
    <sheet name="Tab_4_2_2" sheetId="4" r:id="rId4"/>
    <sheet name="Tab_4_3_1" sheetId="5" r:id="rId5"/>
    <sheet name="Tab_4_3_2" sheetId="6" r:id="rId6"/>
    <sheet name="Tab_4_3_3" sheetId="7" r:id="rId7"/>
    <sheet name="Tab_4_4_1" sheetId="8" r:id="rId8"/>
    <sheet name="Tab_4_4_2" sheetId="9" r:id="rId9"/>
    <sheet name="Tab_4_4_3" sheetId="10" r:id="rId10"/>
  </sheets>
  <definedNames>
    <definedName name="_xlnm.Print_Area" localSheetId="1">'Tab_4_1_1'!$A$1:$F$13</definedName>
    <definedName name="_xlnm.Print_Area" localSheetId="2">'Tab_4_2_1'!$A$1:$I$43</definedName>
    <definedName name="_xlnm.Print_Area" localSheetId="3">'Tab_4_2_2'!$A$1:$I$13</definedName>
    <definedName name="_xlnm.Print_Area" localSheetId="4">'Tab_4_3_1'!$A$1:$F$45</definedName>
    <definedName name="_xlnm.Print_Area" localSheetId="5">'Tab_4_3_2'!$A$1:$G$32</definedName>
    <definedName name="_xlnm.Print_Area" localSheetId="6">'Tab_4_3_3'!$A$1:$J$12</definedName>
    <definedName name="_xlnm.Print_Area" localSheetId="7">'Tab_4_4_1'!$A$1:$J$10</definedName>
    <definedName name="_xlnm.Print_Area" localSheetId="8">'Tab_4_4_2'!$A$1:$E$20</definedName>
    <definedName name="_xlnm.Print_Area" localSheetId="9">'Tab_4_4_3'!$A$1:$H$56</definedName>
  </definedNames>
  <calcPr fullCalcOnLoad="1"/>
</workbook>
</file>

<file path=xl/sharedStrings.xml><?xml version="1.0" encoding="utf-8"?>
<sst xmlns="http://schemas.openxmlformats.org/spreadsheetml/2006/main" count="374" uniqueCount="204">
  <si>
    <t>Total</t>
  </si>
  <si>
    <t>Staatsangehörigkeit</t>
  </si>
  <si>
    <t>LI</t>
  </si>
  <si>
    <t>Männer</t>
  </si>
  <si>
    <t>Frauen</t>
  </si>
  <si>
    <t>CH</t>
  </si>
  <si>
    <t>Vorkurs</t>
  </si>
  <si>
    <t>Alle Kurse</t>
  </si>
  <si>
    <t>Geisteswissenschaften</t>
  </si>
  <si>
    <t>Sozialwissenschaften</t>
  </si>
  <si>
    <t>Naturwissenschaften</t>
  </si>
  <si>
    <t>Pädagogik</t>
  </si>
  <si>
    <t>Humanwissenschaften</t>
  </si>
  <si>
    <t>Wirtschaft und Gesellschaft</t>
  </si>
  <si>
    <t>Gesundheit</t>
  </si>
  <si>
    <t>Freizeit</t>
  </si>
  <si>
    <t>Kurse</t>
  </si>
  <si>
    <t>Lektionen</t>
  </si>
  <si>
    <t>Gesamt Veranstalter:</t>
  </si>
  <si>
    <t>Gesamt</t>
  </si>
  <si>
    <t>Erwachsene</t>
  </si>
  <si>
    <t>Jugendliche</t>
  </si>
  <si>
    <t>Akkordeon</t>
  </si>
  <si>
    <t>Bass-Tuba</t>
  </si>
  <si>
    <t>Cello</t>
  </si>
  <si>
    <t>Einzelunterricht</t>
  </si>
  <si>
    <t>Gruppenunterricht</t>
  </si>
  <si>
    <t>Wohnsitz</t>
  </si>
  <si>
    <t>Wirtschaft</t>
  </si>
  <si>
    <t>WMI Sargans</t>
  </si>
  <si>
    <t>Liechtenstein</t>
  </si>
  <si>
    <t xml:space="preserve">Schweiz </t>
  </si>
  <si>
    <t>4. Weiterbildung</t>
  </si>
  <si>
    <t>Alter</t>
  </si>
  <si>
    <t>Übrige</t>
  </si>
  <si>
    <t>Schüler an der Liechtensteinischen Musikschule nach Instrumenten</t>
  </si>
  <si>
    <t>davon Vollzeit</t>
  </si>
  <si>
    <t>Teilnehmende</t>
  </si>
  <si>
    <t>Computer</t>
  </si>
  <si>
    <t>Sprachen</t>
  </si>
  <si>
    <t>-</t>
  </si>
  <si>
    <t>E-Bass</t>
  </si>
  <si>
    <t>E-Gitarre</t>
  </si>
  <si>
    <t>Fagott</t>
  </si>
  <si>
    <t>Flügelhorn</t>
  </si>
  <si>
    <t>Gitarre</t>
  </si>
  <si>
    <t>Hackbrett</t>
  </si>
  <si>
    <t>Harfe</t>
  </si>
  <si>
    <t>Horn</t>
  </si>
  <si>
    <t>Jazz-Piano</t>
  </si>
  <si>
    <t>J-P-R-Gesang</t>
  </si>
  <si>
    <t>Keyboard</t>
  </si>
  <si>
    <t>Klarinette</t>
  </si>
  <si>
    <t>Klavier</t>
  </si>
  <si>
    <t>Kontrabass</t>
  </si>
  <si>
    <t>Korrepetition</t>
  </si>
  <si>
    <t>Oboe</t>
  </si>
  <si>
    <t>Orgel</t>
  </si>
  <si>
    <t>Posaune</t>
  </si>
  <si>
    <t>Querflöte</t>
  </si>
  <si>
    <t>Saxophon</t>
  </si>
  <si>
    <t>Schlagzeug</t>
  </si>
  <si>
    <t>Soloblockflöte</t>
  </si>
  <si>
    <t>Tenorhorn</t>
  </si>
  <si>
    <t>Theorie</t>
  </si>
  <si>
    <t>Trompete</t>
  </si>
  <si>
    <t>Viola</t>
  </si>
  <si>
    <t>Violine</t>
  </si>
  <si>
    <t>Zither</t>
  </si>
  <si>
    <t>Blockflöte</t>
  </si>
  <si>
    <t>Eltern-Kind-Musik</t>
  </si>
  <si>
    <t>Ensemble</t>
  </si>
  <si>
    <t>ER-Stimmbildung</t>
  </si>
  <si>
    <t>JU-Stimmbildung</t>
  </si>
  <si>
    <t>Musik. Früherziehung</t>
  </si>
  <si>
    <t>Musizieren für Kinder</t>
  </si>
  <si>
    <t>bzb Buchs</t>
  </si>
  <si>
    <t>Kaufmännische Richtung</t>
  </si>
  <si>
    <t>Geschlecht</t>
  </si>
  <si>
    <t>WMS Sargans</t>
  </si>
  <si>
    <t>HAK Feldkirch</t>
  </si>
  <si>
    <t>HLW Riedenburg</t>
  </si>
  <si>
    <t>Technik und IT</t>
  </si>
  <si>
    <t>Wirtschaft und Dienstleistungen</t>
  </si>
  <si>
    <t>Soziale Arbeit</t>
  </si>
  <si>
    <t>Angewandte Psychologie</t>
  </si>
  <si>
    <t>Fachhochschulen</t>
  </si>
  <si>
    <t>Universitäten</t>
  </si>
  <si>
    <t>Psychologie</t>
  </si>
  <si>
    <t>Recht</t>
  </si>
  <si>
    <t>Executive Master in Entrepreneurial Management</t>
  </si>
  <si>
    <t>CH, AT, DE</t>
  </si>
  <si>
    <t>AT</t>
  </si>
  <si>
    <t>Fachmittelschulen Vorarlberg</t>
  </si>
  <si>
    <t>*</t>
  </si>
  <si>
    <t>Erläuterung zur Tabelle:</t>
  </si>
  <si>
    <t>Tabelle 4.2.1</t>
  </si>
  <si>
    <t>Tabelle 4.2.2</t>
  </si>
  <si>
    <t>Tabelle 4.3.1</t>
  </si>
  <si>
    <t>Tabelle 4.3.2</t>
  </si>
  <si>
    <t>Tabelle 4.3.3</t>
  </si>
  <si>
    <t>Universität Liechtenstein</t>
  </si>
  <si>
    <t>Studierende an Universitäten in Liechtenstein nach Studienrichtung (Weiterbildung)</t>
  </si>
  <si>
    <t>Schule/Profil</t>
  </si>
  <si>
    <t>Kurse: Erfasst sind die Kurse jener Weiterbildungsinstitutionen in Liechtenstein, welche von der Stiftung Erwachsenenbildung Liechtenstein finanziell unterstützt werden.</t>
  </si>
  <si>
    <t>Fachmittelschule Sargans</t>
  </si>
  <si>
    <t>MPA Berufs- und Handelsschule Buchs</t>
  </si>
  <si>
    <t>4.1 Weiterbildung an Berufsschulen</t>
  </si>
  <si>
    <t>4.2 Weiterbildung an Mittelschulen</t>
  </si>
  <si>
    <t>4.4 Weiterbildung an anderen Bildungsinstitutionen</t>
  </si>
  <si>
    <t>Tabelle 4.4.1</t>
  </si>
  <si>
    <t>Tabelle 4.4.2</t>
  </si>
  <si>
    <t>Tabelle 4.4.3</t>
  </si>
  <si>
    <t>Baugewerbe</t>
  </si>
  <si>
    <t>Gastgewerbe</t>
  </si>
  <si>
    <t>Heilbehandlung</t>
  </si>
  <si>
    <t>Künstlerische und verwandte Berufe</t>
  </si>
  <si>
    <t>Metall und Maschinenindustrie</t>
  </si>
  <si>
    <t>Organisation, Verwaltung und Büro</t>
  </si>
  <si>
    <t>Seelsorge und Fürsorge</t>
  </si>
  <si>
    <t>Technische Berufe</t>
  </si>
  <si>
    <t>Verkauf, Marketing</t>
  </si>
  <si>
    <t>Nachholbildung: In dieser Kategorie sind Personen enthalten, die über mehrjährige Berufserfahrung verfügen und einen Lehrabschluss nachholen.</t>
  </si>
  <si>
    <t>Komposition</t>
  </si>
  <si>
    <t>ISME</t>
  </si>
  <si>
    <t>Studierende aus Liechtenstein an Mittelschulen</t>
  </si>
  <si>
    <t>Berufsmaturität II</t>
  </si>
  <si>
    <t>Fachmittelschulen</t>
  </si>
  <si>
    <t>Reinigung</t>
  </si>
  <si>
    <t>Schüler des Vorkurses an der Kunstschule Liechtenstein nach Wohnsitz</t>
  </si>
  <si>
    <t>DE</t>
  </si>
  <si>
    <t>Tabelle 4.1.1</t>
  </si>
  <si>
    <t>ISME: Interstaatliche Maturitätsschule für Erwachsene</t>
  </si>
  <si>
    <t>Lernende aus Liechtenstein an Berufsschulen nach Bildungsfeld</t>
  </si>
  <si>
    <t>Abschluss der übrigen höheren Berufsbildung</t>
  </si>
  <si>
    <t>Abschluss Höhere Fachschule (Höheres Fachschuldiplom)</t>
  </si>
  <si>
    <t>Berufsprüfung (Eidg. Fachausweis)</t>
  </si>
  <si>
    <t>Höhere Fachprüfung (Eidg. Diplom)</t>
  </si>
  <si>
    <t>Bariton</t>
  </si>
  <si>
    <t>Studierende aus Liechtenstein an höheren Fachschulen nach Studienstufe und Bildungsfeld</t>
  </si>
  <si>
    <t>Studierende aus Liechtenstein an Fachhochschulen und Universitäten nach Studienland und Studienrichtung (Weiterbildung)</t>
  </si>
  <si>
    <t>Teilnehmende an Kursen der Erwachsenenbildung nach Themenbereich</t>
  </si>
  <si>
    <t>Themenbereich</t>
  </si>
  <si>
    <t>Fachmittelschulen Kanton St. Gallen</t>
  </si>
  <si>
    <t>4.3 Weiterbildung auf der Tertiärstufe</t>
  </si>
  <si>
    <t>Gesang</t>
  </si>
  <si>
    <t>HLW St. Josef</t>
  </si>
  <si>
    <t>Gesundheit und Soziales</t>
  </si>
  <si>
    <t>Gartenbau</t>
  </si>
  <si>
    <t>Executive Master of Laws im Gesellschafts-, Stiftungs- und Trustrecht</t>
  </si>
  <si>
    <t>Architektur, Bau- und Planungswesen</t>
  </si>
  <si>
    <t>Lehrkräfteausbildung</t>
  </si>
  <si>
    <t>Andere</t>
  </si>
  <si>
    <t>Medien und Gestalten</t>
  </si>
  <si>
    <t>Technik und Naturwissenschaften</t>
  </si>
  <si>
    <t>BHAK Bregenz</t>
  </si>
  <si>
    <t>HLW Rankweil</t>
  </si>
  <si>
    <t>SOB Bregenz</t>
  </si>
  <si>
    <t>BAKIP Feldkirch</t>
  </si>
  <si>
    <t>HTBLVA Dornbirn</t>
  </si>
  <si>
    <t>HTBLVA Rankweil</t>
  </si>
  <si>
    <t>HGBLA Bludenz</t>
  </si>
  <si>
    <t>Vorkurs PH</t>
  </si>
  <si>
    <t>Gastronomie</t>
  </si>
  <si>
    <t>Grafische Industrie</t>
  </si>
  <si>
    <t>Verkehr</t>
  </si>
  <si>
    <t>Österreich</t>
  </si>
  <si>
    <t>Österreich: Weiterbildung an Universitäten oder Privatuniversitäten in Österreich ist in Form von Universitätslehrgängen möglich. Angaben zur Studienrichtung liegen nicht vor.</t>
  </si>
  <si>
    <t>Schuljahr 2015/16</t>
  </si>
  <si>
    <t>Altflöte</t>
  </si>
  <si>
    <t>2015/16</t>
  </si>
  <si>
    <t>Ensemble Bläser</t>
  </si>
  <si>
    <t>Ensemble Cello</t>
  </si>
  <si>
    <t>Rhythmik</t>
  </si>
  <si>
    <t>Streichergruppe</t>
  </si>
  <si>
    <t>Gruppenunterricht: Vereinzelt wird der Gruppenunterricht von einer Gruppe als Pauschale jährlich bezahlt. Da das System nur eine Rechnung registriert wird der Gruppenkurs nur mit einer Person erfasst.</t>
  </si>
  <si>
    <t>Maturität</t>
  </si>
  <si>
    <t>Studienjahr 2015/16</t>
  </si>
  <si>
    <t>Technik, Architektur, Life Sciences</t>
  </si>
  <si>
    <t>Landwirtschaft</t>
  </si>
  <si>
    <t>Körpferpflege</t>
  </si>
  <si>
    <t>Total: Diese Tabelle basiert auf Studierenden an Institutionen, die über die Fachschulvereinbarung gefördert werden. Der Zuwachs gegenüber 2014/15 mit 260 Studierenden lässt sich damit erklären, dass diese Vereinbarung erneuert wurde und seit 2015/16 mehr Institutionen finanziell gefördert werden.</t>
  </si>
  <si>
    <t>Executive Master of Laws in International Taxation</t>
  </si>
  <si>
    <t>Executive Master of Laws in Banking and Securities Law</t>
  </si>
  <si>
    <t>Executive Master of Business Administration in International Asset Management</t>
  </si>
  <si>
    <t>Philosophie</t>
  </si>
  <si>
    <t>Medizin+Pharm. fächerübergr./übrige</t>
  </si>
  <si>
    <t>Schwerpunkt</t>
  </si>
  <si>
    <t>Berufs- u. Weiterbildungszentrum Buchs/Nachholbildung</t>
  </si>
  <si>
    <t>Historische und Kulturwissenschaften fächerüb./übrige</t>
  </si>
  <si>
    <t>Berufsmaturitätsschule Liechtenstein</t>
  </si>
  <si>
    <t>Passerelle</t>
  </si>
  <si>
    <t>ISME Vorkurs PH (ehemals Modul-Lehrgang): Dieser Ausbildungslehrgang ermöglicht die Immatrikulation an der Pädagogischen Hochschule St. Gallen für die Lehrkräfteausbildung auf Vorschul- und Primarstufe.</t>
  </si>
  <si>
    <t>Studierende an der Berufsmaturitätsschule Liechtenstein nach Wohnsitz</t>
  </si>
  <si>
    <t>Gesamt: Personen, die verschiedene Kurse belegen, werden mehrfach gezählt. Kurse unterschiedlicher Dauer werden gemeinsam ausgewiesen.</t>
  </si>
  <si>
    <t>Tab_4_1_1</t>
  </si>
  <si>
    <t>Tab_4_2_1</t>
  </si>
  <si>
    <t>Tab_4_2_2</t>
  </si>
  <si>
    <t>Tab_4_3_1</t>
  </si>
  <si>
    <t>Tab_4_3_2</t>
  </si>
  <si>
    <t>Tab_4_3_3</t>
  </si>
  <si>
    <t>Tab_4_4_1</t>
  </si>
  <si>
    <t>Tab_4_4_2</t>
  </si>
  <si>
    <t>Tab_4_4_3</t>
  </si>
</sst>
</file>

<file path=xl/styles.xml><?xml version="1.0" encoding="utf-8"?>
<styleSheet xmlns="http://schemas.openxmlformats.org/spreadsheetml/2006/main">
  <numFmts count="2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  <numFmt numFmtId="175" formatCode="_ * ###0_ ;_ * \-###0_ ;_ * &quot;-&quot;_ ;_ @_ "/>
    <numFmt numFmtId="176" formatCode="0.0_ ;\-0.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23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9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rgb="FF0000FF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thin">
        <color indexed="53"/>
      </top>
      <bottom style="thin">
        <color indexed="53"/>
      </bottom>
    </border>
    <border>
      <left/>
      <right/>
      <top style="thin"/>
      <bottom style="thin">
        <color indexed="53"/>
      </bottom>
    </border>
    <border>
      <left/>
      <right/>
      <top style="thin">
        <color indexed="53"/>
      </top>
      <bottom/>
    </border>
    <border>
      <left/>
      <right/>
      <top style="thin"/>
      <bottom/>
    </border>
    <border>
      <left/>
      <right/>
      <top/>
      <bottom style="thin">
        <color indexed="53"/>
      </bottom>
    </border>
    <border>
      <left/>
      <right/>
      <top style="thin">
        <color theme="9"/>
      </top>
      <bottom/>
    </border>
    <border>
      <left/>
      <right/>
      <top style="thin"/>
      <bottom style="thin"/>
    </border>
    <border>
      <left/>
      <right/>
      <top style="thin">
        <color theme="9"/>
      </top>
      <bottom style="thin">
        <color theme="9"/>
      </bottom>
    </border>
    <border>
      <left/>
      <right/>
      <top style="thin"/>
      <bottom style="thin">
        <color theme="9"/>
      </bottom>
    </border>
    <border>
      <left>
        <color indexed="63"/>
      </left>
      <right>
        <color indexed="63"/>
      </right>
      <top style="thin">
        <color theme="1"/>
      </top>
      <bottom style="thin">
        <color theme="9"/>
      </bottom>
    </border>
    <border>
      <left>
        <color indexed="63"/>
      </left>
      <right>
        <color indexed="63"/>
      </right>
      <top style="thin">
        <color theme="1"/>
      </top>
      <bottom style="thin">
        <color indexed="5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3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0" xfId="0" applyFont="1" applyBorder="1" applyAlignment="1">
      <alignment horizontal="left" indent="2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12" xfId="0" applyFont="1" applyBorder="1" applyAlignment="1">
      <alignment/>
    </xf>
    <xf numFmtId="0" fontId="0" fillId="0" borderId="0" xfId="0" applyFont="1" applyBorder="1" applyAlignment="1">
      <alignment horizontal="left" indent="1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0" fillId="0" borderId="13" xfId="0" applyFont="1" applyBorder="1" applyAlignment="1">
      <alignment horizontal="left" indent="1"/>
    </xf>
    <xf numFmtId="170" fontId="0" fillId="0" borderId="13" xfId="0" applyNumberFormat="1" applyFont="1" applyBorder="1" applyAlignment="1">
      <alignment horizontal="right"/>
    </xf>
    <xf numFmtId="170" fontId="0" fillId="0" borderId="0" xfId="0" applyNumberFormat="1" applyFont="1" applyBorder="1" applyAlignment="1">
      <alignment horizontal="right"/>
    </xf>
    <xf numFmtId="170" fontId="0" fillId="0" borderId="0" xfId="0" applyNumberFormat="1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 horizontal="right"/>
    </xf>
    <xf numFmtId="0" fontId="0" fillId="0" borderId="0" xfId="0" applyFont="1" applyAlignment="1">
      <alignment horizontal="left" indent="1"/>
    </xf>
    <xf numFmtId="0" fontId="0" fillId="33" borderId="14" xfId="0" applyFont="1" applyFill="1" applyBorder="1" applyAlignment="1">
      <alignment/>
    </xf>
    <xf numFmtId="0" fontId="0" fillId="0" borderId="14" xfId="0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10" xfId="0" applyFont="1" applyBorder="1" applyAlignment="1">
      <alignment horizontal="right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 indent="1"/>
    </xf>
    <xf numFmtId="0" fontId="0" fillId="0" borderId="13" xfId="0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170" fontId="0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right" wrapText="1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 horizontal="left" indent="1"/>
    </xf>
    <xf numFmtId="0" fontId="0" fillId="33" borderId="0" xfId="0" applyFont="1" applyFill="1" applyBorder="1" applyAlignment="1">
      <alignment horizontal="right"/>
    </xf>
    <xf numFmtId="170" fontId="0" fillId="0" borderId="15" xfId="0" applyNumberFormat="1" applyFont="1" applyFill="1" applyBorder="1" applyAlignment="1">
      <alignment horizontal="right"/>
    </xf>
    <xf numFmtId="170" fontId="0" fillId="0" borderId="0" xfId="0" applyNumberFormat="1" applyAlignment="1">
      <alignment/>
    </xf>
    <xf numFmtId="0" fontId="4" fillId="33" borderId="0" xfId="0" applyFont="1" applyFill="1" applyBorder="1" applyAlignment="1">
      <alignment horizontal="right"/>
    </xf>
    <xf numFmtId="0" fontId="0" fillId="0" borderId="11" xfId="0" applyFont="1" applyBorder="1" applyAlignment="1">
      <alignment horizontal="left" indent="1"/>
    </xf>
    <xf numFmtId="0" fontId="0" fillId="0" borderId="15" xfId="0" applyFont="1" applyFill="1" applyBorder="1" applyAlignment="1">
      <alignment horizontal="left" indent="1"/>
    </xf>
    <xf numFmtId="0" fontId="4" fillId="0" borderId="10" xfId="0" applyFont="1" applyBorder="1" applyAlignment="1">
      <alignment horizontal="left" indent="4"/>
    </xf>
    <xf numFmtId="0" fontId="0" fillId="0" borderId="0" xfId="0" applyFont="1" applyBorder="1" applyAlignment="1">
      <alignment horizontal="left" indent="2"/>
    </xf>
    <xf numFmtId="0" fontId="4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170" fontId="0" fillId="0" borderId="14" xfId="0" applyNumberFormat="1" applyBorder="1" applyAlignment="1">
      <alignment/>
    </xf>
    <xf numFmtId="170" fontId="0" fillId="0" borderId="16" xfId="0" applyNumberFormat="1" applyBorder="1" applyAlignment="1">
      <alignment/>
    </xf>
    <xf numFmtId="0" fontId="0" fillId="33" borderId="16" xfId="0" applyFont="1" applyFill="1" applyBorder="1" applyAlignment="1">
      <alignment horizontal="right"/>
    </xf>
    <xf numFmtId="0" fontId="0" fillId="0" borderId="0" xfId="0" applyFill="1" applyAlignment="1">
      <alignment/>
    </xf>
    <xf numFmtId="170" fontId="4" fillId="0" borderId="12" xfId="0" applyNumberFormat="1" applyFont="1" applyBorder="1" applyAlignment="1">
      <alignment horizontal="right"/>
    </xf>
    <xf numFmtId="175" fontId="0" fillId="0" borderId="0" xfId="0" applyNumberFormat="1" applyFont="1" applyBorder="1" applyAlignment="1">
      <alignment/>
    </xf>
    <xf numFmtId="175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175" fontId="0" fillId="0" borderId="18" xfId="0" applyNumberFormat="1" applyFont="1" applyBorder="1" applyAlignment="1">
      <alignment/>
    </xf>
    <xf numFmtId="175" fontId="0" fillId="13" borderId="0" xfId="0" applyNumberFormat="1" applyFont="1" applyFill="1" applyBorder="1" applyAlignment="1">
      <alignment/>
    </xf>
    <xf numFmtId="175" fontId="0" fillId="13" borderId="16" xfId="0" applyNumberFormat="1" applyFont="1" applyFill="1" applyBorder="1" applyAlignment="1">
      <alignment/>
    </xf>
    <xf numFmtId="175" fontId="0" fillId="13" borderId="18" xfId="0" applyNumberFormat="1" applyFont="1" applyFill="1" applyBorder="1" applyAlignment="1">
      <alignment/>
    </xf>
    <xf numFmtId="0" fontId="0" fillId="0" borderId="0" xfId="0" applyFont="1" applyFill="1" applyAlignment="1">
      <alignment horizontal="left" indent="1"/>
    </xf>
    <xf numFmtId="175" fontId="0" fillId="0" borderId="0" xfId="0" applyNumberFormat="1" applyFont="1" applyBorder="1" applyAlignment="1">
      <alignment horizontal="right"/>
    </xf>
    <xf numFmtId="175" fontId="0" fillId="0" borderId="16" xfId="0" applyNumberFormat="1" applyFont="1" applyBorder="1" applyAlignment="1">
      <alignment horizontal="right"/>
    </xf>
    <xf numFmtId="175" fontId="4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5" fontId="4" fillId="13" borderId="19" xfId="0" applyNumberFormat="1" applyFont="1" applyFill="1" applyBorder="1" applyAlignment="1">
      <alignment/>
    </xf>
    <xf numFmtId="175" fontId="4" fillId="0" borderId="19" xfId="0" applyNumberFormat="1" applyFont="1" applyBorder="1" applyAlignment="1">
      <alignment/>
    </xf>
    <xf numFmtId="170" fontId="0" fillId="0" borderId="15" xfId="0" applyNumberFormat="1" applyFont="1" applyFill="1" applyBorder="1" applyAlignment="1">
      <alignment horizontal="right"/>
    </xf>
    <xf numFmtId="170" fontId="4" fillId="0" borderId="14" xfId="0" applyNumberFormat="1" applyFont="1" applyBorder="1" applyAlignment="1">
      <alignment horizontal="right"/>
    </xf>
    <xf numFmtId="176" fontId="4" fillId="0" borderId="19" xfId="0" applyNumberFormat="1" applyFont="1" applyBorder="1" applyAlignment="1">
      <alignment/>
    </xf>
    <xf numFmtId="175" fontId="4" fillId="13" borderId="0" xfId="0" applyNumberFormat="1" applyFont="1" applyFill="1" applyBorder="1" applyAlignment="1">
      <alignment/>
    </xf>
    <xf numFmtId="175" fontId="4" fillId="0" borderId="0" xfId="0" applyNumberFormat="1" applyFont="1" applyFill="1" applyBorder="1" applyAlignment="1">
      <alignment/>
    </xf>
    <xf numFmtId="175" fontId="0" fillId="13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175" fontId="0" fillId="13" borderId="19" xfId="0" applyNumberFormat="1" applyFont="1" applyFill="1" applyBorder="1" applyAlignment="1">
      <alignment horizontal="right"/>
    </xf>
    <xf numFmtId="175" fontId="0" fillId="0" borderId="19" xfId="0" applyNumberFormat="1" applyFont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29" fillId="0" borderId="0" xfId="52" applyFont="1" applyFill="1" applyAlignment="1">
      <alignment/>
    </xf>
    <xf numFmtId="175" fontId="29" fillId="0" borderId="0" xfId="52" applyNumberFormat="1" applyFont="1" applyFill="1" applyBorder="1" applyAlignment="1">
      <alignment/>
    </xf>
    <xf numFmtId="0" fontId="29" fillId="0" borderId="0" xfId="52" applyFont="1" applyFill="1" applyBorder="1" applyAlignment="1">
      <alignment horizontal="left" indent="1"/>
    </xf>
    <xf numFmtId="175" fontId="29" fillId="0" borderId="0" xfId="52" applyNumberFormat="1" applyFont="1" applyFill="1" applyBorder="1" applyAlignment="1">
      <alignment horizontal="right"/>
    </xf>
    <xf numFmtId="0" fontId="35" fillId="0" borderId="19" xfId="52" applyFont="1" applyFill="1" applyBorder="1" applyAlignment="1">
      <alignment horizontal="right"/>
    </xf>
    <xf numFmtId="0" fontId="4" fillId="33" borderId="20" xfId="0" applyFont="1" applyFill="1" applyBorder="1" applyAlignment="1">
      <alignment horizontal="right"/>
    </xf>
    <xf numFmtId="175" fontId="4" fillId="0" borderId="0" xfId="0" applyNumberFormat="1" applyFont="1" applyBorder="1" applyAlignment="1">
      <alignment horizontal="right"/>
    </xf>
    <xf numFmtId="0" fontId="35" fillId="0" borderId="0" xfId="52" applyFont="1" applyFill="1" applyBorder="1" applyAlignment="1">
      <alignment/>
    </xf>
    <xf numFmtId="0" fontId="4" fillId="33" borderId="16" xfId="0" applyFont="1" applyFill="1" applyBorder="1" applyAlignment="1">
      <alignment horizontal="right"/>
    </xf>
    <xf numFmtId="0" fontId="35" fillId="0" borderId="0" xfId="52" applyFont="1" applyFill="1" applyBorder="1" applyAlignment="1">
      <alignment horizontal="right"/>
    </xf>
    <xf numFmtId="0" fontId="35" fillId="0" borderId="12" xfId="52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16" xfId="0" applyFont="1" applyFill="1" applyBorder="1" applyAlignment="1">
      <alignment horizontal="left" indent="1"/>
    </xf>
    <xf numFmtId="0" fontId="0" fillId="0" borderId="16" xfId="0" applyBorder="1" applyAlignment="1">
      <alignment horizontal="right"/>
    </xf>
    <xf numFmtId="0" fontId="0" fillId="0" borderId="16" xfId="0" applyFont="1" applyBorder="1" applyAlignment="1">
      <alignment horizontal="left" indent="1"/>
    </xf>
    <xf numFmtId="175" fontId="0" fillId="0" borderId="0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left" indent="1"/>
    </xf>
    <xf numFmtId="170" fontId="0" fillId="0" borderId="13" xfId="0" applyNumberFormat="1" applyFont="1" applyBorder="1" applyAlignment="1">
      <alignment horizontal="right"/>
    </xf>
    <xf numFmtId="0" fontId="0" fillId="0" borderId="16" xfId="0" applyFont="1" applyBorder="1" applyAlignment="1">
      <alignment horizontal="left" indent="1"/>
    </xf>
    <xf numFmtId="0" fontId="0" fillId="0" borderId="0" xfId="0" applyFont="1" applyFill="1" applyBorder="1" applyAlignment="1">
      <alignment/>
    </xf>
    <xf numFmtId="175" fontId="29" fillId="0" borderId="16" xfId="52" applyNumberFormat="1" applyFont="1" applyFill="1" applyBorder="1" applyAlignment="1">
      <alignment/>
    </xf>
    <xf numFmtId="175" fontId="29" fillId="0" borderId="16" xfId="52" applyNumberFormat="1" applyFont="1" applyFill="1" applyBorder="1" applyAlignment="1">
      <alignment horizontal="right"/>
    </xf>
    <xf numFmtId="0" fontId="29" fillId="0" borderId="16" xfId="52" applyFont="1" applyFill="1" applyBorder="1" applyAlignment="1">
      <alignment horizontal="left" indent="1"/>
    </xf>
    <xf numFmtId="0" fontId="0" fillId="13" borderId="16" xfId="0" applyFont="1" applyFill="1" applyBorder="1" applyAlignment="1">
      <alignment horizontal="right"/>
    </xf>
    <xf numFmtId="0" fontId="0" fillId="13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0" xfId="47" applyFont="1" applyAlignment="1">
      <alignment horizontal="right"/>
    </xf>
    <xf numFmtId="0" fontId="4" fillId="0" borderId="0" xfId="0" applyFont="1" applyFill="1" applyBorder="1" applyAlignment="1">
      <alignment horizontal="left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left" indent="3"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4" fillId="0" borderId="10" xfId="0" applyFont="1" applyBorder="1" applyAlignment="1">
      <alignment horizontal="right" indent="4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10" xfId="0" applyFont="1" applyBorder="1" applyAlignment="1">
      <alignment horizontal="left" indent="4"/>
    </xf>
    <xf numFmtId="0" fontId="4" fillId="0" borderId="10" xfId="0" applyFont="1" applyBorder="1" applyAlignment="1">
      <alignment horizontal="left" indent="5"/>
    </xf>
    <xf numFmtId="0" fontId="4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2</xdr:row>
      <xdr:rowOff>9525</xdr:rowOff>
    </xdr:from>
    <xdr:to>
      <xdr:col>4</xdr:col>
      <xdr:colOff>542925</xdr:colOff>
      <xdr:row>3</xdr:row>
      <xdr:rowOff>28575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390525"/>
          <a:ext cx="2571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1</xdr:row>
      <xdr:rowOff>171450</xdr:rowOff>
    </xdr:from>
    <xdr:to>
      <xdr:col>7</xdr:col>
      <xdr:colOff>704850</xdr:colOff>
      <xdr:row>2</xdr:row>
      <xdr:rowOff>152400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15200" y="3619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495300</xdr:colOff>
      <xdr:row>0</xdr:row>
      <xdr:rowOff>238125</xdr:rowOff>
    </xdr:from>
    <xdr:to>
      <xdr:col>8</xdr:col>
      <xdr:colOff>733425</xdr:colOff>
      <xdr:row>1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38125"/>
          <a:ext cx="2381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704850</xdr:colOff>
      <xdr:row>1</xdr:row>
      <xdr:rowOff>161925</xdr:rowOff>
    </xdr:from>
    <xdr:to>
      <xdr:col>5</xdr:col>
      <xdr:colOff>952500</xdr:colOff>
      <xdr:row>2</xdr:row>
      <xdr:rowOff>142875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86650" y="3810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0</xdr:row>
      <xdr:rowOff>361950</xdr:rowOff>
    </xdr:from>
    <xdr:to>
      <xdr:col>6</xdr:col>
      <xdr:colOff>733425</xdr:colOff>
      <xdr:row>1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10475" y="361950"/>
          <a:ext cx="2381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219075</xdr:colOff>
      <xdr:row>0</xdr:row>
      <xdr:rowOff>161925</xdr:rowOff>
    </xdr:from>
    <xdr:to>
      <xdr:col>9</xdr:col>
      <xdr:colOff>466725</xdr:colOff>
      <xdr:row>1</xdr:row>
      <xdr:rowOff>142875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161925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57150</xdr:colOff>
      <xdr:row>2</xdr:row>
      <xdr:rowOff>57150</xdr:rowOff>
    </xdr:from>
    <xdr:to>
      <xdr:col>9</xdr:col>
      <xdr:colOff>304800</xdr:colOff>
      <xdr:row>2</xdr:row>
      <xdr:rowOff>247650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438150"/>
          <a:ext cx="247650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714375</xdr:colOff>
      <xdr:row>0</xdr:row>
      <xdr:rowOff>419100</xdr:rowOff>
    </xdr:from>
    <xdr:to>
      <xdr:col>3</xdr:col>
      <xdr:colOff>962025</xdr:colOff>
      <xdr:row>1</xdr:row>
      <xdr:rowOff>152400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9525" y="41910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485775</xdr:colOff>
      <xdr:row>0</xdr:row>
      <xdr:rowOff>171450</xdr:rowOff>
    </xdr:from>
    <xdr:to>
      <xdr:col>7</xdr:col>
      <xdr:colOff>733425</xdr:colOff>
      <xdr:row>1</xdr:row>
      <xdr:rowOff>152400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171450"/>
          <a:ext cx="2476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B26"/>
  <sheetViews>
    <sheetView tabSelected="1" zoomScale="130" zoomScaleNormal="130" zoomScalePageLayoutView="0" workbookViewId="0" topLeftCell="A1">
      <selection activeCell="A21" sqref="A21"/>
    </sheetView>
  </sheetViews>
  <sheetFormatPr defaultColWidth="11.421875" defaultRowHeight="12.75"/>
  <cols>
    <col min="1" max="1" width="77.8515625" style="0" customWidth="1"/>
  </cols>
  <sheetData>
    <row r="1" spans="1:2" ht="24">
      <c r="A1" s="3" t="s">
        <v>32</v>
      </c>
      <c r="B1" s="126"/>
    </row>
    <row r="2" ht="12.75">
      <c r="B2" s="126"/>
    </row>
    <row r="3" spans="1:2" ht="12.75">
      <c r="A3" s="124" t="str">
        <f>Tab_4_1_1!A1</f>
        <v>4.1 Weiterbildung an Berufsschulen</v>
      </c>
      <c r="B3" s="126"/>
    </row>
    <row r="4" spans="1:2" ht="12.75">
      <c r="A4" s="125" t="str">
        <f>Tab_4_1_1!A2</f>
        <v>Lernende aus Liechtenstein an Berufsschulen nach Bildungsfeld</v>
      </c>
      <c r="B4" s="126" t="s">
        <v>195</v>
      </c>
    </row>
    <row r="5" ht="12.75">
      <c r="B5" s="126"/>
    </row>
    <row r="6" spans="1:2" ht="12.75">
      <c r="A6" s="124" t="str">
        <f>Tab_4_2_1!A1</f>
        <v>4.2 Weiterbildung an Mittelschulen</v>
      </c>
      <c r="B6" s="126"/>
    </row>
    <row r="7" spans="1:2" ht="12.75">
      <c r="A7" s="125" t="str">
        <f>Tab_4_2_1!A2</f>
        <v>Studierende aus Liechtenstein an Mittelschulen</v>
      </c>
      <c r="B7" s="126" t="s">
        <v>196</v>
      </c>
    </row>
    <row r="8" spans="1:2" ht="12.75">
      <c r="A8" s="125" t="str">
        <f>Tab_4_2_2!A1</f>
        <v>Studierende an der Berufsmaturitätsschule Liechtenstein nach Wohnsitz</v>
      </c>
      <c r="B8" s="126" t="s">
        <v>197</v>
      </c>
    </row>
    <row r="9" ht="12.75">
      <c r="B9" s="126"/>
    </row>
    <row r="10" spans="1:2" ht="12.75">
      <c r="A10" s="124" t="str">
        <f>Tab_4_3_1!A1</f>
        <v>4.3 Weiterbildung auf der Tertiärstufe</v>
      </c>
      <c r="B10" s="126"/>
    </row>
    <row r="11" spans="1:2" ht="12.75">
      <c r="A11" s="125" t="str">
        <f>Tab_4_3_1!A2</f>
        <v>Studierende aus Liechtenstein an höheren Fachschulen nach Studienstufe und Bildungsfeld</v>
      </c>
      <c r="B11" s="126" t="s">
        <v>198</v>
      </c>
    </row>
    <row r="12" spans="1:2" ht="12.75">
      <c r="A12" s="125" t="str">
        <f>Tab_4_3_2!A1</f>
        <v>Studierende aus Liechtenstein an Fachhochschulen und Universitäten nach Studienland und Studienrichtung (Weiterbildung)</v>
      </c>
      <c r="B12" s="126" t="s">
        <v>199</v>
      </c>
    </row>
    <row r="13" spans="1:2" ht="12.75">
      <c r="A13" s="125" t="str">
        <f>Tab_4_3_3!A1</f>
        <v>Studierende an Universitäten in Liechtenstein nach Studienrichtung (Weiterbildung)</v>
      </c>
      <c r="B13" s="126" t="s">
        <v>200</v>
      </c>
    </row>
    <row r="14" ht="12.75">
      <c r="B14" s="126"/>
    </row>
    <row r="15" spans="1:2" ht="12.75">
      <c r="A15" s="124" t="str">
        <f>Tab_4_4_1!A1</f>
        <v>4.4 Weiterbildung an anderen Bildungsinstitutionen</v>
      </c>
      <c r="B15" s="126"/>
    </row>
    <row r="16" spans="1:2" ht="12.75">
      <c r="A16" s="125" t="str">
        <f>Tab_4_4_1!A2</f>
        <v>Schüler des Vorkurses an der Kunstschule Liechtenstein nach Wohnsitz</v>
      </c>
      <c r="B16" s="126" t="s">
        <v>201</v>
      </c>
    </row>
    <row r="17" spans="1:2" ht="12.75">
      <c r="A17" s="125" t="str">
        <f>Tab_4_4_2!A1</f>
        <v>Teilnehmende an Kursen der Erwachsenenbildung nach Themenbereich</v>
      </c>
      <c r="B17" s="126" t="s">
        <v>202</v>
      </c>
    </row>
    <row r="18" spans="1:2" ht="12.75">
      <c r="A18" s="125" t="str">
        <f>Tab_4_4_3!A1</f>
        <v>Schüler an der Liechtensteinischen Musikschule nach Instrumenten</v>
      </c>
      <c r="B18" s="126" t="s">
        <v>203</v>
      </c>
    </row>
    <row r="19" ht="12.75">
      <c r="B19" s="126"/>
    </row>
    <row r="20" ht="12.75">
      <c r="B20" s="126"/>
    </row>
    <row r="21" ht="12.75">
      <c r="B21" s="126"/>
    </row>
    <row r="22" ht="12.75">
      <c r="B22" s="126"/>
    </row>
    <row r="23" ht="12.75">
      <c r="B23" s="126"/>
    </row>
    <row r="24" ht="12.75">
      <c r="B24" s="126"/>
    </row>
    <row r="25" ht="12.75">
      <c r="B25" s="126"/>
    </row>
    <row r="26" ht="12.75">
      <c r="B26" s="126"/>
    </row>
  </sheetData>
  <sheetProtection/>
  <hyperlinks>
    <hyperlink ref="B4" location="Tab_4_1_1!A1" display="Tab_4_1_1"/>
    <hyperlink ref="B7:B8" location="Tab_4_1_1!A1" display="Tab_4_1_1"/>
    <hyperlink ref="B7" location="Tab_4_2_1!Druckbereich" display="Tab_4_2_1"/>
    <hyperlink ref="B8" location="Tab_4_2_2!A1" display="Tab_4_2_2"/>
    <hyperlink ref="B11" location="Tab_4_3_1!Druckbereich" display="Tab_4_3_1"/>
    <hyperlink ref="B12:B13" location="Tab_4_1_1!A1" display="Tab_4_1_1"/>
    <hyperlink ref="B12" location="Tab_4_3_2!Druckbereich" display="Tab_4_3_2"/>
    <hyperlink ref="B13" location="Tab_4_3_3!Druckbereich" display="Tab_4_3_3"/>
    <hyperlink ref="B16" location="Tab_4_4_1!A1" display="Tab_4_4_1"/>
    <hyperlink ref="B17:B18" location="Tab_4_1_1!A1" display="Tab_4_1_1"/>
    <hyperlink ref="B17" location="Tab_4_4_2!A1" display="Tab_4_4_2"/>
    <hyperlink ref="B18" location="Tab_4_4_3!A1" display="Tab_4_4_3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57"/>
  <sheetViews>
    <sheetView zoomScalePageLayoutView="0" workbookViewId="0" topLeftCell="A1">
      <selection activeCell="K13" sqref="K13"/>
    </sheetView>
  </sheetViews>
  <sheetFormatPr defaultColWidth="11.421875" defaultRowHeight="12.75"/>
  <cols>
    <col min="1" max="1" width="22.00390625" style="0" bestFit="1" customWidth="1"/>
    <col min="2" max="2" width="7.8515625" style="0" bestFit="1" customWidth="1"/>
    <col min="3" max="3" width="12.00390625" style="0" bestFit="1" customWidth="1"/>
    <col min="4" max="4" width="12.140625" style="0" bestFit="1" customWidth="1"/>
    <col min="5" max="5" width="4.00390625" style="0" customWidth="1"/>
    <col min="6" max="6" width="7.8515625" style="0" bestFit="1" customWidth="1"/>
    <col min="7" max="7" width="12.00390625" style="0" bestFit="1" customWidth="1"/>
    <col min="8" max="8" width="11.140625" style="0" customWidth="1"/>
  </cols>
  <sheetData>
    <row r="1" spans="1:8" ht="15.75">
      <c r="A1" s="136" t="s">
        <v>35</v>
      </c>
      <c r="B1" s="138"/>
      <c r="C1" s="138"/>
      <c r="D1" s="138"/>
      <c r="E1" s="138"/>
      <c r="F1" s="138"/>
      <c r="G1" s="138"/>
      <c r="H1" s="138"/>
    </row>
    <row r="2" spans="1:8" ht="12.75">
      <c r="A2" s="40" t="s">
        <v>170</v>
      </c>
      <c r="B2" s="41"/>
      <c r="C2" s="41"/>
      <c r="D2" s="41"/>
      <c r="E2" s="41"/>
      <c r="F2" s="41"/>
      <c r="G2" s="41"/>
      <c r="H2" s="41"/>
    </row>
    <row r="3" spans="1:8" ht="12.75">
      <c r="A3" s="40"/>
      <c r="B3" s="41"/>
      <c r="C3" s="41"/>
      <c r="D3" s="41"/>
      <c r="E3" s="41"/>
      <c r="F3" s="128" t="s">
        <v>112</v>
      </c>
      <c r="G3" s="128"/>
      <c r="H3" s="128"/>
    </row>
    <row r="4" spans="1:8" ht="12.75">
      <c r="A4" s="6"/>
      <c r="B4" s="164" t="s">
        <v>25</v>
      </c>
      <c r="C4" s="164"/>
      <c r="D4" s="164"/>
      <c r="E4" s="45"/>
      <c r="F4" s="164" t="s">
        <v>26</v>
      </c>
      <c r="G4" s="164"/>
      <c r="H4" s="164"/>
    </row>
    <row r="5" spans="1:8" ht="12.75">
      <c r="A5" s="2"/>
      <c r="B5" s="7" t="s">
        <v>19</v>
      </c>
      <c r="C5" s="7" t="s">
        <v>20</v>
      </c>
      <c r="D5" s="7" t="s">
        <v>21</v>
      </c>
      <c r="E5" s="7"/>
      <c r="F5" s="91" t="s">
        <v>19</v>
      </c>
      <c r="G5" s="7" t="s">
        <v>20</v>
      </c>
      <c r="H5" s="7" t="s">
        <v>21</v>
      </c>
    </row>
    <row r="6" spans="1:8" ht="19.5" customHeight="1">
      <c r="A6" s="1" t="s">
        <v>0</v>
      </c>
      <c r="B6" s="92">
        <f>SUM(B7:B52)</f>
        <v>1980</v>
      </c>
      <c r="C6" s="93">
        <f>SUM(C7:C52)</f>
        <v>476</v>
      </c>
      <c r="D6" s="93">
        <f>SUM(D7:D52)</f>
        <v>1504</v>
      </c>
      <c r="E6" s="93"/>
      <c r="F6" s="92">
        <f>SUM(F7:F52)</f>
        <v>591</v>
      </c>
      <c r="G6" s="93">
        <f>SUM(G7:G52)</f>
        <v>168</v>
      </c>
      <c r="H6" s="93">
        <f>SUM(H7:H52)</f>
        <v>423</v>
      </c>
    </row>
    <row r="7" spans="1:8" ht="12.75">
      <c r="A7" s="96" t="s">
        <v>22</v>
      </c>
      <c r="B7" s="90">
        <f>SUM(C7:D7)</f>
        <v>72</v>
      </c>
      <c r="C7" s="79">
        <v>43</v>
      </c>
      <c r="D7" s="79">
        <v>29</v>
      </c>
      <c r="E7" s="79"/>
      <c r="F7" s="90">
        <v>2</v>
      </c>
      <c r="G7" s="79">
        <v>0</v>
      </c>
      <c r="H7" s="79">
        <v>2</v>
      </c>
    </row>
    <row r="8" spans="1:8" ht="12.75">
      <c r="A8" s="12" t="s">
        <v>169</v>
      </c>
      <c r="B8" s="90">
        <v>1</v>
      </c>
      <c r="C8" s="79">
        <v>0</v>
      </c>
      <c r="D8" s="79">
        <v>1</v>
      </c>
      <c r="E8" s="79"/>
      <c r="F8" s="90">
        <v>0</v>
      </c>
      <c r="G8" s="79">
        <v>0</v>
      </c>
      <c r="H8" s="79">
        <v>0</v>
      </c>
    </row>
    <row r="9" spans="1:8" ht="12.75">
      <c r="A9" s="12" t="s">
        <v>138</v>
      </c>
      <c r="B9" s="90">
        <v>1</v>
      </c>
      <c r="C9" s="79">
        <v>0</v>
      </c>
      <c r="D9" s="79">
        <v>1</v>
      </c>
      <c r="E9" s="79"/>
      <c r="F9" s="90">
        <v>0</v>
      </c>
      <c r="G9" s="79">
        <v>0</v>
      </c>
      <c r="H9" s="79">
        <v>0</v>
      </c>
    </row>
    <row r="10" spans="1:8" ht="12.75">
      <c r="A10" s="12" t="s">
        <v>23</v>
      </c>
      <c r="B10" s="90">
        <v>4</v>
      </c>
      <c r="C10" s="79">
        <f>1+3</f>
        <v>4</v>
      </c>
      <c r="D10" s="79">
        <v>0</v>
      </c>
      <c r="E10" s="79"/>
      <c r="F10" s="90">
        <v>0</v>
      </c>
      <c r="G10" s="79">
        <v>0</v>
      </c>
      <c r="H10" s="79">
        <v>0</v>
      </c>
    </row>
    <row r="11" spans="1:8" ht="12.75">
      <c r="A11" s="12" t="s">
        <v>69</v>
      </c>
      <c r="B11" s="90">
        <f>SUM(C11:D11)</f>
        <v>0</v>
      </c>
      <c r="C11" s="79">
        <v>0</v>
      </c>
      <c r="D11" s="79">
        <v>0</v>
      </c>
      <c r="E11" s="79"/>
      <c r="F11" s="90">
        <f>SUM(G11:H11)</f>
        <v>100</v>
      </c>
      <c r="G11" s="79">
        <f>18+3</f>
        <v>21</v>
      </c>
      <c r="H11" s="79">
        <f>12+30+19+3+6+9</f>
        <v>79</v>
      </c>
    </row>
    <row r="12" spans="1:8" ht="12.75">
      <c r="A12" s="12" t="s">
        <v>24</v>
      </c>
      <c r="B12" s="90">
        <f aca="true" t="shared" si="0" ref="B12:B52">SUM(C12:D12)</f>
        <v>31</v>
      </c>
      <c r="C12" s="79">
        <v>3</v>
      </c>
      <c r="D12" s="79">
        <f>18+1+9</f>
        <v>28</v>
      </c>
      <c r="E12" s="79"/>
      <c r="F12" s="90">
        <f aca="true" t="shared" si="1" ref="F12:F52">SUM(G12:H12)</f>
        <v>4</v>
      </c>
      <c r="G12" s="79">
        <v>2</v>
      </c>
      <c r="H12" s="79">
        <v>2</v>
      </c>
    </row>
    <row r="13" spans="1:8" ht="12.75">
      <c r="A13" s="12" t="s">
        <v>41</v>
      </c>
      <c r="B13" s="90">
        <f t="shared" si="0"/>
        <v>15</v>
      </c>
      <c r="C13" s="79">
        <v>12</v>
      </c>
      <c r="D13" s="79">
        <v>3</v>
      </c>
      <c r="E13" s="79"/>
      <c r="F13" s="90">
        <f t="shared" si="1"/>
        <v>2</v>
      </c>
      <c r="G13" s="79">
        <v>1</v>
      </c>
      <c r="H13" s="79">
        <v>1</v>
      </c>
    </row>
    <row r="14" spans="1:8" ht="12.75">
      <c r="A14" s="12" t="s">
        <v>42</v>
      </c>
      <c r="B14" s="90">
        <f t="shared" si="0"/>
        <v>24</v>
      </c>
      <c r="C14" s="79">
        <v>7</v>
      </c>
      <c r="D14" s="79">
        <v>17</v>
      </c>
      <c r="E14" s="79"/>
      <c r="F14" s="90">
        <f t="shared" si="1"/>
        <v>0</v>
      </c>
      <c r="G14" s="79">
        <v>0</v>
      </c>
      <c r="H14" s="79">
        <v>0</v>
      </c>
    </row>
    <row r="15" spans="1:8" ht="12.75">
      <c r="A15" s="12" t="s">
        <v>70</v>
      </c>
      <c r="B15" s="90">
        <f t="shared" si="0"/>
        <v>0</v>
      </c>
      <c r="C15" s="79">
        <v>0</v>
      </c>
      <c r="D15" s="79">
        <v>0</v>
      </c>
      <c r="E15" s="79"/>
      <c r="F15" s="90">
        <f t="shared" si="1"/>
        <v>34</v>
      </c>
      <c r="G15" s="79">
        <v>0</v>
      </c>
      <c r="H15" s="79">
        <v>34</v>
      </c>
    </row>
    <row r="16" spans="1:8" ht="12.75">
      <c r="A16" s="12" t="s">
        <v>71</v>
      </c>
      <c r="B16" s="90">
        <f t="shared" si="0"/>
        <v>0</v>
      </c>
      <c r="C16" s="79">
        <v>0</v>
      </c>
      <c r="D16" s="79">
        <v>0</v>
      </c>
      <c r="E16" s="79"/>
      <c r="F16" s="90">
        <f t="shared" si="1"/>
        <v>193</v>
      </c>
      <c r="G16" s="79">
        <v>49</v>
      </c>
      <c r="H16" s="79">
        <v>144</v>
      </c>
    </row>
    <row r="17" spans="1:8" ht="12.75">
      <c r="A17" s="12" t="s">
        <v>171</v>
      </c>
      <c r="B17" s="90">
        <f t="shared" si="0"/>
        <v>0</v>
      </c>
      <c r="C17" s="79">
        <v>0</v>
      </c>
      <c r="D17" s="79">
        <v>0</v>
      </c>
      <c r="E17" s="79"/>
      <c r="F17" s="90">
        <f t="shared" si="1"/>
        <v>1</v>
      </c>
      <c r="G17" s="79">
        <v>0</v>
      </c>
      <c r="H17" s="79">
        <v>1</v>
      </c>
    </row>
    <row r="18" spans="1:8" ht="12.75">
      <c r="A18" s="12" t="s">
        <v>172</v>
      </c>
      <c r="B18" s="90">
        <f t="shared" si="0"/>
        <v>0</v>
      </c>
      <c r="C18" s="79">
        <v>0</v>
      </c>
      <c r="D18" s="79">
        <v>0</v>
      </c>
      <c r="E18" s="79"/>
      <c r="F18" s="90">
        <f t="shared" si="1"/>
        <v>4</v>
      </c>
      <c r="G18" s="79">
        <v>0</v>
      </c>
      <c r="H18" s="79">
        <v>4</v>
      </c>
    </row>
    <row r="19" spans="1:8" ht="12.75">
      <c r="A19" s="12" t="s">
        <v>72</v>
      </c>
      <c r="B19" s="90">
        <f t="shared" si="0"/>
        <v>0</v>
      </c>
      <c r="C19" s="79">
        <v>0</v>
      </c>
      <c r="D19" s="79">
        <v>0</v>
      </c>
      <c r="E19" s="79"/>
      <c r="F19" s="90">
        <f t="shared" si="1"/>
        <v>78</v>
      </c>
      <c r="G19" s="79">
        <v>78</v>
      </c>
      <c r="H19" s="79">
        <v>0</v>
      </c>
    </row>
    <row r="20" spans="1:8" ht="12.75">
      <c r="A20" s="12" t="s">
        <v>43</v>
      </c>
      <c r="B20" s="90">
        <f t="shared" si="0"/>
        <v>13</v>
      </c>
      <c r="C20" s="79">
        <v>2</v>
      </c>
      <c r="D20" s="79">
        <v>11</v>
      </c>
      <c r="E20" s="79"/>
      <c r="F20" s="90">
        <f t="shared" si="1"/>
        <v>0</v>
      </c>
      <c r="G20" s="79">
        <v>0</v>
      </c>
      <c r="H20" s="79">
        <v>0</v>
      </c>
    </row>
    <row r="21" spans="1:8" ht="12.75">
      <c r="A21" s="12" t="s">
        <v>44</v>
      </c>
      <c r="B21" s="90">
        <f t="shared" si="0"/>
        <v>1</v>
      </c>
      <c r="C21" s="79">
        <v>0</v>
      </c>
      <c r="D21" s="79">
        <v>1</v>
      </c>
      <c r="E21" s="79"/>
      <c r="F21" s="90">
        <f t="shared" si="1"/>
        <v>0</v>
      </c>
      <c r="G21" s="79">
        <v>0</v>
      </c>
      <c r="H21" s="79">
        <v>0</v>
      </c>
    </row>
    <row r="22" spans="1:8" ht="12.75">
      <c r="A22" s="12" t="s">
        <v>145</v>
      </c>
      <c r="B22" s="90">
        <f t="shared" si="0"/>
        <v>78</v>
      </c>
      <c r="C22" s="79">
        <v>67</v>
      </c>
      <c r="D22" s="79">
        <v>11</v>
      </c>
      <c r="E22" s="79"/>
      <c r="F22" s="90">
        <f t="shared" si="1"/>
        <v>2</v>
      </c>
      <c r="G22" s="79">
        <v>2</v>
      </c>
      <c r="H22" s="79">
        <v>0</v>
      </c>
    </row>
    <row r="23" spans="1:8" ht="12.75">
      <c r="A23" s="12" t="s">
        <v>45</v>
      </c>
      <c r="B23" s="90">
        <f t="shared" si="0"/>
        <v>222</v>
      </c>
      <c r="C23" s="79">
        <v>53</v>
      </c>
      <c r="D23" s="79">
        <v>169</v>
      </c>
      <c r="E23" s="79"/>
      <c r="F23" s="90">
        <f t="shared" si="1"/>
        <v>2</v>
      </c>
      <c r="G23" s="79">
        <v>1</v>
      </c>
      <c r="H23" s="79">
        <v>1</v>
      </c>
    </row>
    <row r="24" spans="1:8" ht="12.75">
      <c r="A24" s="12" t="s">
        <v>46</v>
      </c>
      <c r="B24" s="90">
        <f t="shared" si="0"/>
        <v>14</v>
      </c>
      <c r="C24" s="79">
        <v>2</v>
      </c>
      <c r="D24" s="79">
        <v>12</v>
      </c>
      <c r="E24" s="79"/>
      <c r="F24" s="90">
        <f t="shared" si="1"/>
        <v>0</v>
      </c>
      <c r="G24" s="79">
        <v>0</v>
      </c>
      <c r="H24" s="79">
        <v>0</v>
      </c>
    </row>
    <row r="25" spans="1:8" ht="12.75">
      <c r="A25" s="12" t="s">
        <v>47</v>
      </c>
      <c r="B25" s="90">
        <f t="shared" si="0"/>
        <v>21</v>
      </c>
      <c r="C25" s="79">
        <v>5</v>
      </c>
      <c r="D25" s="79">
        <v>16</v>
      </c>
      <c r="E25" s="79"/>
      <c r="F25" s="90">
        <f t="shared" si="1"/>
        <v>2</v>
      </c>
      <c r="G25" s="79">
        <v>2</v>
      </c>
      <c r="H25" s="79">
        <v>0</v>
      </c>
    </row>
    <row r="26" spans="1:8" ht="12.75">
      <c r="A26" s="12" t="s">
        <v>48</v>
      </c>
      <c r="B26" s="90">
        <f t="shared" si="0"/>
        <v>64</v>
      </c>
      <c r="C26" s="79">
        <v>14</v>
      </c>
      <c r="D26" s="79">
        <v>50</v>
      </c>
      <c r="E26" s="79"/>
      <c r="F26" s="90">
        <f t="shared" si="1"/>
        <v>0</v>
      </c>
      <c r="G26" s="79">
        <v>0</v>
      </c>
      <c r="H26" s="79">
        <v>0</v>
      </c>
    </row>
    <row r="27" spans="1:8" ht="12.75">
      <c r="A27" s="12" t="s">
        <v>49</v>
      </c>
      <c r="B27" s="90">
        <f t="shared" si="0"/>
        <v>25</v>
      </c>
      <c r="C27" s="79">
        <v>12</v>
      </c>
      <c r="D27" s="79">
        <v>13</v>
      </c>
      <c r="E27" s="79"/>
      <c r="F27" s="90">
        <f t="shared" si="1"/>
        <v>0</v>
      </c>
      <c r="G27" s="79">
        <v>0</v>
      </c>
      <c r="H27" s="79">
        <v>0</v>
      </c>
    </row>
    <row r="28" spans="1:8" ht="12.75">
      <c r="A28" s="12" t="s">
        <v>50</v>
      </c>
      <c r="B28" s="90">
        <f t="shared" si="0"/>
        <v>48</v>
      </c>
      <c r="C28" s="79">
        <v>21</v>
      </c>
      <c r="D28" s="79">
        <v>27</v>
      </c>
      <c r="E28" s="79"/>
      <c r="F28" s="90">
        <f t="shared" si="1"/>
        <v>6</v>
      </c>
      <c r="G28" s="79">
        <v>3</v>
      </c>
      <c r="H28" s="79">
        <v>3</v>
      </c>
    </row>
    <row r="29" spans="1:8" ht="12.75">
      <c r="A29" s="12" t="s">
        <v>73</v>
      </c>
      <c r="B29" s="90">
        <f t="shared" si="0"/>
        <v>44</v>
      </c>
      <c r="C29" s="79">
        <v>1</v>
      </c>
      <c r="D29" s="79">
        <v>43</v>
      </c>
      <c r="E29" s="79"/>
      <c r="F29" s="90">
        <f t="shared" si="1"/>
        <v>4</v>
      </c>
      <c r="G29" s="79">
        <v>0</v>
      </c>
      <c r="H29" s="79">
        <v>4</v>
      </c>
    </row>
    <row r="30" spans="1:8" ht="12.75">
      <c r="A30" s="12" t="s">
        <v>51</v>
      </c>
      <c r="B30" s="90">
        <f t="shared" si="0"/>
        <v>116</v>
      </c>
      <c r="C30" s="79">
        <v>22</v>
      </c>
      <c r="D30" s="79">
        <v>94</v>
      </c>
      <c r="E30" s="79"/>
      <c r="F30" s="90">
        <f t="shared" si="1"/>
        <v>0</v>
      </c>
      <c r="G30" s="79">
        <v>0</v>
      </c>
      <c r="H30" s="79">
        <v>0</v>
      </c>
    </row>
    <row r="31" spans="1:8" ht="12.75">
      <c r="A31" s="12" t="s">
        <v>52</v>
      </c>
      <c r="B31" s="90">
        <f t="shared" si="0"/>
        <v>96</v>
      </c>
      <c r="C31" s="79">
        <v>14</v>
      </c>
      <c r="D31" s="79">
        <v>82</v>
      </c>
      <c r="E31" s="79"/>
      <c r="F31" s="90">
        <f t="shared" si="1"/>
        <v>0</v>
      </c>
      <c r="G31" s="79">
        <v>0</v>
      </c>
      <c r="H31" s="79">
        <v>0</v>
      </c>
    </row>
    <row r="32" spans="1:8" ht="12.75">
      <c r="A32" s="12" t="s">
        <v>53</v>
      </c>
      <c r="B32" s="90">
        <f t="shared" si="0"/>
        <v>377</v>
      </c>
      <c r="C32" s="79">
        <v>84</v>
      </c>
      <c r="D32" s="79">
        <v>293</v>
      </c>
      <c r="E32" s="79"/>
      <c r="F32" s="90">
        <f t="shared" si="1"/>
        <v>6</v>
      </c>
      <c r="G32" s="79">
        <v>0</v>
      </c>
      <c r="H32" s="79">
        <v>6</v>
      </c>
    </row>
    <row r="33" spans="1:8" ht="12.75">
      <c r="A33" s="12" t="s">
        <v>123</v>
      </c>
      <c r="B33" s="90">
        <f t="shared" si="0"/>
        <v>1</v>
      </c>
      <c r="C33" s="79">
        <v>0</v>
      </c>
      <c r="D33" s="79">
        <v>1</v>
      </c>
      <c r="E33" s="79"/>
      <c r="F33" s="90">
        <f t="shared" si="1"/>
        <v>0</v>
      </c>
      <c r="G33" s="79">
        <v>0</v>
      </c>
      <c r="H33" s="79">
        <v>0</v>
      </c>
    </row>
    <row r="34" spans="1:8" ht="12.75">
      <c r="A34" s="12" t="s">
        <v>54</v>
      </c>
      <c r="B34" s="90">
        <f t="shared" si="0"/>
        <v>7</v>
      </c>
      <c r="C34" s="79">
        <v>5</v>
      </c>
      <c r="D34" s="79">
        <v>2</v>
      </c>
      <c r="E34" s="79"/>
      <c r="F34" s="90">
        <f t="shared" si="1"/>
        <v>0</v>
      </c>
      <c r="G34" s="79">
        <v>0</v>
      </c>
      <c r="H34" s="79">
        <v>0</v>
      </c>
    </row>
    <row r="35" spans="1:8" ht="12.75">
      <c r="A35" s="12" t="s">
        <v>55</v>
      </c>
      <c r="B35" s="90">
        <f t="shared" si="0"/>
        <v>2</v>
      </c>
      <c r="C35" s="79">
        <v>1</v>
      </c>
      <c r="D35" s="79">
        <v>1</v>
      </c>
      <c r="E35" s="79"/>
      <c r="F35" s="90">
        <f t="shared" si="1"/>
        <v>0</v>
      </c>
      <c r="G35" s="79">
        <v>0</v>
      </c>
      <c r="H35" s="79">
        <v>0</v>
      </c>
    </row>
    <row r="36" spans="1:8" ht="12.75">
      <c r="A36" s="12" t="s">
        <v>74</v>
      </c>
      <c r="B36" s="90">
        <f t="shared" si="0"/>
        <v>0</v>
      </c>
      <c r="C36" s="79">
        <v>0</v>
      </c>
      <c r="D36" s="79">
        <v>0</v>
      </c>
      <c r="E36" s="79"/>
      <c r="F36" s="90">
        <f t="shared" si="1"/>
        <v>49</v>
      </c>
      <c r="G36" s="79">
        <v>0</v>
      </c>
      <c r="H36" s="79">
        <v>49</v>
      </c>
    </row>
    <row r="37" spans="1:8" ht="12.75">
      <c r="A37" s="12" t="s">
        <v>75</v>
      </c>
      <c r="B37" s="90">
        <f t="shared" si="0"/>
        <v>0</v>
      </c>
      <c r="C37" s="79">
        <v>0</v>
      </c>
      <c r="D37" s="79">
        <v>0</v>
      </c>
      <c r="E37" s="79"/>
      <c r="F37" s="90">
        <f t="shared" si="1"/>
        <v>52</v>
      </c>
      <c r="G37" s="79">
        <v>0</v>
      </c>
      <c r="H37" s="79">
        <v>52</v>
      </c>
    </row>
    <row r="38" spans="1:8" ht="12.75">
      <c r="A38" s="12" t="s">
        <v>56</v>
      </c>
      <c r="B38" s="90">
        <f t="shared" si="0"/>
        <v>7</v>
      </c>
      <c r="C38" s="79">
        <v>4</v>
      </c>
      <c r="D38" s="79">
        <v>3</v>
      </c>
      <c r="E38" s="79"/>
      <c r="F38" s="90">
        <f t="shared" si="1"/>
        <v>0</v>
      </c>
      <c r="G38" s="79">
        <v>0</v>
      </c>
      <c r="H38" s="79">
        <v>0</v>
      </c>
    </row>
    <row r="39" spans="1:8" ht="12.75">
      <c r="A39" s="12" t="s">
        <v>57</v>
      </c>
      <c r="B39" s="90">
        <f t="shared" si="0"/>
        <v>9</v>
      </c>
      <c r="C39" s="79">
        <v>6</v>
      </c>
      <c r="D39" s="79">
        <v>3</v>
      </c>
      <c r="E39" s="79"/>
      <c r="F39" s="90">
        <f t="shared" si="1"/>
        <v>0</v>
      </c>
      <c r="G39" s="79">
        <v>0</v>
      </c>
      <c r="H39" s="79">
        <v>0</v>
      </c>
    </row>
    <row r="40" spans="1:8" ht="409.5">
      <c r="A40" s="12" t="s">
        <v>58</v>
      </c>
      <c r="B40" s="90">
        <f t="shared" si="0"/>
        <v>27</v>
      </c>
      <c r="C40" s="79">
        <v>5</v>
      </c>
      <c r="D40" s="79">
        <v>22</v>
      </c>
      <c r="E40" s="79"/>
      <c r="F40" s="90">
        <f t="shared" si="1"/>
        <v>0</v>
      </c>
      <c r="G40" s="79">
        <v>0</v>
      </c>
      <c r="H40" s="79">
        <v>0</v>
      </c>
    </row>
    <row r="41" spans="1:8" ht="409.5">
      <c r="A41" s="12" t="s">
        <v>59</v>
      </c>
      <c r="B41" s="90">
        <f t="shared" si="0"/>
        <v>107</v>
      </c>
      <c r="C41" s="79">
        <v>7</v>
      </c>
      <c r="D41" s="79">
        <v>100</v>
      </c>
      <c r="E41" s="79"/>
      <c r="F41" s="90">
        <f t="shared" si="1"/>
        <v>2</v>
      </c>
      <c r="G41" s="79">
        <v>0</v>
      </c>
      <c r="H41" s="79">
        <v>2</v>
      </c>
    </row>
    <row r="42" spans="1:8" ht="409.5">
      <c r="A42" s="12" t="s">
        <v>173</v>
      </c>
      <c r="B42" s="90">
        <f t="shared" si="0"/>
        <v>1</v>
      </c>
      <c r="C42" s="79">
        <v>0</v>
      </c>
      <c r="D42" s="79">
        <v>1</v>
      </c>
      <c r="E42" s="79"/>
      <c r="F42" s="90">
        <f t="shared" si="1"/>
        <v>0</v>
      </c>
      <c r="G42" s="79">
        <v>0</v>
      </c>
      <c r="H42" s="79">
        <v>0</v>
      </c>
    </row>
    <row r="43" spans="1:8" ht="409.5">
      <c r="A43" s="12" t="s">
        <v>60</v>
      </c>
      <c r="B43" s="90">
        <f t="shared" si="0"/>
        <v>77</v>
      </c>
      <c r="C43" s="79">
        <v>22</v>
      </c>
      <c r="D43" s="79">
        <v>55</v>
      </c>
      <c r="E43" s="79"/>
      <c r="F43" s="90">
        <f t="shared" si="1"/>
        <v>3</v>
      </c>
      <c r="G43" s="79">
        <v>2</v>
      </c>
      <c r="H43" s="79">
        <v>1</v>
      </c>
    </row>
    <row r="44" spans="1:8" ht="409.5">
      <c r="A44" s="12" t="s">
        <v>61</v>
      </c>
      <c r="B44" s="90">
        <f t="shared" si="0"/>
        <v>121</v>
      </c>
      <c r="C44" s="79">
        <v>13</v>
      </c>
      <c r="D44" s="79">
        <v>108</v>
      </c>
      <c r="E44" s="79"/>
      <c r="F44" s="90">
        <f t="shared" si="1"/>
        <v>4</v>
      </c>
      <c r="G44" s="79">
        <v>2</v>
      </c>
      <c r="H44" s="79">
        <v>2</v>
      </c>
    </row>
    <row r="45" spans="1:8" ht="409.5">
      <c r="A45" s="12" t="s">
        <v>62</v>
      </c>
      <c r="B45" s="90">
        <f t="shared" si="0"/>
        <v>123</v>
      </c>
      <c r="C45" s="79">
        <v>8</v>
      </c>
      <c r="D45" s="79">
        <v>115</v>
      </c>
      <c r="E45" s="79"/>
      <c r="F45" s="90">
        <f t="shared" si="1"/>
        <v>0</v>
      </c>
      <c r="G45" s="79">
        <v>0</v>
      </c>
      <c r="H45" s="79">
        <v>0</v>
      </c>
    </row>
    <row r="46" spans="1:8" ht="409.5">
      <c r="A46" s="12" t="s">
        <v>174</v>
      </c>
      <c r="B46" s="90">
        <f t="shared" si="0"/>
        <v>0</v>
      </c>
      <c r="C46" s="79">
        <v>0</v>
      </c>
      <c r="D46" s="79">
        <v>0</v>
      </c>
      <c r="E46" s="79"/>
      <c r="F46" s="90">
        <f t="shared" si="1"/>
        <v>19</v>
      </c>
      <c r="G46" s="79">
        <v>0</v>
      </c>
      <c r="H46" s="79">
        <v>19</v>
      </c>
    </row>
    <row r="47" spans="1:8" ht="409.5">
      <c r="A47" s="12" t="s">
        <v>63</v>
      </c>
      <c r="B47" s="90">
        <f t="shared" si="0"/>
        <v>9</v>
      </c>
      <c r="C47" s="79">
        <v>1</v>
      </c>
      <c r="D47" s="79">
        <v>8</v>
      </c>
      <c r="E47" s="79"/>
      <c r="F47" s="90">
        <f t="shared" si="1"/>
        <v>0</v>
      </c>
      <c r="G47" s="79">
        <v>0</v>
      </c>
      <c r="H47" s="79">
        <v>0</v>
      </c>
    </row>
    <row r="48" spans="1:8" ht="409.5">
      <c r="A48" s="12" t="s">
        <v>64</v>
      </c>
      <c r="B48" s="90">
        <f t="shared" si="0"/>
        <v>6</v>
      </c>
      <c r="C48" s="79">
        <v>3</v>
      </c>
      <c r="D48" s="79">
        <v>3</v>
      </c>
      <c r="E48" s="79"/>
      <c r="F48" s="90">
        <f t="shared" si="1"/>
        <v>5</v>
      </c>
      <c r="G48" s="79">
        <v>0</v>
      </c>
      <c r="H48" s="79">
        <v>5</v>
      </c>
    </row>
    <row r="49" spans="1:8" ht="409.5">
      <c r="A49" s="12" t="s">
        <v>65</v>
      </c>
      <c r="B49" s="90">
        <f t="shared" si="0"/>
        <v>66</v>
      </c>
      <c r="C49" s="79">
        <v>12</v>
      </c>
      <c r="D49" s="79">
        <v>54</v>
      </c>
      <c r="E49" s="79"/>
      <c r="F49" s="90">
        <f t="shared" si="1"/>
        <v>0</v>
      </c>
      <c r="G49" s="79">
        <v>0</v>
      </c>
      <c r="H49" s="79">
        <v>0</v>
      </c>
    </row>
    <row r="50" spans="1:8" ht="409.5">
      <c r="A50" s="12" t="s">
        <v>66</v>
      </c>
      <c r="B50" s="90">
        <f t="shared" si="0"/>
        <v>4</v>
      </c>
      <c r="C50" s="79">
        <v>1</v>
      </c>
      <c r="D50" s="79">
        <v>3</v>
      </c>
      <c r="E50" s="79"/>
      <c r="F50" s="90">
        <f t="shared" si="1"/>
        <v>6</v>
      </c>
      <c r="G50" s="79">
        <v>0</v>
      </c>
      <c r="H50" s="79">
        <v>6</v>
      </c>
    </row>
    <row r="51" spans="1:8" ht="409.5">
      <c r="A51" s="12" t="s">
        <v>67</v>
      </c>
      <c r="B51" s="90">
        <f t="shared" si="0"/>
        <v>131</v>
      </c>
      <c r="C51" s="79">
        <v>9</v>
      </c>
      <c r="D51" s="79">
        <v>122</v>
      </c>
      <c r="E51" s="79"/>
      <c r="F51" s="90">
        <f t="shared" si="1"/>
        <v>6</v>
      </c>
      <c r="G51" s="79">
        <v>0</v>
      </c>
      <c r="H51" s="79">
        <v>6</v>
      </c>
    </row>
    <row r="52" spans="1:8" ht="409.5">
      <c r="A52" s="12" t="s">
        <v>68</v>
      </c>
      <c r="B52" s="90">
        <f t="shared" si="0"/>
        <v>15</v>
      </c>
      <c r="C52" s="79">
        <v>13</v>
      </c>
      <c r="D52" s="79">
        <v>2</v>
      </c>
      <c r="E52" s="79"/>
      <c r="F52" s="90">
        <f t="shared" si="1"/>
        <v>5</v>
      </c>
      <c r="G52" s="79">
        <v>5</v>
      </c>
      <c r="H52" s="79">
        <v>0</v>
      </c>
    </row>
    <row r="53" spans="1:8" ht="409.5">
      <c r="A53" s="6"/>
      <c r="B53" s="6"/>
      <c r="C53" s="6"/>
      <c r="D53" s="6"/>
      <c r="E53" s="6"/>
      <c r="F53" s="6"/>
      <c r="G53" s="6"/>
      <c r="H53" s="6"/>
    </row>
    <row r="54" spans="1:8" ht="409.5">
      <c r="A54" s="163" t="s">
        <v>95</v>
      </c>
      <c r="B54" s="163"/>
      <c r="C54" s="163"/>
      <c r="D54" s="163"/>
      <c r="E54" s="163"/>
      <c r="F54" s="163"/>
      <c r="G54" s="163"/>
      <c r="H54" s="163"/>
    </row>
    <row r="55" spans="1:8" ht="25.5" customHeight="1">
      <c r="A55" s="134" t="s">
        <v>194</v>
      </c>
      <c r="B55" s="162"/>
      <c r="C55" s="162"/>
      <c r="D55" s="162"/>
      <c r="E55" s="162"/>
      <c r="F55" s="162"/>
      <c r="G55" s="162"/>
      <c r="H55" s="162"/>
    </row>
    <row r="56" spans="1:8" ht="409.5">
      <c r="A56" s="155" t="s">
        <v>175</v>
      </c>
      <c r="B56" s="138"/>
      <c r="C56" s="138"/>
      <c r="D56" s="138"/>
      <c r="E56" s="138"/>
      <c r="F56" s="138"/>
      <c r="G56" s="138"/>
      <c r="H56" s="138"/>
    </row>
    <row r="57" spans="1:8" ht="16.5" customHeight="1">
      <c r="A57" s="138"/>
      <c r="B57" s="138"/>
      <c r="C57" s="138"/>
      <c r="D57" s="138"/>
      <c r="E57" s="138"/>
      <c r="F57" s="138"/>
      <c r="G57" s="138"/>
      <c r="H57" s="138"/>
    </row>
  </sheetData>
  <sheetProtection/>
  <mergeCells count="7">
    <mergeCell ref="A56:H57"/>
    <mergeCell ref="A1:H1"/>
    <mergeCell ref="A55:H55"/>
    <mergeCell ref="F3:H3"/>
    <mergeCell ref="A54:H54"/>
    <mergeCell ref="B4:D4"/>
    <mergeCell ref="F4:H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13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49.28125" style="0" customWidth="1"/>
    <col min="5" max="5" width="8.140625" style="0" customWidth="1"/>
    <col min="6" max="6" width="14.421875" style="0" customWidth="1"/>
  </cols>
  <sheetData>
    <row r="1" spans="1:6" ht="15">
      <c r="A1" s="130" t="s">
        <v>107</v>
      </c>
      <c r="B1" s="130"/>
      <c r="C1" s="130"/>
      <c r="D1" s="130"/>
      <c r="E1" s="130"/>
      <c r="F1" s="130"/>
    </row>
    <row r="2" spans="1:6" ht="15">
      <c r="A2" s="130" t="s">
        <v>133</v>
      </c>
      <c r="B2" s="130"/>
      <c r="C2" s="130"/>
      <c r="D2" s="130"/>
      <c r="E2" s="130"/>
      <c r="F2" s="130"/>
    </row>
    <row r="3" spans="1:5" ht="12.75">
      <c r="A3" s="131" t="s">
        <v>168</v>
      </c>
      <c r="B3" s="131"/>
      <c r="C3" s="131"/>
      <c r="D3" s="131"/>
      <c r="E3" s="131"/>
    </row>
    <row r="4" spans="1:5" ht="12.75">
      <c r="A4" s="128" t="s">
        <v>131</v>
      </c>
      <c r="B4" s="128"/>
      <c r="C4" s="128"/>
      <c r="D4" s="128"/>
      <c r="E4" s="128"/>
    </row>
    <row r="5" spans="2:5" ht="12.75">
      <c r="B5" s="7" t="s">
        <v>19</v>
      </c>
      <c r="C5" s="132" t="s">
        <v>78</v>
      </c>
      <c r="D5" s="133"/>
      <c r="E5" s="50" t="s">
        <v>33</v>
      </c>
    </row>
    <row r="6" spans="1:5" ht="12.75">
      <c r="A6" s="1"/>
      <c r="B6" s="7"/>
      <c r="C6" s="8" t="s">
        <v>3</v>
      </c>
      <c r="D6" s="8" t="s">
        <v>4</v>
      </c>
      <c r="E6" s="50"/>
    </row>
    <row r="7" spans="1:5" ht="12.75">
      <c r="A7" s="123" t="s">
        <v>188</v>
      </c>
      <c r="B7" s="64">
        <v>5</v>
      </c>
      <c r="C7" s="64">
        <v>1</v>
      </c>
      <c r="D7" s="64">
        <v>4</v>
      </c>
      <c r="E7" s="65">
        <v>27.4</v>
      </c>
    </row>
    <row r="8" spans="1:5" ht="12.75">
      <c r="A8" s="47" t="s">
        <v>118</v>
      </c>
      <c r="B8" s="63">
        <v>5</v>
      </c>
      <c r="C8" s="63">
        <v>1</v>
      </c>
      <c r="D8" s="63">
        <v>4</v>
      </c>
      <c r="E8" s="66">
        <v>27.4</v>
      </c>
    </row>
    <row r="9" spans="1:5" ht="12.75">
      <c r="A9" s="108" t="s">
        <v>106</v>
      </c>
      <c r="B9" s="109" t="s">
        <v>40</v>
      </c>
      <c r="C9" s="109" t="s">
        <v>40</v>
      </c>
      <c r="D9" s="109" t="s">
        <v>40</v>
      </c>
      <c r="E9" s="109" t="s">
        <v>40</v>
      </c>
    </row>
    <row r="10" spans="1:5" ht="12.75">
      <c r="A10" s="110" t="s">
        <v>118</v>
      </c>
      <c r="B10" s="111" t="s">
        <v>40</v>
      </c>
      <c r="C10" s="111" t="s">
        <v>40</v>
      </c>
      <c r="D10" s="111" t="s">
        <v>40</v>
      </c>
      <c r="E10" s="111" t="s">
        <v>40</v>
      </c>
    </row>
    <row r="11" ht="12.75">
      <c r="A11" s="48"/>
    </row>
    <row r="12" spans="1:5" ht="12.75">
      <c r="A12" s="127" t="s">
        <v>95</v>
      </c>
      <c r="B12" s="127"/>
      <c r="C12" s="127"/>
      <c r="D12" s="127"/>
      <c r="E12" s="127"/>
    </row>
    <row r="13" spans="1:6" ht="27" customHeight="1">
      <c r="A13" s="129" t="s">
        <v>122</v>
      </c>
      <c r="B13" s="129"/>
      <c r="C13" s="129"/>
      <c r="D13" s="129"/>
      <c r="E13" s="129"/>
      <c r="F13" s="129"/>
    </row>
  </sheetData>
  <sheetProtection/>
  <mergeCells count="7">
    <mergeCell ref="A12:E12"/>
    <mergeCell ref="A4:E4"/>
    <mergeCell ref="A13:F13"/>
    <mergeCell ref="A1:F1"/>
    <mergeCell ref="A2:F2"/>
    <mergeCell ref="A3:E3"/>
    <mergeCell ref="C5:D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44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40.8515625" style="0" customWidth="1"/>
    <col min="2" max="2" width="7.8515625" style="0" bestFit="1" customWidth="1"/>
    <col min="3" max="3" width="10.57421875" style="0" customWidth="1"/>
    <col min="4" max="4" width="13.28125" style="0" customWidth="1"/>
    <col min="5" max="5" width="10.57421875" style="0" customWidth="1"/>
    <col min="6" max="6" width="9.140625" style="0" customWidth="1"/>
    <col min="7" max="8" width="10.57421875" style="0" customWidth="1"/>
  </cols>
  <sheetData>
    <row r="1" spans="1:8" ht="15">
      <c r="A1" s="136" t="s">
        <v>108</v>
      </c>
      <c r="B1" s="137"/>
      <c r="C1" s="137"/>
      <c r="D1" s="137"/>
      <c r="E1" s="137"/>
      <c r="F1" s="137"/>
      <c r="G1" s="137"/>
      <c r="H1" s="137"/>
    </row>
    <row r="2" spans="1:8" ht="15.75">
      <c r="A2" s="136" t="s">
        <v>125</v>
      </c>
      <c r="B2" s="138"/>
      <c r="C2" s="138"/>
      <c r="D2" s="138"/>
      <c r="E2" s="138"/>
      <c r="F2" s="138"/>
      <c r="G2" s="138"/>
      <c r="H2" s="138"/>
    </row>
    <row r="3" spans="1:8" ht="12.75">
      <c r="A3" s="131" t="s">
        <v>168</v>
      </c>
      <c r="B3" s="131"/>
      <c r="C3" s="131"/>
      <c r="D3" s="131"/>
      <c r="E3" s="131"/>
      <c r="F3" s="131"/>
      <c r="G3" s="131"/>
      <c r="H3" s="131"/>
    </row>
    <row r="4" spans="1:8" ht="12.75">
      <c r="A4" s="13"/>
      <c r="B4" s="13"/>
      <c r="C4" s="13"/>
      <c r="D4" s="13"/>
      <c r="E4" s="13"/>
      <c r="F4" s="13"/>
      <c r="G4" s="128" t="s">
        <v>96</v>
      </c>
      <c r="H4" s="140"/>
    </row>
    <row r="5" spans="1:8" ht="12.75">
      <c r="A5" s="14"/>
      <c r="B5" s="15" t="s">
        <v>19</v>
      </c>
      <c r="C5" s="16"/>
      <c r="D5" s="139" t="s">
        <v>78</v>
      </c>
      <c r="E5" s="139"/>
      <c r="F5" s="139" t="s">
        <v>1</v>
      </c>
      <c r="G5" s="139"/>
      <c r="H5" s="139"/>
    </row>
    <row r="6" spans="1:8" ht="26.25">
      <c r="A6" s="18" t="s">
        <v>103</v>
      </c>
      <c r="B6" s="24"/>
      <c r="C6" s="20" t="s">
        <v>36</v>
      </c>
      <c r="D6" s="21" t="s">
        <v>3</v>
      </c>
      <c r="E6" s="21" t="s">
        <v>4</v>
      </c>
      <c r="F6" s="21" t="s">
        <v>2</v>
      </c>
      <c r="G6" s="21" t="s">
        <v>91</v>
      </c>
      <c r="H6" s="21" t="s">
        <v>34</v>
      </c>
    </row>
    <row r="7" spans="1:8" ht="19.5" customHeight="1">
      <c r="A7" s="107" t="s">
        <v>0</v>
      </c>
      <c r="B7" s="102">
        <v>197</v>
      </c>
      <c r="C7" s="101">
        <v>148</v>
      </c>
      <c r="D7" s="101">
        <v>86</v>
      </c>
      <c r="E7" s="101">
        <v>111</v>
      </c>
      <c r="F7" s="101">
        <v>152</v>
      </c>
      <c r="G7" s="101">
        <v>24</v>
      </c>
      <c r="H7" s="101">
        <v>21</v>
      </c>
    </row>
    <row r="8" spans="1:8" ht="19.5" customHeight="1">
      <c r="A8" s="104" t="s">
        <v>126</v>
      </c>
      <c r="B8" s="105">
        <v>90</v>
      </c>
      <c r="C8" s="106">
        <v>41</v>
      </c>
      <c r="D8" s="106">
        <v>53</v>
      </c>
      <c r="E8" s="106">
        <v>37</v>
      </c>
      <c r="F8" s="106">
        <v>76</v>
      </c>
      <c r="G8" s="106">
        <v>8</v>
      </c>
      <c r="H8" s="106">
        <v>6</v>
      </c>
    </row>
    <row r="9" spans="1:8" ht="16.5" customHeight="1">
      <c r="A9" s="117" t="s">
        <v>190</v>
      </c>
      <c r="B9" s="54">
        <v>74</v>
      </c>
      <c r="C9" s="70">
        <v>28</v>
      </c>
      <c r="D9" s="70">
        <v>48</v>
      </c>
      <c r="E9" s="70">
        <v>26</v>
      </c>
      <c r="F9" s="79">
        <v>63</v>
      </c>
      <c r="G9" s="79">
        <v>6</v>
      </c>
      <c r="H9" s="79">
        <v>5</v>
      </c>
    </row>
    <row r="10" spans="1:8" ht="12.75">
      <c r="A10" s="114" t="s">
        <v>28</v>
      </c>
      <c r="B10" s="67">
        <v>31</v>
      </c>
      <c r="C10" s="71">
        <v>16</v>
      </c>
      <c r="D10" s="71">
        <v>19</v>
      </c>
      <c r="E10" s="71">
        <v>12</v>
      </c>
      <c r="F10" s="80">
        <v>26</v>
      </c>
      <c r="G10" s="80">
        <v>2</v>
      </c>
      <c r="H10" s="80">
        <v>3</v>
      </c>
    </row>
    <row r="11" spans="1:8" ht="12.75">
      <c r="A11" s="48" t="s">
        <v>154</v>
      </c>
      <c r="B11" s="54">
        <v>25</v>
      </c>
      <c r="C11" s="70">
        <v>12</v>
      </c>
      <c r="D11" s="70">
        <v>21</v>
      </c>
      <c r="E11" s="70">
        <v>4</v>
      </c>
      <c r="F11" s="79">
        <v>22</v>
      </c>
      <c r="G11" s="79">
        <v>2</v>
      </c>
      <c r="H11" s="79">
        <v>1</v>
      </c>
    </row>
    <row r="12" spans="1:8" ht="12.75">
      <c r="A12" s="48" t="s">
        <v>147</v>
      </c>
      <c r="B12" s="54">
        <v>12</v>
      </c>
      <c r="C12" s="70">
        <v>0</v>
      </c>
      <c r="D12" s="70">
        <v>5</v>
      </c>
      <c r="E12" s="70">
        <v>7</v>
      </c>
      <c r="F12" s="79">
        <v>10</v>
      </c>
      <c r="G12" s="79">
        <v>2</v>
      </c>
      <c r="H12" s="79">
        <v>0</v>
      </c>
    </row>
    <row r="13" spans="1:8" ht="12.75">
      <c r="A13" s="48" t="s">
        <v>153</v>
      </c>
      <c r="B13" s="54">
        <v>6</v>
      </c>
      <c r="C13" s="70">
        <v>0</v>
      </c>
      <c r="D13" s="70">
        <v>3</v>
      </c>
      <c r="E13" s="70">
        <v>3</v>
      </c>
      <c r="F13" s="79">
        <v>5</v>
      </c>
      <c r="G13" s="79">
        <v>0</v>
      </c>
      <c r="H13" s="79">
        <v>1</v>
      </c>
    </row>
    <row r="14" spans="1:9" ht="16.5" customHeight="1">
      <c r="A14" s="97" t="s">
        <v>76</v>
      </c>
      <c r="B14" s="54">
        <v>16</v>
      </c>
      <c r="C14" s="98">
        <v>13</v>
      </c>
      <c r="D14" s="98">
        <v>5</v>
      </c>
      <c r="E14" s="98">
        <v>11</v>
      </c>
      <c r="F14" s="100">
        <v>13</v>
      </c>
      <c r="G14" s="100">
        <v>2</v>
      </c>
      <c r="H14" s="100">
        <v>1</v>
      </c>
      <c r="I14" s="13"/>
    </row>
    <row r="15" spans="1:8" ht="14.25">
      <c r="A15" s="120" t="s">
        <v>83</v>
      </c>
      <c r="B15" s="121">
        <v>7</v>
      </c>
      <c r="C15" s="118">
        <v>7</v>
      </c>
      <c r="D15" s="118">
        <v>4</v>
      </c>
      <c r="E15" s="118">
        <v>3</v>
      </c>
      <c r="F15" s="119">
        <v>5</v>
      </c>
      <c r="G15" s="119">
        <v>1</v>
      </c>
      <c r="H15" s="119">
        <v>1</v>
      </c>
    </row>
    <row r="16" spans="1:8" ht="14.25">
      <c r="A16" s="99" t="s">
        <v>147</v>
      </c>
      <c r="B16" s="54">
        <v>5</v>
      </c>
      <c r="C16" s="98">
        <v>4</v>
      </c>
      <c r="D16" s="98">
        <v>0</v>
      </c>
      <c r="E16" s="98">
        <v>5</v>
      </c>
      <c r="F16" s="100">
        <v>5</v>
      </c>
      <c r="G16" s="100">
        <v>0</v>
      </c>
      <c r="H16" s="100">
        <v>0</v>
      </c>
    </row>
    <row r="17" spans="1:8" ht="14.25">
      <c r="A17" s="99" t="s">
        <v>77</v>
      </c>
      <c r="B17" s="54">
        <v>2</v>
      </c>
      <c r="C17" s="98">
        <v>0</v>
      </c>
      <c r="D17" s="98">
        <v>0</v>
      </c>
      <c r="E17" s="98">
        <v>2</v>
      </c>
      <c r="F17" s="100" t="s">
        <v>94</v>
      </c>
      <c r="G17" s="100" t="s">
        <v>94</v>
      </c>
      <c r="H17" s="100" t="s">
        <v>94</v>
      </c>
    </row>
    <row r="18" spans="1:8" ht="14.25">
      <c r="A18" s="99" t="s">
        <v>178</v>
      </c>
      <c r="B18" s="122">
        <v>2</v>
      </c>
      <c r="C18" s="98">
        <v>2</v>
      </c>
      <c r="D18" s="98">
        <v>1</v>
      </c>
      <c r="E18" s="98">
        <v>1</v>
      </c>
      <c r="F18" s="100" t="s">
        <v>94</v>
      </c>
      <c r="G18" s="100" t="s">
        <v>94</v>
      </c>
      <c r="H18" s="100" t="s">
        <v>94</v>
      </c>
    </row>
    <row r="19" spans="1:8" ht="22.5" customHeight="1">
      <c r="A19" s="1" t="s">
        <v>124</v>
      </c>
      <c r="B19" s="57">
        <v>11</v>
      </c>
      <c r="C19" s="81">
        <v>11</v>
      </c>
      <c r="D19" s="81">
        <v>5</v>
      </c>
      <c r="E19" s="81">
        <v>6</v>
      </c>
      <c r="F19" s="103">
        <v>9</v>
      </c>
      <c r="G19" s="103">
        <v>1</v>
      </c>
      <c r="H19" s="103">
        <v>1</v>
      </c>
    </row>
    <row r="20" spans="1:8" ht="12.75">
      <c r="A20" s="116" t="s">
        <v>191</v>
      </c>
      <c r="B20" s="67">
        <v>7</v>
      </c>
      <c r="C20" s="71">
        <v>7</v>
      </c>
      <c r="D20" s="71">
        <v>2</v>
      </c>
      <c r="E20" s="71">
        <v>5</v>
      </c>
      <c r="F20" s="80" t="s">
        <v>94</v>
      </c>
      <c r="G20" s="80" t="s">
        <v>94</v>
      </c>
      <c r="H20" s="80" t="s">
        <v>94</v>
      </c>
    </row>
    <row r="21" spans="1:8" ht="12.75">
      <c r="A21" s="46" t="s">
        <v>162</v>
      </c>
      <c r="B21" s="54">
        <v>3</v>
      </c>
      <c r="C21" s="70">
        <v>3</v>
      </c>
      <c r="D21" s="70">
        <v>3</v>
      </c>
      <c r="E21" s="70">
        <v>0</v>
      </c>
      <c r="F21" s="79" t="s">
        <v>94</v>
      </c>
      <c r="G21" s="79" t="s">
        <v>94</v>
      </c>
      <c r="H21" s="79" t="s">
        <v>94</v>
      </c>
    </row>
    <row r="22" spans="1:8" ht="14.25">
      <c r="A22" s="99" t="s">
        <v>176</v>
      </c>
      <c r="B22" s="54">
        <v>1</v>
      </c>
      <c r="C22" s="98">
        <v>1</v>
      </c>
      <c r="D22" s="98">
        <v>0</v>
      </c>
      <c r="E22" s="98">
        <v>1</v>
      </c>
      <c r="F22" s="100" t="s">
        <v>94</v>
      </c>
      <c r="G22" s="100" t="s">
        <v>94</v>
      </c>
      <c r="H22" s="100" t="s">
        <v>94</v>
      </c>
    </row>
    <row r="23" spans="1:8" ht="21" customHeight="1">
      <c r="A23" s="5" t="s">
        <v>127</v>
      </c>
      <c r="B23" s="57">
        <v>96</v>
      </c>
      <c r="C23" s="94">
        <v>96</v>
      </c>
      <c r="D23" s="94">
        <v>28</v>
      </c>
      <c r="E23" s="94">
        <v>68</v>
      </c>
      <c r="F23" s="94">
        <v>67</v>
      </c>
      <c r="G23" s="94">
        <v>15</v>
      </c>
      <c r="H23" s="94">
        <v>14</v>
      </c>
    </row>
    <row r="24" spans="1:8" ht="16.5" customHeight="1">
      <c r="A24" s="26" t="s">
        <v>93</v>
      </c>
      <c r="B24" s="54">
        <v>81</v>
      </c>
      <c r="C24" s="70">
        <v>81</v>
      </c>
      <c r="D24" s="70">
        <v>24</v>
      </c>
      <c r="E24" s="70">
        <v>57</v>
      </c>
      <c r="F24" s="79">
        <v>57</v>
      </c>
      <c r="G24" s="79">
        <v>12</v>
      </c>
      <c r="H24" s="79">
        <v>12</v>
      </c>
    </row>
    <row r="25" spans="1:8" ht="12.75">
      <c r="A25" s="114" t="s">
        <v>80</v>
      </c>
      <c r="B25" s="67">
        <v>26</v>
      </c>
      <c r="C25" s="71">
        <v>26</v>
      </c>
      <c r="D25" s="71">
        <v>10</v>
      </c>
      <c r="E25" s="71">
        <v>16</v>
      </c>
      <c r="F25" s="80">
        <v>21</v>
      </c>
      <c r="G25" s="80">
        <v>2</v>
      </c>
      <c r="H25" s="80">
        <v>3</v>
      </c>
    </row>
    <row r="26" spans="1:8" ht="12.75">
      <c r="A26" s="48" t="s">
        <v>161</v>
      </c>
      <c r="B26" s="54">
        <v>15</v>
      </c>
      <c r="C26" s="70">
        <v>15</v>
      </c>
      <c r="D26" s="70">
        <v>4</v>
      </c>
      <c r="E26" s="70">
        <v>11</v>
      </c>
      <c r="F26" s="79">
        <v>10</v>
      </c>
      <c r="G26" s="79">
        <v>2</v>
      </c>
      <c r="H26" s="79">
        <v>3</v>
      </c>
    </row>
    <row r="27" spans="1:8" ht="12.75">
      <c r="A27" s="48" t="s">
        <v>159</v>
      </c>
      <c r="B27" s="54">
        <v>12</v>
      </c>
      <c r="C27" s="70">
        <v>12</v>
      </c>
      <c r="D27" s="70">
        <v>5</v>
      </c>
      <c r="E27" s="70">
        <v>7</v>
      </c>
      <c r="F27" s="79">
        <v>5</v>
      </c>
      <c r="G27" s="79">
        <v>3</v>
      </c>
      <c r="H27" s="79">
        <v>4</v>
      </c>
    </row>
    <row r="28" spans="1:8" ht="12.75">
      <c r="A28" s="25" t="s">
        <v>146</v>
      </c>
      <c r="B28" s="54">
        <v>11</v>
      </c>
      <c r="C28" s="70">
        <v>11</v>
      </c>
      <c r="D28" s="70">
        <v>0</v>
      </c>
      <c r="E28" s="70">
        <v>11</v>
      </c>
      <c r="F28" s="79">
        <v>8</v>
      </c>
      <c r="G28" s="79">
        <v>2</v>
      </c>
      <c r="H28" s="79">
        <v>1</v>
      </c>
    </row>
    <row r="29" spans="1:9" s="68" customFormat="1" ht="12.75">
      <c r="A29" s="48" t="s">
        <v>160</v>
      </c>
      <c r="B29" s="54">
        <v>9</v>
      </c>
      <c r="C29" s="70">
        <v>9</v>
      </c>
      <c r="D29" s="70">
        <v>5</v>
      </c>
      <c r="E29" s="70">
        <v>4</v>
      </c>
      <c r="F29" s="79">
        <v>6</v>
      </c>
      <c r="G29" s="79">
        <v>2</v>
      </c>
      <c r="H29" s="79">
        <v>1</v>
      </c>
      <c r="I29" s="25"/>
    </row>
    <row r="30" spans="1:8" ht="12.75">
      <c r="A30" s="48" t="s">
        <v>158</v>
      </c>
      <c r="B30" s="54">
        <v>3</v>
      </c>
      <c r="C30" s="70">
        <v>3</v>
      </c>
      <c r="D30" s="70">
        <v>0</v>
      </c>
      <c r="E30" s="70">
        <v>3</v>
      </c>
      <c r="F30" s="79">
        <v>3</v>
      </c>
      <c r="G30" s="79">
        <v>0</v>
      </c>
      <c r="H30" s="79">
        <v>0</v>
      </c>
    </row>
    <row r="31" spans="1:8" ht="12.75">
      <c r="A31" s="25" t="s">
        <v>81</v>
      </c>
      <c r="B31" s="54">
        <v>2</v>
      </c>
      <c r="C31" s="70">
        <v>2</v>
      </c>
      <c r="D31" s="70">
        <v>0</v>
      </c>
      <c r="E31" s="70">
        <v>2</v>
      </c>
      <c r="F31" s="79" t="s">
        <v>94</v>
      </c>
      <c r="G31" s="79" t="s">
        <v>94</v>
      </c>
      <c r="H31" s="79" t="s">
        <v>94</v>
      </c>
    </row>
    <row r="32" spans="1:8" ht="12.75">
      <c r="A32" s="25" t="s">
        <v>155</v>
      </c>
      <c r="B32" s="54">
        <v>1</v>
      </c>
      <c r="C32" s="70">
        <v>1</v>
      </c>
      <c r="D32" s="70">
        <v>0</v>
      </c>
      <c r="E32" s="70">
        <v>1</v>
      </c>
      <c r="F32" s="79" t="s">
        <v>94</v>
      </c>
      <c r="G32" s="79" t="s">
        <v>94</v>
      </c>
      <c r="H32" s="79" t="s">
        <v>94</v>
      </c>
    </row>
    <row r="33" spans="1:8" ht="12.75">
      <c r="A33" s="25" t="s">
        <v>156</v>
      </c>
      <c r="B33" s="54">
        <v>1</v>
      </c>
      <c r="C33" s="70">
        <v>1</v>
      </c>
      <c r="D33" s="70">
        <v>0</v>
      </c>
      <c r="E33" s="70">
        <v>1</v>
      </c>
      <c r="F33" s="79" t="s">
        <v>94</v>
      </c>
      <c r="G33" s="79" t="s">
        <v>94</v>
      </c>
      <c r="H33" s="79" t="s">
        <v>94</v>
      </c>
    </row>
    <row r="34" spans="1:8" ht="12.75">
      <c r="A34" s="25" t="s">
        <v>157</v>
      </c>
      <c r="B34" s="54">
        <v>1</v>
      </c>
      <c r="C34" s="70">
        <v>1</v>
      </c>
      <c r="D34" s="70">
        <v>0</v>
      </c>
      <c r="E34" s="70">
        <v>1</v>
      </c>
      <c r="F34" s="79" t="s">
        <v>94</v>
      </c>
      <c r="G34" s="79" t="s">
        <v>94</v>
      </c>
      <c r="H34" s="79" t="s">
        <v>94</v>
      </c>
    </row>
    <row r="35" spans="1:8" ht="12.75">
      <c r="A35" s="51" t="s">
        <v>143</v>
      </c>
      <c r="B35" s="54">
        <v>15</v>
      </c>
      <c r="C35" s="70">
        <v>15</v>
      </c>
      <c r="D35" s="70">
        <v>4</v>
      </c>
      <c r="E35" s="70">
        <v>11</v>
      </c>
      <c r="F35" s="79">
        <v>10</v>
      </c>
      <c r="G35" s="79">
        <v>3</v>
      </c>
      <c r="H35" s="79">
        <v>2</v>
      </c>
    </row>
    <row r="36" spans="1:8" ht="409.5">
      <c r="A36" s="96" t="s">
        <v>105</v>
      </c>
      <c r="B36" s="67">
        <v>10</v>
      </c>
      <c r="C36" s="71">
        <v>10</v>
      </c>
      <c r="D36" s="71">
        <v>1</v>
      </c>
      <c r="E36" s="71">
        <v>9</v>
      </c>
      <c r="F36" s="80" t="s">
        <v>94</v>
      </c>
      <c r="G36" s="80" t="s">
        <v>94</v>
      </c>
      <c r="H36" s="80" t="s">
        <v>94</v>
      </c>
    </row>
    <row r="37" spans="1:8" ht="409.5">
      <c r="A37" s="46" t="s">
        <v>29</v>
      </c>
      <c r="B37" s="54">
        <v>3</v>
      </c>
      <c r="C37" s="70">
        <v>3</v>
      </c>
      <c r="D37" s="70">
        <v>3</v>
      </c>
      <c r="E37" s="70">
        <v>0</v>
      </c>
      <c r="F37" s="79" t="s">
        <v>94</v>
      </c>
      <c r="G37" s="79" t="s">
        <v>94</v>
      </c>
      <c r="H37" s="79" t="s">
        <v>94</v>
      </c>
    </row>
    <row r="38" spans="1:8" ht="409.5">
      <c r="A38" s="95" t="s">
        <v>79</v>
      </c>
      <c r="B38" s="54">
        <v>2</v>
      </c>
      <c r="C38" s="70">
        <v>2</v>
      </c>
      <c r="D38" s="70">
        <v>0</v>
      </c>
      <c r="E38" s="70">
        <v>2</v>
      </c>
      <c r="F38" s="79" t="s">
        <v>94</v>
      </c>
      <c r="G38" s="79" t="s">
        <v>94</v>
      </c>
      <c r="H38" s="79" t="s">
        <v>94</v>
      </c>
    </row>
    <row r="39" spans="2:8" ht="409.5">
      <c r="B39" s="70"/>
      <c r="C39" s="70"/>
      <c r="D39" s="70"/>
      <c r="E39" s="70"/>
      <c r="F39" s="70"/>
      <c r="G39" s="70"/>
      <c r="H39" s="70"/>
    </row>
    <row r="40" spans="1:8" ht="409.5">
      <c r="A40" s="127" t="s">
        <v>95</v>
      </c>
      <c r="B40" s="127"/>
      <c r="C40" s="127"/>
      <c r="D40" s="127"/>
      <c r="E40" s="127"/>
      <c r="F40" s="127"/>
      <c r="G40" s="127"/>
      <c r="H40" s="19"/>
    </row>
    <row r="41" spans="1:8" ht="12.75" customHeight="1">
      <c r="A41" s="135" t="s">
        <v>132</v>
      </c>
      <c r="B41" s="135"/>
      <c r="C41" s="135"/>
      <c r="D41" s="135"/>
      <c r="E41" s="135"/>
      <c r="F41" s="135"/>
      <c r="G41" s="135"/>
      <c r="H41" s="135"/>
    </row>
    <row r="42" spans="1:8" ht="27.75" customHeight="1">
      <c r="A42" s="141" t="s">
        <v>192</v>
      </c>
      <c r="B42" s="141"/>
      <c r="C42" s="141"/>
      <c r="D42" s="141"/>
      <c r="E42" s="141"/>
      <c r="F42" s="141"/>
      <c r="G42" s="141"/>
      <c r="H42" s="141"/>
    </row>
    <row r="43" spans="1:9" ht="26.25" customHeight="1">
      <c r="A43" s="134"/>
      <c r="B43" s="134"/>
      <c r="C43" s="134"/>
      <c r="D43" s="134"/>
      <c r="E43" s="134"/>
      <c r="F43" s="134"/>
      <c r="G43" s="134"/>
      <c r="H43" s="134"/>
      <c r="I43" s="134"/>
    </row>
    <row r="44" ht="409.5">
      <c r="A44" s="13"/>
    </row>
  </sheetData>
  <sheetProtection/>
  <mergeCells count="10">
    <mergeCell ref="A43:I43"/>
    <mergeCell ref="A41:H41"/>
    <mergeCell ref="A40:G40"/>
    <mergeCell ref="A1:H1"/>
    <mergeCell ref="A2:H2"/>
    <mergeCell ref="D5:E5"/>
    <mergeCell ref="F5:H5"/>
    <mergeCell ref="G4:H4"/>
    <mergeCell ref="A3:H3"/>
    <mergeCell ref="A42:H4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0"/>
  <sheetViews>
    <sheetView zoomScalePageLayoutView="0" workbookViewId="0" topLeftCell="A1">
      <selection activeCell="J8" sqref="J8"/>
    </sheetView>
  </sheetViews>
  <sheetFormatPr defaultColWidth="11.421875" defaultRowHeight="12.75"/>
  <cols>
    <col min="1" max="1" width="30.28125" style="0" customWidth="1"/>
    <col min="2" max="2" width="7.7109375" style="0" customWidth="1"/>
    <col min="3" max="5" width="10.140625" style="0" customWidth="1"/>
    <col min="6" max="6" width="8.140625" style="0" customWidth="1"/>
    <col min="7" max="7" width="8.421875" style="0" customWidth="1"/>
    <col min="8" max="8" width="7.00390625" style="0" customWidth="1"/>
  </cols>
  <sheetData>
    <row r="1" spans="1:9" ht="21" customHeight="1">
      <c r="A1" s="142" t="s">
        <v>193</v>
      </c>
      <c r="B1" s="143"/>
      <c r="C1" s="143"/>
      <c r="D1" s="143"/>
      <c r="E1" s="143"/>
      <c r="F1" s="143"/>
      <c r="G1" s="143"/>
      <c r="H1" s="143"/>
      <c r="I1" s="143"/>
    </row>
    <row r="2" spans="1:9" ht="12.75">
      <c r="A2" s="131" t="s">
        <v>177</v>
      </c>
      <c r="B2" s="131"/>
      <c r="C2" s="131"/>
      <c r="D2" s="131"/>
      <c r="E2" s="131"/>
      <c r="F2" s="131"/>
      <c r="G2" s="131"/>
      <c r="H2" s="131"/>
      <c r="I2" s="131"/>
    </row>
    <row r="3" spans="1:9" ht="12.75">
      <c r="A3" s="13"/>
      <c r="B3" s="13"/>
      <c r="C3" s="13"/>
      <c r="D3" s="13"/>
      <c r="E3" s="13"/>
      <c r="F3" s="13"/>
      <c r="G3" s="13"/>
      <c r="H3" s="128" t="s">
        <v>97</v>
      </c>
      <c r="I3" s="140"/>
    </row>
    <row r="4" spans="1:9" ht="12.75">
      <c r="A4" s="14"/>
      <c r="B4" s="15" t="s">
        <v>19</v>
      </c>
      <c r="C4" s="16"/>
      <c r="D4" s="144"/>
      <c r="E4" s="144"/>
      <c r="F4" s="139" t="s">
        <v>27</v>
      </c>
      <c r="G4" s="139"/>
      <c r="H4" s="139"/>
      <c r="I4" s="17" t="s">
        <v>33</v>
      </c>
    </row>
    <row r="5" spans="1:9" ht="26.25">
      <c r="A5" s="1" t="s">
        <v>187</v>
      </c>
      <c r="B5" s="19"/>
      <c r="C5" s="20" t="s">
        <v>36</v>
      </c>
      <c r="D5" s="21" t="s">
        <v>3</v>
      </c>
      <c r="E5" s="21" t="s">
        <v>4</v>
      </c>
      <c r="F5" s="21" t="s">
        <v>2</v>
      </c>
      <c r="G5" s="21" t="s">
        <v>5</v>
      </c>
      <c r="H5" s="21" t="s">
        <v>92</v>
      </c>
      <c r="I5" s="33"/>
    </row>
    <row r="6" spans="1:9" ht="16.5" customHeight="1">
      <c r="A6" s="22" t="s">
        <v>0</v>
      </c>
      <c r="B6" s="83">
        <v>143</v>
      </c>
      <c r="C6" s="84">
        <v>41</v>
      </c>
      <c r="D6" s="84">
        <v>95</v>
      </c>
      <c r="E6" s="84">
        <v>48</v>
      </c>
      <c r="F6" s="84">
        <v>74</v>
      </c>
      <c r="G6" s="84">
        <v>63</v>
      </c>
      <c r="H6" s="84">
        <v>6</v>
      </c>
      <c r="I6" s="87">
        <v>21.55</v>
      </c>
    </row>
    <row r="7" spans="1:9" ht="12.75">
      <c r="A7" s="25" t="s">
        <v>154</v>
      </c>
      <c r="B7" s="75">
        <v>54</v>
      </c>
      <c r="C7" s="70">
        <v>22</v>
      </c>
      <c r="D7" s="70">
        <v>46</v>
      </c>
      <c r="E7" s="70">
        <v>8</v>
      </c>
      <c r="F7" s="70">
        <v>25</v>
      </c>
      <c r="G7" s="70">
        <v>28</v>
      </c>
      <c r="H7" s="70">
        <v>1</v>
      </c>
      <c r="I7" s="82">
        <v>21.54</v>
      </c>
    </row>
    <row r="8" spans="1:9" ht="12.75">
      <c r="A8" s="25" t="s">
        <v>28</v>
      </c>
      <c r="B8" s="75">
        <v>50</v>
      </c>
      <c r="C8" s="70">
        <v>19</v>
      </c>
      <c r="D8" s="70">
        <v>31</v>
      </c>
      <c r="E8" s="70">
        <v>19</v>
      </c>
      <c r="F8" s="70">
        <v>31</v>
      </c>
      <c r="G8" s="70">
        <v>19</v>
      </c>
      <c r="H8" s="70">
        <v>0</v>
      </c>
      <c r="I8" s="82">
        <v>21.28</v>
      </c>
    </row>
    <row r="9" spans="1:9" ht="12.75">
      <c r="A9" s="46" t="s">
        <v>147</v>
      </c>
      <c r="B9" s="75">
        <v>21</v>
      </c>
      <c r="C9" s="70">
        <v>0</v>
      </c>
      <c r="D9" s="70">
        <v>11</v>
      </c>
      <c r="E9" s="70">
        <v>10</v>
      </c>
      <c r="F9" s="70">
        <v>12</v>
      </c>
      <c r="G9" s="70">
        <v>9</v>
      </c>
      <c r="H9" s="70">
        <v>0</v>
      </c>
      <c r="I9" s="82">
        <v>22.48</v>
      </c>
    </row>
    <row r="10" spans="1:9" ht="13.5" customHeight="1">
      <c r="A10" s="23" t="s">
        <v>153</v>
      </c>
      <c r="B10" s="75">
        <v>18</v>
      </c>
      <c r="C10" s="70">
        <v>0</v>
      </c>
      <c r="D10" s="70">
        <v>7</v>
      </c>
      <c r="E10" s="70">
        <v>11</v>
      </c>
      <c r="F10" s="70">
        <v>6</v>
      </c>
      <c r="G10" s="70">
        <v>7</v>
      </c>
      <c r="H10" s="70">
        <v>5</v>
      </c>
      <c r="I10" s="82">
        <v>21.28</v>
      </c>
    </row>
  </sheetData>
  <sheetProtection/>
  <mergeCells count="5">
    <mergeCell ref="A1:I1"/>
    <mergeCell ref="H3:I3"/>
    <mergeCell ref="D4:E4"/>
    <mergeCell ref="F4:H4"/>
    <mergeCell ref="A2:I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45"/>
  <sheetViews>
    <sheetView zoomScale="85" zoomScaleNormal="85" zoomScalePageLayoutView="0" workbookViewId="0" topLeftCell="A1">
      <selection activeCell="H9" sqref="H9"/>
    </sheetView>
  </sheetViews>
  <sheetFormatPr defaultColWidth="11.421875" defaultRowHeight="12.75"/>
  <cols>
    <col min="1" max="1" width="50.8515625" style="0" customWidth="1"/>
    <col min="2" max="2" width="8.00390625" style="0" customWidth="1"/>
    <col min="3" max="6" width="14.28125" style="0" customWidth="1"/>
  </cols>
  <sheetData>
    <row r="1" spans="1:6" ht="17.25">
      <c r="A1" s="147" t="s">
        <v>144</v>
      </c>
      <c r="B1" s="147"/>
      <c r="C1" s="147"/>
      <c r="D1" s="147"/>
      <c r="E1" s="147"/>
      <c r="F1" s="147"/>
    </row>
    <row r="2" spans="1:6" ht="15.75" customHeight="1">
      <c r="A2" s="146" t="s">
        <v>139</v>
      </c>
      <c r="B2" s="146"/>
      <c r="C2" s="146"/>
      <c r="D2" s="146"/>
      <c r="E2" s="146"/>
      <c r="F2" s="146"/>
    </row>
    <row r="3" spans="1:6" ht="12.75">
      <c r="A3" s="131" t="s">
        <v>177</v>
      </c>
      <c r="B3" s="131"/>
      <c r="C3" s="131"/>
      <c r="D3" s="131"/>
      <c r="E3" s="131"/>
      <c r="F3" s="131"/>
    </row>
    <row r="4" spans="1:6" ht="12.75">
      <c r="A4" s="13"/>
      <c r="B4" s="13"/>
      <c r="C4" s="13"/>
      <c r="D4" s="128" t="s">
        <v>98</v>
      </c>
      <c r="E4" s="145"/>
      <c r="F4" s="145"/>
    </row>
    <row r="5" spans="1:6" ht="12.75">
      <c r="A5" s="18"/>
      <c r="B5" s="27" t="s">
        <v>19</v>
      </c>
      <c r="C5" s="27" t="s">
        <v>36</v>
      </c>
      <c r="D5" s="21" t="s">
        <v>3</v>
      </c>
      <c r="E5" s="21" t="s">
        <v>4</v>
      </c>
      <c r="F5" s="20" t="s">
        <v>33</v>
      </c>
    </row>
    <row r="6" spans="1:6" ht="12.75">
      <c r="A6" s="52" t="s">
        <v>0</v>
      </c>
      <c r="B6" s="83">
        <v>296</v>
      </c>
      <c r="C6" s="84">
        <v>49</v>
      </c>
      <c r="D6" s="84">
        <v>182</v>
      </c>
      <c r="E6" s="84">
        <v>114</v>
      </c>
      <c r="F6" s="69">
        <v>28.82</v>
      </c>
    </row>
    <row r="7" spans="1:6" ht="16.5" customHeight="1">
      <c r="A7" s="51" t="s">
        <v>136</v>
      </c>
      <c r="B7" s="77">
        <v>126</v>
      </c>
      <c r="C7" s="74">
        <v>3</v>
      </c>
      <c r="D7" s="74">
        <v>81</v>
      </c>
      <c r="E7" s="74">
        <v>45</v>
      </c>
      <c r="F7" s="85">
        <v>31.14</v>
      </c>
    </row>
    <row r="8" spans="1:6" ht="12.75">
      <c r="A8" s="114" t="s">
        <v>118</v>
      </c>
      <c r="B8" s="75">
        <v>56</v>
      </c>
      <c r="C8" s="70">
        <v>0</v>
      </c>
      <c r="D8" s="70">
        <v>30</v>
      </c>
      <c r="E8" s="70">
        <v>26</v>
      </c>
      <c r="F8" s="115">
        <v>29.98</v>
      </c>
    </row>
    <row r="9" spans="1:6" ht="12.75">
      <c r="A9" s="48" t="s">
        <v>128</v>
      </c>
      <c r="B9" s="75">
        <v>24</v>
      </c>
      <c r="C9" s="70">
        <v>0</v>
      </c>
      <c r="D9" s="70">
        <v>21</v>
      </c>
      <c r="E9" s="70">
        <v>3</v>
      </c>
      <c r="F9" s="30">
        <v>37.29</v>
      </c>
    </row>
    <row r="10" spans="1:6" ht="12.75">
      <c r="A10" s="48" t="s">
        <v>121</v>
      </c>
      <c r="B10" s="75">
        <v>12</v>
      </c>
      <c r="C10" s="70">
        <v>0</v>
      </c>
      <c r="D10" s="70">
        <v>6</v>
      </c>
      <c r="E10" s="70">
        <v>6</v>
      </c>
      <c r="F10" s="30">
        <v>27</v>
      </c>
    </row>
    <row r="11" spans="1:6" ht="12.75">
      <c r="A11" s="48" t="s">
        <v>113</v>
      </c>
      <c r="B11" s="75">
        <v>6</v>
      </c>
      <c r="C11" s="70">
        <v>0</v>
      </c>
      <c r="D11" s="70">
        <v>5</v>
      </c>
      <c r="E11" s="70">
        <v>1</v>
      </c>
      <c r="F11" s="30">
        <v>29</v>
      </c>
    </row>
    <row r="12" spans="1:6" ht="12.75">
      <c r="A12" s="48" t="s">
        <v>115</v>
      </c>
      <c r="B12" s="75">
        <v>4</v>
      </c>
      <c r="C12" s="70">
        <v>1</v>
      </c>
      <c r="D12" s="70">
        <v>1</v>
      </c>
      <c r="E12" s="70">
        <v>3</v>
      </c>
      <c r="F12" s="49">
        <v>28.25</v>
      </c>
    </row>
    <row r="13" spans="1:6" ht="12.75">
      <c r="A13" s="48" t="s">
        <v>179</v>
      </c>
      <c r="B13" s="75">
        <v>2</v>
      </c>
      <c r="C13" s="70">
        <v>0</v>
      </c>
      <c r="D13" s="70">
        <v>2</v>
      </c>
      <c r="E13" s="70">
        <v>0</v>
      </c>
      <c r="F13" s="49" t="s">
        <v>94</v>
      </c>
    </row>
    <row r="14" spans="1:6" ht="12.75">
      <c r="A14" s="25" t="s">
        <v>117</v>
      </c>
      <c r="B14" s="75">
        <v>2</v>
      </c>
      <c r="C14" s="70">
        <v>0</v>
      </c>
      <c r="D14" s="70">
        <v>2</v>
      </c>
      <c r="E14" s="70">
        <v>0</v>
      </c>
      <c r="F14" s="49" t="s">
        <v>94</v>
      </c>
    </row>
    <row r="15" spans="1:6" ht="12.75">
      <c r="A15" s="25" t="s">
        <v>120</v>
      </c>
      <c r="B15" s="75">
        <v>2</v>
      </c>
      <c r="C15" s="70">
        <v>0</v>
      </c>
      <c r="D15" s="70">
        <v>2</v>
      </c>
      <c r="E15" s="70">
        <v>0</v>
      </c>
      <c r="F15" s="49" t="s">
        <v>94</v>
      </c>
    </row>
    <row r="16" spans="1:6" ht="12.75">
      <c r="A16" s="48" t="s">
        <v>148</v>
      </c>
      <c r="B16" s="75">
        <v>1</v>
      </c>
      <c r="C16" s="70">
        <v>0</v>
      </c>
      <c r="D16" s="70">
        <v>1</v>
      </c>
      <c r="E16" s="70">
        <v>0</v>
      </c>
      <c r="F16" s="49" t="s">
        <v>94</v>
      </c>
    </row>
    <row r="17" spans="1:6" ht="12.75">
      <c r="A17" s="25" t="s">
        <v>163</v>
      </c>
      <c r="B17" s="75">
        <v>1</v>
      </c>
      <c r="C17" s="70">
        <v>1</v>
      </c>
      <c r="D17" s="70">
        <v>0</v>
      </c>
      <c r="E17" s="70">
        <v>1</v>
      </c>
      <c r="F17" s="49" t="s">
        <v>94</v>
      </c>
    </row>
    <row r="18" spans="1:6" ht="12.75">
      <c r="A18" s="48" t="s">
        <v>116</v>
      </c>
      <c r="B18" s="75">
        <v>1</v>
      </c>
      <c r="C18" s="70">
        <v>1</v>
      </c>
      <c r="D18" s="70">
        <v>0</v>
      </c>
      <c r="E18" s="70">
        <v>1</v>
      </c>
      <c r="F18" s="49" t="s">
        <v>94</v>
      </c>
    </row>
    <row r="19" spans="1:6" ht="12.75">
      <c r="A19" s="25" t="s">
        <v>34</v>
      </c>
      <c r="B19" s="75">
        <v>15</v>
      </c>
      <c r="C19" s="70">
        <v>0</v>
      </c>
      <c r="D19" s="70">
        <v>11</v>
      </c>
      <c r="E19" s="70">
        <v>4</v>
      </c>
      <c r="F19" s="30">
        <v>32.07</v>
      </c>
    </row>
    <row r="20" spans="1:6" ht="12.75">
      <c r="A20" s="52" t="s">
        <v>137</v>
      </c>
      <c r="B20" s="75">
        <v>17</v>
      </c>
      <c r="C20" s="70">
        <v>0</v>
      </c>
      <c r="D20" s="70">
        <v>14</v>
      </c>
      <c r="E20" s="70">
        <v>3</v>
      </c>
      <c r="F20" s="55">
        <v>33</v>
      </c>
    </row>
    <row r="21" spans="1:6" ht="12.75">
      <c r="A21" s="25" t="s">
        <v>113</v>
      </c>
      <c r="B21" s="76">
        <v>6</v>
      </c>
      <c r="C21" s="71">
        <v>0</v>
      </c>
      <c r="D21" s="71">
        <v>6</v>
      </c>
      <c r="E21" s="71">
        <v>0</v>
      </c>
      <c r="F21" s="30">
        <v>32.67</v>
      </c>
    </row>
    <row r="22" spans="1:6" ht="12.75">
      <c r="A22" s="25" t="s">
        <v>118</v>
      </c>
      <c r="B22" s="75">
        <v>6</v>
      </c>
      <c r="C22" s="70">
        <v>0</v>
      </c>
      <c r="D22" s="70">
        <v>4</v>
      </c>
      <c r="E22" s="70">
        <v>2</v>
      </c>
      <c r="F22" s="49">
        <v>33.83</v>
      </c>
    </row>
    <row r="23" spans="1:6" ht="12.75">
      <c r="A23" s="25" t="s">
        <v>121</v>
      </c>
      <c r="B23" s="75">
        <v>3</v>
      </c>
      <c r="C23" s="70">
        <v>0</v>
      </c>
      <c r="D23" s="70">
        <v>3</v>
      </c>
      <c r="E23" s="70">
        <v>0</v>
      </c>
      <c r="F23" s="49">
        <v>35</v>
      </c>
    </row>
    <row r="24" spans="1:6" ht="12.75">
      <c r="A24" s="48" t="s">
        <v>180</v>
      </c>
      <c r="B24" s="75">
        <v>1</v>
      </c>
      <c r="C24" s="70">
        <v>0</v>
      </c>
      <c r="D24" s="70">
        <v>0</v>
      </c>
      <c r="E24" s="70">
        <v>1</v>
      </c>
      <c r="F24" s="49" t="s">
        <v>94</v>
      </c>
    </row>
    <row r="25" spans="1:6" ht="12.75">
      <c r="A25" s="25" t="s">
        <v>179</v>
      </c>
      <c r="B25" s="75">
        <v>1</v>
      </c>
      <c r="C25" s="70">
        <v>0</v>
      </c>
      <c r="D25" s="70">
        <v>1</v>
      </c>
      <c r="E25" s="70">
        <v>0</v>
      </c>
      <c r="F25" s="49" t="s">
        <v>94</v>
      </c>
    </row>
    <row r="26" spans="1:6" ht="12.75">
      <c r="A26" s="52" t="s">
        <v>135</v>
      </c>
      <c r="B26" s="75">
        <v>136</v>
      </c>
      <c r="C26" s="70">
        <v>46</v>
      </c>
      <c r="D26" s="70">
        <v>80</v>
      </c>
      <c r="E26" s="70">
        <v>56</v>
      </c>
      <c r="F26" s="55">
        <v>26.1</v>
      </c>
    </row>
    <row r="27" spans="1:6" ht="12.75">
      <c r="A27" s="23" t="s">
        <v>120</v>
      </c>
      <c r="B27" s="76">
        <v>59</v>
      </c>
      <c r="C27" s="71">
        <v>2</v>
      </c>
      <c r="D27" s="71">
        <v>56</v>
      </c>
      <c r="E27" s="71">
        <v>3</v>
      </c>
      <c r="F27" s="56">
        <v>25.71</v>
      </c>
    </row>
    <row r="28" spans="1:6" ht="12.75">
      <c r="A28" s="46" t="s">
        <v>115</v>
      </c>
      <c r="B28" s="75">
        <v>29</v>
      </c>
      <c r="C28" s="70">
        <v>29</v>
      </c>
      <c r="D28" s="70">
        <v>5</v>
      </c>
      <c r="E28" s="70">
        <v>24</v>
      </c>
      <c r="F28" s="49">
        <v>25.21</v>
      </c>
    </row>
    <row r="29" spans="1:6" ht="12.75">
      <c r="A29" s="23" t="s">
        <v>118</v>
      </c>
      <c r="B29" s="75">
        <v>24</v>
      </c>
      <c r="C29" s="70">
        <v>0</v>
      </c>
      <c r="D29" s="70">
        <v>8</v>
      </c>
      <c r="E29" s="70">
        <v>16</v>
      </c>
      <c r="F29" s="56">
        <v>27.25</v>
      </c>
    </row>
    <row r="30" spans="1:6" ht="12.75">
      <c r="A30" s="23" t="s">
        <v>119</v>
      </c>
      <c r="B30" s="75">
        <v>7</v>
      </c>
      <c r="C30" s="70">
        <v>4</v>
      </c>
      <c r="D30" s="70">
        <v>3</v>
      </c>
      <c r="E30" s="70">
        <v>4</v>
      </c>
      <c r="F30" s="56">
        <v>27.43</v>
      </c>
    </row>
    <row r="31" spans="1:6" ht="12.75">
      <c r="A31" s="25" t="s">
        <v>114</v>
      </c>
      <c r="B31" s="75">
        <v>4</v>
      </c>
      <c r="C31" s="70">
        <v>4</v>
      </c>
      <c r="D31" s="70">
        <v>1</v>
      </c>
      <c r="E31" s="70">
        <v>3</v>
      </c>
      <c r="F31" s="49">
        <v>26.5</v>
      </c>
    </row>
    <row r="32" spans="1:6" ht="12.75">
      <c r="A32" s="23" t="s">
        <v>164</v>
      </c>
      <c r="B32" s="75">
        <v>3</v>
      </c>
      <c r="C32" s="70">
        <v>1</v>
      </c>
      <c r="D32" s="70">
        <v>1</v>
      </c>
      <c r="E32" s="70">
        <v>2</v>
      </c>
      <c r="F32" s="49">
        <v>25</v>
      </c>
    </row>
    <row r="33" spans="1:6" ht="12.75">
      <c r="A33" s="46" t="s">
        <v>116</v>
      </c>
      <c r="B33" s="75">
        <v>2</v>
      </c>
      <c r="C33" s="70">
        <v>1</v>
      </c>
      <c r="D33" s="70">
        <v>2</v>
      </c>
      <c r="E33" s="70">
        <v>0</v>
      </c>
      <c r="F33" s="49" t="s">
        <v>94</v>
      </c>
    </row>
    <row r="34" spans="1:6" ht="12.75">
      <c r="A34" s="46" t="s">
        <v>179</v>
      </c>
      <c r="B34" s="75">
        <v>2</v>
      </c>
      <c r="C34" s="70">
        <v>0</v>
      </c>
      <c r="D34" s="70">
        <v>2</v>
      </c>
      <c r="E34" s="70">
        <v>0</v>
      </c>
      <c r="F34" s="49" t="s">
        <v>94</v>
      </c>
    </row>
    <row r="35" spans="1:6" ht="12.75">
      <c r="A35" s="23" t="s">
        <v>163</v>
      </c>
      <c r="B35" s="75">
        <v>1</v>
      </c>
      <c r="C35" s="70">
        <v>1</v>
      </c>
      <c r="D35" s="70">
        <v>0</v>
      </c>
      <c r="E35" s="70">
        <v>1</v>
      </c>
      <c r="F35" s="49" t="s">
        <v>94</v>
      </c>
    </row>
    <row r="36" spans="1:6" ht="12.75">
      <c r="A36" s="23" t="s">
        <v>121</v>
      </c>
      <c r="B36" s="75">
        <v>1</v>
      </c>
      <c r="C36" s="70">
        <v>0</v>
      </c>
      <c r="D36" s="70">
        <v>0</v>
      </c>
      <c r="E36" s="70">
        <v>1</v>
      </c>
      <c r="F36" s="49" t="s">
        <v>94</v>
      </c>
    </row>
    <row r="37" spans="1:6" ht="12.75">
      <c r="A37" s="23" t="s">
        <v>165</v>
      </c>
      <c r="B37" s="75">
        <v>1</v>
      </c>
      <c r="C37" s="70">
        <v>1</v>
      </c>
      <c r="D37" s="70">
        <v>1</v>
      </c>
      <c r="E37" s="70">
        <v>0</v>
      </c>
      <c r="F37" s="49" t="s">
        <v>94</v>
      </c>
    </row>
    <row r="38" spans="1:6" ht="12.75">
      <c r="A38" s="23" t="s">
        <v>34</v>
      </c>
      <c r="B38" s="75">
        <v>3</v>
      </c>
      <c r="C38" s="70">
        <v>3</v>
      </c>
      <c r="D38" s="70">
        <v>1</v>
      </c>
      <c r="E38" s="70">
        <v>2</v>
      </c>
      <c r="F38" s="49">
        <v>21.33</v>
      </c>
    </row>
    <row r="39" spans="1:6" ht="12.75">
      <c r="A39" s="51" t="s">
        <v>134</v>
      </c>
      <c r="B39" s="75">
        <v>17</v>
      </c>
      <c r="C39" s="70">
        <v>0</v>
      </c>
      <c r="D39" s="70">
        <v>7</v>
      </c>
      <c r="E39" s="70">
        <v>10</v>
      </c>
      <c r="F39" s="55">
        <v>29.12</v>
      </c>
    </row>
    <row r="40" spans="1:6" ht="12.75">
      <c r="A40" s="112" t="s">
        <v>118</v>
      </c>
      <c r="B40" s="76">
        <v>9</v>
      </c>
      <c r="C40" s="71">
        <v>0</v>
      </c>
      <c r="D40" s="71">
        <v>4</v>
      </c>
      <c r="E40" s="71">
        <v>5</v>
      </c>
      <c r="F40" s="49">
        <v>27.56</v>
      </c>
    </row>
    <row r="41" spans="1:6" ht="12.75">
      <c r="A41" s="23" t="s">
        <v>121</v>
      </c>
      <c r="B41" s="75">
        <v>5</v>
      </c>
      <c r="C41" s="70">
        <v>0</v>
      </c>
      <c r="D41" s="70">
        <v>2</v>
      </c>
      <c r="E41" s="70">
        <v>3</v>
      </c>
      <c r="F41" s="49">
        <v>23.4</v>
      </c>
    </row>
    <row r="42" spans="1:6" ht="12.75">
      <c r="A42" s="23" t="s">
        <v>115</v>
      </c>
      <c r="B42" s="75">
        <v>3</v>
      </c>
      <c r="C42" s="70">
        <v>0</v>
      </c>
      <c r="D42" s="70">
        <v>1</v>
      </c>
      <c r="E42" s="70">
        <v>2</v>
      </c>
      <c r="F42" s="49">
        <v>43.33</v>
      </c>
    </row>
    <row r="43" spans="1:6" ht="12.75">
      <c r="A43" s="23"/>
      <c r="B43" s="23"/>
      <c r="C43" s="70"/>
      <c r="D43" s="70"/>
      <c r="E43" s="70"/>
      <c r="F43" s="49"/>
    </row>
    <row r="44" spans="1:6" ht="12.75">
      <c r="A44" s="148" t="s">
        <v>95</v>
      </c>
      <c r="B44" s="149"/>
      <c r="C44" s="149"/>
      <c r="D44" s="149"/>
      <c r="E44" s="149"/>
      <c r="F44" s="149"/>
    </row>
    <row r="45" spans="1:6" ht="44.25" customHeight="1">
      <c r="A45" s="135" t="s">
        <v>181</v>
      </c>
      <c r="B45" s="150"/>
      <c r="C45" s="150"/>
      <c r="D45" s="150"/>
      <c r="E45" s="150"/>
      <c r="F45" s="150"/>
    </row>
  </sheetData>
  <sheetProtection/>
  <mergeCells count="6">
    <mergeCell ref="D4:F4"/>
    <mergeCell ref="A3:F3"/>
    <mergeCell ref="A2:F2"/>
    <mergeCell ref="A1:F1"/>
    <mergeCell ref="A44:F44"/>
    <mergeCell ref="A45:F4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32"/>
  <sheetViews>
    <sheetView zoomScalePageLayoutView="0" workbookViewId="0" topLeftCell="A1">
      <selection activeCell="H6" sqref="H6"/>
    </sheetView>
  </sheetViews>
  <sheetFormatPr defaultColWidth="11.421875" defaultRowHeight="12.75"/>
  <cols>
    <col min="1" max="1" width="53.140625" style="0" bestFit="1" customWidth="1"/>
    <col min="2" max="2" width="7.8515625" style="0" bestFit="1" customWidth="1"/>
  </cols>
  <sheetData>
    <row r="1" spans="1:7" ht="31.5" customHeight="1">
      <c r="A1" s="152" t="s">
        <v>140</v>
      </c>
      <c r="B1" s="153"/>
      <c r="C1" s="153"/>
      <c r="D1" s="153"/>
      <c r="E1" s="153"/>
      <c r="F1" s="153"/>
      <c r="G1" s="153"/>
    </row>
    <row r="2" spans="1:7" ht="12.75">
      <c r="A2" s="154" t="s">
        <v>177</v>
      </c>
      <c r="B2" s="153"/>
      <c r="C2" s="153"/>
      <c r="D2" s="153"/>
      <c r="E2" s="153"/>
      <c r="F2" s="153"/>
      <c r="G2" s="153"/>
    </row>
    <row r="3" spans="1:7" ht="12.75">
      <c r="A3" s="6"/>
      <c r="B3" s="6"/>
      <c r="C3" s="128" t="s">
        <v>99</v>
      </c>
      <c r="D3" s="128"/>
      <c r="E3" s="128"/>
      <c r="F3" s="128"/>
      <c r="G3" s="128"/>
    </row>
    <row r="4" spans="1:7" ht="12.75">
      <c r="A4" s="6"/>
      <c r="B4" s="9" t="s">
        <v>19</v>
      </c>
      <c r="C4" s="42"/>
      <c r="D4" s="42"/>
      <c r="E4" s="151" t="s">
        <v>1</v>
      </c>
      <c r="F4" s="151"/>
      <c r="G4" s="151"/>
    </row>
    <row r="5" spans="1:7" ht="12.75">
      <c r="A5" s="2"/>
      <c r="B5" s="72"/>
      <c r="C5" s="73" t="s">
        <v>3</v>
      </c>
      <c r="D5" s="73" t="s">
        <v>4</v>
      </c>
      <c r="E5" s="73" t="s">
        <v>2</v>
      </c>
      <c r="F5" s="73" t="s">
        <v>91</v>
      </c>
      <c r="G5" s="73" t="s">
        <v>34</v>
      </c>
    </row>
    <row r="6" spans="1:7" ht="19.5" customHeight="1">
      <c r="A6" s="43" t="s">
        <v>0</v>
      </c>
      <c r="B6" s="88">
        <v>68</v>
      </c>
      <c r="C6" s="89">
        <v>44</v>
      </c>
      <c r="D6" s="89">
        <v>24</v>
      </c>
      <c r="E6" s="89">
        <v>48</v>
      </c>
      <c r="F6" s="89">
        <v>18</v>
      </c>
      <c r="G6" s="89">
        <v>2</v>
      </c>
    </row>
    <row r="7" spans="1:7" ht="16.5" customHeight="1">
      <c r="A7" s="6" t="s">
        <v>30</v>
      </c>
      <c r="B7" s="76">
        <v>25</v>
      </c>
      <c r="C7" s="71">
        <v>19</v>
      </c>
      <c r="D7" s="71">
        <v>6</v>
      </c>
      <c r="E7" s="71">
        <v>17</v>
      </c>
      <c r="F7" s="71">
        <v>7</v>
      </c>
      <c r="G7" s="71">
        <v>1</v>
      </c>
    </row>
    <row r="8" spans="1:7" ht="16.5" customHeight="1">
      <c r="A8" s="10" t="s">
        <v>101</v>
      </c>
      <c r="B8" s="77">
        <v>25</v>
      </c>
      <c r="C8" s="74">
        <v>19</v>
      </c>
      <c r="D8" s="74">
        <v>6</v>
      </c>
      <c r="E8" s="74">
        <v>17</v>
      </c>
      <c r="F8" s="74">
        <v>7</v>
      </c>
      <c r="G8" s="74">
        <v>1</v>
      </c>
    </row>
    <row r="9" spans="1:7" ht="12.75">
      <c r="A9" s="11" t="s">
        <v>182</v>
      </c>
      <c r="B9" s="76">
        <v>9</v>
      </c>
      <c r="C9" s="71">
        <v>7</v>
      </c>
      <c r="D9" s="71">
        <v>2</v>
      </c>
      <c r="E9" s="71">
        <v>7</v>
      </c>
      <c r="F9" s="71">
        <v>1</v>
      </c>
      <c r="G9" s="71">
        <v>1</v>
      </c>
    </row>
    <row r="10" spans="1:7" ht="12.75">
      <c r="A10" s="11" t="s">
        <v>149</v>
      </c>
      <c r="B10" s="75">
        <v>8</v>
      </c>
      <c r="C10" s="70">
        <v>4</v>
      </c>
      <c r="D10" s="70">
        <v>4</v>
      </c>
      <c r="E10" s="70">
        <v>5</v>
      </c>
      <c r="F10" s="70">
        <v>3</v>
      </c>
      <c r="G10" s="70">
        <v>0</v>
      </c>
    </row>
    <row r="11" spans="1:7" ht="12.75">
      <c r="A11" s="61" t="s">
        <v>183</v>
      </c>
      <c r="B11" s="75">
        <v>4</v>
      </c>
      <c r="C11" s="70">
        <v>4</v>
      </c>
      <c r="D11" s="70">
        <v>0</v>
      </c>
      <c r="E11" s="70">
        <v>3</v>
      </c>
      <c r="F11" s="70">
        <v>1</v>
      </c>
      <c r="G11" s="70">
        <v>0</v>
      </c>
    </row>
    <row r="12" spans="1:7" ht="12.75">
      <c r="A12" s="11" t="s">
        <v>90</v>
      </c>
      <c r="B12" s="75">
        <v>3</v>
      </c>
      <c r="C12" s="70">
        <v>3</v>
      </c>
      <c r="D12" s="70">
        <v>0</v>
      </c>
      <c r="E12" s="79" t="s">
        <v>94</v>
      </c>
      <c r="F12" s="79" t="s">
        <v>94</v>
      </c>
      <c r="G12" s="79" t="s">
        <v>94</v>
      </c>
    </row>
    <row r="13" spans="1:7" ht="12.75">
      <c r="A13" s="11" t="s">
        <v>184</v>
      </c>
      <c r="B13" s="75">
        <v>1</v>
      </c>
      <c r="C13" s="70">
        <v>1</v>
      </c>
      <c r="D13" s="70">
        <v>0</v>
      </c>
      <c r="E13" s="79" t="s">
        <v>94</v>
      </c>
      <c r="F13" s="79" t="s">
        <v>94</v>
      </c>
      <c r="G13" s="79" t="s">
        <v>94</v>
      </c>
    </row>
    <row r="14" spans="1:7" ht="16.5" customHeight="1">
      <c r="A14" s="6" t="s">
        <v>31</v>
      </c>
      <c r="B14" s="75">
        <v>34</v>
      </c>
      <c r="C14" s="113">
        <v>19</v>
      </c>
      <c r="D14" s="113">
        <v>15</v>
      </c>
      <c r="E14" s="113">
        <v>26</v>
      </c>
      <c r="F14" s="113">
        <v>8</v>
      </c>
      <c r="G14" s="113">
        <v>0</v>
      </c>
    </row>
    <row r="15" spans="1:7" ht="16.5" customHeight="1">
      <c r="A15" s="58" t="s">
        <v>86</v>
      </c>
      <c r="B15" s="76">
        <v>24</v>
      </c>
      <c r="C15" s="71">
        <v>15</v>
      </c>
      <c r="D15" s="71">
        <v>9</v>
      </c>
      <c r="E15" s="71">
        <v>17</v>
      </c>
      <c r="F15" s="71">
        <v>7</v>
      </c>
      <c r="G15" s="71">
        <v>0</v>
      </c>
    </row>
    <row r="16" spans="1:7" ht="12.75">
      <c r="A16" s="11" t="s">
        <v>83</v>
      </c>
      <c r="B16" s="76">
        <v>13</v>
      </c>
      <c r="C16" s="71">
        <v>10</v>
      </c>
      <c r="D16" s="71">
        <v>3</v>
      </c>
      <c r="E16" s="71">
        <v>10</v>
      </c>
      <c r="F16" s="71">
        <v>3</v>
      </c>
      <c r="G16" s="71">
        <v>0</v>
      </c>
    </row>
    <row r="17" spans="1:7" ht="12.75">
      <c r="A17" s="11" t="s">
        <v>82</v>
      </c>
      <c r="B17" s="75">
        <v>4</v>
      </c>
      <c r="C17" s="70">
        <v>4</v>
      </c>
      <c r="D17" s="70">
        <v>0</v>
      </c>
      <c r="E17" s="70">
        <v>3</v>
      </c>
      <c r="F17" s="70">
        <v>1</v>
      </c>
      <c r="G17" s="70">
        <v>0</v>
      </c>
    </row>
    <row r="18" spans="1:7" ht="12.75">
      <c r="A18" s="11" t="s">
        <v>84</v>
      </c>
      <c r="B18" s="75">
        <v>3</v>
      </c>
      <c r="C18" s="70">
        <v>0</v>
      </c>
      <c r="D18" s="70">
        <v>3</v>
      </c>
      <c r="E18" s="70">
        <v>3</v>
      </c>
      <c r="F18" s="70">
        <v>0</v>
      </c>
      <c r="G18" s="70">
        <v>0</v>
      </c>
    </row>
    <row r="19" spans="1:7" ht="12.75">
      <c r="A19" s="11" t="s">
        <v>85</v>
      </c>
      <c r="B19" s="75">
        <v>2</v>
      </c>
      <c r="C19" s="70">
        <v>0</v>
      </c>
      <c r="D19" s="70">
        <v>2</v>
      </c>
      <c r="E19" s="79" t="s">
        <v>94</v>
      </c>
      <c r="F19" s="79" t="s">
        <v>94</v>
      </c>
      <c r="G19" s="79" t="s">
        <v>94</v>
      </c>
    </row>
    <row r="20" spans="1:7" ht="12.75">
      <c r="A20" s="61" t="s">
        <v>150</v>
      </c>
      <c r="B20" s="75">
        <v>1</v>
      </c>
      <c r="C20" s="70">
        <v>1</v>
      </c>
      <c r="D20" s="70">
        <v>0</v>
      </c>
      <c r="E20" s="79" t="s">
        <v>94</v>
      </c>
      <c r="F20" s="79" t="s">
        <v>94</v>
      </c>
      <c r="G20" s="79" t="s">
        <v>94</v>
      </c>
    </row>
    <row r="21" spans="1:7" ht="12.75">
      <c r="A21" s="11" t="s">
        <v>151</v>
      </c>
      <c r="B21" s="75">
        <v>1</v>
      </c>
      <c r="C21" s="70">
        <v>0</v>
      </c>
      <c r="D21" s="70">
        <v>1</v>
      </c>
      <c r="E21" s="79" t="s">
        <v>94</v>
      </c>
      <c r="F21" s="79" t="s">
        <v>94</v>
      </c>
      <c r="G21" s="79" t="s">
        <v>94</v>
      </c>
    </row>
    <row r="22" spans="1:7" ht="16.5" customHeight="1">
      <c r="A22" s="59" t="s">
        <v>87</v>
      </c>
      <c r="B22" s="75">
        <v>10</v>
      </c>
      <c r="C22" s="70">
        <v>4</v>
      </c>
      <c r="D22" s="70">
        <v>6</v>
      </c>
      <c r="E22" s="70">
        <v>9</v>
      </c>
      <c r="F22" s="70">
        <v>1</v>
      </c>
      <c r="G22" s="70">
        <v>0</v>
      </c>
    </row>
    <row r="23" spans="1:7" ht="12.75">
      <c r="A23" s="11" t="s">
        <v>88</v>
      </c>
      <c r="B23" s="76">
        <v>5</v>
      </c>
      <c r="C23" s="71">
        <v>0</v>
      </c>
      <c r="D23" s="71">
        <v>5</v>
      </c>
      <c r="E23" s="71">
        <v>5</v>
      </c>
      <c r="F23" s="71">
        <v>0</v>
      </c>
      <c r="G23" s="71">
        <v>0</v>
      </c>
    </row>
    <row r="24" spans="1:7" ht="12.75">
      <c r="A24" s="11" t="s">
        <v>89</v>
      </c>
      <c r="B24" s="75">
        <v>2</v>
      </c>
      <c r="C24" s="70">
        <v>2</v>
      </c>
      <c r="D24" s="70">
        <v>0</v>
      </c>
      <c r="E24" s="79">
        <v>2</v>
      </c>
      <c r="F24" s="79">
        <v>0</v>
      </c>
      <c r="G24" s="79">
        <v>0</v>
      </c>
    </row>
    <row r="25" spans="1:7" ht="12.75">
      <c r="A25" s="11" t="s">
        <v>185</v>
      </c>
      <c r="B25" s="75">
        <v>1</v>
      </c>
      <c r="C25" s="70">
        <v>1</v>
      </c>
      <c r="D25" s="70">
        <v>0</v>
      </c>
      <c r="E25" s="79" t="s">
        <v>94</v>
      </c>
      <c r="F25" s="79" t="s">
        <v>94</v>
      </c>
      <c r="G25" s="79" t="s">
        <v>94</v>
      </c>
    </row>
    <row r="26" spans="1:7" ht="12.75">
      <c r="A26" s="11" t="s">
        <v>189</v>
      </c>
      <c r="B26" s="75">
        <v>1</v>
      </c>
      <c r="C26" s="70">
        <v>1</v>
      </c>
      <c r="D26" s="70">
        <v>0</v>
      </c>
      <c r="E26" s="79" t="s">
        <v>94</v>
      </c>
      <c r="F26" s="79" t="s">
        <v>94</v>
      </c>
      <c r="G26" s="79" t="s">
        <v>94</v>
      </c>
    </row>
    <row r="27" spans="1:7" ht="12.75">
      <c r="A27" s="11" t="s">
        <v>186</v>
      </c>
      <c r="B27" s="75">
        <v>1</v>
      </c>
      <c r="C27" s="70">
        <v>0</v>
      </c>
      <c r="D27" s="70">
        <v>1</v>
      </c>
      <c r="E27" s="79" t="s">
        <v>94</v>
      </c>
      <c r="F27" s="79" t="s">
        <v>94</v>
      </c>
      <c r="G27" s="79" t="s">
        <v>94</v>
      </c>
    </row>
    <row r="28" spans="1:7" ht="12.75">
      <c r="A28" s="11" t="s">
        <v>166</v>
      </c>
      <c r="B28" s="75">
        <v>9</v>
      </c>
      <c r="C28" s="70">
        <v>6</v>
      </c>
      <c r="D28" s="70">
        <v>3</v>
      </c>
      <c r="E28" s="79">
        <v>5</v>
      </c>
      <c r="F28" s="79">
        <v>3</v>
      </c>
      <c r="G28" s="79">
        <v>1</v>
      </c>
    </row>
    <row r="29" spans="1:7" ht="12.75">
      <c r="A29" s="47" t="s">
        <v>87</v>
      </c>
      <c r="B29" s="76">
        <v>9</v>
      </c>
      <c r="C29" s="71">
        <v>6</v>
      </c>
      <c r="D29" s="71">
        <v>3</v>
      </c>
      <c r="E29" s="80">
        <v>5</v>
      </c>
      <c r="F29" s="80">
        <v>3</v>
      </c>
      <c r="G29" s="80">
        <v>1</v>
      </c>
    </row>
    <row r="30" spans="1:7" ht="12.75">
      <c r="A30" s="2"/>
      <c r="B30" s="4"/>
      <c r="C30" s="2"/>
      <c r="D30" s="2"/>
      <c r="E30" s="2"/>
      <c r="F30" s="2"/>
      <c r="G30" s="2"/>
    </row>
    <row r="31" spans="1:7" ht="12.75">
      <c r="A31" s="5" t="s">
        <v>95</v>
      </c>
      <c r="B31" s="2"/>
      <c r="C31" s="2"/>
      <c r="D31" s="2"/>
      <c r="E31" s="2"/>
      <c r="F31" s="2"/>
      <c r="G31" s="2"/>
    </row>
    <row r="32" spans="1:7" ht="25.5" customHeight="1">
      <c r="A32" s="155" t="s">
        <v>167</v>
      </c>
      <c r="B32" s="153"/>
      <c r="C32" s="153"/>
      <c r="D32" s="153"/>
      <c r="E32" s="153"/>
      <c r="F32" s="153"/>
      <c r="G32" s="153"/>
    </row>
  </sheetData>
  <sheetProtection/>
  <mergeCells count="5">
    <mergeCell ref="E4:G4"/>
    <mergeCell ref="A1:G1"/>
    <mergeCell ref="C3:G3"/>
    <mergeCell ref="A2:G2"/>
    <mergeCell ref="A32:G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11"/>
  <sheetViews>
    <sheetView zoomScalePageLayoutView="0" workbookViewId="0" topLeftCell="A1">
      <selection activeCell="K8" sqref="K8"/>
    </sheetView>
  </sheetViews>
  <sheetFormatPr defaultColWidth="11.421875" defaultRowHeight="12.75"/>
  <cols>
    <col min="1" max="1" width="74.28125" style="0" customWidth="1"/>
    <col min="2" max="2" width="7.8515625" style="0" bestFit="1" customWidth="1"/>
    <col min="3" max="3" width="7.421875" style="0" customWidth="1"/>
    <col min="4" max="4" width="7.7109375" style="0" customWidth="1"/>
    <col min="5" max="5" width="5.7109375" style="0" customWidth="1"/>
    <col min="6" max="6" width="5.421875" style="0" customWidth="1"/>
    <col min="7" max="7" width="5.8515625" style="0" customWidth="1"/>
    <col min="8" max="8" width="5.57421875" style="0" customWidth="1"/>
    <col min="9" max="9" width="7.28125" style="0" customWidth="1"/>
    <col min="10" max="10" width="7.00390625" style="0" customWidth="1"/>
  </cols>
  <sheetData>
    <row r="1" spans="1:10" ht="15.75">
      <c r="A1" s="146" t="s">
        <v>102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2.75">
      <c r="A2" s="131" t="s">
        <v>177</v>
      </c>
      <c r="B2" s="131"/>
      <c r="C2" s="131"/>
      <c r="D2" s="131"/>
      <c r="E2" s="131"/>
      <c r="F2" s="131"/>
      <c r="G2" s="131"/>
      <c r="H2" s="131"/>
      <c r="I2" s="131"/>
      <c r="J2" s="131"/>
    </row>
    <row r="3" spans="1:10" ht="12.75">
      <c r="A3" s="13"/>
      <c r="B3" s="13"/>
      <c r="C3" s="13"/>
      <c r="D3" s="13"/>
      <c r="E3" s="128" t="s">
        <v>100</v>
      </c>
      <c r="F3" s="128"/>
      <c r="G3" s="128"/>
      <c r="H3" s="128"/>
      <c r="I3" s="128"/>
      <c r="J3" s="145"/>
    </row>
    <row r="4" spans="1:10" ht="12.75">
      <c r="A4" s="14"/>
      <c r="B4" s="15" t="s">
        <v>19</v>
      </c>
      <c r="C4" s="15"/>
      <c r="D4" s="15"/>
      <c r="E4" s="156" t="s">
        <v>27</v>
      </c>
      <c r="F4" s="156"/>
      <c r="G4" s="156"/>
      <c r="H4" s="156"/>
      <c r="I4" s="60"/>
      <c r="J4" s="17" t="s">
        <v>33</v>
      </c>
    </row>
    <row r="5" spans="1:10" ht="12.75">
      <c r="A5" s="18"/>
      <c r="B5" s="24"/>
      <c r="C5" s="21" t="s">
        <v>3</v>
      </c>
      <c r="D5" s="21" t="s">
        <v>4</v>
      </c>
      <c r="E5" s="21" t="s">
        <v>2</v>
      </c>
      <c r="F5" s="8" t="s">
        <v>5</v>
      </c>
      <c r="G5" s="8" t="s">
        <v>92</v>
      </c>
      <c r="H5" s="8" t="s">
        <v>130</v>
      </c>
      <c r="I5" s="8" t="s">
        <v>34</v>
      </c>
      <c r="J5" s="24"/>
    </row>
    <row r="6" spans="1:10" ht="19.5" customHeight="1">
      <c r="A6" s="18" t="s">
        <v>0</v>
      </c>
      <c r="B6" s="83">
        <v>89</v>
      </c>
      <c r="C6" s="84">
        <v>69</v>
      </c>
      <c r="D6" s="84">
        <v>20</v>
      </c>
      <c r="E6" s="84">
        <v>25</v>
      </c>
      <c r="F6" s="84">
        <v>43</v>
      </c>
      <c r="G6" s="84">
        <v>13</v>
      </c>
      <c r="H6" s="84">
        <v>5</v>
      </c>
      <c r="I6" s="84">
        <v>3</v>
      </c>
      <c r="J6" s="86">
        <v>36.54</v>
      </c>
    </row>
    <row r="7" spans="1:10" ht="12.75">
      <c r="A7" s="28" t="s">
        <v>182</v>
      </c>
      <c r="B7" s="75">
        <v>28</v>
      </c>
      <c r="C7" s="70">
        <v>21</v>
      </c>
      <c r="D7" s="70">
        <v>7</v>
      </c>
      <c r="E7" s="70">
        <v>9</v>
      </c>
      <c r="F7" s="70">
        <v>14</v>
      </c>
      <c r="G7" s="70">
        <v>4</v>
      </c>
      <c r="H7" s="70">
        <v>1</v>
      </c>
      <c r="I7" s="70">
        <v>0</v>
      </c>
      <c r="J7" s="29">
        <v>38.21</v>
      </c>
    </row>
    <row r="8" spans="1:10" ht="12.75">
      <c r="A8" s="23" t="s">
        <v>90</v>
      </c>
      <c r="B8" s="75">
        <v>21</v>
      </c>
      <c r="C8" s="70">
        <v>20</v>
      </c>
      <c r="D8" s="70">
        <v>1</v>
      </c>
      <c r="E8" s="70">
        <v>3</v>
      </c>
      <c r="F8" s="70">
        <v>14</v>
      </c>
      <c r="G8" s="70">
        <v>4</v>
      </c>
      <c r="H8" s="70">
        <v>0</v>
      </c>
      <c r="I8" s="70">
        <v>0</v>
      </c>
      <c r="J8" s="30">
        <v>35.81</v>
      </c>
    </row>
    <row r="9" spans="1:10" ht="12.75">
      <c r="A9" s="34" t="s">
        <v>149</v>
      </c>
      <c r="B9" s="75">
        <v>21</v>
      </c>
      <c r="C9" s="70">
        <v>11</v>
      </c>
      <c r="D9" s="70">
        <v>10</v>
      </c>
      <c r="E9" s="70">
        <v>8</v>
      </c>
      <c r="F9" s="70">
        <v>4</v>
      </c>
      <c r="G9" s="70">
        <v>5</v>
      </c>
      <c r="H9" s="70">
        <v>4</v>
      </c>
      <c r="I9" s="70">
        <v>0</v>
      </c>
      <c r="J9" s="31">
        <v>34.86</v>
      </c>
    </row>
    <row r="10" spans="1:10" ht="12.75">
      <c r="A10" s="53" t="s">
        <v>183</v>
      </c>
      <c r="B10" s="75">
        <v>12</v>
      </c>
      <c r="C10" s="70">
        <v>10</v>
      </c>
      <c r="D10" s="70">
        <v>2</v>
      </c>
      <c r="E10" s="70">
        <v>4</v>
      </c>
      <c r="F10" s="70">
        <v>5</v>
      </c>
      <c r="G10" s="70">
        <v>0</v>
      </c>
      <c r="H10" s="70">
        <v>0</v>
      </c>
      <c r="I10" s="70">
        <v>3</v>
      </c>
      <c r="J10" s="31">
        <v>37.25</v>
      </c>
    </row>
    <row r="11" spans="1:10" ht="12.75">
      <c r="A11" s="78" t="s">
        <v>184</v>
      </c>
      <c r="B11" s="75">
        <v>7</v>
      </c>
      <c r="C11" s="70">
        <v>7</v>
      </c>
      <c r="D11" s="70">
        <v>0</v>
      </c>
      <c r="E11" s="70">
        <v>1</v>
      </c>
      <c r="F11" s="70">
        <v>6</v>
      </c>
      <c r="G11" s="70">
        <v>0</v>
      </c>
      <c r="H11" s="70">
        <v>0</v>
      </c>
      <c r="I11" s="70">
        <v>0</v>
      </c>
      <c r="J11" s="31">
        <v>35.86</v>
      </c>
    </row>
  </sheetData>
  <sheetProtection/>
  <mergeCells count="4">
    <mergeCell ref="E3:J3"/>
    <mergeCell ref="A1:J1"/>
    <mergeCell ref="E4:H4"/>
    <mergeCell ref="A2:J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6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7"/>
  <sheetViews>
    <sheetView zoomScalePageLayoutView="0" workbookViewId="0" topLeftCell="A1">
      <selection activeCell="K3" sqref="K3"/>
    </sheetView>
  </sheetViews>
  <sheetFormatPr defaultColWidth="11.421875" defaultRowHeight="12.75"/>
  <cols>
    <col min="2" max="2" width="7.8515625" style="0" bestFit="1" customWidth="1"/>
    <col min="3" max="4" width="8.421875" style="0" customWidth="1"/>
    <col min="5" max="5" width="5.28125" style="0" customWidth="1"/>
    <col min="6" max="6" width="11.7109375" style="0" customWidth="1"/>
    <col min="7" max="7" width="8.140625" style="0" customWidth="1"/>
    <col min="8" max="8" width="6.00390625" style="0" customWidth="1"/>
    <col min="9" max="9" width="5.8515625" style="0" customWidth="1"/>
    <col min="10" max="10" width="4.7109375" style="0" customWidth="1"/>
  </cols>
  <sheetData>
    <row r="1" spans="1:10" ht="15">
      <c r="A1" s="146" t="s">
        <v>109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ht="15" customHeight="1">
      <c r="A2" s="146" t="s">
        <v>129</v>
      </c>
      <c r="B2" s="146"/>
      <c r="C2" s="146"/>
      <c r="D2" s="146"/>
      <c r="E2" s="146"/>
      <c r="F2" s="146"/>
      <c r="G2" s="146"/>
      <c r="H2" s="146"/>
      <c r="I2" s="146"/>
      <c r="J2" s="146"/>
    </row>
    <row r="3" spans="1:10" ht="21" customHeight="1">
      <c r="A3" s="159" t="s">
        <v>168</v>
      </c>
      <c r="B3" s="159"/>
      <c r="C3" s="159"/>
      <c r="D3" s="159"/>
      <c r="E3" s="159"/>
      <c r="F3" s="159"/>
      <c r="G3" s="159"/>
      <c r="H3" s="159"/>
      <c r="I3" s="159"/>
      <c r="J3" s="159"/>
    </row>
    <row r="4" spans="1:10" ht="12.75">
      <c r="A4" s="13"/>
      <c r="B4" s="13"/>
      <c r="C4" s="13"/>
      <c r="D4" s="13"/>
      <c r="E4" s="13"/>
      <c r="F4" s="13"/>
      <c r="G4" s="13"/>
      <c r="H4" s="128" t="s">
        <v>110</v>
      </c>
      <c r="I4" s="145"/>
      <c r="J4" s="145"/>
    </row>
    <row r="5" spans="1:10" ht="12.75">
      <c r="A5" s="14"/>
      <c r="B5" s="15" t="s">
        <v>19</v>
      </c>
      <c r="C5" s="158"/>
      <c r="D5" s="158"/>
      <c r="E5" s="144" t="s">
        <v>1</v>
      </c>
      <c r="F5" s="144"/>
      <c r="G5" s="160"/>
      <c r="H5" s="157" t="s">
        <v>27</v>
      </c>
      <c r="I5" s="157"/>
      <c r="J5" s="157"/>
    </row>
    <row r="6" spans="1:10" ht="12.75">
      <c r="A6" s="32"/>
      <c r="B6" s="24"/>
      <c r="C6" s="21" t="s">
        <v>3</v>
      </c>
      <c r="D6" s="21" t="s">
        <v>4</v>
      </c>
      <c r="E6" s="21" t="s">
        <v>2</v>
      </c>
      <c r="F6" s="21" t="s">
        <v>91</v>
      </c>
      <c r="G6" s="8" t="s">
        <v>152</v>
      </c>
      <c r="H6" s="21" t="s">
        <v>2</v>
      </c>
      <c r="I6" s="21" t="s">
        <v>5</v>
      </c>
      <c r="J6" s="8" t="s">
        <v>92</v>
      </c>
    </row>
    <row r="7" spans="1:10" ht="12.75" customHeight="1">
      <c r="A7" s="32" t="s">
        <v>6</v>
      </c>
      <c r="B7" s="35">
        <v>21</v>
      </c>
      <c r="C7" s="33">
        <v>12</v>
      </c>
      <c r="D7" s="33">
        <v>9</v>
      </c>
      <c r="E7" s="33">
        <v>9</v>
      </c>
      <c r="F7" s="33">
        <v>10</v>
      </c>
      <c r="G7" s="33">
        <v>2</v>
      </c>
      <c r="H7" s="36">
        <v>11</v>
      </c>
      <c r="I7" s="36">
        <v>5</v>
      </c>
      <c r="J7" s="33">
        <v>5</v>
      </c>
    </row>
  </sheetData>
  <sheetProtection/>
  <mergeCells count="7">
    <mergeCell ref="A2:J2"/>
    <mergeCell ref="A1:J1"/>
    <mergeCell ref="H5:J5"/>
    <mergeCell ref="C5:D5"/>
    <mergeCell ref="H4:J4"/>
    <mergeCell ref="A3:J3"/>
    <mergeCell ref="E5:G5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1" width="24.8515625" style="0" customWidth="1"/>
    <col min="2" max="2" width="9.421875" style="0" customWidth="1"/>
    <col min="3" max="3" width="12.28125" style="0" customWidth="1"/>
    <col min="4" max="4" width="14.7109375" style="0" customWidth="1"/>
    <col min="5" max="5" width="12.421875" style="0" customWidth="1"/>
  </cols>
  <sheetData>
    <row r="1" spans="1:5" ht="35.25" customHeight="1">
      <c r="A1" s="146" t="s">
        <v>141</v>
      </c>
      <c r="B1" s="146"/>
      <c r="C1" s="146"/>
      <c r="D1" s="146"/>
      <c r="E1" s="146"/>
    </row>
    <row r="2" spans="1:5" ht="12.75">
      <c r="A2" s="131" t="s">
        <v>168</v>
      </c>
      <c r="B2" s="131"/>
      <c r="C2" s="131"/>
      <c r="D2" s="131"/>
      <c r="E2" s="13"/>
    </row>
    <row r="3" spans="1:5" ht="12.75">
      <c r="A3" s="37"/>
      <c r="B3" s="128" t="s">
        <v>111</v>
      </c>
      <c r="C3" s="145"/>
      <c r="D3" s="145"/>
      <c r="E3" s="14"/>
    </row>
    <row r="4" spans="1:5" ht="12.75">
      <c r="A4" s="62" t="s">
        <v>142</v>
      </c>
      <c r="B4" s="27" t="s">
        <v>16</v>
      </c>
      <c r="C4" s="27" t="s">
        <v>17</v>
      </c>
      <c r="D4" s="27" t="s">
        <v>37</v>
      </c>
      <c r="E4" s="19"/>
    </row>
    <row r="5" spans="1:5" ht="19.5" customHeight="1">
      <c r="A5" s="22" t="s">
        <v>7</v>
      </c>
      <c r="B5" s="22">
        <v>911</v>
      </c>
      <c r="C5" s="22">
        <v>8391</v>
      </c>
      <c r="D5" s="22">
        <v>12682</v>
      </c>
      <c r="E5" s="19"/>
    </row>
    <row r="6" spans="1:5" ht="12.75">
      <c r="A6" s="34" t="s">
        <v>8</v>
      </c>
      <c r="B6" s="19">
        <v>146</v>
      </c>
      <c r="C6" s="19">
        <v>1091</v>
      </c>
      <c r="D6" s="19">
        <v>3056</v>
      </c>
      <c r="E6" s="19"/>
    </row>
    <row r="7" spans="1:5" ht="12.75">
      <c r="A7" s="34" t="s">
        <v>15</v>
      </c>
      <c r="B7" s="13">
        <v>349</v>
      </c>
      <c r="C7" s="19">
        <v>2330</v>
      </c>
      <c r="D7" s="13">
        <v>2879</v>
      </c>
      <c r="E7" s="19"/>
    </row>
    <row r="8" spans="1:5" ht="12.75">
      <c r="A8" s="34" t="s">
        <v>14</v>
      </c>
      <c r="B8" s="13">
        <v>215</v>
      </c>
      <c r="C8" s="19">
        <v>2344</v>
      </c>
      <c r="D8" s="13">
        <v>2717</v>
      </c>
      <c r="E8" s="19"/>
    </row>
    <row r="9" spans="1:5" ht="12.75">
      <c r="A9" s="34" t="s">
        <v>12</v>
      </c>
      <c r="B9" s="13">
        <v>62</v>
      </c>
      <c r="C9" s="19">
        <v>569</v>
      </c>
      <c r="D9" s="13">
        <v>1955</v>
      </c>
      <c r="E9" s="19"/>
    </row>
    <row r="10" spans="1:5" ht="12.75">
      <c r="A10" s="34" t="s">
        <v>11</v>
      </c>
      <c r="B10" s="13">
        <v>34</v>
      </c>
      <c r="C10" s="19">
        <v>352</v>
      </c>
      <c r="D10" s="13">
        <v>629</v>
      </c>
      <c r="E10" s="19"/>
    </row>
    <row r="11" spans="1:5" ht="12.75">
      <c r="A11" s="34" t="s">
        <v>9</v>
      </c>
      <c r="B11" s="19">
        <v>7</v>
      </c>
      <c r="C11" s="19">
        <v>15</v>
      </c>
      <c r="D11" s="19">
        <v>428</v>
      </c>
      <c r="E11" s="19"/>
    </row>
    <row r="12" spans="1:5" ht="12.75">
      <c r="A12" s="34" t="s">
        <v>39</v>
      </c>
      <c r="B12" s="13">
        <v>54</v>
      </c>
      <c r="C12" s="19">
        <v>1391</v>
      </c>
      <c r="D12" s="13">
        <v>349</v>
      </c>
      <c r="E12" s="19"/>
    </row>
    <row r="13" spans="1:5" ht="12.75">
      <c r="A13" s="34" t="s">
        <v>13</v>
      </c>
      <c r="B13" s="13">
        <v>12</v>
      </c>
      <c r="C13" s="19">
        <v>110</v>
      </c>
      <c r="D13" s="13">
        <v>343</v>
      </c>
      <c r="E13" s="19"/>
    </row>
    <row r="14" spans="1:5" ht="12.75">
      <c r="A14" s="34" t="s">
        <v>10</v>
      </c>
      <c r="B14" s="19">
        <v>5</v>
      </c>
      <c r="C14" s="19">
        <v>13</v>
      </c>
      <c r="D14" s="19">
        <v>178</v>
      </c>
      <c r="E14" s="19"/>
    </row>
    <row r="15" spans="1:5" ht="12.75">
      <c r="A15" s="34" t="s">
        <v>38</v>
      </c>
      <c r="B15" s="13">
        <v>27</v>
      </c>
      <c r="C15" s="19">
        <v>176</v>
      </c>
      <c r="D15" s="13">
        <v>148</v>
      </c>
      <c r="E15" s="19"/>
    </row>
    <row r="16" spans="1:5" ht="12.75">
      <c r="A16" s="38" t="s">
        <v>18</v>
      </c>
      <c r="B16" s="39">
        <v>8</v>
      </c>
      <c r="C16" s="19"/>
      <c r="D16" s="19"/>
      <c r="E16" s="19"/>
    </row>
    <row r="18" ht="12.75">
      <c r="A18" s="44" t="s">
        <v>95</v>
      </c>
    </row>
    <row r="19" spans="1:5" ht="25.5" customHeight="1">
      <c r="A19" s="161" t="s">
        <v>104</v>
      </c>
      <c r="B19" s="161"/>
      <c r="C19" s="161"/>
      <c r="D19" s="161"/>
      <c r="E19" s="161"/>
    </row>
  </sheetData>
  <sheetProtection/>
  <mergeCells count="4">
    <mergeCell ref="B3:D3"/>
    <mergeCell ref="A1:E1"/>
    <mergeCell ref="A2:D2"/>
    <mergeCell ref="A19:E19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Frick Franziska</cp:lastModifiedBy>
  <cp:lastPrinted>2017-01-25T15:41:12Z</cp:lastPrinted>
  <dcterms:created xsi:type="dcterms:W3CDTF">2010-07-15T07:32:48Z</dcterms:created>
  <dcterms:modified xsi:type="dcterms:W3CDTF">2017-02-22T12:36:36Z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