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60" yWindow="132" windowWidth="13260" windowHeight="7260" tabRatio="974"/>
  </bookViews>
  <sheets>
    <sheet name="Inhaltsverzeichnis" sheetId="151" r:id="rId1"/>
    <sheet name="Tab_1_1" sheetId="1" r:id="rId2"/>
    <sheet name="Tab_1_2" sheetId="110" r:id="rId3"/>
    <sheet name="Tab_1_4" sheetId="111" r:id="rId4"/>
    <sheet name="Tab_1_5" sheetId="12" r:id="rId5"/>
    <sheet name="Tab_1_7" sheetId="94" r:id="rId6"/>
    <sheet name="Tab_2" sheetId="113" r:id="rId7"/>
    <sheet name="Tab_3" sheetId="114" r:id="rId8"/>
    <sheet name="Tab_4" sheetId="125" r:id="rId9"/>
    <sheet name="Tab_5" sheetId="115" r:id="rId10"/>
    <sheet name="Tab_6" sheetId="116" r:id="rId11"/>
    <sheet name="Tab_7" sheetId="126" r:id="rId12"/>
    <sheet name="Tab_8" sheetId="117" r:id="rId13"/>
    <sheet name="Tab_9" sheetId="9" r:id="rId14"/>
    <sheet name="Tab_10" sheetId="4" r:id="rId15"/>
    <sheet name="Tab_11" sheetId="11" r:id="rId16"/>
    <sheet name="Tab_12" sheetId="99" r:id="rId17"/>
    <sheet name="Tab 13" sheetId="93" r:id="rId18"/>
    <sheet name="Tab_14" sheetId="97" r:id="rId19"/>
    <sheet name="Tab_15" sheetId="109" r:id="rId20"/>
  </sheets>
  <externalReferences>
    <externalReference r:id="rId21"/>
    <externalReference r:id="rId22"/>
    <externalReference r:id="rId23"/>
    <externalReference r:id="rId24"/>
    <externalReference r:id="rId25"/>
    <externalReference r:id="rId26"/>
  </externalReferences>
  <definedNames>
    <definedName name="__123Graph_A" localSheetId="2" hidden="1">[1]Fondsbestände!#REF!</definedName>
    <definedName name="__123Graph_A" localSheetId="3" hidden="1">[1]Fondsbestände!#REF!</definedName>
    <definedName name="__123Graph_A" localSheetId="5" hidden="1">[1]Fondsbestände!#REF!</definedName>
    <definedName name="__123Graph_A" localSheetId="16" hidden="1">[1]Fondsbestände!#REF!</definedName>
    <definedName name="__123Graph_A" localSheetId="6" hidden="1">[1]Fondsbestände!#REF!</definedName>
    <definedName name="__123Graph_A" localSheetId="7" hidden="1">[1]Fondsbestände!#REF!</definedName>
    <definedName name="__123Graph_A" localSheetId="8" hidden="1">[1]Fondsbestände!#REF!</definedName>
    <definedName name="__123Graph_A" localSheetId="9" hidden="1">[1]Fondsbestände!#REF!</definedName>
    <definedName name="__123Graph_A" localSheetId="10" hidden="1">[1]Fondsbestände!#REF!</definedName>
    <definedName name="__123Graph_A" localSheetId="11" hidden="1">[1]Fondsbestände!#REF!</definedName>
    <definedName name="__123Graph_A" localSheetId="12" hidden="1">[1]Fondsbestände!#REF!</definedName>
    <definedName name="__123Graph_A" hidden="1">[1]Fondsbestände!#REF!</definedName>
    <definedName name="__123Graph_B" localSheetId="2" hidden="1">[1]Fondsbestände!#REF!</definedName>
    <definedName name="__123Graph_B" localSheetId="3" hidden="1">[1]Fondsbestände!#REF!</definedName>
    <definedName name="__123Graph_B" localSheetId="5" hidden="1">[1]Fondsbestände!#REF!</definedName>
    <definedName name="__123Graph_B" localSheetId="16" hidden="1">[1]Fondsbestände!#REF!</definedName>
    <definedName name="__123Graph_B" localSheetId="6" hidden="1">[1]Fondsbestände!#REF!</definedName>
    <definedName name="__123Graph_B" localSheetId="7" hidden="1">[1]Fondsbestände!#REF!</definedName>
    <definedName name="__123Graph_B" localSheetId="8" hidden="1">[1]Fondsbestände!#REF!</definedName>
    <definedName name="__123Graph_B" localSheetId="9" hidden="1">[1]Fondsbestände!#REF!</definedName>
    <definedName name="__123Graph_B" localSheetId="10" hidden="1">[1]Fondsbestände!#REF!</definedName>
    <definedName name="__123Graph_B" localSheetId="11" hidden="1">[1]Fondsbestände!#REF!</definedName>
    <definedName name="__123Graph_B" localSheetId="12" hidden="1">[1]Fondsbestände!#REF!</definedName>
    <definedName name="__123Graph_B" hidden="1">[1]Fondsbestände!#REF!</definedName>
    <definedName name="__123Graph_C" localSheetId="2" hidden="1">[1]Fondsbestände!#REF!</definedName>
    <definedName name="__123Graph_C" localSheetId="3" hidden="1">[1]Fondsbestände!#REF!</definedName>
    <definedName name="__123Graph_C" localSheetId="5" hidden="1">[1]Fondsbestände!#REF!</definedName>
    <definedName name="__123Graph_C" localSheetId="16" hidden="1">[1]Fondsbestände!#REF!</definedName>
    <definedName name="__123Graph_C" localSheetId="6" hidden="1">[1]Fondsbestände!#REF!</definedName>
    <definedName name="__123Graph_C" localSheetId="7" hidden="1">[1]Fondsbestände!#REF!</definedName>
    <definedName name="__123Graph_C" localSheetId="8" hidden="1">[1]Fondsbestände!#REF!</definedName>
    <definedName name="__123Graph_C" localSheetId="9" hidden="1">[1]Fondsbestände!#REF!</definedName>
    <definedName name="__123Graph_C" localSheetId="10" hidden="1">[1]Fondsbestände!#REF!</definedName>
    <definedName name="__123Graph_C" localSheetId="11" hidden="1">[1]Fondsbestände!#REF!</definedName>
    <definedName name="__123Graph_C" localSheetId="12" hidden="1">[1]Fondsbestände!#REF!</definedName>
    <definedName name="__123Graph_C" hidden="1">[1]Fondsbestände!#REF!</definedName>
    <definedName name="__123Graph_D" localSheetId="2" hidden="1">[1]Fondsbestände!#REF!</definedName>
    <definedName name="__123Graph_D" localSheetId="3" hidden="1">[1]Fondsbestände!#REF!</definedName>
    <definedName name="__123Graph_D" localSheetId="5" hidden="1">[1]Fondsbestände!#REF!</definedName>
    <definedName name="__123Graph_D" localSheetId="16" hidden="1">[1]Fondsbestände!#REF!</definedName>
    <definedName name="__123Graph_D" localSheetId="6" hidden="1">[1]Fondsbestände!#REF!</definedName>
    <definedName name="__123Graph_D" localSheetId="7" hidden="1">[1]Fondsbestände!#REF!</definedName>
    <definedName name="__123Graph_D" localSheetId="8" hidden="1">[1]Fondsbestände!#REF!</definedName>
    <definedName name="__123Graph_D" localSheetId="9" hidden="1">[1]Fondsbestände!#REF!</definedName>
    <definedName name="__123Graph_D" localSheetId="10" hidden="1">[1]Fondsbestände!#REF!</definedName>
    <definedName name="__123Graph_D" localSheetId="11" hidden="1">[1]Fondsbestände!#REF!</definedName>
    <definedName name="__123Graph_D" localSheetId="12" hidden="1">[1]Fondsbestände!#REF!</definedName>
    <definedName name="__123Graph_D" hidden="1">[1]Fondsbestände!#REF!</definedName>
    <definedName name="__123Graph_X" localSheetId="2" hidden="1">'[2]Abrech. Total'!#REF!</definedName>
    <definedName name="__123Graph_X" localSheetId="3" hidden="1">'[2]Abrech. Total'!#REF!</definedName>
    <definedName name="__123Graph_X" localSheetId="5" hidden="1">'[2]Abrech. Total'!#REF!</definedName>
    <definedName name="__123Graph_X" localSheetId="16" hidden="1">'[2]Abrech. Total'!#REF!</definedName>
    <definedName name="__123Graph_X" localSheetId="6" hidden="1">'[2]Abrech. Total'!#REF!</definedName>
    <definedName name="__123Graph_X" localSheetId="7" hidden="1">'[2]Abrech. Total'!#REF!</definedName>
    <definedName name="__123Graph_X" localSheetId="8" hidden="1">'[2]Abrech. Total'!#REF!</definedName>
    <definedName name="__123Graph_X" localSheetId="9" hidden="1">'[2]Abrech. Total'!#REF!</definedName>
    <definedName name="__123Graph_X" localSheetId="10" hidden="1">'[2]Abrech. Total'!#REF!</definedName>
    <definedName name="__123Graph_X" localSheetId="11" hidden="1">'[2]Abrech. Total'!#REF!</definedName>
    <definedName name="__123Graph_X" localSheetId="12" hidden="1">'[2]Abrech. Total'!#REF!</definedName>
    <definedName name="__123Graph_X" hidden="1">'[2]Abrech. Total'!#REF!</definedName>
    <definedName name="_1984" localSheetId="2">[3]Kennzahlen!#REF!</definedName>
    <definedName name="_1984" localSheetId="3">[3]Kennzahlen!#REF!</definedName>
    <definedName name="_1984" localSheetId="5">[3]Kennzahlen!#REF!</definedName>
    <definedName name="_1984" localSheetId="16">[3]Kennzahlen!#REF!</definedName>
    <definedName name="_1984" localSheetId="6">[3]Kennzahlen!#REF!</definedName>
    <definedName name="_1984" localSheetId="7">[3]Kennzahlen!#REF!</definedName>
    <definedName name="_1984" localSheetId="8">[3]Kennzahlen!#REF!</definedName>
    <definedName name="_1984" localSheetId="9">[3]Kennzahlen!#REF!</definedName>
    <definedName name="_1984" localSheetId="10">[3]Kennzahlen!#REF!</definedName>
    <definedName name="_1984" localSheetId="11">[3]Kennzahlen!#REF!</definedName>
    <definedName name="_1984" localSheetId="12">[3]Kennzahlen!#REF!</definedName>
    <definedName name="_1984">[3]Kennzahlen!#REF!</definedName>
    <definedName name="_1985" localSheetId="2">[3]Kennzahlen!#REF!</definedName>
    <definedName name="_1985" localSheetId="3">[3]Kennzahlen!#REF!</definedName>
    <definedName name="_1985" localSheetId="5">[3]Kennzahlen!#REF!</definedName>
    <definedName name="_1985" localSheetId="16">[3]Kennzahlen!#REF!</definedName>
    <definedName name="_1985" localSheetId="6">[3]Kennzahlen!#REF!</definedName>
    <definedName name="_1985" localSheetId="7">[3]Kennzahlen!#REF!</definedName>
    <definedName name="_1985" localSheetId="8">[3]Kennzahlen!#REF!</definedName>
    <definedName name="_1985" localSheetId="9">[3]Kennzahlen!#REF!</definedName>
    <definedName name="_1985" localSheetId="10">[3]Kennzahlen!#REF!</definedName>
    <definedName name="_1985" localSheetId="11">[3]Kennzahlen!#REF!</definedName>
    <definedName name="_1985" localSheetId="12">[3]Kennzahlen!#REF!</definedName>
    <definedName name="_1985">[3]Kennzahlen!#REF!</definedName>
    <definedName name="_1986" localSheetId="2">[3]Kennzahlen!#REF!</definedName>
    <definedName name="_1986" localSheetId="3">[3]Kennzahlen!#REF!</definedName>
    <definedName name="_1986" localSheetId="5">[3]Kennzahlen!#REF!</definedName>
    <definedName name="_1986" localSheetId="16">[3]Kennzahlen!#REF!</definedName>
    <definedName name="_1986" localSheetId="6">[3]Kennzahlen!#REF!</definedName>
    <definedName name="_1986" localSheetId="7">[3]Kennzahlen!#REF!</definedName>
    <definedName name="_1986" localSheetId="8">[3]Kennzahlen!#REF!</definedName>
    <definedName name="_1986" localSheetId="9">[3]Kennzahlen!#REF!</definedName>
    <definedName name="_1986" localSheetId="10">[3]Kennzahlen!#REF!</definedName>
    <definedName name="_1986" localSheetId="11">[3]Kennzahlen!#REF!</definedName>
    <definedName name="_1986" localSheetId="12">[3]Kennzahlen!#REF!</definedName>
    <definedName name="_1986">[3]Kennzahlen!#REF!</definedName>
    <definedName name="_1987" localSheetId="2">[3]Kennzahlen!#REF!</definedName>
    <definedName name="_1987" localSheetId="3">[3]Kennzahlen!#REF!</definedName>
    <definedName name="_1987" localSheetId="5">[3]Kennzahlen!#REF!</definedName>
    <definedName name="_1987" localSheetId="16">[3]Kennzahlen!#REF!</definedName>
    <definedName name="_1987" localSheetId="6">[3]Kennzahlen!#REF!</definedName>
    <definedName name="_1987" localSheetId="7">[3]Kennzahlen!#REF!</definedName>
    <definedName name="_1987" localSheetId="8">[3]Kennzahlen!#REF!</definedName>
    <definedName name="_1987" localSheetId="9">[3]Kennzahlen!#REF!</definedName>
    <definedName name="_1987" localSheetId="10">[3]Kennzahlen!#REF!</definedName>
    <definedName name="_1987" localSheetId="11">[3]Kennzahlen!#REF!</definedName>
    <definedName name="_1987" localSheetId="12">[3]Kennzahlen!#REF!</definedName>
    <definedName name="_1987">[3]Kennzahlen!#REF!</definedName>
    <definedName name="_1989" localSheetId="2">[3]Kennzahlen!#REF!</definedName>
    <definedName name="_1989" localSheetId="3">[3]Kennzahlen!#REF!</definedName>
    <definedName name="_1989" localSheetId="5">[3]Kennzahlen!#REF!</definedName>
    <definedName name="_1989" localSheetId="16">[3]Kennzahlen!#REF!</definedName>
    <definedName name="_1989" localSheetId="6">[3]Kennzahlen!#REF!</definedName>
    <definedName name="_1989" localSheetId="7">[3]Kennzahlen!#REF!</definedName>
    <definedName name="_1989" localSheetId="8">[3]Kennzahlen!#REF!</definedName>
    <definedName name="_1989" localSheetId="9">[3]Kennzahlen!#REF!</definedName>
    <definedName name="_1989" localSheetId="10">[3]Kennzahlen!#REF!</definedName>
    <definedName name="_1989" localSheetId="11">[3]Kennzahlen!#REF!</definedName>
    <definedName name="_1989" localSheetId="12">[3]Kennzahlen!#REF!</definedName>
    <definedName name="_1989">[3]Kennzahlen!#REF!</definedName>
    <definedName name="_1990" localSheetId="2">[3]Kennzahlen!#REF!</definedName>
    <definedName name="_1990" localSheetId="3">[3]Kennzahlen!#REF!</definedName>
    <definedName name="_1990" localSheetId="5">[3]Kennzahlen!#REF!</definedName>
    <definedName name="_1990" localSheetId="16">[3]Kennzahlen!#REF!</definedName>
    <definedName name="_1990" localSheetId="6">[3]Kennzahlen!#REF!</definedName>
    <definedName name="_1990" localSheetId="7">[3]Kennzahlen!#REF!</definedName>
    <definedName name="_1990" localSheetId="8">[3]Kennzahlen!#REF!</definedName>
    <definedName name="_1990" localSheetId="9">[3]Kennzahlen!#REF!</definedName>
    <definedName name="_1990" localSheetId="10">[3]Kennzahlen!#REF!</definedName>
    <definedName name="_1990" localSheetId="11">[3]Kennzahlen!#REF!</definedName>
    <definedName name="_1990" localSheetId="12">[3]Kennzahlen!#REF!</definedName>
    <definedName name="_1990">[3]Kennzahlen!#REF!</definedName>
    <definedName name="_tzi1" localSheetId="8">#REF!</definedName>
    <definedName name="_tzi1" localSheetId="11">#REF!</definedName>
    <definedName name="_tzi1">#REF!</definedName>
    <definedName name="_tzi2" localSheetId="8">#REF!</definedName>
    <definedName name="_tzi2" localSheetId="11">#REF!</definedName>
    <definedName name="_tzi2">#REF!</definedName>
    <definedName name="BU_1" localSheetId="2">[4]Rechenschaftsbericht!#REF!</definedName>
    <definedName name="BU_1" localSheetId="3">[4]Rechenschaftsbericht!#REF!</definedName>
    <definedName name="BU_1" localSheetId="5">[4]Rechenschaftsbericht!#REF!</definedName>
    <definedName name="BU_1" localSheetId="16">[4]Rechenschaftsbericht!#REF!</definedName>
    <definedName name="BU_1" localSheetId="6">[4]Rechenschaftsbericht!#REF!</definedName>
    <definedName name="BU_1" localSheetId="7">[4]Rechenschaftsbericht!#REF!</definedName>
    <definedName name="BU_1" localSheetId="8">[4]Rechenschaftsbericht!#REF!</definedName>
    <definedName name="BU_1" localSheetId="9">[4]Rechenschaftsbericht!#REF!</definedName>
    <definedName name="BU_1" localSheetId="10">[4]Rechenschaftsbericht!#REF!</definedName>
    <definedName name="BU_1" localSheetId="11">[4]Rechenschaftsbericht!#REF!</definedName>
    <definedName name="BU_1" localSheetId="12">[4]Rechenschaftsbericht!#REF!</definedName>
    <definedName name="BU_1">[4]Rechenschaftsbericht!#REF!</definedName>
    <definedName name="BU_2" localSheetId="2">[4]Rechenschaftsbericht!#REF!</definedName>
    <definedName name="BU_2" localSheetId="3">[4]Rechenschaftsbericht!#REF!</definedName>
    <definedName name="BU_2" localSheetId="5">[4]Rechenschaftsbericht!#REF!</definedName>
    <definedName name="BU_2" localSheetId="16">[4]Rechenschaftsbericht!#REF!</definedName>
    <definedName name="BU_2" localSheetId="6">[4]Rechenschaftsbericht!#REF!</definedName>
    <definedName name="BU_2" localSheetId="7">[4]Rechenschaftsbericht!#REF!</definedName>
    <definedName name="BU_2" localSheetId="8">[4]Rechenschaftsbericht!#REF!</definedName>
    <definedName name="BU_2" localSheetId="9">[4]Rechenschaftsbericht!#REF!</definedName>
    <definedName name="BU_2" localSheetId="10">[4]Rechenschaftsbericht!#REF!</definedName>
    <definedName name="BU_2" localSheetId="11">[4]Rechenschaftsbericht!#REF!</definedName>
    <definedName name="BU_2" localSheetId="12">[4]Rechenschaftsbericht!#REF!</definedName>
    <definedName name="BU_2">[4]Rechenschaftsbericht!#REF!</definedName>
    <definedName name="cou" localSheetId="8">#REF!</definedName>
    <definedName name="cou" localSheetId="11">#REF!</definedName>
    <definedName name="cou">#REF!</definedName>
    <definedName name="_xlnm.Print_Area" localSheetId="17">'Tab 13'!$A$1:$T$35</definedName>
    <definedName name="_xlnm.Print_Area" localSheetId="1">Tab_1_1!$A$1:$G$26</definedName>
    <definedName name="_xlnm.Print_Area" localSheetId="2">Tab_1_2!$A$1:$E$16</definedName>
    <definedName name="_xlnm.Print_Area" localSheetId="3">Tab_1_4!$A$1:$C$146</definedName>
    <definedName name="_xlnm.Print_Area" localSheetId="4">Tab_1_5!$A$1:$H$29</definedName>
    <definedName name="_xlnm.Print_Area" localSheetId="5">Tab_1_7!$A$1:$E$80</definedName>
    <definedName name="_xlnm.Print_Area" localSheetId="14">Tab_10!$A$1:$G$89</definedName>
    <definedName name="_xlnm.Print_Area" localSheetId="15">Tab_11!$A$1:$G$88</definedName>
    <definedName name="_xlnm.Print_Area" localSheetId="16">Tab_12!$A$1:$E$68</definedName>
    <definedName name="_xlnm.Print_Area" localSheetId="18">Tab_14!$A$1:$Q$88</definedName>
    <definedName name="_xlnm.Print_Area" localSheetId="19">Tab_15!$A$1:$K$76</definedName>
    <definedName name="_xlnm.Print_Area" localSheetId="6">Tab_2!$A$1:$E$83</definedName>
    <definedName name="_xlnm.Print_Area" localSheetId="7">Tab_3!$A$1:$G$35</definedName>
    <definedName name="_xlnm.Print_Area" localSheetId="8">Tab_4!$A$1:$G$45</definedName>
    <definedName name="_xlnm.Print_Area" localSheetId="9">Tab_5!$A$1:$G$82</definedName>
    <definedName name="_xlnm.Print_Area" localSheetId="10">Tab_6!$A$1:$G$42</definedName>
    <definedName name="_xlnm.Print_Area" localSheetId="11">Tab_7!$A$1:$E$62</definedName>
    <definedName name="_xlnm.Print_Area" localSheetId="12">Tab_8!$A$1:$H$42</definedName>
    <definedName name="_xlnm.Print_Area" localSheetId="13">Tab_9!$A$1:$H$91</definedName>
    <definedName name="FU" localSheetId="8">#REF!</definedName>
    <definedName name="FU" localSheetId="11">#REF!</definedName>
    <definedName name="FU">#REF!</definedName>
    <definedName name="HILFSTABELLE" localSheetId="2">[3]Kennzahlen!#REF!</definedName>
    <definedName name="HILFSTABELLE" localSheetId="3">[3]Kennzahlen!#REF!</definedName>
    <definedName name="HILFSTABELLE" localSheetId="5">[3]Kennzahlen!#REF!</definedName>
    <definedName name="HILFSTABELLE" localSheetId="16">[3]Kennzahlen!#REF!</definedName>
    <definedName name="HILFSTABELLE" localSheetId="6">[3]Kennzahlen!#REF!</definedName>
    <definedName name="HILFSTABELLE" localSheetId="7">[3]Kennzahlen!#REF!</definedName>
    <definedName name="HILFSTABELLE" localSheetId="8">[3]Kennzahlen!#REF!</definedName>
    <definedName name="HILFSTABELLE" localSheetId="9">[3]Kennzahlen!#REF!</definedName>
    <definedName name="HILFSTABELLE" localSheetId="10">[3]Kennzahlen!#REF!</definedName>
    <definedName name="HILFSTABELLE" localSheetId="11">[3]Kennzahlen!#REF!</definedName>
    <definedName name="HILFSTABELLE" localSheetId="12">[3]Kennzahlen!#REF!</definedName>
    <definedName name="HILFSTABELLE">[3]Kennzahlen!#REF!</definedName>
    <definedName name="KENNZ_" localSheetId="2">[3]Kennzahlen!#REF!</definedName>
    <definedName name="KENNZ_" localSheetId="3">[3]Kennzahlen!#REF!</definedName>
    <definedName name="KENNZ_" localSheetId="5">[3]Kennzahlen!#REF!</definedName>
    <definedName name="KENNZ_" localSheetId="16">[3]Kennzahlen!#REF!</definedName>
    <definedName name="KENNZ_" localSheetId="6">[3]Kennzahlen!#REF!</definedName>
    <definedName name="KENNZ_" localSheetId="7">[3]Kennzahlen!#REF!</definedName>
    <definedName name="KENNZ_" localSheetId="8">[3]Kennzahlen!#REF!</definedName>
    <definedName name="KENNZ_" localSheetId="9">[3]Kennzahlen!#REF!</definedName>
    <definedName name="KENNZ_" localSheetId="10">[3]Kennzahlen!#REF!</definedName>
    <definedName name="KENNZ_" localSheetId="11">[3]Kennzahlen!#REF!</definedName>
    <definedName name="KENNZ_" localSheetId="12">[3]Kennzahlen!#REF!</definedName>
    <definedName name="KENNZ_">[3]Kennzahlen!#REF!</definedName>
    <definedName name="KENNZFR" localSheetId="2">#REF!</definedName>
    <definedName name="KENNZFR" localSheetId="3">#REF!</definedName>
    <definedName name="KENNZFR" localSheetId="5">#REF!</definedName>
    <definedName name="KENNZFR" localSheetId="16">#REF!</definedName>
    <definedName name="KENNZFR" localSheetId="6">#REF!</definedName>
    <definedName name="KENNZFR" localSheetId="7">#REF!</definedName>
    <definedName name="KENNZFR" localSheetId="8">#REF!</definedName>
    <definedName name="KENNZFR" localSheetId="9">#REF!</definedName>
    <definedName name="KENNZFR" localSheetId="10">#REF!</definedName>
    <definedName name="KENNZFR" localSheetId="11">#REF!</definedName>
    <definedName name="KENNZFR" localSheetId="12">#REF!</definedName>
    <definedName name="KENNZFR">#REF!</definedName>
    <definedName name="NBU_1" localSheetId="2">[4]Rechenschaftsbericht!#REF!</definedName>
    <definedName name="NBU_1" localSheetId="3">[4]Rechenschaftsbericht!#REF!</definedName>
    <definedName name="NBU_1" localSheetId="5">[4]Rechenschaftsbericht!#REF!</definedName>
    <definedName name="NBU_1" localSheetId="16">[4]Rechenschaftsbericht!#REF!</definedName>
    <definedName name="NBU_1" localSheetId="6">[4]Rechenschaftsbericht!#REF!</definedName>
    <definedName name="NBU_1" localSheetId="7">[4]Rechenschaftsbericht!#REF!</definedName>
    <definedName name="NBU_1" localSheetId="8">[4]Rechenschaftsbericht!#REF!</definedName>
    <definedName name="NBU_1" localSheetId="9">[4]Rechenschaftsbericht!#REF!</definedName>
    <definedName name="NBU_1" localSheetId="10">[4]Rechenschaftsbericht!#REF!</definedName>
    <definedName name="NBU_1" localSheetId="11">[4]Rechenschaftsbericht!#REF!</definedName>
    <definedName name="NBU_1" localSheetId="12">[4]Rechenschaftsbericht!#REF!</definedName>
    <definedName name="NBU_1">[4]Rechenschaftsbericht!#REF!</definedName>
    <definedName name="Recover">[5]Macro1!$A$107</definedName>
    <definedName name="SEITE1" localSheetId="2">#REF!</definedName>
    <definedName name="SEITE1" localSheetId="3">#REF!</definedName>
    <definedName name="SEITE1" localSheetId="5">#REF!</definedName>
    <definedName name="SEITE1" localSheetId="16">#REF!</definedName>
    <definedName name="SEITE1" localSheetId="6">#REF!</definedName>
    <definedName name="SEITE1" localSheetId="7">#REF!</definedName>
    <definedName name="SEITE1" localSheetId="8">#REF!</definedName>
    <definedName name="SEITE1" localSheetId="9">#REF!</definedName>
    <definedName name="SEITE1" localSheetId="10">#REF!</definedName>
    <definedName name="SEITE1" localSheetId="11">#REF!</definedName>
    <definedName name="SEITE1" localSheetId="12">#REF!</definedName>
    <definedName name="SEITE1">#REF!</definedName>
    <definedName name="SEITE2" localSheetId="2">#REF!</definedName>
    <definedName name="SEITE2" localSheetId="3">#REF!</definedName>
    <definedName name="SEITE2" localSheetId="5">#REF!</definedName>
    <definedName name="SEITE2" localSheetId="16">#REF!</definedName>
    <definedName name="SEITE2" localSheetId="6">#REF!</definedName>
    <definedName name="SEITE2" localSheetId="7">#REF!</definedName>
    <definedName name="SEITE2" localSheetId="8">#REF!</definedName>
    <definedName name="SEITE2" localSheetId="9">#REF!</definedName>
    <definedName name="SEITE2" localSheetId="10">#REF!</definedName>
    <definedName name="SEITE2" localSheetId="11">#REF!</definedName>
    <definedName name="SEITE2" localSheetId="12">#REF!</definedName>
    <definedName name="SEITE2">#REF!</definedName>
    <definedName name="TableName">"Dummy"</definedName>
    <definedName name="xxxxxx" localSheetId="2">[6]Kennzahlen!#REF!</definedName>
    <definedName name="xxxxxx" localSheetId="3">[6]Kennzahlen!#REF!</definedName>
    <definedName name="xxxxxx" localSheetId="5">[6]Kennzahlen!#REF!</definedName>
    <definedName name="xxxxxx" localSheetId="16">[6]Kennzahlen!#REF!</definedName>
    <definedName name="xxxxxx" localSheetId="6">[6]Kennzahlen!#REF!</definedName>
    <definedName name="xxxxxx" localSheetId="7">[6]Kennzahlen!#REF!</definedName>
    <definedName name="xxxxxx" localSheetId="8">[6]Kennzahlen!#REF!</definedName>
    <definedName name="xxxxxx" localSheetId="9">[6]Kennzahlen!#REF!</definedName>
    <definedName name="xxxxxx" localSheetId="10">[6]Kennzahlen!#REF!</definedName>
    <definedName name="xxxxxx" localSheetId="11">[6]Kennzahlen!#REF!</definedName>
    <definedName name="xxxxxx" localSheetId="12">[6]Kennzahlen!#REF!</definedName>
    <definedName name="xxxxxx">[6]Kennzahlen!#REF!</definedName>
    <definedName name="z_anteil" localSheetId="8">#REF!</definedName>
    <definedName name="z_anteil" localSheetId="11">#REF!</definedName>
    <definedName name="z_anteil">#REF!</definedName>
  </definedNames>
  <calcPr calcId="145621"/>
</workbook>
</file>

<file path=xl/calcChain.xml><?xml version="1.0" encoding="utf-8"?>
<calcChain xmlns="http://schemas.openxmlformats.org/spreadsheetml/2006/main">
  <c r="A50" i="151" l="1"/>
  <c r="A55" i="151"/>
  <c r="A54" i="151"/>
  <c r="A52" i="151"/>
  <c r="A51" i="151"/>
  <c r="A49" i="151"/>
  <c r="A48" i="151"/>
  <c r="A47" i="151"/>
  <c r="A45" i="151"/>
  <c r="A44" i="151"/>
  <c r="A43" i="151"/>
  <c r="A41" i="151"/>
  <c r="A40" i="151"/>
  <c r="A39" i="151"/>
  <c r="A37" i="151"/>
  <c r="A35" i="151"/>
  <c r="A34" i="151"/>
  <c r="A32" i="151"/>
  <c r="A30" i="151"/>
  <c r="A29" i="151"/>
  <c r="A28" i="151"/>
  <c r="A26" i="151"/>
  <c r="A23" i="151"/>
  <c r="A22" i="151"/>
  <c r="A21" i="151"/>
  <c r="A20" i="151"/>
  <c r="A58" i="151"/>
  <c r="A57" i="151"/>
  <c r="A56" i="151"/>
  <c r="A53" i="151"/>
  <c r="A46" i="151"/>
  <c r="A42" i="151"/>
  <c r="A38" i="151"/>
  <c r="A36" i="151"/>
  <c r="A33" i="151"/>
  <c r="A31" i="151"/>
  <c r="A27" i="151"/>
  <c r="A25" i="151"/>
  <c r="A24" i="151"/>
  <c r="A19" i="151"/>
  <c r="A15" i="151"/>
  <c r="A14" i="151"/>
  <c r="A13" i="151"/>
  <c r="A12" i="151"/>
  <c r="A11" i="151"/>
  <c r="A10" i="151"/>
  <c r="A9" i="151"/>
  <c r="A8" i="151"/>
  <c r="A7" i="151"/>
  <c r="A6" i="151"/>
  <c r="A5" i="151"/>
  <c r="B49" i="151"/>
  <c r="B52" i="151"/>
  <c r="B51" i="151"/>
  <c r="B48" i="151"/>
  <c r="B47" i="151"/>
  <c r="B45" i="151"/>
  <c r="B44" i="151"/>
  <c r="B43" i="151"/>
  <c r="B41" i="151"/>
  <c r="B40" i="151"/>
  <c r="B39" i="151"/>
  <c r="B37" i="151"/>
  <c r="B35" i="151"/>
  <c r="B34" i="151"/>
  <c r="B32" i="151"/>
  <c r="B30" i="151"/>
  <c r="B29" i="151"/>
  <c r="B28" i="151"/>
  <c r="B26" i="151"/>
  <c r="B58" i="151"/>
  <c r="B57" i="151"/>
  <c r="B56" i="151"/>
  <c r="B55" i="151"/>
  <c r="B54" i="151"/>
  <c r="B53" i="151"/>
  <c r="B50" i="151"/>
  <c r="B46" i="151"/>
  <c r="B42" i="151"/>
  <c r="B38" i="151"/>
  <c r="B36" i="151"/>
  <c r="B33" i="151"/>
  <c r="B31" i="151"/>
  <c r="B27" i="151"/>
  <c r="B25" i="151"/>
  <c r="B24" i="151"/>
  <c r="B23" i="151"/>
  <c r="B19" i="151"/>
  <c r="B15" i="151"/>
  <c r="B14" i="151"/>
  <c r="B13" i="151"/>
  <c r="B12" i="151"/>
  <c r="B11" i="151"/>
  <c r="B10" i="151"/>
  <c r="B9" i="151"/>
  <c r="B8" i="151"/>
  <c r="B7" i="151"/>
  <c r="B6" i="151"/>
  <c r="B5" i="151"/>
</calcChain>
</file>

<file path=xl/sharedStrings.xml><?xml version="1.0" encoding="utf-8"?>
<sst xmlns="http://schemas.openxmlformats.org/spreadsheetml/2006/main" count="1143" uniqueCount="349">
  <si>
    <t>Erläuterung zur Tabelle:</t>
  </si>
  <si>
    <t>Art der Versicherungsleistung</t>
  </si>
  <si>
    <t>Betriebsergebnis der Berufsunfallversicherung</t>
  </si>
  <si>
    <t>Betriebsergebnis der Nichtberufsunfallversicherung</t>
  </si>
  <si>
    <t>Versicherte Beschäftigte (VZÄ)</t>
  </si>
  <si>
    <t>davon 
Teuerungs-
ausgleich</t>
  </si>
  <si>
    <t>Renten-zahlungen</t>
  </si>
  <si>
    <t>Zahl der Versicherer</t>
  </si>
  <si>
    <t>Landesbeitrag</t>
  </si>
  <si>
    <t>Schadenrückstellungen</t>
  </si>
  <si>
    <t xml:space="preserve">     davon Todesfälle</t>
  </si>
  <si>
    <t>Rentenzahlungen und Teuerungszulagen</t>
  </si>
  <si>
    <t>Verkehr und Lagerei</t>
  </si>
  <si>
    <t>2007 - 2009</t>
  </si>
  <si>
    <t>Total</t>
  </si>
  <si>
    <t>für Leistungen an Invalide und Hinterlassene</t>
  </si>
  <si>
    <t>Gesamt</t>
  </si>
  <si>
    <t>Schadenrückstellungen für Heilungskosten und Taggelder</t>
  </si>
  <si>
    <t>für Unfälle aus dem Rechnungsjahr</t>
  </si>
  <si>
    <t>für Unfälle aus Vorjahren</t>
  </si>
  <si>
    <t>Schadenrückstellungen für Leistungen an Invalide und Hinterlassene</t>
  </si>
  <si>
    <t>Teuerungsausgleichsfonds</t>
  </si>
  <si>
    <t>Invalidenrenten</t>
  </si>
  <si>
    <t>Betriebsergebnis der Unfallversicherung</t>
  </si>
  <si>
    <t>Prämiensteuer</t>
  </si>
  <si>
    <t xml:space="preserve">  1-250</t>
  </si>
  <si>
    <t xml:space="preserve">  251-500</t>
  </si>
  <si>
    <t xml:space="preserve">  501-750</t>
  </si>
  <si>
    <t xml:space="preserve">  &gt;750</t>
  </si>
  <si>
    <t xml:space="preserve">  Gesamt</t>
  </si>
  <si>
    <t>Leistungen</t>
  </si>
  <si>
    <t>Tabelle 2.1</t>
  </si>
  <si>
    <t>Tabelle 2.2</t>
  </si>
  <si>
    <t>Tabelle 2.3</t>
  </si>
  <si>
    <t>1998 - 2000</t>
  </si>
  <si>
    <t>2001 - 2003</t>
  </si>
  <si>
    <t>2004 - 2006</t>
  </si>
  <si>
    <t>CH</t>
  </si>
  <si>
    <t>Prämien- 
einnahmen, 
Landes-
beiträge</t>
  </si>
  <si>
    <t>Kapital-
erträge, 
Regress-
einnahmen</t>
  </si>
  <si>
    <t>Versicherte Lohnsummen</t>
  </si>
  <si>
    <t xml:space="preserve">   - für Heilungskosten und Taggelder</t>
  </si>
  <si>
    <t xml:space="preserve">   - für Leistungen wegen Invalidität und an Hinterlassene</t>
  </si>
  <si>
    <t xml:space="preserve">   - Schadenrückstellungen für Heilungskosten und Taggelder</t>
  </si>
  <si>
    <t>.</t>
  </si>
  <si>
    <t>Leistungen wegen Invalidität und an Hinterlassene</t>
  </si>
  <si>
    <t>Erträge</t>
  </si>
  <si>
    <t>Gesamt Erträge</t>
  </si>
  <si>
    <t>Aufwendungen</t>
  </si>
  <si>
    <t>Gesamt Aufwendungen</t>
  </si>
  <si>
    <t xml:space="preserve">     davon Invalidität</t>
  </si>
  <si>
    <t>Jahr
(31. Dez.)</t>
  </si>
  <si>
    <t>*</t>
  </si>
  <si>
    <t>F</t>
  </si>
  <si>
    <t>G</t>
  </si>
  <si>
    <t>H</t>
  </si>
  <si>
    <t>I</t>
  </si>
  <si>
    <t>J</t>
  </si>
  <si>
    <t>K</t>
  </si>
  <si>
    <t>Zinsüberschuss aus Schadenrückstellungen</t>
  </si>
  <si>
    <t>Witwen-, Waisenrenten</t>
  </si>
  <si>
    <t>Tabelle 1.3</t>
  </si>
  <si>
    <t>Tabelle 1.4</t>
  </si>
  <si>
    <t>Zuweisung an die Reserven gemäss UVersV 81e.1 und UVersV 81e.3</t>
  </si>
  <si>
    <t xml:space="preserve">   - für Unfälle aus dem Rechnungsjahr</t>
  </si>
  <si>
    <t xml:space="preserve">   - für Unfälle aus Vorjahren</t>
  </si>
  <si>
    <t>Verwaltung, Steuern, sonstiger Aufwand</t>
  </si>
  <si>
    <t>Betriebsergebnis aller Versicherungszweige</t>
  </si>
  <si>
    <t>Freiwillige Versicherung</t>
  </si>
  <si>
    <t>Gastgewerbe</t>
  </si>
  <si>
    <t>Heilungskosten und Taggelder</t>
  </si>
  <si>
    <t>Kapitalerträge</t>
  </si>
  <si>
    <t>Regresseinnahmen</t>
  </si>
  <si>
    <t>Versicherungsleistungen</t>
  </si>
  <si>
    <t>Teuerungszulagen auf Renten</t>
  </si>
  <si>
    <t>Verwaltung, Steuern</t>
  </si>
  <si>
    <t>Prämieneinnahmen</t>
  </si>
  <si>
    <t>CHF</t>
  </si>
  <si>
    <t>Mio. CHF</t>
  </si>
  <si>
    <t>Berufsunfallversicherung</t>
  </si>
  <si>
    <t>Nichtberufsunfallversicherung</t>
  </si>
  <si>
    <t>Versicherte Betriebe (Anzahl Versicherungsverträge)</t>
  </si>
  <si>
    <t>Unfälle</t>
  </si>
  <si>
    <t>davon mit Todesfolge</t>
  </si>
  <si>
    <t>-</t>
  </si>
  <si>
    <t>Baugewerbe</t>
  </si>
  <si>
    <t>Private Haushalte</t>
  </si>
  <si>
    <t xml:space="preserve">
Gesamt </t>
  </si>
  <si>
    <t>Tabelle 1.7</t>
  </si>
  <si>
    <t>Tabelle 1.6</t>
  </si>
  <si>
    <t>Tabelle 5</t>
  </si>
  <si>
    <t>Tabelle 6</t>
  </si>
  <si>
    <t>Tabelle 9</t>
  </si>
  <si>
    <t>Tabelle 10</t>
  </si>
  <si>
    <t>Tabelle 11</t>
  </si>
  <si>
    <t>Tabelle 12</t>
  </si>
  <si>
    <t>Tabelle 13</t>
  </si>
  <si>
    <t>davon mit Invaliditätsfolge</t>
  </si>
  <si>
    <t>Tabelle 4.1</t>
  </si>
  <si>
    <t>Tabelle 4.2</t>
  </si>
  <si>
    <t>Tabelle 4.3</t>
  </si>
  <si>
    <t>Tabelle 7.1</t>
  </si>
  <si>
    <t>Tabelle 7.2</t>
  </si>
  <si>
    <t>für Heilungskosten und Taggelder für Unfälle aus dem Rechnungsjahr</t>
  </si>
  <si>
    <t>Verwaltungskosten</t>
  </si>
  <si>
    <t>Technischer Zins auf Deckungskapital</t>
  </si>
  <si>
    <t>in CHF</t>
  </si>
  <si>
    <t>Veränderung der Schadenrückstellungen für Unfälle aus Vorjahren</t>
  </si>
  <si>
    <t>Tabelle 1.1</t>
  </si>
  <si>
    <t>Tabelle 1.2</t>
  </si>
  <si>
    <t>P</t>
  </si>
  <si>
    <t>T</t>
  </si>
  <si>
    <t>A</t>
  </si>
  <si>
    <t>Männer</t>
  </si>
  <si>
    <t>Frauen</t>
  </si>
  <si>
    <t>B-F</t>
  </si>
  <si>
    <t>G-U</t>
  </si>
  <si>
    <t>A-U</t>
  </si>
  <si>
    <t>Tabelle 8.1</t>
  </si>
  <si>
    <t>Tabelle 1.8</t>
  </si>
  <si>
    <t>Tabelle 1.5</t>
  </si>
  <si>
    <t>CHF 0</t>
  </si>
  <si>
    <t>CHF 251-CHF 500</t>
  </si>
  <si>
    <t>CHF 501-CHF 750</t>
  </si>
  <si>
    <t>CHF 50 001-CHF 100 000</t>
  </si>
  <si>
    <t>CHF 20 001-CHF 50 000</t>
  </si>
  <si>
    <t>CHF 10 001-CHF 20 000</t>
  </si>
  <si>
    <t>CHF 5 001-CHF 10 000</t>
  </si>
  <si>
    <t>CHF 2 001-CHF 5 000</t>
  </si>
  <si>
    <t>CHF 1 001-CHF 2 000</t>
  </si>
  <si>
    <t>CHF 751-CHF 1 000</t>
  </si>
  <si>
    <t>Leistungen in %</t>
  </si>
  <si>
    <t>Nettoprämientarife: Der Prämientarif wurde bis 2006 jeweils für die Dauer einer drei Jahre umfassenden Tarifperiode im Voraus festgelegt. Nach der Gesetzesänderung 2007 sind auch kürzere oder längere Tarifperioden möglich. Die Anpassung erfolgt jeweils auf Antrag der Versicherer und nach Genehmigung durch die Regierung. Die Prämientarife sind Durchschnittswerte und weichen von den tatsächlichen Tarifen je nach Gefahrenklasse und -stufe ab.</t>
  </si>
  <si>
    <t>Unfälle in %</t>
  </si>
  <si>
    <t>Tabelle 10.1</t>
  </si>
  <si>
    <t>Tabelle 10.2</t>
  </si>
  <si>
    <t>Tabelle 10.3</t>
  </si>
  <si>
    <t>Tabelle 14.1</t>
  </si>
  <si>
    <t>Land- und Forstwirtschaft, Fischerei</t>
  </si>
  <si>
    <t>Gesamtwirtschaft</t>
  </si>
  <si>
    <t>CHF 100 001 +</t>
  </si>
  <si>
    <t>Land- u. Forstw., Fischerei</t>
  </si>
  <si>
    <t>B-CB</t>
  </si>
  <si>
    <t>CC</t>
  </si>
  <si>
    <t>CD-CG</t>
  </si>
  <si>
    <t>CI-CL</t>
  </si>
  <si>
    <t>CM-E</t>
  </si>
  <si>
    <t>H. v. chem. Erzgn., Glas-, Keramikwa.</t>
  </si>
  <si>
    <t>H. v. elektron. Erzgn.; Maschinen-, Fahrzeugbau</t>
  </si>
  <si>
    <t>Sonst. Warenh.; Energieversorg.</t>
  </si>
  <si>
    <t>Medien; Telekommunik; Informatik</t>
  </si>
  <si>
    <t>Finanz- und Versicherungsdienstl.</t>
  </si>
  <si>
    <t>Wohnungswesen; Sonst. wirtschaftl. Dienstl.</t>
  </si>
  <si>
    <t>Rechts- und Steuerberat., Wirtschaftsprüfung</t>
  </si>
  <si>
    <t>Verw. v. Unternehmen, Unternehmensberat.</t>
  </si>
  <si>
    <t>Architektur; F&amp;E; sonst. techn. Tätigkeiten</t>
  </si>
  <si>
    <t>Öffentliche Verwaltung; Zollbehörden</t>
  </si>
  <si>
    <t>Erziehung u. Unterricht</t>
  </si>
  <si>
    <t>Gesundheitswesen</t>
  </si>
  <si>
    <t>Heime u. Sozialwesen</t>
  </si>
  <si>
    <t>Handel; Rep. Fahrzeuge</t>
  </si>
  <si>
    <t>LN</t>
  </si>
  <si>
    <t>MAA</t>
  </si>
  <si>
    <t>MAB</t>
  </si>
  <si>
    <t>MAC-MC</t>
  </si>
  <si>
    <t>O-U</t>
  </si>
  <si>
    <t>QA</t>
  </si>
  <si>
    <t>QB</t>
  </si>
  <si>
    <t>R-S</t>
  </si>
  <si>
    <t>Bergbau, H. v. Nahrung, H. v. Textilien</t>
  </si>
  <si>
    <t>H. v. Holzwaren, Papier, Druckerzgn.</t>
  </si>
  <si>
    <t>Unterhaltung; Sonst. Dienstl.</t>
  </si>
  <si>
    <t>Alle Versicherungs-zweige</t>
  </si>
  <si>
    <t>Erläuterungen zur Tabelle:</t>
  </si>
  <si>
    <t>H. v. chem. Erzgn., Glas-, Keramikwaren</t>
  </si>
  <si>
    <t>Metallerzeugung u. -bearb., Metallerzgn.</t>
  </si>
  <si>
    <t>Medien; Telekommunik.; Informatik</t>
  </si>
  <si>
    <t>Erläuterungen zu den Tabellen:</t>
  </si>
  <si>
    <t>H. v. chem. Erzgn., Glas- u. Keramikwa.</t>
  </si>
  <si>
    <t>Taggelder</t>
  </si>
  <si>
    <t>Betriebsergebnis der Freiwilligen Versicherung</t>
  </si>
  <si>
    <t>Gesamte Versicherungsleistungen</t>
  </si>
  <si>
    <t>O, U</t>
  </si>
  <si>
    <t>Landwirtschaft</t>
  </si>
  <si>
    <t>Industrie</t>
  </si>
  <si>
    <t>Dienstleistung</t>
  </si>
  <si>
    <t xml:space="preserve">         . </t>
  </si>
  <si>
    <t xml:space="preserve">. </t>
  </si>
  <si>
    <t>Tabelle 1.4.1</t>
  </si>
  <si>
    <t>Tabelle 1.4.2</t>
  </si>
  <si>
    <t>Tabelle 1.4.3</t>
  </si>
  <si>
    <t>Einheit</t>
  </si>
  <si>
    <t>Durchschnittliche Versicherungsleistungen pro Unfall für Unfälle im Rechnungsjahr</t>
  </si>
  <si>
    <t>Versicherte Beschäftigte (VZÄ): Dabei handelt es sich um eine Näherungsgrösse, da die effektive Zahl der versicherten Beschäftigten während des Jahres variiert und von den Versicherern nicht erhoben wird. Die Näherungsgrösse erlaubt es, Angaben zu Erträgen und Aufwendungen pro versicherten Beschäftigten (VZÄ) über einen längeren Zeitraum zu vergleichen.</t>
  </si>
  <si>
    <t>NBU: Die Berechnung basiert auf der Zahl der Beschäftigten (VZÄ) der BU und dem Verhältnis der Lohnsummen der NBU und der BU.</t>
  </si>
  <si>
    <t>FV: Die Zahl der versicherten Beschäftigten (VZÄ) ist nicht bekannt und kann nicht mit ausreichender Genauigkeit geschätzt werden.</t>
  </si>
  <si>
    <t xml:space="preserve">   - Schadenrückstellungen für Leistungen wegen Invalidität und an Hinterlassene</t>
  </si>
  <si>
    <t>Alle Versicherungszweige</t>
  </si>
  <si>
    <t>Gesamt Rückstellungen, Reserven und Fonds</t>
  </si>
  <si>
    <t>Reserven gemäss UVersV 81e.1</t>
  </si>
  <si>
    <t>Reserven gemäss UVersV 81e.3</t>
  </si>
  <si>
    <t>Anteil in %</t>
  </si>
  <si>
    <t>Anzahl Versicherer</t>
  </si>
  <si>
    <t>Beschäftigte (VZÄ)</t>
  </si>
  <si>
    <t>Tabelle 2</t>
  </si>
  <si>
    <t>Tabelle 3</t>
  </si>
  <si>
    <t>Tabelle 5.1</t>
  </si>
  <si>
    <t>Tabelle 5.2</t>
  </si>
  <si>
    <t>Tabelle 5.3</t>
  </si>
  <si>
    <t>Berufsunfall-
versicherung</t>
  </si>
  <si>
    <t>wegen Invalidität und an Hinterlassene</t>
  </si>
  <si>
    <t>für Heilungs-kosten und Taggelder</t>
  </si>
  <si>
    <t>pro versicherten Beschäftigten (VZÄ)</t>
  </si>
  <si>
    <t>Freiwillige
Versicherung</t>
  </si>
  <si>
    <t>in %</t>
  </si>
  <si>
    <t>Betriebs-
ergebnis</t>
  </si>
  <si>
    <t>Tabelle 8.2</t>
  </si>
  <si>
    <t>Tabelle 9.1</t>
  </si>
  <si>
    <t>Tabelle 9.2</t>
  </si>
  <si>
    <t>Tabelle 9.3</t>
  </si>
  <si>
    <t>Gesamt 
Rück-
stellungen, Reserven
und Fonds</t>
  </si>
  <si>
    <t>Tabelle 11.1</t>
  </si>
  <si>
    <t>Tabelle 11.2</t>
  </si>
  <si>
    <t xml:space="preserve">in % </t>
  </si>
  <si>
    <t>Nichtberufs-
unfall-
versicherung</t>
  </si>
  <si>
    <t>Freiwillige 
Versicherung</t>
  </si>
  <si>
    <t>Nichtberufs-
unfallversicherung</t>
  </si>
  <si>
    <t>pro 1 000
versicherte
Beschäftigte (VZÄ)</t>
  </si>
  <si>
    <t>Tabelle 14.2</t>
  </si>
  <si>
    <t>Veränderung gegenüber dem Vorjahr in %</t>
  </si>
  <si>
    <t>in ‰</t>
  </si>
  <si>
    <t xml:space="preserve">     pro 1 000 versicherte Beschäftigte (VZÄ)</t>
  </si>
  <si>
    <t>Rentenzahlungen</t>
  </si>
  <si>
    <t>davon Teuerungszulagen</t>
  </si>
  <si>
    <t>Witwen- und Waisenrenten</t>
  </si>
  <si>
    <t>Tabelle 7</t>
  </si>
  <si>
    <t>Tabelle 7.3</t>
  </si>
  <si>
    <t>Tabelle 11.3</t>
  </si>
  <si>
    <t>Tabelle 12.1</t>
  </si>
  <si>
    <t>Tabelle 12.2</t>
  </si>
  <si>
    <t>Tabelle 14</t>
  </si>
  <si>
    <t>Tabelle 15.1</t>
  </si>
  <si>
    <t>Tabelle 15.2</t>
  </si>
  <si>
    <t>Anzahl</t>
  </si>
  <si>
    <t>Versicherte Betriebe</t>
  </si>
  <si>
    <t>berechneter Kapitalertrag inkl. Zusatzfinanzierung</t>
  </si>
  <si>
    <t>Kennzahlen - alle Versicherungszweige</t>
  </si>
  <si>
    <t>Kennzahlen - Berufsunfallversicherung</t>
  </si>
  <si>
    <t>Kennzahlen - Nichtberufsunfallversicherung</t>
  </si>
  <si>
    <t>Kennzahlen - Freiwillige Versicherung</t>
  </si>
  <si>
    <t>Lohnsumme 
in Mio. CHF</t>
  </si>
  <si>
    <t>Festgelegte Nettoprämientarife in Promille der Lohnsummen nach Versicherungszweig seit 1998</t>
  </si>
  <si>
    <t>Prämieneinnahmen und Landesbeiträge nach Versicherungszweig</t>
  </si>
  <si>
    <t>davon Landes-beiträge</t>
  </si>
  <si>
    <t xml:space="preserve">Prämienbelastung pro versicherten Beschäftigten (VZÄ) pro Jahr nach Versicherungszweig </t>
  </si>
  <si>
    <t>Prämienbelastung in Promille der Lohnsummen nach Versicherungszweig</t>
  </si>
  <si>
    <t>Prämien-einnahmen</t>
  </si>
  <si>
    <t>Nichtberufsunfall-
versicherung</t>
  </si>
  <si>
    <t>Unfälle und Leistungen für Unfälle - alle Versicherungszweige</t>
  </si>
  <si>
    <t>Unfälle und Leistungen für Unfälle - Berufsunfallversicherung</t>
  </si>
  <si>
    <t>Unfälle und Leistungen für Unfälle - Nichtberufsunfallversicherung</t>
  </si>
  <si>
    <t>Unfälle und Leistungen für Unfälle - Freiwillige Versicherung</t>
  </si>
  <si>
    <t>Leistungen
Gesamt</t>
  </si>
  <si>
    <t>Leistungen 
pro Unfall</t>
  </si>
  <si>
    <t>Versicherungsleistungen nach Kostenart - alle Versicherungszweige</t>
  </si>
  <si>
    <t>Versicherungsleistungen nach Kostenart - Berufsunfallversicherung</t>
  </si>
  <si>
    <t>Versicherungsleistungen nach Kostenart - Nichtberufsunfallversicherung</t>
  </si>
  <si>
    <t>Versicherungsleistungen nach Kostenart - Freiwillige Versicherung</t>
  </si>
  <si>
    <t xml:space="preserve">für Heilungs-
kosten und Taggelder </t>
  </si>
  <si>
    <t>für Heilungskosten 
und Taggelder</t>
  </si>
  <si>
    <t>Verwaltungskosten in Prozent der Prämieneinnahmen nach Versicherungszweig</t>
  </si>
  <si>
    <t>wegen Invalidität 
und an Hinterlassene</t>
  </si>
  <si>
    <t>Versicherungs-leistungen, Teuerungs-
zulagen</t>
  </si>
  <si>
    <t>Kennzahlen der Betriebsrechnungen - alle Versicherungszweige</t>
  </si>
  <si>
    <t>Kennzahlen der Betriebsrechnungen - Berufsunfallversicherung</t>
  </si>
  <si>
    <t>Kennzahlen der Betriebsrechnungen - Nichtberufsunfallversicherung</t>
  </si>
  <si>
    <t>Kennzahlen der Betriebsrechnungen - Freiwillige Versicherung</t>
  </si>
  <si>
    <t>Rentenzahlungen nach Rentenart - alle Versicherungszweige</t>
  </si>
  <si>
    <t>Rentenzahlungen nach Rentenart - Berufsunfallversicherung</t>
  </si>
  <si>
    <t>Rentenzahlungen nach Rentenart - Nichtberufsunfallversicherung</t>
  </si>
  <si>
    <t>Rentenzahlungen nach Rentenart - Freiwillige Versicherung</t>
  </si>
  <si>
    <t>Teuerungs-ausgleichs-
fonds</t>
  </si>
  <si>
    <t>Reserven gemäss UVersV 81e.1 und 
UVersV 81e.3</t>
  </si>
  <si>
    <t>Rückstellungen, Reserven und Fonds - alle Versicherungszweige</t>
  </si>
  <si>
    <t>Rückstellungen, Reserven und Fonds - Berufsunfallversicherung</t>
  </si>
  <si>
    <t>Rückstellungen, Reserven und Fonds - Freiwillige Versicherung</t>
  </si>
  <si>
    <t>Heilungs-
kosten</t>
  </si>
  <si>
    <t>Anteil der Unfälle nach Höhe der Heilungskosten und der Taggelder - Freiwillige Versicherung</t>
  </si>
  <si>
    <t>Versicherungsleistungen nach Versicherungszweig</t>
  </si>
  <si>
    <t>Rückstellungen, Reserven und Fonds - Nichtberufsunfallversicherung</t>
  </si>
  <si>
    <t>Berufs-
unfallver-sicherung</t>
  </si>
  <si>
    <t>Freiwillige Ver-
sicherung</t>
  </si>
  <si>
    <t>Prämieneinnahmen pro Versicherten (BU + NBU)</t>
  </si>
  <si>
    <t>Versicherungsleistungen pro Versicherten (BU+NBU)</t>
  </si>
  <si>
    <t>Entnahme aus den Reserven gemäss UVersV 81e.1 und UVersV 81e.3</t>
  </si>
  <si>
    <t xml:space="preserve">   - für Unfälle aus Vorjahren, ohne Deckungskapital</t>
  </si>
  <si>
    <t xml:space="preserve">   - für Unfälle aus Vorjahren, nur Deckungskapital</t>
  </si>
  <si>
    <t xml:space="preserve">   -  für Unfälle aus dem Rechnungsjahr, 
     ohne Deckungskapital</t>
  </si>
  <si>
    <t xml:space="preserve">Diese Tabelle beruht auf der Auswertung der Risikodaten (SVV-Datenbasis). </t>
  </si>
  <si>
    <t>Tariflich verrechnete Verwaltungskosten nach Versicherungszweig</t>
  </si>
  <si>
    <t xml:space="preserve">   - für Unfälle aus dem Rechnungsjahr, nur
     Deckungskapital</t>
  </si>
  <si>
    <t>Prämienbelastung: Die  Prämien der Berufsunfallversicherung gehen zu Lasten des Arbeitgebers. Die Prämien der Nichtberufsunfallversicherung gingen bis 2011 zu zwei Dritteln zu Lasten der Versicherten und zu einem Drittel zu Lasten des Landes. Seit 2012 sind die Prämien der Nichtberufsunfallversicherung vollumfänglich von den Versicherten zu tragen. Bis 2011 ist der Landesbeitrag in der Prämienbelastung der Nichtberufsunfallversicherung pro versicherten Beschäftigten (VZÄ) mitberücksichtigt.</t>
  </si>
  <si>
    <t>2014 - 2016</t>
  </si>
  <si>
    <t>Aufgrund der tiefen Unfallzahlen wird für die freiwillige Versicherung keine separate Tabelle erstellt.</t>
  </si>
  <si>
    <t>2010 - 2013</t>
  </si>
  <si>
    <t>Gastgewerbe und Beherbergung</t>
  </si>
  <si>
    <t>2014: Die Erträge von CHF 43.6 Mio. enthalten für die Erhöhung des Deckungskapitals eine ausserordentliche Entnahme aus den Reserven von CHF 7.1 Mio. Der Betrag wurde auch als Versicherungsleistung bei den Aufwendungen verbucht.</t>
  </si>
  <si>
    <t>2014: Die Erträge von CHF 19.0 Mio. enthalten für die Erhöhung des Deckungskapitals eine ausserordentliche Entnahme aus den Reserven von CHF 3.4 Mio. Der Betrag wurde auch als Versicherungsleistung bei den Aufwendungen verbucht.</t>
  </si>
  <si>
    <t>2014: Die Erträge von CHF 62.7 Mio. enthalten für die Erhöhung des Deckungskapitals eine ausserordentliche Entnahme aus den Reserven von CHF 10.5 Mio. Der Betrag wurde auch als Versicherungsleistung bei den Aufwendungen verbucht.</t>
  </si>
  <si>
    <t>2017 -</t>
  </si>
  <si>
    <t>Wirtschaftszweig</t>
  </si>
  <si>
    <t>für Heilungskosten und Taggelder für Unfälle aus Vorjahren</t>
  </si>
  <si>
    <t>für Leistungen wegen Invalidität und an Hinterlassene für Unfälle aus Vorjahren</t>
  </si>
  <si>
    <t>Handel; Reparatur von Fahrzeugen</t>
  </si>
  <si>
    <t>CHF 1-CHF 250</t>
  </si>
  <si>
    <t>Ø jährliche Veränderung von 2008-2017 in %</t>
  </si>
  <si>
    <t>Anteil der Beschäftigten, Unfälle und Leistungen nach Wirtschaftssektor und Wirtschaftszweig - Berufsunfallversicherung 2016</t>
  </si>
  <si>
    <t>Anteil der Unfälle und Leistungen nach Geschlecht - Berufsunfallversicherung 2007 bis 2016</t>
  </si>
  <si>
    <t>Anteil der Unfälle und Leistungen nach Geschlecht - Nichtberufsunfallversicherung 2007 bis 2016</t>
  </si>
  <si>
    <t>Anteil Unfälle und Leistungen nach Wirtschaftssektor und Wirtschaftszweig - 
Berufsunfallversicherung 2014 bis 2016</t>
  </si>
  <si>
    <t>Anteil der Unfälle nach Höhe der Heilungskosten und der Taggelder - 
alle Versicherungszweige 2007 bis 2016</t>
  </si>
  <si>
    <t>Anteil der Unfälle nach Höhe der Heilungskosten und der Taggelder - 
Berufsunfallversicherung 2007 bis 2016</t>
  </si>
  <si>
    <t>Anteil der Unfälle nach Höhe der Heilungskosten und der Taggelder - Nichtberufsunfallversicherung 2007 bis 2016</t>
  </si>
  <si>
    <t>Lohnsummen nach Wirtschaftssektor und Wirtschaftszweig - Berufsunfallversicherung 2012 bis 2016</t>
  </si>
  <si>
    <t>Lohnsummen nach Wirtschaftszweig - Nichtberufsunfallversicherung 2012 bis 2016</t>
  </si>
  <si>
    <t>Kennzahlen der Versicherungszweige 2017</t>
  </si>
  <si>
    <t>Unfälle im Rechnungsjahr 2017</t>
  </si>
  <si>
    <t>Schadenrückstellungen am 31.12.2017</t>
  </si>
  <si>
    <t>Reserven und Fonds am 31.12.2017</t>
  </si>
  <si>
    <t>Versicherer nach Anzahl versicherter Betriebe (Anzahl Versicherungsverträge) und Versicherungszweig am 31.12.2017</t>
  </si>
  <si>
    <t>Versicherungsleistungen für Unfälle im Rechnungsjahr und aus Vorjahren nach Leistungsart und Versicherungszweig 2017</t>
  </si>
  <si>
    <t>Betriebsrechnung 2017 - Alle Versicherungszweige</t>
  </si>
  <si>
    <t>Betriebsrechnung 2017 - Berufsunfallversicherung</t>
  </si>
  <si>
    <t>Betriebsrechnung 2017 - Nichtberufsunfallversicherung</t>
  </si>
  <si>
    <t>Betriebsrechnung 2017 - Freiwillige Versicherung</t>
  </si>
  <si>
    <t>Rentenzahlungen nach Versicherungszweig 2017</t>
  </si>
  <si>
    <t>Rückstellungen, Reserven und Fonds nach Versicherungszweig am 31.12.2017</t>
  </si>
  <si>
    <t>Versicherte Lohnsummen nach Versicherungszweig, Wirtschaftssektor und Wirtschaftszweig 2016</t>
  </si>
  <si>
    <t xml:space="preserve">BU: Die Zahl der versicherten Beschäftigten (VZÄ) entspricht dem Jahresendstand von 33 092 Vollzeitäquivalenten gemäss Beschäftigungsstatistik per 31.12.2017. </t>
  </si>
  <si>
    <t>Vorjahre: Da in den Risikodaten auch Rechnungen für die Vorjahre erfasst bzw. Unfälle nacherfasst werden, ändern sich die Zahlen. In der Statistik werden die Werte der Vorjahre jeweils mit den aktuellen ersetzt. Die Veränderungen sind in der Regel nicht sehr gross und schwanken meist im Bereich von +/- 1.5 Prozentpunkten.</t>
  </si>
  <si>
    <t>Diese Tabelle beruht auf  der Auswertung der Risikodaten (SVV-Datenbasis). Das Total der Lohnsummen unterscheidet sich  von den Lohnsummen in anderen Tabellen (bspw. Tabelle 1.1, 2.1,  2.2), welche auf den Betriebsrechnungen beruhen.</t>
  </si>
  <si>
    <t>Anteil der Unfälle und Leistungen nach Geschlecht - 
alle Versicherungszweige 2007 bis 2016</t>
  </si>
  <si>
    <t>Diese Tabelle beruht auf  der Auswertung der Risikodaten (SVV-Datenbasis). Das Total der Lohnsummen unterscheidet sich  von den Lohnsummen in anderen Tabellen (bspw. Tabelle 1.1 oder 2.1), welche auf den Betriebsrechnungen beruhen.</t>
  </si>
  <si>
    <t>Diese Tabelle beruht auf  der Auswertung der Risikodaten (SVV-Datenbasis). Das Total der Lohnsummen unterscheidet sich  von den Lohnsummen in anderen Tabellen (bspw. Tabelle 1.1 oder 2.2), welche auf den Betriebsrechnungen beruhen.</t>
  </si>
  <si>
    <t>Erläuterung zu Tabelle 2 und Tabelle 2.1:</t>
  </si>
  <si>
    <t>2017: Die Höchstbemessungsgrundlage wurde 2017 von CHF 126 000 auf CHF 148 200 erhöht, wodurch die Lohnsumme überdurchschnittlich anstieg.</t>
  </si>
  <si>
    <t>Tabellen der Unfallversicherungsstatistik</t>
  </si>
  <si>
    <t>Zeitreihen</t>
  </si>
  <si>
    <t>Berichtsjahr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</si>
</sst>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 #,##0_ ;_ * \-#,##0_ ;_ * &quot;-&quot;_ ;_ @_ "/>
    <numFmt numFmtId="43" formatCode="_ * #,##0.00_ ;_ * \-#,##0.00_ ;_ * &quot;-&quot;??_ ;_ @_ "/>
    <numFmt numFmtId="164" formatCode="_ * #\ ##0_ \ ;_ * \-#\ ##0_ \ ;_ * &quot;-&quot;_ \ ;_ @_ \ "/>
    <numFmt numFmtId="165" formatCode="_ * #\ ##0.0_ \ ;_ * \-#\ ##0.0_ \ ;_ * &quot;-&quot;_ \ ;_ @_ \ "/>
    <numFmt numFmtId="168" formatCode="0.0\ \ \ \ \ "/>
    <numFmt numFmtId="169" formatCode="0.0\ \ \ \ \ \ \ \ "/>
    <numFmt numFmtId="170" formatCode="_ * #\ ##0.0_ \ \ \ ;_ * \-#\ ##0.0_ \ \ \ ;_ * &quot;-&quot;_ \ \ \ ;_ @_ \ \ \ "/>
    <numFmt numFmtId="171" formatCode="#\ ###\ ##0.0_ ;\ \-#\ ###\ ##0.0_ ;&quot;-&quot;_ ;@_ "/>
    <numFmt numFmtId="172" formatCode="#\ ###\ ##0_ \ \ \ \ \ \ \ \ ;\ \-#\ ###\ ##0_ \ \ \ \ \ \ \ \ ;&quot;-&quot;\ \ \ _ \ \ \ \ \ \ ;@_ \ \ \ \ \ \ \ \ \ "/>
    <numFmt numFmtId="173" formatCode="_ * #,##0.0_ \ \ \ \ \ ;_ * \-#,##0.0_ \ \ \ \ \ ;_ * &quot;-&quot;_ \ \ \ \ ;_ @_ \ \ \ \ "/>
    <numFmt numFmtId="174" formatCode="#\ ###\ ##0_ ;\ \-#\ ###\ ##0_ ;&quot;-&quot;_ ;@_ \ "/>
    <numFmt numFmtId="175" formatCode="#\ ###\ ##0;\ \-#\ ###\ ##0;&quot;-&quot;;@"/>
    <numFmt numFmtId="176" formatCode="0.0"/>
    <numFmt numFmtId="177" formatCode="#\ ###\ ##0\ ;\ \-#\ ###\ ##0\ ;&quot;-&quot;\ ;@\ "/>
    <numFmt numFmtId="178" formatCode="_ * #\ ###\ ##0_ ;_ * \-#\ ###\ ##0_ ;_ * &quot;-&quot;_ ;_ @_ "/>
    <numFmt numFmtId="179" formatCode="_ * #\ ##0_ ;_ * \-#\ ##0_ ;_ \ &quot;-&quot;_ \ ;_ @_ "/>
    <numFmt numFmtId="180" formatCode="#\ ###\ ##0_ \ ;\ \-#\ ###\ ##0_ ;&quot;-&quot;_ ;@_ "/>
    <numFmt numFmtId="181" formatCode="##0"/>
    <numFmt numFmtId="182" formatCode="_*\ #,##0.00;_ * \-#,##0.00;_ * &quot;-&quot;;_ @"/>
    <numFmt numFmtId="183" formatCode="_ \ #,##0_ \ ;_ \ \-#,##0_ \ ;_ \ &quot;-&quot;_ \ ;_ @_ \ "/>
    <numFmt numFmtId="184" formatCode="#,##0.0&quot;     &quot;;\ \-#,##0.0&quot;     &quot;;&quot;-&quot;&quot;     &quot;;\ @&quot;     &quot;"/>
    <numFmt numFmtId="185" formatCode="#,###,##0&quot; &quot;;\ \-#,###,##0&quot; &quot;;&quot;- &quot;;@&quot; &quot;"/>
    <numFmt numFmtId="186" formatCode="#,##0_);\(#,##0\)"/>
    <numFmt numFmtId="187" formatCode="##,##0&quot;      &quot;\ "/>
    <numFmt numFmtId="188" formatCode="_ * #,##0&quot;           &quot;;_ * \-#,##0&quot;           &quot;;_ * &quot;-           &quot;;_ @&quot;      &quot;"/>
    <numFmt numFmtId="189" formatCode="_ * #,##0.0_;_ * \-###0.0_ \ ;_ * &quot;-&quot;_ \ ;_ @&quot;   &quot;"/>
    <numFmt numFmtId="190" formatCode="#0.00&quot;       &quot;\ ;_ * \-#,##0.00_ \ ;_ * &quot;-      &quot;_ \ ;_ @_ \ "/>
    <numFmt numFmtId="192" formatCode="0.00_ \ "/>
    <numFmt numFmtId="193" formatCode="#\ ###\ ##0_ \ ;\ \-#\ ###\ ##0_ \ ;&quot;-&quot;_ \ ;@_ \ "/>
    <numFmt numFmtId="196" formatCode="#,##0.00_);\(#,##0.00\)"/>
    <numFmt numFmtId="197" formatCode="_ * #_ \ ;_ * \-#_ \ ;_ * &quot;-&quot;_ \ ;_ @_ \ "/>
    <numFmt numFmtId="198" formatCode="0.0_ ;\-0.0\ "/>
    <numFmt numFmtId="201" formatCode="#\ ###\ ###\ ##0;\ \-#\ ###\ ##0;&quot;-&quot;;@"/>
    <numFmt numFmtId="204" formatCode="##\ ###########################\ ##0.0"/>
    <numFmt numFmtId="205" formatCode="#\ ###\ ##0\ \ ;\ \-#\ ###\ ##0_;&quot;-&quot;_ ;@"/>
    <numFmt numFmtId="206" formatCode="0.00_ ;\-0.00\ "/>
  </numFmts>
  <fonts count="40" x14ac:knownFonts="1">
    <font>
      <sz val="12"/>
      <name val="Arial"/>
    </font>
    <font>
      <sz val="11"/>
      <color theme="1"/>
      <name val="Calibri"/>
      <family val="2"/>
      <scheme val="minor"/>
    </font>
    <font>
      <sz val="11"/>
      <color theme="1"/>
      <name val="Calibri"/>
      <family val="2"/>
      <scheme val="minor"/>
    </font>
    <font>
      <sz val="12"/>
      <name val="Arial"/>
      <family val="2"/>
    </font>
    <font>
      <sz val="8"/>
      <name val="Arial"/>
      <family val="2"/>
    </font>
    <font>
      <sz val="10"/>
      <name val="Arial"/>
      <family val="2"/>
    </font>
    <font>
      <sz val="10"/>
      <name val="Arial"/>
      <family val="2"/>
    </font>
    <font>
      <sz val="10"/>
      <name val="Courier"/>
      <family val="3"/>
    </font>
    <font>
      <sz val="12"/>
      <name val="Arial MT"/>
    </font>
    <font>
      <sz val="12"/>
      <name val="Times New Roman"/>
      <family val="1"/>
    </font>
    <font>
      <sz val="10"/>
      <name val="Helvetica"/>
    </font>
    <font>
      <sz val="11"/>
      <color theme="1"/>
      <name val="Arial"/>
      <family val="2"/>
    </font>
    <font>
      <sz val="10"/>
      <name val="Arial"/>
      <family val="2"/>
    </font>
    <font>
      <b/>
      <sz val="12"/>
      <name val="Calibri"/>
      <family val="2"/>
      <scheme val="minor"/>
    </font>
    <font>
      <sz val="12"/>
      <name val="Calibri"/>
      <family val="2"/>
      <scheme val="minor"/>
    </font>
    <font>
      <b/>
      <sz val="10"/>
      <color indexed="55"/>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sz val="9"/>
      <name val="Calibri"/>
      <family val="2"/>
      <scheme val="minor"/>
    </font>
    <font>
      <sz val="8"/>
      <name val="Calibri"/>
      <family val="2"/>
      <scheme val="minor"/>
    </font>
    <font>
      <i/>
      <sz val="11"/>
      <name val="Calibri"/>
      <family val="2"/>
      <scheme val="minor"/>
    </font>
    <font>
      <b/>
      <sz val="8"/>
      <color indexed="55"/>
      <name val="Calibri"/>
      <family val="2"/>
      <scheme val="minor"/>
    </font>
    <font>
      <b/>
      <sz val="8"/>
      <name val="Calibri"/>
      <family val="2"/>
      <scheme val="minor"/>
    </font>
    <font>
      <b/>
      <sz val="14"/>
      <name val="Calibri"/>
      <family val="2"/>
      <scheme val="minor"/>
    </font>
    <font>
      <b/>
      <sz val="10"/>
      <color rgb="FF000000"/>
      <name val="Calibri"/>
      <family val="2"/>
      <scheme val="minor"/>
    </font>
    <font>
      <sz val="10"/>
      <color rgb="FF000000"/>
      <name val="Calibri"/>
      <family val="2"/>
      <scheme val="minor"/>
    </font>
    <font>
      <i/>
      <sz val="10"/>
      <name val="Calibri"/>
      <family val="2"/>
      <scheme val="minor"/>
    </font>
    <font>
      <b/>
      <sz val="10"/>
      <color indexed="8"/>
      <name val="Calibri"/>
      <family val="2"/>
      <scheme val="minor"/>
    </font>
    <font>
      <sz val="10"/>
      <color indexed="8"/>
      <name val="Calibri"/>
      <family val="2"/>
      <scheme val="minor"/>
    </font>
    <font>
      <b/>
      <sz val="9"/>
      <name val="Calibri"/>
      <family val="2"/>
      <scheme val="minor"/>
    </font>
    <font>
      <sz val="9"/>
      <name val="Arial"/>
      <family val="2"/>
    </font>
    <font>
      <sz val="10"/>
      <name val="Arial"/>
      <family val="2"/>
    </font>
    <font>
      <b/>
      <sz val="9"/>
      <name val="Arial"/>
      <family val="2"/>
    </font>
    <font>
      <sz val="10"/>
      <name val="Arial"/>
      <family val="2"/>
    </font>
    <font>
      <sz val="10"/>
      <name val="Arial"/>
      <family val="2"/>
    </font>
    <font>
      <b/>
      <sz val="16"/>
      <name val="Calibri"/>
      <family val="2"/>
      <scheme val="minor"/>
    </font>
    <font>
      <u/>
      <sz val="12"/>
      <color theme="10"/>
      <name val="Arial"/>
      <family val="2"/>
    </font>
    <font>
      <u/>
      <sz val="10"/>
      <color theme="3" tint="0.3999755851924192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16"/>
        <bgColor indexed="64"/>
      </patternFill>
    </fill>
    <fill>
      <patternFill patternType="solid">
        <fgColor rgb="FFFBE0B3"/>
        <bgColor indexed="64"/>
      </patternFill>
    </fill>
    <fill>
      <patternFill patternType="solid">
        <fgColor rgb="FFFBE0B3"/>
        <bgColor rgb="FFFCE4B4"/>
      </patternFill>
    </fill>
    <fill>
      <patternFill patternType="solid">
        <fgColor rgb="FFFFFFFF"/>
        <bgColor indexed="64"/>
      </patternFill>
    </fill>
    <fill>
      <patternFill patternType="solid">
        <fgColor rgb="FFFCE4B4"/>
        <bgColor indexed="64"/>
      </patternFill>
    </fill>
  </fills>
  <borders count="18">
    <border>
      <left/>
      <right/>
      <top/>
      <bottom/>
      <diagonal/>
    </border>
    <border>
      <left/>
      <right/>
      <top style="thin">
        <color indexed="52"/>
      </top>
      <bottom/>
      <diagonal/>
    </border>
    <border>
      <left/>
      <right/>
      <top style="medium">
        <color indexed="52"/>
      </top>
      <bottom/>
      <diagonal/>
    </border>
    <border>
      <left/>
      <right/>
      <top/>
      <bottom style="thin">
        <color indexed="52"/>
      </bottom>
      <diagonal/>
    </border>
    <border>
      <left/>
      <right/>
      <top style="thin">
        <color indexed="52"/>
      </top>
      <bottom style="thin">
        <color indexed="52"/>
      </bottom>
      <diagonal/>
    </border>
    <border>
      <left/>
      <right/>
      <top style="thin">
        <color theme="9"/>
      </top>
      <bottom/>
      <diagonal/>
    </border>
    <border>
      <left/>
      <right/>
      <top/>
      <bottom style="thin">
        <color auto="1"/>
      </bottom>
      <diagonal/>
    </border>
    <border>
      <left/>
      <right/>
      <top style="thin">
        <color auto="1"/>
      </top>
      <bottom style="thin">
        <color auto="1"/>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thin">
        <color theme="9"/>
      </bottom>
      <diagonal/>
    </border>
    <border>
      <left/>
      <right/>
      <top style="thin">
        <color theme="0" tint="-0.499984740745262"/>
      </top>
      <bottom/>
      <diagonal/>
    </border>
    <border>
      <left/>
      <right/>
      <top style="thin">
        <color theme="0" tint="-0.499984740745262"/>
      </top>
      <bottom style="thin">
        <color indexed="5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auto="1"/>
      </top>
      <bottom style="thin">
        <color theme="0" tint="-0.499984740745262"/>
      </bottom>
      <diagonal/>
    </border>
    <border>
      <left/>
      <right/>
      <top style="thin">
        <color theme="9"/>
      </top>
      <bottom style="thin">
        <color theme="9"/>
      </bottom>
      <diagonal/>
    </border>
    <border>
      <left/>
      <right/>
      <top style="thin">
        <color theme="0" tint="-0.499984740745262"/>
      </top>
      <bottom style="thin">
        <color theme="9"/>
      </bottom>
      <diagonal/>
    </border>
  </borders>
  <cellStyleXfs count="30">
    <xf numFmtId="0" fontId="0" fillId="0" borderId="0"/>
    <xf numFmtId="14" fontId="6" fillId="0" borderId="0"/>
    <xf numFmtId="43" fontId="3" fillId="0" borderId="0" applyFont="0" applyFill="0" applyBorder="0" applyAlignment="0" applyProtection="0"/>
    <xf numFmtId="0" fontId="10" fillId="0" borderId="0"/>
    <xf numFmtId="9" fontId="3" fillId="0" borderId="0" applyFont="0" applyFill="0" applyBorder="0" applyAlignment="0" applyProtection="0"/>
    <xf numFmtId="0" fontId="6" fillId="0" borderId="0"/>
    <xf numFmtId="0" fontId="6" fillId="0" borderId="0"/>
    <xf numFmtId="0" fontId="7" fillId="0" borderId="0"/>
    <xf numFmtId="0" fontId="9" fillId="0" borderId="0"/>
    <xf numFmtId="0" fontId="11" fillId="0" borderId="0"/>
    <xf numFmtId="0" fontId="5" fillId="0" borderId="0"/>
    <xf numFmtId="0" fontId="12" fillId="0" borderId="0"/>
    <xf numFmtId="0" fontId="5" fillId="0" borderId="0"/>
    <xf numFmtId="186" fontId="8" fillId="0" borderId="0"/>
    <xf numFmtId="196" fontId="8" fillId="0" borderId="0"/>
    <xf numFmtId="0" fontId="2" fillId="0" borderId="0"/>
    <xf numFmtId="0" fontId="1" fillId="0" borderId="0"/>
    <xf numFmtId="0" fontId="8" fillId="0" borderId="0"/>
    <xf numFmtId="186" fontId="8" fillId="0" borderId="0"/>
    <xf numFmtId="196" fontId="8" fillId="0" borderId="0"/>
    <xf numFmtId="9" fontId="5" fillId="0" borderId="0" applyFont="0" applyFill="0" applyBorder="0" applyAlignment="0" applyProtection="0"/>
    <xf numFmtId="0" fontId="33" fillId="0" borderId="0"/>
    <xf numFmtId="0" fontId="8" fillId="0" borderId="0"/>
    <xf numFmtId="186" fontId="8" fillId="0" borderId="0"/>
    <xf numFmtId="0" fontId="35" fillId="0" borderId="0"/>
    <xf numFmtId="0" fontId="8" fillId="0" borderId="0"/>
    <xf numFmtId="0" fontId="5" fillId="0" borderId="0"/>
    <xf numFmtId="186" fontId="8" fillId="0" borderId="0"/>
    <xf numFmtId="0" fontId="36" fillId="0" borderId="0"/>
    <xf numFmtId="0" fontId="38" fillId="0" borderId="0" applyNumberFormat="0" applyFill="0" applyBorder="0" applyAlignment="0" applyProtection="0"/>
  </cellStyleXfs>
  <cellXfs count="555">
    <xf numFmtId="0" fontId="0" fillId="0" borderId="0" xfId="0"/>
    <xf numFmtId="0" fontId="13" fillId="0" borderId="0" xfId="0" applyFont="1" applyAlignment="1">
      <alignment vertical="center"/>
    </xf>
    <xf numFmtId="0" fontId="16" fillId="2" borderId="0" xfId="0" applyFont="1" applyFill="1" applyBorder="1" applyAlignment="1">
      <alignment horizontal="right" vertical="center"/>
    </xf>
    <xf numFmtId="0" fontId="16" fillId="2" borderId="0" xfId="0" applyFont="1" applyFill="1" applyBorder="1" applyAlignment="1"/>
    <xf numFmtId="0" fontId="17" fillId="2" borderId="0" xfId="0" applyFont="1" applyFill="1" applyBorder="1" applyAlignment="1">
      <alignment horizontal="center" wrapText="1"/>
    </xf>
    <xf numFmtId="0" fontId="18" fillId="0" borderId="0" xfId="0" applyFont="1" applyAlignment="1">
      <alignment vertical="center"/>
    </xf>
    <xf numFmtId="0" fontId="16" fillId="0" borderId="11" xfId="0" applyFont="1" applyBorder="1" applyAlignment="1"/>
    <xf numFmtId="164" fontId="16" fillId="5" borderId="11" xfId="0" applyNumberFormat="1" applyFont="1" applyFill="1" applyBorder="1" applyAlignment="1">
      <alignment horizontal="right"/>
    </xf>
    <xf numFmtId="164" fontId="16" fillId="0" borderId="11" xfId="0" applyNumberFormat="1" applyFont="1" applyFill="1" applyBorder="1" applyAlignment="1">
      <alignment horizontal="right"/>
    </xf>
    <xf numFmtId="0" fontId="16" fillId="0" borderId="0" xfId="0" applyFont="1" applyAlignment="1"/>
    <xf numFmtId="164" fontId="16" fillId="0" borderId="0" xfId="0" applyNumberFormat="1" applyFont="1" applyFill="1" applyAlignment="1">
      <alignment horizontal="right"/>
    </xf>
    <xf numFmtId="164" fontId="16" fillId="5" borderId="0" xfId="0" applyNumberFormat="1" applyFont="1" applyFill="1" applyAlignment="1">
      <alignment horizontal="right"/>
    </xf>
    <xf numFmtId="0" fontId="16" fillId="0" borderId="0" xfId="0" quotePrefix="1" applyFont="1" applyAlignment="1"/>
    <xf numFmtId="165" fontId="16" fillId="5" borderId="0" xfId="0" applyNumberFormat="1" applyFont="1" applyFill="1" applyAlignment="1">
      <alignment horizontal="right"/>
    </xf>
    <xf numFmtId="165" fontId="16" fillId="0" borderId="0" xfId="0" applyNumberFormat="1" applyFont="1" applyFill="1" applyAlignment="1">
      <alignment horizontal="right"/>
    </xf>
    <xf numFmtId="0" fontId="16" fillId="0" borderId="0" xfId="0" applyFont="1" applyAlignment="1">
      <alignment wrapText="1"/>
    </xf>
    <xf numFmtId="197" fontId="16" fillId="5" borderId="0" xfId="0" applyNumberFormat="1" applyFont="1" applyFill="1" applyAlignment="1">
      <alignment horizontal="right"/>
    </xf>
    <xf numFmtId="197" fontId="16" fillId="0" borderId="0" xfId="0" applyNumberFormat="1" applyFont="1" applyFill="1" applyAlignment="1">
      <alignment horizontal="right"/>
    </xf>
    <xf numFmtId="0" fontId="16" fillId="0" borderId="0" xfId="0" applyFont="1" applyAlignment="1">
      <alignment wrapText="1"/>
    </xf>
    <xf numFmtId="165" fontId="16" fillId="0" borderId="0" xfId="0" applyNumberFormat="1" applyFont="1" applyAlignment="1">
      <alignment horizontal="right"/>
    </xf>
    <xf numFmtId="0" fontId="16" fillId="0" borderId="0" xfId="0" applyFont="1" applyAlignment="1">
      <alignment horizontal="left" vertical="center"/>
    </xf>
    <xf numFmtId="0" fontId="16" fillId="0" borderId="0" xfId="0" applyFont="1" applyAlignment="1">
      <alignment horizontal="right" vertical="center"/>
    </xf>
    <xf numFmtId="165" fontId="16" fillId="0" borderId="0" xfId="0" applyNumberFormat="1" applyFont="1" applyAlignment="1">
      <alignment vertical="center"/>
    </xf>
    <xf numFmtId="0" fontId="18" fillId="0" borderId="0" xfId="0"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3" fontId="18" fillId="0" borderId="0" xfId="0" applyNumberFormat="1" applyFont="1" applyFill="1" applyAlignment="1">
      <alignment vertical="center"/>
    </xf>
    <xf numFmtId="0" fontId="17" fillId="2" borderId="0" xfId="0" applyFont="1" applyFill="1" applyBorder="1" applyAlignment="1">
      <alignment horizontal="left" wrapText="1"/>
    </xf>
    <xf numFmtId="0" fontId="16" fillId="0" borderId="0" xfId="0" applyFont="1" applyAlignment="1">
      <alignment vertical="center"/>
    </xf>
    <xf numFmtId="0" fontId="16" fillId="0" borderId="1" xfId="0" applyFont="1" applyBorder="1" applyAlignment="1">
      <alignment vertical="center"/>
    </xf>
    <xf numFmtId="0" fontId="16" fillId="0" borderId="0" xfId="0" applyFont="1" applyAlignment="1">
      <alignment horizontal="center" vertical="center"/>
    </xf>
    <xf numFmtId="0" fontId="17" fillId="2" borderId="13" xfId="0" applyFont="1" applyFill="1" applyBorder="1" applyAlignment="1">
      <alignment horizontal="center" wrapText="1"/>
    </xf>
    <xf numFmtId="3" fontId="16" fillId="0" borderId="0" xfId="0" applyNumberFormat="1" applyFont="1" applyFill="1" applyAlignment="1">
      <alignment vertical="center"/>
    </xf>
    <xf numFmtId="175" fontId="16" fillId="5" borderId="0" xfId="0" applyNumberFormat="1" applyFont="1" applyFill="1" applyAlignment="1">
      <alignment vertical="center"/>
    </xf>
    <xf numFmtId="175" fontId="16" fillId="0" borderId="0" xfId="0" applyNumberFormat="1" applyFont="1" applyAlignment="1">
      <alignment vertical="center"/>
    </xf>
    <xf numFmtId="175" fontId="16" fillId="5" borderId="1" xfId="0" applyNumberFormat="1" applyFont="1" applyFill="1" applyBorder="1" applyAlignment="1">
      <alignment vertical="center"/>
    </xf>
    <xf numFmtId="175" fontId="16" fillId="0" borderId="1" xfId="0" applyNumberFormat="1" applyFont="1" applyBorder="1" applyAlignment="1">
      <alignment vertical="center"/>
    </xf>
    <xf numFmtId="3" fontId="16" fillId="0" borderId="1" xfId="0" applyNumberFormat="1" applyFont="1" applyFill="1" applyBorder="1" applyAlignment="1">
      <alignment vertical="center"/>
    </xf>
    <xf numFmtId="3" fontId="16" fillId="0" borderId="0" xfId="0" applyNumberFormat="1" applyFont="1" applyFill="1" applyAlignment="1">
      <alignment vertical="center" wrapText="1"/>
    </xf>
    <xf numFmtId="0" fontId="19" fillId="0" borderId="0" xfId="0" applyFont="1" applyAlignment="1">
      <alignment vertical="center"/>
    </xf>
    <xf numFmtId="0" fontId="22" fillId="0" borderId="0" xfId="0" applyFont="1" applyFill="1" applyAlignment="1">
      <alignment vertical="center"/>
    </xf>
    <xf numFmtId="0" fontId="18" fillId="0" borderId="0" xfId="0" applyFont="1" applyFill="1" applyAlignment="1">
      <alignment vertical="center"/>
    </xf>
    <xf numFmtId="0" fontId="22" fillId="0" borderId="0" xfId="0" applyFont="1" applyAlignment="1">
      <alignment vertical="center"/>
    </xf>
    <xf numFmtId="0" fontId="17" fillId="0" borderId="0" xfId="0" applyFont="1" applyBorder="1" applyAlignment="1">
      <alignment vertical="center"/>
    </xf>
    <xf numFmtId="0" fontId="16" fillId="0" borderId="11" xfId="0" applyFont="1" applyBorder="1" applyAlignment="1">
      <alignment vertical="center"/>
    </xf>
    <xf numFmtId="175" fontId="16" fillId="0" borderId="11" xfId="0" applyNumberFormat="1" applyFont="1" applyBorder="1" applyAlignment="1">
      <alignment vertical="center"/>
    </xf>
    <xf numFmtId="175" fontId="16" fillId="4" borderId="11" xfId="0" applyNumberFormat="1" applyFont="1" applyFill="1" applyBorder="1" applyAlignment="1">
      <alignment vertical="center"/>
    </xf>
    <xf numFmtId="175" fontId="16" fillId="4" borderId="0" xfId="0" applyNumberFormat="1" applyFont="1" applyFill="1" applyAlignment="1">
      <alignment vertical="center"/>
    </xf>
    <xf numFmtId="0" fontId="16" fillId="0" borderId="1" xfId="0" applyFont="1" applyBorder="1" applyAlignment="1">
      <alignment horizontal="left" vertical="center" indent="1"/>
    </xf>
    <xf numFmtId="175" fontId="16" fillId="4" borderId="1" xfId="0" applyNumberFormat="1" applyFont="1" applyFill="1" applyBorder="1" applyAlignment="1">
      <alignment vertical="center"/>
    </xf>
    <xf numFmtId="0" fontId="16" fillId="0" borderId="0" xfId="0" applyFont="1" applyAlignment="1">
      <alignment horizontal="left" vertical="center" indent="1"/>
    </xf>
    <xf numFmtId="175" fontId="16" fillId="0" borderId="0" xfId="0" applyNumberFormat="1" applyFont="1" applyBorder="1" applyAlignment="1">
      <alignment vertical="center"/>
    </xf>
    <xf numFmtId="175" fontId="16" fillId="0" borderId="3" xfId="0" applyNumberFormat="1" applyFont="1" applyBorder="1" applyAlignment="1">
      <alignment vertical="center"/>
    </xf>
    <xf numFmtId="175" fontId="16" fillId="4" borderId="3" xfId="0" applyNumberFormat="1" applyFont="1" applyFill="1" applyBorder="1" applyAlignment="1">
      <alignment vertical="center"/>
    </xf>
    <xf numFmtId="175" fontId="16" fillId="0" borderId="0" xfId="0" applyNumberFormat="1" applyFont="1" applyAlignment="1">
      <alignment horizontal="right" vertical="center" indent="5"/>
    </xf>
    <xf numFmtId="175" fontId="17" fillId="0" borderId="0" xfId="0" applyNumberFormat="1" applyFont="1" applyBorder="1" applyAlignment="1">
      <alignment vertical="center"/>
    </xf>
    <xf numFmtId="0" fontId="16" fillId="0" borderId="1" xfId="0" quotePrefix="1" applyFont="1" applyBorder="1" applyAlignment="1">
      <alignment horizontal="left" vertical="center"/>
    </xf>
    <xf numFmtId="0" fontId="16" fillId="0" borderId="0" xfId="0" quotePrefix="1" applyFont="1" applyAlignment="1">
      <alignment horizontal="left" vertical="center"/>
    </xf>
    <xf numFmtId="0" fontId="16" fillId="0" borderId="1" xfId="0" quotePrefix="1" applyFont="1" applyFill="1" applyBorder="1" applyAlignment="1">
      <alignment horizontal="left" vertical="center"/>
    </xf>
    <xf numFmtId="0" fontId="16" fillId="0" borderId="0" xfId="0" quotePrefix="1" applyFont="1" applyFill="1" applyAlignment="1">
      <alignment horizontal="left" vertical="center"/>
    </xf>
    <xf numFmtId="0" fontId="17" fillId="0" borderId="2" xfId="0" applyFont="1" applyBorder="1" applyAlignment="1">
      <alignment vertical="center"/>
    </xf>
    <xf numFmtId="175" fontId="16" fillId="0" borderId="2" xfId="0" applyNumberFormat="1" applyFont="1" applyBorder="1" applyAlignment="1">
      <alignment vertical="center"/>
    </xf>
    <xf numFmtId="175" fontId="17" fillId="4" borderId="2" xfId="0" applyNumberFormat="1" applyFont="1" applyFill="1" applyBorder="1" applyAlignment="1">
      <alignment vertical="center"/>
    </xf>
    <xf numFmtId="175" fontId="16" fillId="4" borderId="0" xfId="0" applyNumberFormat="1" applyFont="1" applyFill="1" applyAlignment="1">
      <alignment horizontal="right" vertical="center"/>
    </xf>
    <xf numFmtId="175" fontId="16" fillId="3" borderId="11" xfId="0" applyNumberFormat="1" applyFont="1" applyFill="1" applyBorder="1" applyAlignment="1">
      <alignment vertical="center"/>
    </xf>
    <xf numFmtId="175" fontId="16" fillId="3" borderId="0" xfId="0" applyNumberFormat="1" applyFont="1" applyFill="1" applyAlignment="1">
      <alignment vertical="center"/>
    </xf>
    <xf numFmtId="175" fontId="16" fillId="0" borderId="5" xfId="0" applyNumberFormat="1" applyFont="1" applyBorder="1" applyAlignment="1">
      <alignment vertical="center"/>
    </xf>
    <xf numFmtId="175" fontId="16" fillId="3" borderId="1" xfId="0" applyNumberFormat="1" applyFont="1" applyFill="1" applyBorder="1" applyAlignment="1">
      <alignment vertical="center"/>
    </xf>
    <xf numFmtId="175" fontId="17" fillId="3" borderId="2" xfId="0" applyNumberFormat="1" applyFont="1" applyFill="1" applyBorder="1" applyAlignment="1">
      <alignment vertical="center"/>
    </xf>
    <xf numFmtId="0" fontId="17" fillId="0" borderId="0" xfId="0" applyFont="1" applyAlignment="1">
      <alignment vertical="center"/>
    </xf>
    <xf numFmtId="0" fontId="15" fillId="0" borderId="0" xfId="0" applyFont="1" applyAlignment="1">
      <alignment horizontal="right" vertical="center"/>
    </xf>
    <xf numFmtId="175" fontId="16" fillId="0" borderId="10" xfId="0" applyNumberFormat="1" applyFont="1" applyBorder="1" applyAlignment="1">
      <alignment vertical="center"/>
    </xf>
    <xf numFmtId="0" fontId="16" fillId="0" borderId="5" xfId="0" applyFont="1" applyBorder="1" applyAlignment="1">
      <alignment horizontal="left" vertical="center" indent="1"/>
    </xf>
    <xf numFmtId="0" fontId="13" fillId="0" borderId="0" xfId="0" applyFont="1" applyFill="1" applyBorder="1" applyAlignment="1">
      <alignment vertical="center"/>
    </xf>
    <xf numFmtId="0" fontId="23" fillId="0" borderId="0" xfId="0" applyFont="1" applyAlignment="1">
      <alignment horizontal="right" vertical="center"/>
    </xf>
    <xf numFmtId="0" fontId="18" fillId="0" borderId="0" xfId="0" applyFont="1" applyFill="1" applyBorder="1" applyAlignment="1">
      <alignment vertical="center"/>
    </xf>
    <xf numFmtId="0" fontId="16" fillId="0" borderId="0" xfId="0" applyFont="1" applyAlignment="1">
      <alignment horizontal="left" vertical="center" wrapText="1"/>
    </xf>
    <xf numFmtId="0" fontId="17" fillId="2" borderId="14" xfId="0" applyFont="1" applyFill="1" applyBorder="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right" vertical="center"/>
    </xf>
    <xf numFmtId="185" fontId="14" fillId="0" borderId="0" xfId="0" applyNumberFormat="1" applyFont="1" applyFill="1" applyAlignment="1">
      <alignment horizontal="center" vertical="center" wrapText="1"/>
    </xf>
    <xf numFmtId="185" fontId="14" fillId="0" borderId="0" xfId="0" applyNumberFormat="1" applyFont="1" applyFill="1" applyAlignment="1">
      <alignment vertical="center"/>
    </xf>
    <xf numFmtId="0" fontId="14" fillId="0" borderId="0" xfId="0" applyFont="1" applyFill="1" applyBorder="1" applyAlignment="1">
      <alignment vertical="center"/>
    </xf>
    <xf numFmtId="0" fontId="14" fillId="0" borderId="0" xfId="0" applyFont="1" applyAlignment="1"/>
    <xf numFmtId="0" fontId="14" fillId="0" borderId="0" xfId="0" applyFont="1"/>
    <xf numFmtId="0" fontId="24" fillId="0" borderId="0" xfId="0" applyFont="1" applyFill="1" applyBorder="1" applyAlignment="1">
      <alignment vertical="center"/>
    </xf>
    <xf numFmtId="0" fontId="21" fillId="0" borderId="0" xfId="0" applyFont="1" applyFill="1" applyAlignment="1">
      <alignment vertical="center"/>
    </xf>
    <xf numFmtId="0" fontId="13" fillId="0" borderId="0" xfId="6" applyFont="1" applyAlignment="1">
      <alignment vertical="center" wrapText="1"/>
    </xf>
    <xf numFmtId="201" fontId="21" fillId="0" borderId="0" xfId="0" applyNumberFormat="1" applyFont="1" applyBorder="1" applyAlignment="1">
      <alignment horizontal="right" vertical="center"/>
    </xf>
    <xf numFmtId="0" fontId="17" fillId="0" borderId="0" xfId="0" applyFont="1" applyBorder="1" applyAlignment="1">
      <alignment horizontal="center" vertical="center" wrapText="1"/>
    </xf>
    <xf numFmtId="0" fontId="17" fillId="0" borderId="0" xfId="0" applyFont="1" applyFill="1" applyBorder="1" applyAlignment="1">
      <alignment vertical="center"/>
    </xf>
    <xf numFmtId="176" fontId="26" fillId="0" borderId="0" xfId="0" applyNumberFormat="1" applyFont="1" applyFill="1" applyBorder="1" applyAlignment="1">
      <alignment vertical="center"/>
    </xf>
    <xf numFmtId="176" fontId="17" fillId="0" borderId="0" xfId="0" applyNumberFormat="1" applyFont="1" applyFill="1" applyBorder="1" applyAlignment="1">
      <alignment vertical="center" wrapText="1"/>
    </xf>
    <xf numFmtId="0" fontId="16" fillId="0" borderId="0" xfId="0" applyFont="1" applyFill="1" applyAlignment="1">
      <alignment vertical="center"/>
    </xf>
    <xf numFmtId="0" fontId="27" fillId="0" borderId="0" xfId="0" applyFont="1" applyFill="1" applyBorder="1" applyAlignment="1">
      <alignment vertical="center" wrapText="1"/>
    </xf>
    <xf numFmtId="176" fontId="27" fillId="0" borderId="0" xfId="0" applyNumberFormat="1" applyFont="1" applyFill="1" applyBorder="1" applyAlignment="1">
      <alignment vertical="center"/>
    </xf>
    <xf numFmtId="176" fontId="16" fillId="0" borderId="0" xfId="0" applyNumberFormat="1" applyFont="1" applyFill="1" applyAlignment="1">
      <alignment vertical="center"/>
    </xf>
    <xf numFmtId="0" fontId="17" fillId="0" borderId="0" xfId="0" applyFont="1" applyFill="1" applyAlignment="1">
      <alignment vertical="center"/>
    </xf>
    <xf numFmtId="201" fontId="17" fillId="0" borderId="0" xfId="0" applyNumberFormat="1" applyFont="1" applyBorder="1" applyAlignment="1">
      <alignment vertical="center"/>
    </xf>
    <xf numFmtId="0" fontId="16" fillId="0" borderId="0" xfId="0" applyFont="1"/>
    <xf numFmtId="201" fontId="16" fillId="0" borderId="0" xfId="0" applyNumberFormat="1" applyFont="1" applyBorder="1" applyAlignment="1">
      <alignment vertical="center"/>
    </xf>
    <xf numFmtId="0" fontId="20" fillId="0" borderId="0" xfId="0" applyFont="1" applyAlignment="1">
      <alignment horizontal="right" vertical="center"/>
    </xf>
    <xf numFmtId="176" fontId="16" fillId="0" borderId="0" xfId="4" applyNumberFormat="1" applyFont="1" applyFill="1" applyBorder="1" applyAlignment="1"/>
    <xf numFmtId="0" fontId="20" fillId="0" borderId="0" xfId="0" applyFont="1" applyAlignment="1">
      <alignment horizontal="left" vertical="center" wrapText="1"/>
    </xf>
    <xf numFmtId="176" fontId="16" fillId="0" borderId="0" xfId="4" applyNumberFormat="1" applyFont="1" applyFill="1" applyBorder="1" applyAlignment="1">
      <alignment horizontal="right"/>
    </xf>
    <xf numFmtId="0" fontId="20" fillId="0" borderId="0" xfId="0" applyFont="1" applyFill="1" applyAlignment="1">
      <alignment horizontal="center" vertical="center"/>
    </xf>
    <xf numFmtId="169" fontId="20" fillId="0" borderId="0" xfId="0" applyNumberFormat="1" applyFont="1" applyAlignment="1">
      <alignment vertical="center"/>
    </xf>
    <xf numFmtId="170" fontId="20" fillId="0" borderId="0" xfId="0" applyNumberFormat="1" applyFont="1" applyAlignment="1">
      <alignment vertical="center"/>
    </xf>
    <xf numFmtId="171" fontId="18" fillId="0" borderId="0" xfId="0" applyNumberFormat="1" applyFont="1" applyAlignment="1">
      <alignment vertical="center"/>
    </xf>
    <xf numFmtId="169" fontId="18" fillId="0" borderId="0" xfId="0" applyNumberFormat="1" applyFont="1" applyAlignment="1">
      <alignment vertical="center"/>
    </xf>
    <xf numFmtId="170" fontId="18" fillId="0" borderId="0" xfId="0" applyNumberFormat="1" applyFont="1" applyAlignment="1">
      <alignment vertical="center"/>
    </xf>
    <xf numFmtId="10" fontId="18" fillId="0" borderId="0" xfId="0" applyNumberFormat="1" applyFont="1" applyAlignment="1">
      <alignment vertical="center"/>
    </xf>
    <xf numFmtId="0" fontId="16" fillId="0" borderId="13" xfId="0" applyFont="1" applyBorder="1" applyAlignment="1">
      <alignment vertical="center"/>
    </xf>
    <xf numFmtId="0" fontId="17" fillId="0" borderId="13" xfId="0" applyFont="1" applyBorder="1" applyAlignment="1">
      <alignment horizontal="left" vertical="center" wrapText="1"/>
    </xf>
    <xf numFmtId="0" fontId="16" fillId="0" borderId="0" xfId="0" applyFont="1" applyFill="1" applyBorder="1" applyAlignment="1">
      <alignment horizontal="right" vertical="center"/>
    </xf>
    <xf numFmtId="0" fontId="16" fillId="0" borderId="0" xfId="0" applyFont="1" applyBorder="1" applyAlignment="1">
      <alignment horizontal="right" vertical="center"/>
    </xf>
    <xf numFmtId="0" fontId="16" fillId="0" borderId="0" xfId="0" applyFont="1" applyBorder="1" applyAlignment="1">
      <alignment vertical="center"/>
    </xf>
    <xf numFmtId="0" fontId="16" fillId="0" borderId="11" xfId="0" applyFont="1" applyFill="1" applyBorder="1" applyAlignment="1">
      <alignment horizontal="right" vertical="center"/>
    </xf>
    <xf numFmtId="0" fontId="16" fillId="0" borderId="11" xfId="0" applyFont="1" applyBorder="1" applyAlignment="1">
      <alignment horizontal="right" vertical="center"/>
    </xf>
    <xf numFmtId="201" fontId="16" fillId="0" borderId="11" xfId="0" applyNumberFormat="1" applyFont="1" applyBorder="1" applyAlignment="1">
      <alignment vertical="center"/>
    </xf>
    <xf numFmtId="204" fontId="16" fillId="0" borderId="11" xfId="0" applyNumberFormat="1" applyFont="1" applyBorder="1" applyAlignment="1">
      <alignment vertical="center"/>
    </xf>
    <xf numFmtId="0" fontId="16" fillId="0" borderId="0" xfId="0" applyFont="1" applyFill="1" applyAlignment="1">
      <alignment horizontal="right" vertical="center"/>
    </xf>
    <xf numFmtId="201" fontId="16" fillId="0" borderId="0" xfId="0" applyNumberFormat="1" applyFont="1" applyAlignment="1">
      <alignment vertical="center"/>
    </xf>
    <xf numFmtId="204" fontId="16" fillId="0" borderId="0" xfId="0" applyNumberFormat="1" applyFont="1" applyAlignment="1">
      <alignment vertical="center"/>
    </xf>
    <xf numFmtId="201" fontId="16" fillId="0" borderId="0" xfId="0" applyNumberFormat="1" applyFont="1" applyFill="1" applyAlignment="1">
      <alignment vertical="center"/>
    </xf>
    <xf numFmtId="204" fontId="16" fillId="0" borderId="0" xfId="0" applyNumberFormat="1" applyFont="1" applyFill="1" applyAlignment="1">
      <alignment vertical="center"/>
    </xf>
    <xf numFmtId="0" fontId="16" fillId="7" borderId="0" xfId="0" applyFont="1" applyFill="1" applyAlignment="1">
      <alignment horizontal="right" vertical="center"/>
    </xf>
    <xf numFmtId="201" fontId="16" fillId="7" borderId="0" xfId="0" applyNumberFormat="1" applyFont="1" applyFill="1" applyAlignment="1">
      <alignment vertical="center"/>
    </xf>
    <xf numFmtId="204" fontId="16" fillId="7" borderId="0" xfId="0" applyNumberFormat="1" applyFont="1" applyFill="1" applyAlignment="1">
      <alignment vertical="center"/>
    </xf>
    <xf numFmtId="0" fontId="16" fillId="0" borderId="0" xfId="0" applyFont="1" applyFill="1" applyAlignment="1">
      <alignment horizontal="left" vertical="center" wrapText="1"/>
    </xf>
    <xf numFmtId="0" fontId="16" fillId="0" borderId="0" xfId="0" applyFont="1" applyBorder="1" applyAlignment="1">
      <alignment horizontal="left" vertical="center"/>
    </xf>
    <xf numFmtId="201" fontId="16" fillId="0" borderId="0" xfId="0" applyNumberFormat="1" applyFont="1" applyBorder="1" applyAlignment="1">
      <alignment horizontal="left" vertical="center"/>
    </xf>
    <xf numFmtId="198" fontId="16" fillId="0" borderId="0" xfId="0" applyNumberFormat="1" applyFont="1" applyBorder="1" applyAlignment="1">
      <alignment horizontal="left" vertical="center"/>
    </xf>
    <xf numFmtId="0" fontId="16" fillId="7" borderId="0" xfId="0" applyFont="1" applyFill="1" applyAlignment="1">
      <alignment vertical="center"/>
    </xf>
    <xf numFmtId="198" fontId="16" fillId="0" borderId="0" xfId="0" applyNumberFormat="1" applyFont="1" applyBorder="1" applyAlignment="1">
      <alignment vertical="center"/>
    </xf>
    <xf numFmtId="198" fontId="16" fillId="0" borderId="11" xfId="0" applyNumberFormat="1" applyFont="1" applyBorder="1" applyAlignment="1">
      <alignment vertical="center"/>
    </xf>
    <xf numFmtId="198" fontId="16" fillId="0" borderId="0" xfId="0" applyNumberFormat="1" applyFont="1" applyAlignment="1">
      <alignment vertical="center"/>
    </xf>
    <xf numFmtId="198" fontId="16" fillId="7" borderId="0" xfId="0" applyNumberFormat="1" applyFont="1" applyFill="1" applyAlignment="1">
      <alignment vertical="center"/>
    </xf>
    <xf numFmtId="0" fontId="16" fillId="0" borderId="0" xfId="0" applyFont="1" applyFill="1" applyAlignment="1">
      <alignment horizontal="left" wrapText="1"/>
    </xf>
    <xf numFmtId="0" fontId="16" fillId="0" borderId="0" xfId="0" applyFont="1" applyAlignment="1">
      <alignment horizontal="left" wrapText="1"/>
    </xf>
    <xf numFmtId="0" fontId="16" fillId="0" borderId="0" xfId="0" applyFont="1" applyAlignment="1">
      <alignment horizontal="left" vertical="center" indent="2"/>
    </xf>
    <xf numFmtId="0" fontId="16" fillId="0" borderId="0" xfId="0" applyFont="1" applyFill="1" applyAlignment="1">
      <alignment horizontal="center" vertical="center"/>
    </xf>
    <xf numFmtId="0" fontId="17" fillId="2" borderId="0"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8" fillId="0" borderId="0" xfId="0" applyFont="1" applyAlignment="1">
      <alignment horizontal="center" vertical="center"/>
    </xf>
    <xf numFmtId="180" fontId="16" fillId="4" borderId="0" xfId="0" applyNumberFormat="1" applyFont="1" applyFill="1" applyAlignment="1">
      <alignment vertical="center"/>
    </xf>
    <xf numFmtId="179" fontId="16" fillId="0" borderId="0" xfId="0" applyNumberFormat="1" applyFont="1" applyAlignment="1">
      <alignment horizontal="right" vertical="center" indent="2"/>
    </xf>
    <xf numFmtId="180" fontId="16" fillId="0" borderId="0" xfId="0" applyNumberFormat="1" applyFont="1" applyFill="1" applyAlignment="1">
      <alignment horizontal="right" vertical="center"/>
    </xf>
    <xf numFmtId="181" fontId="17" fillId="0" borderId="0" xfId="0" applyNumberFormat="1" applyFont="1" applyFill="1" applyAlignment="1">
      <alignment horizontal="right" vertical="center" indent="2"/>
    </xf>
    <xf numFmtId="181" fontId="17" fillId="0" borderId="0" xfId="0" applyNumberFormat="1" applyFont="1" applyFill="1" applyAlignment="1">
      <alignment horizontal="right" vertical="center" indent="3"/>
    </xf>
    <xf numFmtId="0" fontId="16" fillId="0" borderId="0" xfId="0" applyFont="1" applyAlignment="1">
      <alignment horizontal="center" vertical="center" wrapText="1"/>
    </xf>
    <xf numFmtId="189" fontId="16" fillId="0" borderId="0" xfId="2" applyNumberFormat="1" applyFont="1" applyAlignment="1">
      <alignment horizontal="right" vertical="center"/>
    </xf>
    <xf numFmtId="0" fontId="21" fillId="0" borderId="0" xfId="0" applyFont="1" applyAlignment="1">
      <alignment horizontal="left" vertical="center" wrapText="1"/>
    </xf>
    <xf numFmtId="0" fontId="16" fillId="0" borderId="0" xfId="0" applyFont="1" applyFill="1" applyAlignment="1">
      <alignment vertical="center"/>
    </xf>
    <xf numFmtId="0" fontId="16" fillId="0" borderId="0" xfId="0" applyFont="1" applyFill="1" applyAlignment="1">
      <alignment horizontal="left" vertical="center" indent="2"/>
    </xf>
    <xf numFmtId="179" fontId="16" fillId="0" borderId="0" xfId="0" applyNumberFormat="1" applyFont="1" applyFill="1" applyAlignment="1">
      <alignment horizontal="right" vertical="center"/>
    </xf>
    <xf numFmtId="198" fontId="16" fillId="0" borderId="0" xfId="0" applyNumberFormat="1" applyFont="1" applyFill="1" applyAlignment="1">
      <alignment horizontal="right" vertical="center"/>
    </xf>
    <xf numFmtId="198" fontId="16" fillId="0" borderId="0" xfId="0" applyNumberFormat="1" applyFont="1" applyFill="1" applyAlignment="1">
      <alignment vertical="center"/>
    </xf>
    <xf numFmtId="205" fontId="16" fillId="0" borderId="0" xfId="0" applyNumberFormat="1" applyFont="1" applyFill="1" applyAlignment="1">
      <alignment vertical="center"/>
    </xf>
    <xf numFmtId="205" fontId="16" fillId="0" borderId="0" xfId="0" applyNumberFormat="1" applyFont="1" applyFill="1" applyAlignment="1">
      <alignment horizontal="right" vertical="center"/>
    </xf>
    <xf numFmtId="205" fontId="16" fillId="7" borderId="0" xfId="0" applyNumberFormat="1" applyFont="1" applyFill="1" applyAlignment="1">
      <alignment vertical="center"/>
    </xf>
    <xf numFmtId="179" fontId="16" fillId="7" borderId="0" xfId="0" applyNumberFormat="1" applyFont="1" applyFill="1" applyAlignment="1">
      <alignment horizontal="right" vertical="center"/>
    </xf>
    <xf numFmtId="205" fontId="16" fillId="7" borderId="0" xfId="0" applyNumberFormat="1" applyFont="1" applyFill="1" applyAlignment="1">
      <alignment horizontal="right" vertical="center"/>
    </xf>
    <xf numFmtId="0" fontId="17" fillId="0" borderId="0" xfId="0" applyFont="1" applyBorder="1" applyAlignment="1">
      <alignment vertical="center" wrapText="1"/>
    </xf>
    <xf numFmtId="169"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17" fillId="2" borderId="0" xfId="0" applyFont="1" applyFill="1" applyBorder="1" applyAlignment="1">
      <alignment vertical="center" wrapText="1"/>
    </xf>
    <xf numFmtId="180" fontId="16" fillId="4" borderId="0" xfId="0" applyNumberFormat="1" applyFont="1" applyFill="1" applyAlignment="1">
      <alignment horizontal="right" vertical="center" indent="1"/>
    </xf>
    <xf numFmtId="188" fontId="16" fillId="0" borderId="0" xfId="0" applyNumberFormat="1" applyFont="1" applyFill="1" applyAlignment="1">
      <alignment vertical="center"/>
    </xf>
    <xf numFmtId="173" fontId="16" fillId="0" borderId="0" xfId="2" applyNumberFormat="1" applyFont="1" applyFill="1" applyAlignment="1">
      <alignment horizontal="right" vertical="center" readingOrder="2"/>
    </xf>
    <xf numFmtId="201" fontId="16" fillId="7" borderId="0" xfId="0" applyNumberFormat="1" applyFont="1" applyFill="1" applyAlignment="1">
      <alignment horizontal="right" vertical="center" indent="2"/>
    </xf>
    <xf numFmtId="201" fontId="16" fillId="0" borderId="0" xfId="0" applyNumberFormat="1" applyFont="1" applyFill="1" applyAlignment="1">
      <alignment horizontal="right" vertical="center" indent="2"/>
    </xf>
    <xf numFmtId="1" fontId="18" fillId="0" borderId="0" xfId="0" applyNumberFormat="1" applyFont="1" applyFill="1" applyAlignment="1">
      <alignment vertical="center"/>
    </xf>
    <xf numFmtId="176" fontId="16" fillId="0" borderId="0" xfId="4" applyNumberFormat="1" applyFont="1" applyFill="1" applyBorder="1" applyAlignment="1">
      <alignment horizontal="right" indent="1"/>
    </xf>
    <xf numFmtId="0" fontId="18" fillId="0" borderId="0" xfId="0" applyFont="1" applyFill="1" applyAlignment="1">
      <alignment horizontal="center" vertical="center"/>
    </xf>
    <xf numFmtId="187" fontId="18" fillId="0" borderId="0" xfId="2" applyNumberFormat="1" applyFont="1" applyFill="1" applyAlignment="1">
      <alignment horizontal="right" vertical="center"/>
    </xf>
    <xf numFmtId="172" fontId="22" fillId="0" borderId="0" xfId="0" applyNumberFormat="1" applyFont="1" applyFill="1" applyAlignment="1">
      <alignment vertical="center"/>
    </xf>
    <xf numFmtId="172" fontId="22" fillId="0" borderId="0" xfId="2" applyNumberFormat="1" applyFont="1" applyFill="1" applyAlignment="1">
      <alignment vertical="center"/>
    </xf>
    <xf numFmtId="173" fontId="18" fillId="0" borderId="0" xfId="2" applyNumberFormat="1" applyFont="1" applyFill="1" applyAlignment="1">
      <alignment vertical="center"/>
    </xf>
    <xf numFmtId="168" fontId="18" fillId="0" borderId="0" xfId="2" applyNumberFormat="1" applyFont="1" applyFill="1" applyAlignment="1">
      <alignment vertical="center"/>
    </xf>
    <xf numFmtId="181" fontId="18" fillId="0" borderId="0" xfId="0" applyNumberFormat="1" applyFont="1" applyFill="1" applyAlignment="1">
      <alignment horizontal="right" vertical="center" indent="2"/>
    </xf>
    <xf numFmtId="173" fontId="16" fillId="0" borderId="0" xfId="2" applyNumberFormat="1" applyFont="1" applyFill="1" applyAlignment="1">
      <alignment horizontal="right" vertical="center" indent="2"/>
    </xf>
    <xf numFmtId="0" fontId="21" fillId="0" borderId="0" xfId="0" applyFont="1" applyAlignment="1">
      <alignment horizontal="center" vertical="center" wrapText="1"/>
    </xf>
    <xf numFmtId="173" fontId="16" fillId="0" borderId="0" xfId="2" applyNumberFormat="1" applyFont="1" applyFill="1" applyAlignment="1">
      <alignment vertical="center"/>
    </xf>
    <xf numFmtId="187" fontId="16" fillId="4" borderId="0" xfId="2" applyNumberFormat="1" applyFont="1" applyFill="1" applyAlignment="1">
      <alignment horizontal="right" vertical="center"/>
    </xf>
    <xf numFmtId="188" fontId="28" fillId="0" borderId="0" xfId="0" applyNumberFormat="1" applyFont="1" applyFill="1" applyAlignment="1">
      <alignment vertical="center"/>
    </xf>
    <xf numFmtId="181" fontId="16" fillId="0" borderId="0" xfId="0" applyNumberFormat="1" applyFont="1" applyFill="1" applyAlignment="1">
      <alignment horizontal="right" vertical="center" indent="2"/>
    </xf>
    <xf numFmtId="0" fontId="18" fillId="0" borderId="0" xfId="0" applyFont="1" applyAlignment="1">
      <alignment horizontal="right" vertical="center" indent="2"/>
    </xf>
    <xf numFmtId="201" fontId="16" fillId="0" borderId="0" xfId="2" applyNumberFormat="1" applyFont="1" applyFill="1" applyAlignment="1">
      <alignment horizontal="right" vertical="center"/>
    </xf>
    <xf numFmtId="201" fontId="16" fillId="7" borderId="0" xfId="2" applyNumberFormat="1" applyFont="1" applyFill="1" applyAlignment="1">
      <alignment horizontal="right" vertical="center"/>
    </xf>
    <xf numFmtId="174" fontId="16" fillId="7" borderId="0" xfId="2" applyNumberFormat="1" applyFont="1" applyFill="1" applyAlignment="1">
      <alignment vertical="center"/>
    </xf>
    <xf numFmtId="174" fontId="16" fillId="0" borderId="0" xfId="2" applyNumberFormat="1" applyFont="1" applyFill="1" applyAlignment="1">
      <alignment vertical="center"/>
    </xf>
    <xf numFmtId="193" fontId="16" fillId="0" borderId="0" xfId="2" applyNumberFormat="1" applyFont="1" applyFill="1" applyAlignment="1">
      <alignment horizontal="right" vertical="center" indent="1"/>
    </xf>
    <xf numFmtId="0" fontId="18" fillId="0" borderId="0" xfId="0" applyFont="1"/>
    <xf numFmtId="0" fontId="18" fillId="0" borderId="0" xfId="0" applyFont="1" applyAlignment="1">
      <alignment wrapText="1"/>
    </xf>
    <xf numFmtId="0" fontId="29" fillId="2" borderId="0" xfId="0" applyFont="1" applyFill="1" applyBorder="1" applyAlignment="1">
      <alignment horizontal="left" vertical="center" wrapText="1"/>
    </xf>
    <xf numFmtId="193" fontId="16" fillId="0" borderId="0" xfId="2" applyNumberFormat="1" applyFont="1" applyFill="1" applyAlignment="1">
      <alignment vertical="center"/>
    </xf>
    <xf numFmtId="193" fontId="16" fillId="4" borderId="0" xfId="2" applyNumberFormat="1" applyFont="1" applyFill="1" applyAlignment="1">
      <alignment vertical="center"/>
    </xf>
    <xf numFmtId="1" fontId="18" fillId="0" borderId="0" xfId="4" applyNumberFormat="1" applyFont="1" applyFill="1" applyAlignment="1">
      <alignment horizontal="center" vertical="center"/>
    </xf>
    <xf numFmtId="1" fontId="16" fillId="0" borderId="0" xfId="0" applyNumberFormat="1" applyFont="1" applyAlignment="1">
      <alignment horizontal="right" vertical="center"/>
    </xf>
    <xf numFmtId="0" fontId="17" fillId="0" borderId="14" xfId="0" applyFont="1" applyBorder="1" applyAlignment="1">
      <alignment horizontal="center" vertical="center" wrapText="1"/>
    </xf>
    <xf numFmtId="0" fontId="17" fillId="2" borderId="13" xfId="0" applyFont="1" applyFill="1" applyBorder="1" applyAlignment="1">
      <alignment horizontal="center" vertical="center" wrapText="1"/>
    </xf>
    <xf numFmtId="0" fontId="18" fillId="0" borderId="14" xfId="0" applyFont="1" applyBorder="1" applyAlignment="1">
      <alignment horizontal="center" vertical="center"/>
    </xf>
    <xf numFmtId="2" fontId="16" fillId="0" borderId="0" xfId="2" applyNumberFormat="1" applyFont="1" applyAlignment="1">
      <alignment horizontal="right" vertical="center" indent="2"/>
    </xf>
    <xf numFmtId="0" fontId="18" fillId="0" borderId="0" xfId="0" applyFont="1" applyFill="1" applyAlignment="1">
      <alignment horizontal="right" vertical="center" indent="1"/>
    </xf>
    <xf numFmtId="182" fontId="21" fillId="0" borderId="0" xfId="2" applyNumberFormat="1" applyFont="1" applyAlignment="1">
      <alignment horizontal="center" vertical="center"/>
    </xf>
    <xf numFmtId="184" fontId="21" fillId="0" borderId="0" xfId="2" applyNumberFormat="1" applyFont="1" applyAlignment="1">
      <alignment horizontal="right" vertical="center"/>
    </xf>
    <xf numFmtId="1" fontId="18" fillId="0" borderId="0" xfId="2" applyNumberFormat="1" applyFont="1" applyAlignment="1">
      <alignment horizontal="right" vertical="center" indent="2"/>
    </xf>
    <xf numFmtId="206" fontId="16" fillId="0" borderId="0" xfId="2" applyNumberFormat="1" applyFont="1" applyFill="1" applyAlignment="1">
      <alignment horizontal="right" vertical="center"/>
    </xf>
    <xf numFmtId="206" fontId="16" fillId="7" borderId="0" xfId="2" applyNumberFormat="1" applyFont="1" applyFill="1" applyAlignment="1">
      <alignment horizontal="right" vertical="center"/>
    </xf>
    <xf numFmtId="0" fontId="14" fillId="0" borderId="0" xfId="0" applyFont="1" applyAlignment="1">
      <alignment wrapText="1"/>
    </xf>
    <xf numFmtId="0" fontId="18" fillId="0" borderId="0" xfId="0" applyFont="1" applyAlignment="1">
      <alignment horizontal="center" wrapText="1"/>
    </xf>
    <xf numFmtId="0" fontId="14" fillId="0" borderId="0" xfId="0" applyFont="1" applyAlignment="1">
      <alignment horizontal="center" wrapText="1"/>
    </xf>
    <xf numFmtId="178" fontId="16" fillId="0" borderId="0" xfId="0" applyNumberFormat="1" applyFont="1" applyAlignment="1">
      <alignment vertical="center"/>
    </xf>
    <xf numFmtId="178" fontId="16" fillId="4" borderId="0" xfId="0" applyNumberFormat="1" applyFont="1" applyFill="1" applyAlignment="1">
      <alignment vertical="center"/>
    </xf>
    <xf numFmtId="0" fontId="16" fillId="0" borderId="0" xfId="0" applyFont="1" applyAlignment="1">
      <alignment horizontal="center" wrapText="1"/>
    </xf>
    <xf numFmtId="177" fontId="16" fillId="3" borderId="0" xfId="0" applyNumberFormat="1" applyFont="1" applyFill="1" applyAlignment="1">
      <alignment horizontal="right" vertical="center"/>
    </xf>
    <xf numFmtId="177" fontId="16" fillId="0" borderId="0" xfId="0" applyNumberFormat="1" applyFont="1" applyAlignment="1">
      <alignment horizontal="right" vertical="center"/>
    </xf>
    <xf numFmtId="177" fontId="16" fillId="0" borderId="0" xfId="0" applyNumberFormat="1" applyFont="1" applyAlignment="1">
      <alignment vertical="center"/>
    </xf>
    <xf numFmtId="0" fontId="13" fillId="0" borderId="0" xfId="0" applyFont="1" applyAlignment="1"/>
    <xf numFmtId="0" fontId="14" fillId="0" borderId="0" xfId="0" applyFont="1" applyAlignment="1">
      <alignment horizontal="right"/>
    </xf>
    <xf numFmtId="177" fontId="16" fillId="0" borderId="0" xfId="0" applyNumberFormat="1" applyFont="1" applyFill="1" applyAlignment="1">
      <alignment horizontal="right" vertical="center"/>
    </xf>
    <xf numFmtId="177" fontId="16" fillId="7" borderId="0" xfId="0" applyNumberFormat="1" applyFont="1" applyFill="1" applyAlignment="1">
      <alignment horizontal="right" vertical="center"/>
    </xf>
    <xf numFmtId="0" fontId="14" fillId="0" borderId="0" xfId="0" applyFont="1" applyFill="1" applyBorder="1" applyAlignment="1">
      <alignment wrapText="1"/>
    </xf>
    <xf numFmtId="0" fontId="18" fillId="0" borderId="0" xfId="0" applyFont="1" applyFill="1" applyAlignment="1">
      <alignment vertical="top" wrapText="1"/>
    </xf>
    <xf numFmtId="0" fontId="25" fillId="0" borderId="0" xfId="0" applyFont="1" applyAlignment="1">
      <alignment vertical="center"/>
    </xf>
    <xf numFmtId="178" fontId="16" fillId="3" borderId="0" xfId="0" applyNumberFormat="1" applyFont="1" applyFill="1" applyAlignment="1">
      <alignment vertical="center"/>
    </xf>
    <xf numFmtId="0" fontId="16" fillId="0" borderId="0" xfId="0" applyFont="1" applyFill="1" applyBorder="1" applyAlignment="1">
      <alignment wrapText="1"/>
    </xf>
    <xf numFmtId="178" fontId="16" fillId="0" borderId="0" xfId="0" applyNumberFormat="1" applyFont="1" applyFill="1" applyAlignment="1">
      <alignment vertical="center"/>
    </xf>
    <xf numFmtId="0" fontId="16" fillId="0" borderId="0" xfId="0" applyFont="1" applyFill="1" applyAlignment="1">
      <alignment wrapText="1"/>
    </xf>
    <xf numFmtId="0" fontId="20" fillId="0" borderId="0" xfId="0" applyFont="1"/>
    <xf numFmtId="180" fontId="17" fillId="0" borderId="14" xfId="0" applyNumberFormat="1" applyFont="1" applyFill="1" applyBorder="1" applyAlignment="1">
      <alignment horizontal="left" vertical="center" wrapText="1" indent="1"/>
    </xf>
    <xf numFmtId="180" fontId="17" fillId="0" borderId="14" xfId="0" applyNumberFormat="1" applyFont="1" applyFill="1" applyBorder="1" applyAlignment="1">
      <alignment horizontal="left" vertical="center" wrapText="1"/>
    </xf>
    <xf numFmtId="198" fontId="16" fillId="0" borderId="0" xfId="0" applyNumberFormat="1" applyFont="1" applyFill="1" applyAlignment="1">
      <alignment horizontal="right" vertical="center" indent="1"/>
    </xf>
    <xf numFmtId="198" fontId="16" fillId="4" borderId="0" xfId="0" applyNumberFormat="1" applyFont="1" applyFill="1" applyAlignment="1">
      <alignment horizontal="right" vertical="center" indent="1"/>
    </xf>
    <xf numFmtId="3" fontId="26" fillId="6" borderId="14" xfId="0" applyNumberFormat="1" applyFont="1" applyFill="1" applyBorder="1" applyAlignment="1">
      <alignment horizontal="center" vertical="center" wrapText="1"/>
    </xf>
    <xf numFmtId="0" fontId="17" fillId="0" borderId="0" xfId="0" applyFont="1" applyFill="1" applyBorder="1" applyAlignment="1">
      <alignment vertical="top"/>
    </xf>
    <xf numFmtId="0" fontId="26" fillId="0" borderId="0" xfId="0" applyFont="1" applyFill="1" applyBorder="1" applyAlignment="1">
      <alignment vertical="top"/>
    </xf>
    <xf numFmtId="0" fontId="16" fillId="0" borderId="0" xfId="0" applyFont="1" applyFill="1" applyAlignment="1">
      <alignment vertical="top"/>
    </xf>
    <xf numFmtId="0" fontId="27" fillId="0" borderId="0" xfId="0" applyFont="1" applyFill="1" applyBorder="1" applyAlignment="1">
      <alignment vertical="top" wrapText="1"/>
    </xf>
    <xf numFmtId="178" fontId="17" fillId="0" borderId="0" xfId="6" applyNumberFormat="1" applyFont="1" applyBorder="1" applyAlignment="1"/>
    <xf numFmtId="198" fontId="17" fillId="0" borderId="0" xfId="6" applyNumberFormat="1" applyFont="1" applyBorder="1" applyAlignment="1"/>
    <xf numFmtId="198" fontId="17" fillId="0" borderId="0" xfId="6" applyNumberFormat="1" applyFont="1" applyFill="1" applyBorder="1" applyAlignment="1"/>
    <xf numFmtId="176" fontId="26" fillId="0" borderId="0" xfId="0" applyNumberFormat="1" applyFont="1" applyFill="1" applyBorder="1" applyAlignment="1"/>
    <xf numFmtId="176" fontId="27" fillId="0" borderId="0" xfId="0" applyNumberFormat="1" applyFont="1" applyFill="1" applyBorder="1" applyAlignment="1"/>
    <xf numFmtId="198" fontId="16" fillId="0" borderId="0" xfId="6" applyNumberFormat="1" applyFont="1" applyBorder="1" applyAlignment="1"/>
    <xf numFmtId="198" fontId="16" fillId="0" borderId="0" xfId="6" applyNumberFormat="1" applyFont="1" applyFill="1" applyBorder="1" applyAlignment="1"/>
    <xf numFmtId="176" fontId="16" fillId="0" borderId="0" xfId="0" applyNumberFormat="1" applyFont="1" applyFill="1" applyAlignment="1"/>
    <xf numFmtId="0" fontId="17" fillId="0" borderId="13" xfId="0" applyFont="1" applyBorder="1"/>
    <xf numFmtId="0" fontId="17" fillId="0" borderId="13" xfId="0" applyFont="1" applyBorder="1" applyAlignment="1">
      <alignment horizontal="left"/>
    </xf>
    <xf numFmtId="0" fontId="17" fillId="0" borderId="14" xfId="0" applyFont="1" applyBorder="1"/>
    <xf numFmtId="0" fontId="16" fillId="0" borderId="11" xfId="0" applyFont="1" applyBorder="1" applyAlignment="1">
      <alignment horizontal="left" vertical="center"/>
    </xf>
    <xf numFmtId="198" fontId="16" fillId="0" borderId="11" xfId="0" applyNumberFormat="1" applyFont="1" applyBorder="1" applyAlignment="1">
      <alignment horizontal="right" vertical="center"/>
    </xf>
    <xf numFmtId="198" fontId="16" fillId="4" borderId="11" xfId="0" applyNumberFormat="1" applyFont="1" applyFill="1" applyBorder="1" applyAlignment="1">
      <alignment horizontal="right" vertical="center"/>
    </xf>
    <xf numFmtId="198" fontId="16" fillId="0" borderId="0" xfId="0" applyNumberFormat="1" applyFont="1"/>
    <xf numFmtId="198" fontId="16" fillId="0" borderId="0" xfId="0" applyNumberFormat="1" applyFont="1" applyBorder="1" applyAlignment="1">
      <alignment horizontal="right" vertical="center"/>
    </xf>
    <xf numFmtId="198" fontId="16" fillId="4" borderId="0" xfId="0" applyNumberFormat="1" applyFont="1" applyFill="1" applyBorder="1" applyAlignment="1">
      <alignment horizontal="right" vertical="center"/>
    </xf>
    <xf numFmtId="0" fontId="16" fillId="0" borderId="13" xfId="0" applyFont="1" applyBorder="1" applyAlignment="1">
      <alignment horizontal="left" vertical="center"/>
    </xf>
    <xf numFmtId="198" fontId="16" fillId="0" borderId="13" xfId="0" applyNumberFormat="1" applyFont="1" applyBorder="1" applyAlignment="1">
      <alignment horizontal="right" vertical="center"/>
    </xf>
    <xf numFmtId="198" fontId="16" fillId="4" borderId="13" xfId="0" applyNumberFormat="1" applyFont="1" applyFill="1" applyBorder="1" applyAlignment="1">
      <alignment horizontal="right" vertical="center"/>
    </xf>
    <xf numFmtId="0" fontId="17" fillId="0" borderId="0" xfId="0" applyFont="1" applyAlignment="1">
      <alignment horizontal="left"/>
    </xf>
    <xf numFmtId="0" fontId="17" fillId="0" borderId="13" xfId="0" applyFont="1" applyBorder="1" applyAlignment="1">
      <alignment horizontal="center" vertical="center" wrapText="1"/>
    </xf>
    <xf numFmtId="0" fontId="26" fillId="0" borderId="9" xfId="0" applyFont="1" applyFill="1" applyBorder="1" applyAlignment="1">
      <alignment vertical="top"/>
    </xf>
    <xf numFmtId="201" fontId="17" fillId="0" borderId="0" xfId="0" applyNumberFormat="1" applyFont="1" applyBorder="1" applyAlignment="1">
      <alignment vertical="top"/>
    </xf>
    <xf numFmtId="201" fontId="17" fillId="0" borderId="0" xfId="0" applyNumberFormat="1" applyFont="1" applyBorder="1" applyAlignment="1">
      <alignment horizontal="right" vertical="top"/>
    </xf>
    <xf numFmtId="201" fontId="17" fillId="7" borderId="0" xfId="0" applyNumberFormat="1" applyFont="1" applyFill="1" applyBorder="1" applyAlignment="1">
      <alignment horizontal="right" vertical="top"/>
    </xf>
    <xf numFmtId="0" fontId="16" fillId="0" borderId="0" xfId="0" applyFont="1" applyAlignment="1">
      <alignment vertical="top"/>
    </xf>
    <xf numFmtId="201" fontId="16" fillId="0" borderId="0" xfId="0" applyNumberFormat="1" applyFont="1" applyBorder="1" applyAlignment="1">
      <alignment vertical="top"/>
    </xf>
    <xf numFmtId="201" fontId="16" fillId="0" borderId="0" xfId="0" applyNumberFormat="1" applyFont="1" applyBorder="1" applyAlignment="1">
      <alignment horizontal="right" vertical="top"/>
    </xf>
    <xf numFmtId="201" fontId="16" fillId="7" borderId="0" xfId="0" applyNumberFormat="1" applyFont="1" applyFill="1" applyBorder="1" applyAlignment="1">
      <alignment horizontal="right" vertical="top"/>
    </xf>
    <xf numFmtId="201" fontId="16" fillId="0" borderId="0" xfId="0" applyNumberFormat="1" applyFont="1" applyBorder="1" applyAlignment="1">
      <alignment horizontal="right" vertical="center"/>
    </xf>
    <xf numFmtId="0" fontId="16" fillId="0" borderId="12" xfId="0" applyFont="1" applyBorder="1" applyAlignment="1">
      <alignment vertical="center"/>
    </xf>
    <xf numFmtId="0" fontId="16" fillId="0" borderId="14"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2" borderId="0" xfId="0" applyFont="1" applyFill="1" applyBorder="1" applyAlignment="1">
      <alignment horizontal="left" wrapText="1"/>
    </xf>
    <xf numFmtId="175" fontId="16" fillId="4" borderId="0" xfId="0" applyNumberFormat="1" applyFont="1" applyFill="1" applyBorder="1" applyAlignment="1">
      <alignment vertical="center"/>
    </xf>
    <xf numFmtId="176" fontId="16" fillId="4" borderId="0" xfId="0" applyNumberFormat="1" applyFont="1" applyFill="1" applyBorder="1" applyAlignment="1">
      <alignment vertical="center"/>
    </xf>
    <xf numFmtId="0" fontId="16" fillId="0" borderId="5" xfId="0" applyFont="1" applyBorder="1" applyAlignment="1">
      <alignment horizontal="left" indent="1"/>
    </xf>
    <xf numFmtId="175" fontId="16" fillId="4" borderId="5" xfId="0" applyNumberFormat="1" applyFont="1" applyFill="1" applyBorder="1" applyAlignment="1">
      <alignment vertical="center"/>
    </xf>
    <xf numFmtId="176" fontId="16" fillId="4" borderId="5" xfId="0" applyNumberFormat="1" applyFont="1" applyFill="1" applyBorder="1" applyAlignment="1">
      <alignment vertical="center"/>
    </xf>
    <xf numFmtId="0" fontId="16" fillId="0" borderId="0" xfId="0" applyFont="1" applyAlignment="1">
      <alignment horizontal="left" wrapText="1" indent="3"/>
    </xf>
    <xf numFmtId="0" fontId="16" fillId="0" borderId="0" xfId="0" applyFont="1" applyAlignment="1">
      <alignment horizontal="left" wrapText="1" indent="1"/>
    </xf>
    <xf numFmtId="41" fontId="16" fillId="4" borderId="0" xfId="0" applyNumberFormat="1" applyFont="1" applyFill="1" applyBorder="1" applyAlignment="1">
      <alignment vertical="center"/>
    </xf>
    <xf numFmtId="0" fontId="17" fillId="2" borderId="13" xfId="0" applyFont="1" applyFill="1" applyBorder="1" applyAlignment="1">
      <alignment horizontal="left" vertical="center" wrapText="1"/>
    </xf>
    <xf numFmtId="175" fontId="16" fillId="3" borderId="3" xfId="0" applyNumberFormat="1" applyFont="1" applyFill="1" applyBorder="1" applyAlignment="1">
      <alignment vertical="center"/>
    </xf>
    <xf numFmtId="175" fontId="16" fillId="0" borderId="3" xfId="0" applyNumberFormat="1" applyFont="1" applyFill="1" applyBorder="1" applyAlignment="1">
      <alignment vertical="center"/>
    </xf>
    <xf numFmtId="175" fontId="16" fillId="3" borderId="4" xfId="0" applyNumberFormat="1" applyFont="1" applyFill="1" applyBorder="1" applyAlignment="1">
      <alignment vertical="center"/>
    </xf>
    <xf numFmtId="175" fontId="16" fillId="0" borderId="4" xfId="0" applyNumberFormat="1" applyFont="1" applyFill="1" applyBorder="1" applyAlignment="1">
      <alignment vertical="center"/>
    </xf>
    <xf numFmtId="175" fontId="16" fillId="0" borderId="1" xfId="0" applyNumberFormat="1" applyFont="1" applyFill="1" applyBorder="1" applyAlignment="1">
      <alignment vertical="center"/>
    </xf>
    <xf numFmtId="0" fontId="16" fillId="0" borderId="0" xfId="0" applyFont="1" applyAlignment="1">
      <alignment vertical="center"/>
    </xf>
    <xf numFmtId="0" fontId="16" fillId="0" borderId="0" xfId="0" applyFont="1" applyAlignment="1">
      <alignment horizontal="left" vertical="center" wrapText="1"/>
    </xf>
    <xf numFmtId="164" fontId="16" fillId="4" borderId="0" xfId="0" applyNumberFormat="1" applyFont="1" applyFill="1" applyAlignment="1">
      <alignment horizontal="right"/>
    </xf>
    <xf numFmtId="198" fontId="16" fillId="0" borderId="0" xfId="0" applyNumberFormat="1" applyFont="1" applyFill="1" applyAlignment="1">
      <alignment horizontal="right"/>
    </xf>
    <xf numFmtId="180" fontId="16" fillId="0" borderId="0" xfId="0" applyNumberFormat="1" applyFont="1" applyFill="1" applyAlignment="1">
      <alignment horizontal="right"/>
    </xf>
    <xf numFmtId="198" fontId="16" fillId="0" borderId="0" xfId="0" applyNumberFormat="1" applyFont="1" applyFill="1" applyAlignment="1"/>
    <xf numFmtId="181" fontId="17" fillId="0" borderId="0" xfId="0" applyNumberFormat="1" applyFont="1" applyFill="1" applyAlignment="1">
      <alignment horizontal="right"/>
    </xf>
    <xf numFmtId="0" fontId="13" fillId="0" borderId="0" xfId="0" applyFont="1" applyAlignment="1">
      <alignment vertical="center"/>
    </xf>
    <xf numFmtId="0" fontId="16" fillId="0" borderId="0" xfId="0" applyFont="1" applyAlignment="1">
      <alignment vertical="center"/>
    </xf>
    <xf numFmtId="0" fontId="20" fillId="0" borderId="0" xfId="0" applyFont="1" applyAlignment="1">
      <alignment vertical="center"/>
    </xf>
    <xf numFmtId="0" fontId="16" fillId="0" borderId="0" xfId="0" applyFont="1" applyAlignment="1">
      <alignment wrapText="1"/>
    </xf>
    <xf numFmtId="0" fontId="17" fillId="0" borderId="13" xfId="0" applyFont="1" applyBorder="1" applyAlignment="1">
      <alignment horizontal="center" vertical="center" wrapText="1"/>
    </xf>
    <xf numFmtId="0" fontId="16" fillId="0" borderId="0" xfId="0" applyFont="1" applyFill="1" applyAlignment="1">
      <alignment vertical="center"/>
    </xf>
    <xf numFmtId="0" fontId="16" fillId="0" borderId="0" xfId="0" applyFont="1" applyAlignment="1">
      <alignment horizontal="center" vertical="center"/>
    </xf>
    <xf numFmtId="0" fontId="18" fillId="0" borderId="0" xfId="0" applyFont="1" applyFill="1" applyAlignment="1">
      <alignment horizontal="right"/>
    </xf>
    <xf numFmtId="201" fontId="16" fillId="0" borderId="0" xfId="0" applyNumberFormat="1" applyFont="1" applyBorder="1" applyAlignment="1">
      <alignment vertical="center"/>
    </xf>
    <xf numFmtId="0" fontId="16" fillId="0" borderId="0" xfId="0" applyFont="1" applyAlignment="1">
      <alignment vertical="center"/>
    </xf>
    <xf numFmtId="0" fontId="16" fillId="0" borderId="0" xfId="0" applyFont="1" applyAlignment="1">
      <alignment wrapText="1"/>
    </xf>
    <xf numFmtId="0" fontId="13" fillId="0" borderId="0" xfId="0" applyFont="1" applyFill="1" applyBorder="1" applyAlignment="1"/>
    <xf numFmtId="0" fontId="16" fillId="0" borderId="0" xfId="0" applyFont="1" applyAlignment="1">
      <alignment wrapText="1"/>
    </xf>
    <xf numFmtId="0" fontId="16" fillId="0" borderId="0" xfId="0" applyFont="1" applyAlignment="1">
      <alignment horizontal="center" vertical="center"/>
    </xf>
    <xf numFmtId="0" fontId="16" fillId="0" borderId="0" xfId="0" applyFont="1" applyAlignment="1">
      <alignment wrapText="1"/>
    </xf>
    <xf numFmtId="0" fontId="20" fillId="0" borderId="0" xfId="0" applyFont="1" applyAlignment="1">
      <alignment horizontal="left" vertical="top" wrapText="1"/>
    </xf>
    <xf numFmtId="0" fontId="20" fillId="0" borderId="0" xfId="0" applyFont="1" applyAlignment="1">
      <alignment vertical="top" wrapText="1"/>
    </xf>
    <xf numFmtId="0" fontId="26" fillId="0" borderId="8" xfId="0" applyFont="1" applyFill="1" applyBorder="1" applyAlignment="1">
      <alignment vertical="top"/>
    </xf>
    <xf numFmtId="0" fontId="26" fillId="0" borderId="0" xfId="0" applyFont="1" applyFill="1" applyBorder="1" applyAlignment="1">
      <alignment vertical="top" wrapText="1"/>
    </xf>
    <xf numFmtId="0" fontId="17" fillId="0" borderId="0" xfId="0" applyFont="1" applyFill="1" applyAlignment="1">
      <alignment vertical="top"/>
    </xf>
    <xf numFmtId="179" fontId="16" fillId="0" borderId="0" xfId="0" applyNumberFormat="1" applyFont="1" applyFill="1" applyAlignment="1">
      <alignment horizontal="right"/>
    </xf>
    <xf numFmtId="176" fontId="16" fillId="0" borderId="0" xfId="4" applyNumberFormat="1" applyFont="1" applyFill="1" applyBorder="1" applyAlignment="1">
      <alignment horizontal="right"/>
    </xf>
    <xf numFmtId="0" fontId="13" fillId="0" borderId="0" xfId="0" applyFont="1" applyAlignment="1">
      <alignment vertical="center"/>
    </xf>
    <xf numFmtId="0" fontId="16" fillId="0" borderId="0" xfId="0" applyFont="1" applyAlignment="1">
      <alignment vertical="center"/>
    </xf>
    <xf numFmtId="0" fontId="20" fillId="0" borderId="0" xfId="0" applyFont="1" applyAlignment="1">
      <alignment vertical="center"/>
    </xf>
    <xf numFmtId="0" fontId="16" fillId="0" borderId="0" xfId="0" applyFont="1" applyAlignment="1">
      <alignment wrapText="1"/>
    </xf>
    <xf numFmtId="0" fontId="16" fillId="0" borderId="0" xfId="0" applyFont="1" applyFill="1" applyAlignment="1">
      <alignment vertical="center"/>
    </xf>
    <xf numFmtId="0" fontId="29" fillId="2" borderId="0" xfId="0" applyFont="1" applyFill="1" applyBorder="1" applyAlignment="1">
      <alignment horizontal="left" vertical="center" wrapText="1"/>
    </xf>
    <xf numFmtId="0" fontId="16" fillId="0" borderId="0" xfId="0" applyFont="1" applyAlignment="1">
      <alignment horizontal="center" vertical="center"/>
    </xf>
    <xf numFmtId="193" fontId="16" fillId="0" borderId="0" xfId="2" applyNumberFormat="1" applyFont="1" applyFill="1" applyAlignment="1">
      <alignment vertical="center"/>
    </xf>
    <xf numFmtId="0" fontId="16" fillId="0" borderId="0" xfId="0" applyFont="1" applyAlignment="1">
      <alignment wrapText="1"/>
    </xf>
    <xf numFmtId="0" fontId="17" fillId="0" borderId="13" xfId="0" applyFont="1" applyBorder="1" applyAlignment="1">
      <alignment horizontal="center" vertical="center" wrapText="1"/>
    </xf>
    <xf numFmtId="176" fontId="16" fillId="0" borderId="0" xfId="4" applyNumberFormat="1" applyFont="1" applyFill="1" applyBorder="1" applyAlignment="1">
      <alignment horizontal="right"/>
    </xf>
    <xf numFmtId="0" fontId="5" fillId="0" borderId="0" xfId="0" applyFont="1" applyAlignment="1"/>
    <xf numFmtId="0" fontId="14" fillId="0" borderId="0" xfId="0" applyFont="1" applyAlignment="1">
      <alignment wrapText="1"/>
    </xf>
    <xf numFmtId="0" fontId="16" fillId="0" borderId="12"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Border="1" applyAlignment="1">
      <alignment horizontal="left"/>
    </xf>
    <xf numFmtId="41" fontId="16" fillId="0" borderId="0" xfId="4" applyNumberFormat="1" applyFont="1" applyFill="1" applyBorder="1" applyAlignment="1"/>
    <xf numFmtId="0" fontId="17" fillId="2" borderId="13" xfId="0" applyFont="1" applyFill="1" applyBorder="1" applyAlignment="1">
      <alignment horizontal="center" vertical="center" wrapText="1"/>
    </xf>
    <xf numFmtId="198" fontId="16" fillId="0" borderId="0" xfId="2" applyNumberFormat="1" applyFont="1" applyFill="1" applyAlignment="1">
      <alignment horizontal="right" vertical="center"/>
    </xf>
    <xf numFmtId="0" fontId="13" fillId="0" borderId="0" xfId="0" applyFont="1" applyAlignment="1">
      <alignment vertical="center"/>
    </xf>
    <xf numFmtId="0" fontId="16" fillId="0" borderId="0" xfId="0" applyFont="1" applyAlignment="1">
      <alignment vertical="center"/>
    </xf>
    <xf numFmtId="0" fontId="20" fillId="0" borderId="0" xfId="0" applyFont="1" applyAlignment="1">
      <alignment vertical="center"/>
    </xf>
    <xf numFmtId="0" fontId="16" fillId="0" borderId="0" xfId="0" applyFont="1" applyAlignment="1">
      <alignment wrapText="1"/>
    </xf>
    <xf numFmtId="0" fontId="16" fillId="0" borderId="0" xfId="0" applyFont="1" applyFill="1" applyAlignment="1">
      <alignment vertical="center"/>
    </xf>
    <xf numFmtId="193" fontId="16" fillId="0" borderId="0" xfId="2" applyNumberFormat="1" applyFont="1" applyFill="1" applyAlignment="1">
      <alignment vertical="center"/>
    </xf>
    <xf numFmtId="176" fontId="16" fillId="0" borderId="0" xfId="4" applyNumberFormat="1" applyFont="1" applyFill="1" applyBorder="1" applyAlignment="1">
      <alignment horizontal="right"/>
    </xf>
    <xf numFmtId="0" fontId="29" fillId="2" borderId="0" xfId="0" applyFont="1" applyFill="1" applyBorder="1" applyAlignment="1">
      <alignment horizontal="left" vertical="center" wrapText="1"/>
    </xf>
    <xf numFmtId="0" fontId="16" fillId="0" borderId="0" xfId="0" applyFont="1" applyAlignment="1">
      <alignment horizontal="center" vertical="center"/>
    </xf>
    <xf numFmtId="0" fontId="16" fillId="0" borderId="0" xfId="0" applyFont="1" applyAlignment="1">
      <alignment wrapText="1"/>
    </xf>
    <xf numFmtId="0" fontId="17" fillId="0" borderId="13" xfId="0" applyFont="1" applyBorder="1" applyAlignment="1">
      <alignment horizontal="center" vertical="center" wrapText="1"/>
    </xf>
    <xf numFmtId="0" fontId="32" fillId="0" borderId="0" xfId="0" applyFont="1" applyAlignment="1"/>
    <xf numFmtId="176" fontId="16" fillId="0" borderId="0" xfId="4" applyNumberFormat="1" applyFont="1" applyFill="1" applyBorder="1" applyAlignment="1">
      <alignment horizontal="right"/>
    </xf>
    <xf numFmtId="0" fontId="5" fillId="0" borderId="0" xfId="0" applyFont="1" applyAlignment="1"/>
    <xf numFmtId="0" fontId="14" fillId="0" borderId="0" xfId="0" applyFont="1" applyAlignment="1">
      <alignment wrapText="1"/>
    </xf>
    <xf numFmtId="0" fontId="0" fillId="0" borderId="0" xfId="0" applyAlignment="1">
      <alignment wrapText="1"/>
    </xf>
    <xf numFmtId="176" fontId="16" fillId="0" borderId="0" xfId="4" applyNumberFormat="1" applyFont="1" applyFill="1" applyBorder="1" applyAlignment="1">
      <alignment horizontal="right"/>
    </xf>
    <xf numFmtId="41" fontId="16" fillId="0" borderId="0" xfId="0" applyNumberFormat="1" applyFont="1" applyAlignment="1">
      <alignment horizontal="right" vertical="center"/>
    </xf>
    <xf numFmtId="41" fontId="16" fillId="7" borderId="0" xfId="0" applyNumberFormat="1" applyFont="1" applyFill="1" applyAlignment="1">
      <alignment vertical="center"/>
    </xf>
    <xf numFmtId="41" fontId="16" fillId="0" borderId="0" xfId="4" applyNumberFormat="1" applyFont="1" applyFill="1" applyBorder="1" applyAlignment="1">
      <alignment horizontal="right"/>
    </xf>
    <xf numFmtId="0" fontId="17" fillId="2" borderId="0" xfId="0" applyFont="1" applyFill="1" applyBorder="1" applyAlignment="1">
      <alignment horizontal="center" wrapText="1"/>
    </xf>
    <xf numFmtId="0" fontId="29" fillId="2" borderId="0" xfId="0" applyFont="1" applyFill="1" applyBorder="1" applyAlignment="1">
      <alignment horizontal="left" vertical="center" wrapText="1"/>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27" fillId="0" borderId="0" xfId="0" applyFont="1" applyFill="1" applyBorder="1" applyAlignment="1">
      <alignment vertical="top" wrapText="1"/>
    </xf>
    <xf numFmtId="198" fontId="17" fillId="0" borderId="0" xfId="0" applyNumberFormat="1" applyFont="1" applyFill="1" applyAlignment="1">
      <alignment horizontal="right" vertical="center" indent="1"/>
    </xf>
    <xf numFmtId="198" fontId="17" fillId="0" borderId="0" xfId="6" applyNumberFormat="1" applyFont="1" applyFill="1" applyBorder="1" applyAlignment="1">
      <alignment vertical="top"/>
    </xf>
    <xf numFmtId="198" fontId="17" fillId="7" borderId="0" xfId="6" applyNumberFormat="1" applyFont="1" applyFill="1" applyBorder="1" applyAlignment="1">
      <alignment vertical="top"/>
    </xf>
    <xf numFmtId="198" fontId="16" fillId="0" borderId="0" xfId="6" applyNumberFormat="1" applyFont="1" applyFill="1" applyBorder="1" applyAlignment="1">
      <alignment vertical="top"/>
    </xf>
    <xf numFmtId="198" fontId="16" fillId="7" borderId="0" xfId="6" applyNumberFormat="1" applyFont="1" applyFill="1" applyBorder="1" applyAlignment="1">
      <alignment vertical="top"/>
    </xf>
    <xf numFmtId="0" fontId="20"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right" vertical="center"/>
    </xf>
    <xf numFmtId="0" fontId="16" fillId="0" borderId="0" xfId="0" applyFont="1" applyAlignment="1">
      <alignment vertical="center"/>
    </xf>
    <xf numFmtId="0" fontId="25" fillId="0" borderId="0" xfId="0" applyFont="1" applyAlignment="1">
      <alignment horizontal="left" vertical="center"/>
    </xf>
    <xf numFmtId="0" fontId="16" fillId="0" borderId="5" xfId="0" quotePrefix="1" applyFont="1" applyBorder="1" applyAlignment="1">
      <alignment horizontal="left" vertical="center" wrapText="1" indent="2"/>
    </xf>
    <xf numFmtId="0" fontId="16" fillId="0" borderId="0" xfId="0" quotePrefix="1" applyFont="1" applyAlignment="1">
      <alignment horizontal="left" vertical="center" indent="2"/>
    </xf>
    <xf numFmtId="0" fontId="17" fillId="2" borderId="0" xfId="0" applyFont="1" applyFill="1" applyBorder="1" applyAlignment="1">
      <alignment vertical="center"/>
    </xf>
    <xf numFmtId="0" fontId="16" fillId="2" borderId="14" xfId="0" applyFont="1" applyFill="1" applyBorder="1" applyAlignment="1">
      <alignment horizontal="left" vertical="center" wrapText="1"/>
    </xf>
    <xf numFmtId="0" fontId="17" fillId="0" borderId="13" xfId="0" applyFont="1" applyBorder="1" applyAlignment="1">
      <alignment vertical="center"/>
    </xf>
    <xf numFmtId="0" fontId="17" fillId="0" borderId="13" xfId="0" applyFont="1" applyBorder="1" applyAlignment="1">
      <alignment horizontal="center" vertical="center" wrapText="1"/>
    </xf>
    <xf numFmtId="175" fontId="16" fillId="0" borderId="0" xfId="0" applyNumberFormat="1" applyFont="1" applyFill="1" applyAlignment="1">
      <alignment vertical="center"/>
    </xf>
    <xf numFmtId="0" fontId="16" fillId="0" borderId="0" xfId="0" quotePrefix="1" applyFont="1" applyAlignment="1">
      <alignment horizontal="left" vertical="center" wrapText="1" indent="2"/>
    </xf>
    <xf numFmtId="0" fontId="14" fillId="0" borderId="14" xfId="0" applyFont="1" applyFill="1" applyBorder="1" applyAlignment="1">
      <alignment vertical="center"/>
    </xf>
    <xf numFmtId="0" fontId="16" fillId="0" borderId="0" xfId="0" applyFont="1" applyAlignment="1">
      <alignment horizontal="left" vertical="center" wrapText="1"/>
    </xf>
    <xf numFmtId="175" fontId="16" fillId="0" borderId="0" xfId="0" applyNumberFormat="1" applyFont="1" applyFill="1" applyBorder="1" applyAlignment="1">
      <alignment vertical="center"/>
    </xf>
    <xf numFmtId="175" fontId="16" fillId="0" borderId="5" xfId="0" applyNumberFormat="1" applyFont="1" applyFill="1" applyBorder="1" applyAlignment="1">
      <alignment vertical="center"/>
    </xf>
    <xf numFmtId="0" fontId="17" fillId="0" borderId="0" xfId="0" applyFont="1" applyBorder="1" applyAlignment="1">
      <alignment vertical="center"/>
    </xf>
    <xf numFmtId="0" fontId="14" fillId="0" borderId="0" xfId="0" applyFont="1" applyAlignment="1">
      <alignment horizontal="center" vertical="center"/>
    </xf>
    <xf numFmtId="0" fontId="20" fillId="0" borderId="0" xfId="0" applyFont="1" applyAlignment="1">
      <alignment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right" vertical="center"/>
    </xf>
    <xf numFmtId="0" fontId="16" fillId="0" borderId="0" xfId="0" applyFont="1" applyAlignment="1">
      <alignment vertical="center"/>
    </xf>
    <xf numFmtId="0" fontId="20" fillId="0" borderId="0" xfId="0" applyFont="1" applyAlignment="1">
      <alignment vertical="center"/>
    </xf>
    <xf numFmtId="0" fontId="31" fillId="0" borderId="0" xfId="0" applyFont="1" applyAlignment="1"/>
    <xf numFmtId="0" fontId="20" fillId="0" borderId="0" xfId="0" applyFont="1" applyAlignment="1"/>
    <xf numFmtId="0" fontId="16" fillId="0" borderId="0" xfId="0" applyFont="1" applyAlignment="1">
      <alignment wrapText="1"/>
    </xf>
    <xf numFmtId="0" fontId="16" fillId="0" borderId="0" xfId="0" applyFont="1" applyAlignment="1"/>
    <xf numFmtId="0" fontId="16" fillId="2" borderId="14" xfId="0" applyFont="1" applyFill="1" applyBorder="1" applyAlignment="1">
      <alignment horizontal="left" wrapText="1"/>
    </xf>
    <xf numFmtId="0" fontId="16" fillId="0" borderId="14" xfId="0" applyFont="1" applyBorder="1" applyAlignment="1">
      <alignment horizontal="left" wrapText="1"/>
    </xf>
    <xf numFmtId="0" fontId="17" fillId="2" borderId="13" xfId="0" applyFont="1" applyFill="1" applyBorder="1" applyAlignment="1">
      <alignment horizontal="left"/>
    </xf>
    <xf numFmtId="0" fontId="16" fillId="0" borderId="14" xfId="0" applyFont="1" applyBorder="1" applyAlignment="1">
      <alignment horizontal="left"/>
    </xf>
    <xf numFmtId="0" fontId="13"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horizontal="left" vertical="center" wrapText="1"/>
    </xf>
    <xf numFmtId="0" fontId="15" fillId="0" borderId="0" xfId="0" applyFont="1" applyBorder="1" applyAlignment="1">
      <alignment horizontal="right" vertical="center"/>
    </xf>
    <xf numFmtId="0" fontId="16" fillId="2" borderId="13" xfId="0" applyFont="1" applyFill="1" applyBorder="1" applyAlignment="1">
      <alignment horizontal="right" vertical="center"/>
    </xf>
    <xf numFmtId="0" fontId="16" fillId="0" borderId="13" xfId="0" applyFont="1" applyBorder="1" applyAlignment="1">
      <alignment horizontal="right" vertical="center"/>
    </xf>
    <xf numFmtId="0" fontId="21" fillId="0" borderId="0" xfId="0" applyFont="1" applyAlignment="1">
      <alignment vertical="center" wrapText="1"/>
    </xf>
    <xf numFmtId="0" fontId="0" fillId="0" borderId="0" xfId="0" applyAlignment="1">
      <alignment vertical="center"/>
    </xf>
    <xf numFmtId="0" fontId="0" fillId="0" borderId="0" xfId="0" applyAlignment="1"/>
    <xf numFmtId="0" fontId="17" fillId="0" borderId="13" xfId="0" applyFont="1" applyBorder="1" applyAlignment="1">
      <alignment vertical="center"/>
    </xf>
    <xf numFmtId="0" fontId="16" fillId="0" borderId="14" xfId="0" applyFont="1" applyBorder="1" applyAlignment="1"/>
    <xf numFmtId="0" fontId="16" fillId="0" borderId="13" xfId="0" applyFont="1" applyBorder="1" applyAlignment="1">
      <alignment horizontal="center" vertical="center" wrapText="1"/>
    </xf>
    <xf numFmtId="0" fontId="16" fillId="2" borderId="14" xfId="0" applyFont="1" applyFill="1" applyBorder="1" applyAlignment="1">
      <alignment horizontal="left" vertical="center" wrapText="1"/>
    </xf>
    <xf numFmtId="201" fontId="16" fillId="0" borderId="0" xfId="0" applyNumberFormat="1" applyFont="1" applyBorder="1" applyAlignment="1">
      <alignment vertical="center"/>
    </xf>
    <xf numFmtId="0" fontId="3" fillId="0" borderId="0" xfId="0" applyFont="1" applyAlignment="1">
      <alignment vertical="center"/>
    </xf>
    <xf numFmtId="201" fontId="17" fillId="0" borderId="0" xfId="0" applyNumberFormat="1" applyFont="1" applyBorder="1" applyAlignment="1">
      <alignment vertical="center"/>
    </xf>
    <xf numFmtId="0" fontId="20" fillId="0" borderId="0" xfId="0" applyFont="1" applyFill="1" applyBorder="1" applyAlignment="1">
      <alignment vertical="center" wrapText="1"/>
    </xf>
    <xf numFmtId="0" fontId="20" fillId="0" borderId="0" xfId="0" applyFont="1" applyAlignment="1">
      <alignment wrapText="1"/>
    </xf>
    <xf numFmtId="0" fontId="32" fillId="0" borderId="0" xfId="0" applyFont="1" applyAlignment="1"/>
    <xf numFmtId="0" fontId="31" fillId="0" borderId="0" xfId="0" applyFont="1" applyFill="1" applyAlignment="1">
      <alignment vertical="center"/>
    </xf>
    <xf numFmtId="0" fontId="13" fillId="0" borderId="0" xfId="6" applyFont="1" applyAlignment="1">
      <alignment vertical="center" wrapText="1"/>
    </xf>
    <xf numFmtId="0" fontId="14" fillId="0" borderId="0" xfId="0" applyFont="1" applyAlignment="1"/>
    <xf numFmtId="0" fontId="16" fillId="0" borderId="14" xfId="0" applyFont="1" applyBorder="1" applyAlignment="1">
      <alignment horizontal="left" vertical="center" wrapText="1"/>
    </xf>
    <xf numFmtId="0" fontId="17" fillId="0" borderId="0" xfId="0" applyFont="1" applyBorder="1" applyAlignment="1">
      <alignment vertical="center"/>
    </xf>
    <xf numFmtId="0" fontId="17" fillId="0" borderId="0" xfId="0" applyFont="1"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vertical="center" wrapText="1"/>
    </xf>
    <xf numFmtId="0" fontId="31" fillId="0" borderId="0" xfId="0" applyFont="1" applyAlignment="1">
      <alignment horizontal="left" wrapText="1"/>
    </xf>
    <xf numFmtId="0" fontId="32" fillId="0" borderId="0" xfId="0" applyFont="1" applyAlignment="1">
      <alignment vertical="center" wrapText="1"/>
    </xf>
    <xf numFmtId="192" fontId="16" fillId="0" borderId="0" xfId="0" applyNumberFormat="1" applyFont="1" applyAlignment="1">
      <alignment horizontal="right" vertical="center" indent="5"/>
    </xf>
    <xf numFmtId="0" fontId="17" fillId="2" borderId="6"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applyBorder="1" applyAlignment="1">
      <alignment horizontal="left" vertical="center" wrapText="1"/>
    </xf>
    <xf numFmtId="0" fontId="14" fillId="0" borderId="14" xfId="0" applyFont="1" applyBorder="1" applyAlignment="1">
      <alignment horizontal="left" vertical="center" wrapText="1"/>
    </xf>
    <xf numFmtId="192" fontId="16" fillId="7" borderId="0" xfId="0" applyNumberFormat="1" applyFont="1" applyFill="1" applyAlignment="1">
      <alignment horizontal="right" vertical="center" indent="5"/>
    </xf>
    <xf numFmtId="0" fontId="0" fillId="0" borderId="0" xfId="0" applyAlignment="1">
      <alignment horizontal="right" vertical="center" indent="5"/>
    </xf>
    <xf numFmtId="0" fontId="20" fillId="0" borderId="0" xfId="0" applyFont="1" applyAlignment="1">
      <alignment horizontal="left" vertical="center" wrapText="1"/>
    </xf>
    <xf numFmtId="0" fontId="17"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0" fontId="31" fillId="0" borderId="0" xfId="0" applyFont="1" applyAlignment="1">
      <alignment horizontal="left" vertical="center"/>
    </xf>
    <xf numFmtId="0" fontId="14" fillId="0" borderId="13" xfId="0" applyFont="1" applyBorder="1" applyAlignment="1">
      <alignment horizontal="center" vertical="center"/>
    </xf>
    <xf numFmtId="0" fontId="16" fillId="0" borderId="0" xfId="0" applyFont="1" applyBorder="1" applyAlignment="1">
      <alignment vertical="center"/>
    </xf>
    <xf numFmtId="0" fontId="16" fillId="2" borderId="14" xfId="0" applyFont="1" applyFill="1" applyBorder="1" applyAlignment="1">
      <alignment horizontal="left" vertical="center"/>
    </xf>
    <xf numFmtId="0" fontId="14" fillId="0" borderId="14" xfId="0" applyFont="1" applyBorder="1" applyAlignment="1">
      <alignment horizontal="left" vertical="center"/>
    </xf>
    <xf numFmtId="190" fontId="16" fillId="0" borderId="0" xfId="2" applyNumberFormat="1" applyFont="1" applyFill="1" applyAlignment="1">
      <alignment horizontal="right" vertical="center" indent="2"/>
    </xf>
    <xf numFmtId="0" fontId="16" fillId="0" borderId="0" xfId="0" applyFont="1" applyFill="1" applyAlignment="1">
      <alignment horizontal="right" vertical="center" indent="2"/>
    </xf>
    <xf numFmtId="176" fontId="16" fillId="0" borderId="0" xfId="4" applyNumberFormat="1" applyFont="1" applyFill="1" applyBorder="1" applyAlignment="1">
      <alignment horizontal="right" indent="4"/>
    </xf>
    <xf numFmtId="0" fontId="14" fillId="0" borderId="0" xfId="0" applyFont="1" applyAlignment="1">
      <alignment horizontal="right" indent="4"/>
    </xf>
    <xf numFmtId="190" fontId="16" fillId="7" borderId="0" xfId="2" applyNumberFormat="1" applyFont="1" applyFill="1" applyAlignment="1">
      <alignment horizontal="right" vertical="center" indent="2"/>
    </xf>
    <xf numFmtId="0" fontId="16" fillId="7" borderId="0" xfId="0" applyFont="1" applyFill="1" applyAlignment="1">
      <alignment horizontal="right" vertical="center" indent="2"/>
    </xf>
    <xf numFmtId="176" fontId="16" fillId="0" borderId="0" xfId="2" applyNumberFormat="1" applyFont="1" applyFill="1" applyAlignment="1">
      <alignment horizontal="right" vertical="center" indent="4"/>
    </xf>
    <xf numFmtId="190" fontId="16" fillId="0" borderId="0" xfId="2" applyNumberFormat="1" applyFont="1" applyFill="1" applyAlignment="1">
      <alignment vertical="center"/>
    </xf>
    <xf numFmtId="0" fontId="16" fillId="0" borderId="0" xfId="0" applyFont="1" applyFill="1" applyAlignment="1">
      <alignment vertical="center"/>
    </xf>
    <xf numFmtId="0" fontId="31" fillId="0" borderId="0" xfId="0" applyFont="1" applyAlignment="1">
      <alignment horizontal="left" vertical="center" wrapText="1"/>
    </xf>
    <xf numFmtId="176" fontId="16" fillId="0" borderId="0" xfId="2" applyNumberFormat="1" applyFont="1" applyFill="1" applyAlignment="1">
      <alignment horizontal="right" vertical="center" indent="1"/>
    </xf>
    <xf numFmtId="176" fontId="16" fillId="0" borderId="0" xfId="0" applyNumberFormat="1" applyFont="1" applyFill="1" applyAlignment="1">
      <alignment horizontal="right" vertical="center" indent="1"/>
    </xf>
    <xf numFmtId="201" fontId="16" fillId="0" borderId="0" xfId="2" applyNumberFormat="1" applyFont="1" applyFill="1" applyAlignment="1">
      <alignment horizontal="right" vertical="center" indent="1"/>
    </xf>
    <xf numFmtId="181" fontId="17" fillId="0" borderId="0" xfId="0" applyNumberFormat="1" applyFont="1" applyFill="1" applyAlignment="1">
      <alignment horizontal="right" vertical="center" indent="3"/>
    </xf>
    <xf numFmtId="0" fontId="16" fillId="0" borderId="0" xfId="0" applyFont="1" applyFill="1" applyAlignment="1">
      <alignment horizontal="right" vertical="center" indent="3"/>
    </xf>
    <xf numFmtId="201" fontId="16" fillId="7" borderId="0" xfId="2" applyNumberFormat="1" applyFont="1" applyFill="1" applyAlignment="1">
      <alignment horizontal="right" vertical="center" indent="1"/>
    </xf>
    <xf numFmtId="0" fontId="14" fillId="0" borderId="0" xfId="0" applyFont="1" applyAlignment="1">
      <alignment horizontal="right" vertical="center" indent="1"/>
    </xf>
    <xf numFmtId="181" fontId="17" fillId="7" borderId="0" xfId="0" applyNumberFormat="1" applyFont="1" applyFill="1" applyAlignment="1">
      <alignment horizontal="right" vertical="center" indent="3"/>
    </xf>
    <xf numFmtId="0" fontId="16" fillId="7" borderId="0" xfId="0" applyFont="1" applyFill="1" applyAlignment="1">
      <alignment horizontal="right" vertical="center" indent="3"/>
    </xf>
    <xf numFmtId="0" fontId="16" fillId="2" borderId="14" xfId="0" applyFont="1" applyFill="1" applyBorder="1" applyAlignment="1">
      <alignment vertical="center"/>
    </xf>
    <xf numFmtId="0" fontId="14" fillId="0" borderId="14" xfId="0" applyFont="1" applyBorder="1" applyAlignment="1">
      <alignment vertical="center"/>
    </xf>
    <xf numFmtId="183" fontId="16" fillId="0" borderId="0" xfId="2" applyNumberFormat="1" applyFont="1" applyFill="1" applyAlignment="1">
      <alignment horizontal="right" vertical="center" indent="2"/>
    </xf>
    <xf numFmtId="201" fontId="16" fillId="0" borderId="0" xfId="2" applyNumberFormat="1" applyFont="1" applyFill="1" applyAlignment="1">
      <alignment horizontal="right" vertical="center" indent="2"/>
    </xf>
    <xf numFmtId="0" fontId="14" fillId="0" borderId="13" xfId="0" applyFont="1" applyBorder="1" applyAlignment="1">
      <alignment horizontal="center" vertical="center" wrapText="1"/>
    </xf>
    <xf numFmtId="0" fontId="16" fillId="0" borderId="0" xfId="0" applyFont="1" applyBorder="1" applyAlignment="1">
      <alignment horizontal="right" vertical="center"/>
    </xf>
    <xf numFmtId="180" fontId="16" fillId="0" borderId="14" xfId="0" applyNumberFormat="1" applyFont="1" applyFill="1" applyBorder="1" applyAlignment="1">
      <alignment horizontal="left" vertical="center"/>
    </xf>
    <xf numFmtId="181" fontId="16" fillId="0" borderId="14" xfId="0" applyNumberFormat="1" applyFont="1" applyFill="1" applyBorder="1" applyAlignment="1">
      <alignment horizontal="left" vertical="center"/>
    </xf>
    <xf numFmtId="0" fontId="16" fillId="0" borderId="14" xfId="0" applyFont="1" applyBorder="1" applyAlignment="1">
      <alignment horizontal="left" vertical="center"/>
    </xf>
    <xf numFmtId="0" fontId="16" fillId="0" borderId="0" xfId="0" applyFont="1" applyBorder="1" applyAlignment="1">
      <alignment horizontal="center" vertical="center" wrapText="1"/>
    </xf>
    <xf numFmtId="0" fontId="29" fillId="2" borderId="0" xfId="0" applyFont="1" applyFill="1" applyBorder="1" applyAlignment="1">
      <alignment horizontal="center" vertical="center" wrapText="1"/>
    </xf>
    <xf numFmtId="0" fontId="14" fillId="0" borderId="6" xfId="0" applyFont="1" applyBorder="1" applyAlignment="1">
      <alignment horizontal="center" vertical="center" wrapText="1"/>
    </xf>
    <xf numFmtId="0" fontId="17" fillId="2" borderId="13" xfId="0" applyFont="1" applyFill="1" applyBorder="1" applyAlignment="1">
      <alignment horizontal="center" vertical="center" wrapText="1"/>
    </xf>
    <xf numFmtId="0" fontId="16" fillId="0" borderId="13" xfId="0" applyFont="1" applyBorder="1" applyAlignment="1">
      <alignment horizontal="left" vertical="center" wrapText="1"/>
    </xf>
    <xf numFmtId="0" fontId="29" fillId="2" borderId="0" xfId="0" applyFont="1" applyFill="1"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wrapText="1"/>
    </xf>
    <xf numFmtId="0" fontId="30" fillId="2" borderId="7" xfId="0" applyFont="1" applyFill="1" applyBorder="1" applyAlignment="1">
      <alignment horizontal="left" vertical="center" wrapText="1"/>
    </xf>
    <xf numFmtId="0" fontId="14" fillId="0" borderId="7" xfId="0" applyFont="1" applyBorder="1" applyAlignment="1">
      <alignment horizontal="left" vertical="center"/>
    </xf>
    <xf numFmtId="0" fontId="0" fillId="0" borderId="7" xfId="0" applyBorder="1" applyAlignment="1">
      <alignment vertical="center"/>
    </xf>
    <xf numFmtId="176" fontId="16" fillId="0" borderId="0" xfId="4" applyNumberFormat="1" applyFont="1" applyFill="1" applyBorder="1" applyAlignment="1">
      <alignment horizontal="right"/>
    </xf>
    <xf numFmtId="176" fontId="16" fillId="0" borderId="0" xfId="4" applyNumberFormat="1" applyFont="1" applyFill="1" applyBorder="1" applyAlignment="1">
      <alignment horizontal="right" indent="1"/>
    </xf>
    <xf numFmtId="0" fontId="0" fillId="0" borderId="0" xfId="0" applyAlignment="1">
      <alignment horizontal="right" indent="1"/>
    </xf>
    <xf numFmtId="193" fontId="16" fillId="0" borderId="0" xfId="2" applyNumberFormat="1" applyFont="1" applyFill="1" applyAlignment="1">
      <alignment vertical="center"/>
    </xf>
    <xf numFmtId="193" fontId="16" fillId="4" borderId="0" xfId="2" applyNumberFormat="1" applyFont="1" applyFill="1" applyAlignment="1">
      <alignment horizontal="right" vertical="center"/>
    </xf>
    <xf numFmtId="0" fontId="0" fillId="0" borderId="0" xfId="0" applyAlignment="1">
      <alignment horizontal="right" vertical="center"/>
    </xf>
    <xf numFmtId="0" fontId="0" fillId="0" borderId="0" xfId="0" applyAlignment="1">
      <alignment horizontal="right"/>
    </xf>
    <xf numFmtId="193" fontId="16" fillId="4" borderId="0" xfId="2" applyNumberFormat="1" applyFont="1" applyFill="1" applyAlignment="1">
      <alignment vertical="center"/>
    </xf>
    <xf numFmtId="0" fontId="13" fillId="0" borderId="0" xfId="0" applyFont="1" applyBorder="1" applyAlignment="1">
      <alignment vertical="center" wrapText="1"/>
    </xf>
    <xf numFmtId="0" fontId="14" fillId="0" borderId="0" xfId="0" applyFont="1" applyBorder="1" applyAlignment="1">
      <alignment vertical="center" wrapText="1"/>
    </xf>
    <xf numFmtId="0" fontId="30" fillId="2" borderId="14" xfId="0" applyFont="1" applyFill="1" applyBorder="1" applyAlignment="1">
      <alignment horizontal="left" vertical="center" wrapText="1"/>
    </xf>
    <xf numFmtId="176" fontId="16" fillId="0" borderId="0" xfId="2" applyNumberFormat="1" applyFont="1" applyAlignment="1">
      <alignment horizontal="center" vertical="center"/>
    </xf>
    <xf numFmtId="0" fontId="17" fillId="2" borderId="13" xfId="0" applyFont="1" applyFill="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vertical="center"/>
    </xf>
    <xf numFmtId="0" fontId="17" fillId="0" borderId="0" xfId="0" applyFont="1" applyAlignment="1">
      <alignment horizontal="left" vertical="center" wrapText="1"/>
    </xf>
    <xf numFmtId="176" fontId="16" fillId="0" borderId="0" xfId="2" applyNumberFormat="1" applyFont="1" applyFill="1" applyAlignment="1">
      <alignment horizontal="center" vertical="center"/>
    </xf>
    <xf numFmtId="0" fontId="14" fillId="0" borderId="0" xfId="0" applyFont="1" applyAlignment="1">
      <alignment horizontal="center" vertical="center"/>
    </xf>
    <xf numFmtId="176" fontId="16" fillId="7" borderId="0" xfId="2" applyNumberFormat="1" applyFont="1" applyFill="1" applyAlignment="1">
      <alignment horizontal="center" vertical="center"/>
    </xf>
    <xf numFmtId="0" fontId="34" fillId="0" borderId="0" xfId="0" applyFont="1" applyAlignment="1"/>
    <xf numFmtId="0" fontId="13" fillId="0" borderId="0" xfId="0" applyFont="1" applyAlignment="1"/>
    <xf numFmtId="0" fontId="17" fillId="2" borderId="6" xfId="0" applyFont="1" applyFill="1" applyBorder="1" applyAlignment="1">
      <alignment horizontal="center" vertical="center" wrapText="1"/>
    </xf>
    <xf numFmtId="0" fontId="20" fillId="0" borderId="0" xfId="0" applyFont="1" applyFill="1" applyAlignment="1">
      <alignment horizontal="left" vertical="top" wrapText="1"/>
    </xf>
    <xf numFmtId="0" fontId="20" fillId="0" borderId="0" xfId="0" applyFont="1" applyFill="1" applyAlignment="1">
      <alignment vertical="top"/>
    </xf>
    <xf numFmtId="0" fontId="20" fillId="0" borderId="0" xfId="0" applyFont="1" applyAlignment="1">
      <alignment horizontal="left" vertical="top" wrapText="1"/>
    </xf>
    <xf numFmtId="0" fontId="20" fillId="0" borderId="0" xfId="0" applyFont="1" applyAlignment="1">
      <alignment vertical="top" wrapText="1"/>
    </xf>
    <xf numFmtId="0" fontId="17" fillId="2" borderId="14" xfId="0" applyFont="1" applyFill="1" applyBorder="1" applyAlignment="1">
      <alignment horizontal="center" vertical="center" wrapText="1"/>
    </xf>
    <xf numFmtId="0" fontId="17" fillId="2" borderId="14" xfId="0" applyFont="1" applyFill="1" applyBorder="1" applyAlignment="1">
      <alignment horizontal="center" vertical="center"/>
    </xf>
    <xf numFmtId="0" fontId="17" fillId="2" borderId="13" xfId="0" applyFont="1" applyFill="1" applyBorder="1" applyAlignment="1">
      <alignment horizontal="left" vertical="center"/>
    </xf>
    <xf numFmtId="0" fontId="16" fillId="0" borderId="14" xfId="0" applyFont="1" applyBorder="1" applyAlignment="1">
      <alignment horizontal="center" vertical="center"/>
    </xf>
    <xf numFmtId="0" fontId="16" fillId="0" borderId="0" xfId="0" applyFont="1" applyFill="1" applyAlignment="1">
      <alignment horizontal="left" vertical="center" wrapText="1"/>
    </xf>
    <xf numFmtId="0" fontId="0" fillId="0" borderId="0" xfId="0" applyFill="1" applyAlignment="1">
      <alignment horizontal="left" vertical="center" wrapText="1"/>
    </xf>
    <xf numFmtId="0" fontId="17" fillId="2" borderId="11" xfId="0" applyFont="1" applyFill="1" applyBorder="1" applyAlignment="1">
      <alignment horizontal="center" vertical="center" wrapText="1"/>
    </xf>
    <xf numFmtId="180" fontId="16" fillId="0" borderId="14" xfId="0" applyNumberFormat="1" applyFont="1" applyFill="1" applyBorder="1" applyAlignment="1">
      <alignment horizontal="left" vertical="center" wrapText="1"/>
    </xf>
    <xf numFmtId="169" fontId="17" fillId="0" borderId="13" xfId="0" applyNumberFormat="1" applyFont="1" applyFill="1" applyBorder="1" applyAlignment="1">
      <alignment horizontal="center" vertical="center" wrapText="1"/>
    </xf>
    <xf numFmtId="0" fontId="16" fillId="0" borderId="0" xfId="0" applyFont="1" applyAlignment="1">
      <alignment horizontal="center" vertical="center"/>
    </xf>
    <xf numFmtId="0" fontId="16" fillId="0" borderId="13" xfId="0" applyFont="1" applyBorder="1" applyAlignment="1">
      <alignment horizontal="center" vertical="center"/>
    </xf>
    <xf numFmtId="0" fontId="27" fillId="0" borderId="0" xfId="0" applyFont="1" applyFill="1" applyBorder="1" applyAlignment="1">
      <alignment vertical="top" wrapText="1"/>
    </xf>
    <xf numFmtId="0" fontId="0" fillId="0" borderId="0" xfId="0" applyAlignment="1">
      <alignment vertical="top" wrapText="1"/>
    </xf>
    <xf numFmtId="0" fontId="17" fillId="0" borderId="0" xfId="0" applyFont="1" applyAlignment="1">
      <alignment vertical="top"/>
    </xf>
    <xf numFmtId="0" fontId="26" fillId="6" borderId="13" xfId="0" applyFont="1" applyFill="1" applyBorder="1" applyAlignment="1">
      <alignment horizontal="center" vertical="center" wrapText="1"/>
    </xf>
    <xf numFmtId="3" fontId="27" fillId="6" borderId="14" xfId="0" applyNumberFormat="1" applyFont="1" applyFill="1" applyBorder="1" applyAlignment="1">
      <alignment horizontal="left" vertical="center" wrapText="1"/>
    </xf>
    <xf numFmtId="0" fontId="0" fillId="0" borderId="14" xfId="0" applyBorder="1" applyAlignment="1"/>
    <xf numFmtId="0" fontId="5" fillId="0" borderId="0" xfId="0" applyFont="1" applyAlignment="1"/>
    <xf numFmtId="0" fontId="26" fillId="6" borderId="0" xfId="0" applyFont="1" applyFill="1" applyBorder="1" applyAlignment="1">
      <alignment horizontal="center" vertical="center" wrapText="1"/>
    </xf>
    <xf numFmtId="0" fontId="0" fillId="0" borderId="13" xfId="0" applyBorder="1" applyAlignment="1">
      <alignment horizontal="center" vertical="center" wrapText="1"/>
    </xf>
    <xf numFmtId="0" fontId="14" fillId="0" borderId="0" xfId="0" applyFont="1" applyAlignment="1">
      <alignment wrapText="1"/>
    </xf>
    <xf numFmtId="0" fontId="0" fillId="0" borderId="0" xfId="0" applyAlignment="1">
      <alignment wrapText="1"/>
    </xf>
    <xf numFmtId="0" fontId="16" fillId="0" borderId="11" xfId="0" applyFont="1" applyBorder="1" applyAlignment="1">
      <alignment horizontal="center" vertical="top" wrapText="1"/>
    </xf>
    <xf numFmtId="0" fontId="16" fillId="0" borderId="0" xfId="0" applyFont="1" applyBorder="1" applyAlignment="1">
      <alignment horizontal="center" vertical="top"/>
    </xf>
    <xf numFmtId="0" fontId="16" fillId="0" borderId="13" xfId="0" applyFont="1" applyBorder="1" applyAlignment="1">
      <alignment horizontal="center" vertical="top"/>
    </xf>
    <xf numFmtId="0" fontId="16" fillId="0" borderId="13" xfId="0" applyFont="1" applyBorder="1" applyAlignment="1"/>
    <xf numFmtId="0" fontId="20" fillId="0" borderId="0" xfId="0" applyFont="1" applyFill="1" applyAlignment="1">
      <alignment vertical="center" wrapText="1"/>
    </xf>
    <xf numFmtId="0" fontId="17" fillId="0" borderId="13" xfId="6" applyFont="1" applyBorder="1" applyAlignment="1">
      <alignment vertical="center" wrapText="1"/>
    </xf>
    <xf numFmtId="0" fontId="17" fillId="2" borderId="13" xfId="0" applyFont="1" applyFill="1" applyBorder="1" applyAlignment="1">
      <alignment vertical="center"/>
    </xf>
    <xf numFmtId="0" fontId="16" fillId="0" borderId="17" xfId="0" applyFont="1" applyBorder="1" applyAlignment="1">
      <alignment horizontal="left" vertical="center" wrapText="1"/>
    </xf>
    <xf numFmtId="175" fontId="16" fillId="0" borderId="17" xfId="0" applyNumberFormat="1" applyFont="1" applyFill="1" applyBorder="1" applyAlignment="1">
      <alignment vertical="center"/>
    </xf>
    <xf numFmtId="0" fontId="16" fillId="0" borderId="16" xfId="0" applyFont="1" applyBorder="1" applyAlignment="1">
      <alignment vertical="center"/>
    </xf>
    <xf numFmtId="175" fontId="16" fillId="0" borderId="16" xfId="0" applyNumberFormat="1" applyFont="1" applyFill="1" applyBorder="1" applyAlignment="1">
      <alignment vertical="center"/>
    </xf>
    <xf numFmtId="0" fontId="16" fillId="0" borderId="16" xfId="0" applyFont="1" applyBorder="1" applyAlignment="1">
      <alignment horizontal="left" vertical="center" wrapText="1" indent="1"/>
    </xf>
    <xf numFmtId="0" fontId="16" fillId="0" borderId="10" xfId="0" applyFont="1" applyBorder="1" applyAlignment="1">
      <alignment horizontal="left" vertical="center" wrapText="1" indent="1"/>
    </xf>
    <xf numFmtId="175" fontId="16" fillId="0" borderId="10" xfId="0" applyNumberFormat="1" applyFont="1" applyFill="1" applyBorder="1" applyAlignment="1">
      <alignment vertical="center"/>
    </xf>
    <xf numFmtId="0" fontId="37" fillId="0" borderId="0" xfId="0" applyFont="1" applyAlignment="1"/>
    <xf numFmtId="0" fontId="14" fillId="0" borderId="0" xfId="0" applyFont="1" applyAlignment="1">
      <alignment horizontal="left"/>
    </xf>
    <xf numFmtId="0" fontId="13" fillId="0" borderId="0" xfId="0" applyFont="1"/>
    <xf numFmtId="0" fontId="39" fillId="0" borderId="0" xfId="29" applyFont="1" applyAlignment="1">
      <alignment horizontal="left"/>
    </xf>
    <xf numFmtId="0" fontId="13" fillId="0" borderId="0" xfId="0" applyFont="1" applyAlignment="1">
      <alignment vertical="top" wrapText="1"/>
    </xf>
    <xf numFmtId="0" fontId="14" fillId="0" borderId="0" xfId="0" applyFont="1" applyAlignment="1">
      <alignment vertical="top" wrapText="1"/>
    </xf>
    <xf numFmtId="0" fontId="18" fillId="0" borderId="0" xfId="0" applyFont="1" applyFill="1" applyAlignment="1">
      <alignment wrapText="1"/>
    </xf>
  </cellXfs>
  <cellStyles count="30">
    <cellStyle name="Datum" xfId="1"/>
    <cellStyle name="Hyperlink" xfId="29" builtinId="8"/>
    <cellStyle name="Komma" xfId="2" builtinId="3"/>
    <cellStyle name="Normal_HNTA" xfId="3"/>
    <cellStyle name="Prozent" xfId="4" builtinId="5"/>
    <cellStyle name="Prozent 2" xfId="20"/>
    <cellStyle name="Standard" xfId="0" builtinId="0"/>
    <cellStyle name="Standard 10" xfId="24"/>
    <cellStyle name="Standard 11" xfId="28"/>
    <cellStyle name="Standard 2" xfId="5"/>
    <cellStyle name="Standard 2 2" xfId="14"/>
    <cellStyle name="Standard 2 2 2" xfId="23"/>
    <cellStyle name="Standard 2 2 3" xfId="25"/>
    <cellStyle name="Standard 2 3" xfId="18"/>
    <cellStyle name="Standard 2 4" xfId="22"/>
    <cellStyle name="Standard 3" xfId="8"/>
    <cellStyle name="Standard 3 2" xfId="13"/>
    <cellStyle name="Standard 3 3" xfId="19"/>
    <cellStyle name="Standard 3 4" xfId="26"/>
    <cellStyle name="Standard 4" xfId="9"/>
    <cellStyle name="Standard 4 2" xfId="12"/>
    <cellStyle name="Standard 4 3" xfId="27"/>
    <cellStyle name="Standard 5" xfId="10"/>
    <cellStyle name="Standard 5 2" xfId="17"/>
    <cellStyle name="Standard 6" xfId="11"/>
    <cellStyle name="Standard 7" xfId="15"/>
    <cellStyle name="Standard 8" xfId="16"/>
    <cellStyle name="Standard 9" xfId="21"/>
    <cellStyle name="Standard_Gefahr_Schaden_Lohnsumme" xfId="6"/>
    <cellStyle name="Undefiniert"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BE0B3"/>
      <rgbColor rgb="00008000"/>
      <rgbColor rgb="00000080"/>
      <rgbColor rgb="00808000"/>
      <rgbColor rgb="00800080"/>
      <rgbColor rgb="0000D8AA"/>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BE0B3"/>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9DFF98"/>
      <rgbColor rgb="00003300"/>
      <rgbColor rgb="00333300"/>
      <rgbColor rgb="00993300"/>
      <rgbColor rgb="00993366"/>
      <rgbColor rgb="00333399"/>
      <rgbColor rgb="00333333"/>
    </indexedColors>
    <mruColors>
      <color rgb="FFFBE0B3"/>
      <color rgb="FFFCE4B4"/>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sverzeichnis!A1"/></Relationships>
</file>

<file path=xl/drawings/drawing1.xml><?xml version="1.0" encoding="utf-8"?>
<xdr:wsDr xmlns:xdr="http://schemas.openxmlformats.org/drawingml/2006/spreadsheetDrawing" xmlns:a="http://schemas.openxmlformats.org/drawingml/2006/main">
  <xdr:twoCellAnchor editAs="oneCell">
    <xdr:from>
      <xdr:col>6</xdr:col>
      <xdr:colOff>502023</xdr:colOff>
      <xdr:row>0</xdr:row>
      <xdr:rowOff>170330</xdr:rowOff>
    </xdr:from>
    <xdr:to>
      <xdr:col>6</xdr:col>
      <xdr:colOff>723452</xdr:colOff>
      <xdr:row>0</xdr:row>
      <xdr:rowOff>425376</xdr:rowOff>
    </xdr:to>
    <xdr:pic>
      <xdr:nvPicPr>
        <xdr:cNvPr id="5"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2870" y="17033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744070</xdr:colOff>
      <xdr:row>0</xdr:row>
      <xdr:rowOff>251012</xdr:rowOff>
    </xdr:from>
    <xdr:to>
      <xdr:col>4</xdr:col>
      <xdr:colOff>965499</xdr:colOff>
      <xdr:row>0</xdr:row>
      <xdr:rowOff>506058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9788" y="251012"/>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663388</xdr:colOff>
      <xdr:row>0</xdr:row>
      <xdr:rowOff>170329</xdr:rowOff>
    </xdr:from>
    <xdr:to>
      <xdr:col>2</xdr:col>
      <xdr:colOff>884817</xdr:colOff>
      <xdr:row>0</xdr:row>
      <xdr:rowOff>425375</xdr:rowOff>
    </xdr:to>
    <xdr:pic>
      <xdr:nvPicPr>
        <xdr:cNvPr id="4"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0847" y="170329"/>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358588</xdr:colOff>
      <xdr:row>0</xdr:row>
      <xdr:rowOff>179294</xdr:rowOff>
    </xdr:from>
    <xdr:to>
      <xdr:col>7</xdr:col>
      <xdr:colOff>580017</xdr:colOff>
      <xdr:row>1</xdr:row>
      <xdr:rowOff>183328</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3529" y="179294"/>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475129</xdr:colOff>
      <xdr:row>0</xdr:row>
      <xdr:rowOff>188259</xdr:rowOff>
    </xdr:from>
    <xdr:to>
      <xdr:col>4</xdr:col>
      <xdr:colOff>696558</xdr:colOff>
      <xdr:row>1</xdr:row>
      <xdr:rowOff>48858</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0164" y="188259"/>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891540</xdr:colOff>
      <xdr:row>0</xdr:row>
      <xdr:rowOff>68580</xdr:rowOff>
    </xdr:from>
    <xdr:to>
      <xdr:col>4</xdr:col>
      <xdr:colOff>1112969</xdr:colOff>
      <xdr:row>1</xdr:row>
      <xdr:rowOff>11206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03520" y="6858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636494</xdr:colOff>
      <xdr:row>0</xdr:row>
      <xdr:rowOff>243391</xdr:rowOff>
    </xdr:from>
    <xdr:to>
      <xdr:col>6</xdr:col>
      <xdr:colOff>857923</xdr:colOff>
      <xdr:row>1</xdr:row>
      <xdr:rowOff>77096</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33247" y="243391"/>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295836</xdr:colOff>
      <xdr:row>0</xdr:row>
      <xdr:rowOff>134471</xdr:rowOff>
    </xdr:from>
    <xdr:to>
      <xdr:col>6</xdr:col>
      <xdr:colOff>517265</xdr:colOff>
      <xdr:row>0</xdr:row>
      <xdr:rowOff>389517</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7742" y="134471"/>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510988</xdr:colOff>
      <xdr:row>0</xdr:row>
      <xdr:rowOff>53788</xdr:rowOff>
    </xdr:from>
    <xdr:to>
      <xdr:col>6</xdr:col>
      <xdr:colOff>732417</xdr:colOff>
      <xdr:row>0</xdr:row>
      <xdr:rowOff>308834</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9129" y="53788"/>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510988</xdr:colOff>
      <xdr:row>0</xdr:row>
      <xdr:rowOff>35858</xdr:rowOff>
    </xdr:from>
    <xdr:to>
      <xdr:col>6</xdr:col>
      <xdr:colOff>732417</xdr:colOff>
      <xdr:row>0</xdr:row>
      <xdr:rowOff>290904</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4282" y="35858"/>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394447</xdr:colOff>
      <xdr:row>0</xdr:row>
      <xdr:rowOff>44824</xdr:rowOff>
    </xdr:from>
    <xdr:to>
      <xdr:col>4</xdr:col>
      <xdr:colOff>615876</xdr:colOff>
      <xdr:row>1</xdr:row>
      <xdr:rowOff>75752</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0494" y="44824"/>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537881</xdr:colOff>
      <xdr:row>0</xdr:row>
      <xdr:rowOff>125506</xdr:rowOff>
    </xdr:from>
    <xdr:to>
      <xdr:col>7</xdr:col>
      <xdr:colOff>759310</xdr:colOff>
      <xdr:row>0</xdr:row>
      <xdr:rowOff>380552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7387" y="125506"/>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449580</xdr:colOff>
      <xdr:row>0</xdr:row>
      <xdr:rowOff>68580</xdr:rowOff>
    </xdr:from>
    <xdr:to>
      <xdr:col>7</xdr:col>
      <xdr:colOff>671009</xdr:colOff>
      <xdr:row>0</xdr:row>
      <xdr:rowOff>323626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89320" y="6858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555812</xdr:colOff>
      <xdr:row>0</xdr:row>
      <xdr:rowOff>170330</xdr:rowOff>
    </xdr:from>
    <xdr:to>
      <xdr:col>6</xdr:col>
      <xdr:colOff>777241</xdr:colOff>
      <xdr:row>0</xdr:row>
      <xdr:rowOff>425376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38800" y="17033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484095</xdr:colOff>
      <xdr:row>0</xdr:row>
      <xdr:rowOff>71717</xdr:rowOff>
    </xdr:from>
    <xdr:to>
      <xdr:col>6</xdr:col>
      <xdr:colOff>705524</xdr:colOff>
      <xdr:row>0</xdr:row>
      <xdr:rowOff>326763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88424" y="71717"/>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654423</xdr:colOff>
      <xdr:row>0</xdr:row>
      <xdr:rowOff>143435</xdr:rowOff>
    </xdr:from>
    <xdr:to>
      <xdr:col>4</xdr:col>
      <xdr:colOff>875852</xdr:colOff>
      <xdr:row>1</xdr:row>
      <xdr:rowOff>4034</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58235" y="143435"/>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19</xdr:col>
      <xdr:colOff>376517</xdr:colOff>
      <xdr:row>0</xdr:row>
      <xdr:rowOff>152400</xdr:rowOff>
    </xdr:from>
    <xdr:to>
      <xdr:col>19</xdr:col>
      <xdr:colOff>597946</xdr:colOff>
      <xdr:row>0</xdr:row>
      <xdr:rowOff>407446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4635" y="15240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143435</xdr:colOff>
      <xdr:row>0</xdr:row>
      <xdr:rowOff>152400</xdr:rowOff>
    </xdr:from>
    <xdr:to>
      <xdr:col>16</xdr:col>
      <xdr:colOff>364864</xdr:colOff>
      <xdr:row>0</xdr:row>
      <xdr:rowOff>407446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0847" y="152400"/>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609600</xdr:colOff>
      <xdr:row>0</xdr:row>
      <xdr:rowOff>376517</xdr:rowOff>
    </xdr:from>
    <xdr:to>
      <xdr:col>10</xdr:col>
      <xdr:colOff>831029</xdr:colOff>
      <xdr:row>1</xdr:row>
      <xdr:rowOff>4034</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16706" y="376517"/>
          <a:ext cx="221429" cy="25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UFL-Gesamtbetriebsrechnung2008%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meierb\My%20Documents\DAT\excel\U\OUFL\Betriebsrechnung\Fondsrechnungen\Teuerungsausgleichsfond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kumente%20und%20Einstellungen\hath\Lokale%20Einstellungen\Temporary%20Internet%20Files\OLK3\OUFL-Betriebsrechnung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Unfallversicherung/2005/OUFL-Betriebsrechnung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20Arbeit%20und%20Erwerb/Besch&#228;ftigungsstatistik/Daten/2011_12_31/AST_N08%20AST%201080%20VZ&#1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kumente%20und%20Einstellungen\wiha\Lokale%20Einstellungen\Temporary%20Internet%20Files\OLK2\OUFL-Betriebsrechnung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Deckblatt 2008"/>
      <sheetName val="1-9"/>
      <sheetName val="10-13"/>
      <sheetName val="Kennzahlen"/>
      <sheetName val="Rechenschaftsbericht"/>
      <sheetName val="Fondsanteile"/>
      <sheetName val="Fondsbestände"/>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ech. Total"/>
      <sheetName val="Abrech. pro Gesellsch."/>
      <sheetName val="Anteile"/>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Deckblatt"/>
      <sheetName val="1-9 (CHF und %)"/>
      <sheetName val="10-13"/>
      <sheetName val="Kennzahlen"/>
      <sheetName val="Fondsanteile"/>
      <sheetName val="Fondsbestände"/>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Fondsbestände"/>
      <sheetName val="Übersicht"/>
      <sheetName val="Deckblatt"/>
      <sheetName val="1-9"/>
      <sheetName val="10-13"/>
      <sheetName val="Kennzahlen"/>
      <sheetName val="Rechenschaftsbericht"/>
      <sheetName val="Fondsante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T 1080 VZÄ"/>
      <sheetName val="Macro1"/>
    </sheetNames>
    <sheetDataSet>
      <sheetData sheetId="0"/>
      <sheetData sheetId="1">
        <row r="107">
          <cell r="A107" t="str">
            <v>Recover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Deckblatt"/>
      <sheetName val="1-9 (CHF und %)"/>
      <sheetName val="10-13"/>
      <sheetName val="Kennzahlen"/>
      <sheetName val="Fondsanteile"/>
      <sheetName val="Fondsbestände"/>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abSelected="1" zoomScaleNormal="100" workbookViewId="0">
      <selection activeCell="C53" sqref="C53"/>
    </sheetView>
  </sheetViews>
  <sheetFormatPr baseColWidth="10" defaultRowHeight="15" x14ac:dyDescent="0.25"/>
  <cols>
    <col min="1" max="1" width="77.08984375" customWidth="1"/>
  </cols>
  <sheetData>
    <row r="1" spans="1:6" ht="21" x14ac:dyDescent="0.4">
      <c r="A1" s="548" t="s">
        <v>346</v>
      </c>
      <c r="B1" s="548"/>
      <c r="C1" s="548"/>
      <c r="D1" s="548"/>
      <c r="E1" s="548"/>
      <c r="F1" s="548"/>
    </row>
    <row r="2" spans="1:6" ht="15.6" x14ac:dyDescent="0.3">
      <c r="A2" s="85"/>
      <c r="B2" s="549"/>
      <c r="C2" s="85"/>
      <c r="D2" s="85"/>
      <c r="E2" s="85"/>
      <c r="F2" s="85"/>
    </row>
    <row r="3" spans="1:6" ht="15.6" x14ac:dyDescent="0.3">
      <c r="A3" s="550" t="s">
        <v>348</v>
      </c>
      <c r="B3" s="549"/>
      <c r="C3" s="85"/>
      <c r="D3" s="85"/>
      <c r="E3" s="85"/>
      <c r="F3" s="85"/>
    </row>
    <row r="4" spans="1:6" ht="15.6" x14ac:dyDescent="0.3">
      <c r="A4" s="85"/>
      <c r="B4" s="549"/>
      <c r="C4" s="85"/>
      <c r="D4" s="85"/>
      <c r="E4" s="85"/>
      <c r="F4" s="85"/>
    </row>
    <row r="5" spans="1:6" ht="13.95" customHeight="1" x14ac:dyDescent="0.3">
      <c r="A5" s="194" t="str">
        <f>Tab_1_1!$A$1</f>
        <v>Kennzahlen der Versicherungszweige 2017</v>
      </c>
      <c r="B5" s="551" t="str">
        <f>Tab_1_1!$A$2</f>
        <v>Tabelle 1.1</v>
      </c>
      <c r="C5" s="85"/>
      <c r="D5" s="85"/>
      <c r="E5" s="85"/>
      <c r="F5" s="85"/>
    </row>
    <row r="6" spans="1:6" ht="13.95" customHeight="1" x14ac:dyDescent="0.3">
      <c r="A6" s="195" t="str">
        <f>Tab_1_2!$A$1</f>
        <v>Versicherer nach Anzahl versicherter Betriebe (Anzahl Versicherungsverträge) und Versicherungszweig am 31.12.2017</v>
      </c>
      <c r="B6" s="551" t="str">
        <f>Tab_1_2!$A$2</f>
        <v>Tabelle 1.2</v>
      </c>
      <c r="C6" s="85"/>
      <c r="D6" s="85"/>
      <c r="E6" s="85"/>
      <c r="F6" s="85"/>
    </row>
    <row r="7" spans="1:6" ht="13.95" customHeight="1" x14ac:dyDescent="0.3">
      <c r="A7" s="194" t="str">
        <f>Tab_1_2!A10</f>
        <v>Versicherungsleistungen für Unfälle im Rechnungsjahr und aus Vorjahren nach Leistungsart und Versicherungszweig 2017</v>
      </c>
      <c r="B7" s="551" t="str">
        <f>Tab_1_2!A11</f>
        <v>Tabelle 1.3</v>
      </c>
      <c r="C7" s="85"/>
      <c r="D7" s="85"/>
      <c r="E7" s="85"/>
      <c r="F7" s="85"/>
    </row>
    <row r="8" spans="1:6" ht="13.95" customHeight="1" x14ac:dyDescent="0.3">
      <c r="A8" s="194" t="str">
        <f>Tab_1_4!A1</f>
        <v>Betriebsrechnung 2017 - Alle Versicherungszweige</v>
      </c>
      <c r="B8" s="551" t="str">
        <f>Tab_1_4!A2</f>
        <v>Tabelle 1.4</v>
      </c>
      <c r="C8" s="85"/>
      <c r="D8" s="85"/>
      <c r="E8" s="85"/>
      <c r="F8" s="85"/>
    </row>
    <row r="9" spans="1:6" ht="13.95" customHeight="1" x14ac:dyDescent="0.3">
      <c r="A9" s="194" t="str">
        <f>Tab_1_4!A38</f>
        <v>Betriebsrechnung 2017 - Berufsunfallversicherung</v>
      </c>
      <c r="B9" s="551" t="str">
        <f>Tab_1_4!A39</f>
        <v>Tabelle 1.4.1</v>
      </c>
      <c r="C9" s="85"/>
      <c r="D9" s="85"/>
      <c r="E9" s="85"/>
      <c r="F9" s="85"/>
    </row>
    <row r="10" spans="1:6" ht="13.95" customHeight="1" x14ac:dyDescent="0.3">
      <c r="A10" s="194" t="str">
        <f>Tab_1_4!A75</f>
        <v>Betriebsrechnung 2017 - Nichtberufsunfallversicherung</v>
      </c>
      <c r="B10" s="551" t="str">
        <f>Tab_1_4!A76</f>
        <v>Tabelle 1.4.2</v>
      </c>
      <c r="C10" s="85"/>
      <c r="D10" s="85"/>
      <c r="E10" s="85"/>
      <c r="F10" s="85"/>
    </row>
    <row r="11" spans="1:6" ht="13.95" customHeight="1" x14ac:dyDescent="0.3">
      <c r="A11" s="194" t="str">
        <f>Tab_1_4!A111</f>
        <v>Betriebsrechnung 2017 - Freiwillige Versicherung</v>
      </c>
      <c r="B11" s="551" t="str">
        <f>Tab_1_4!C112</f>
        <v>Tabelle 1.4.3</v>
      </c>
      <c r="C11" s="85"/>
      <c r="D11" s="85"/>
      <c r="E11" s="85"/>
      <c r="F11" s="85"/>
    </row>
    <row r="12" spans="1:6" ht="13.95" customHeight="1" x14ac:dyDescent="0.3">
      <c r="A12" s="194" t="str">
        <f>Tab_1_5!A1</f>
        <v>Rentenzahlungen nach Versicherungszweig 2017</v>
      </c>
      <c r="B12" s="551" t="str">
        <f>Tab_1_5!A2</f>
        <v>Tabelle 1.5</v>
      </c>
      <c r="C12" s="85"/>
      <c r="D12" s="85"/>
      <c r="E12" s="85"/>
      <c r="F12" s="85"/>
    </row>
    <row r="13" spans="1:6" ht="13.95" customHeight="1" x14ac:dyDescent="0.3">
      <c r="A13" s="194" t="str">
        <f>Tab_1_5!A12</f>
        <v>Rückstellungen, Reserven und Fonds nach Versicherungszweig am 31.12.2017</v>
      </c>
      <c r="B13" s="551" t="str">
        <f>Tab_1_5!A13</f>
        <v>Tabelle 1.6</v>
      </c>
      <c r="C13" s="85"/>
      <c r="D13" s="85"/>
      <c r="E13" s="85"/>
      <c r="F13" s="85"/>
    </row>
    <row r="14" spans="1:6" ht="13.95" customHeight="1" x14ac:dyDescent="0.3">
      <c r="A14" s="195" t="str">
        <f>Tab_1_7!A1</f>
        <v>Anteil der Beschäftigten, Unfälle und Leistungen nach Wirtschaftssektor und Wirtschaftszweig - Berufsunfallversicherung 2016</v>
      </c>
      <c r="B14" s="551" t="str">
        <f>Tab_1_7!A2</f>
        <v>Tabelle 1.7</v>
      </c>
      <c r="C14" s="85"/>
      <c r="D14" s="85"/>
      <c r="E14" s="85"/>
      <c r="F14" s="85"/>
    </row>
    <row r="15" spans="1:6" ht="13.95" customHeight="1" x14ac:dyDescent="0.3">
      <c r="A15" s="195" t="str">
        <f>Tab_1_7!A44</f>
        <v>Versicherte Lohnsummen nach Versicherungszweig, Wirtschaftssektor und Wirtschaftszweig 2016</v>
      </c>
      <c r="B15" s="551" t="str">
        <f>Tab_1_7!A45</f>
        <v>Tabelle 1.8</v>
      </c>
      <c r="C15" s="85"/>
      <c r="D15" s="85"/>
      <c r="E15" s="85"/>
      <c r="F15" s="85"/>
    </row>
    <row r="16" spans="1:6" ht="13.95" customHeight="1" x14ac:dyDescent="0.3">
      <c r="A16" s="194"/>
      <c r="B16" s="551"/>
      <c r="C16" s="85"/>
      <c r="D16" s="85"/>
      <c r="E16" s="85"/>
      <c r="F16" s="85"/>
    </row>
    <row r="17" spans="1:6" ht="13.95" customHeight="1" x14ac:dyDescent="0.3">
      <c r="A17" s="194"/>
      <c r="B17" s="551"/>
      <c r="C17" s="85"/>
      <c r="D17" s="85"/>
      <c r="E17" s="85"/>
      <c r="F17" s="85"/>
    </row>
    <row r="18" spans="1:6" ht="13.95" customHeight="1" x14ac:dyDescent="0.3">
      <c r="A18" s="550" t="s">
        <v>347</v>
      </c>
      <c r="B18" s="551"/>
      <c r="C18" s="85"/>
      <c r="D18" s="85"/>
      <c r="E18" s="85"/>
      <c r="F18" s="85"/>
    </row>
    <row r="19" spans="1:6" ht="13.95" customHeight="1" x14ac:dyDescent="0.3">
      <c r="A19" s="195" t="str">
        <f>Tab_2!A1</f>
        <v>Kennzahlen - alle Versicherungszweige</v>
      </c>
      <c r="B19" s="551" t="str">
        <f>Tab_2!A2</f>
        <v>Tabelle 2</v>
      </c>
      <c r="C19" s="85"/>
      <c r="D19" s="85"/>
      <c r="E19" s="85"/>
      <c r="F19" s="85"/>
    </row>
    <row r="20" spans="1:6" ht="13.95" customHeight="1" x14ac:dyDescent="0.3">
      <c r="A20" s="195" t="str">
        <f>Tab_2!A21</f>
        <v>Kennzahlen - Berufsunfallversicherung</v>
      </c>
      <c r="B20" s="551" t="s">
        <v>31</v>
      </c>
      <c r="C20" s="85"/>
      <c r="D20" s="85"/>
      <c r="E20" s="85"/>
      <c r="F20" s="85"/>
    </row>
    <row r="21" spans="1:6" ht="13.95" customHeight="1" x14ac:dyDescent="0.3">
      <c r="A21" s="195" t="str">
        <f>Tab_2!A43</f>
        <v>Kennzahlen - Nichtberufsunfallversicherung</v>
      </c>
      <c r="B21" s="551" t="s">
        <v>32</v>
      </c>
      <c r="C21" s="85"/>
      <c r="D21" s="85"/>
      <c r="E21" s="85"/>
      <c r="F21" s="85"/>
    </row>
    <row r="22" spans="1:6" ht="13.95" customHeight="1" x14ac:dyDescent="0.3">
      <c r="A22" s="195" t="str">
        <f>Tab_2!A65</f>
        <v>Kennzahlen - Freiwillige Versicherung</v>
      </c>
      <c r="B22" s="551" t="s">
        <v>33</v>
      </c>
      <c r="C22" s="85"/>
      <c r="D22" s="85"/>
      <c r="E22" s="85"/>
      <c r="F22" s="85"/>
    </row>
    <row r="23" spans="1:6" ht="13.95" customHeight="1" x14ac:dyDescent="0.3">
      <c r="A23" s="195" t="str">
        <f>Tab_3!A1</f>
        <v>Festgelegte Nettoprämientarife in Promille der Lohnsummen nach Versicherungszweig seit 1998</v>
      </c>
      <c r="B23" s="551" t="str">
        <f>Tab_3!A2</f>
        <v>Tabelle 3</v>
      </c>
      <c r="C23" s="85"/>
      <c r="D23" s="85"/>
      <c r="E23" s="85"/>
      <c r="F23" s="85"/>
    </row>
    <row r="24" spans="1:6" ht="13.95" customHeight="1" x14ac:dyDescent="0.3">
      <c r="A24" s="195" t="str">
        <f>Tab_3!A15</f>
        <v>Prämieneinnahmen und Landesbeiträge nach Versicherungszweig</v>
      </c>
      <c r="B24" s="551" t="str">
        <f>Tab_3!A16</f>
        <v>Tabelle 4.1</v>
      </c>
      <c r="C24" s="85"/>
      <c r="D24" s="85"/>
      <c r="E24" s="85"/>
      <c r="F24" s="85"/>
    </row>
    <row r="25" spans="1:6" ht="13.95" customHeight="1" x14ac:dyDescent="0.3">
      <c r="A25" s="195" t="str">
        <f>Tab_4!A1</f>
        <v xml:space="preserve">Prämienbelastung pro versicherten Beschäftigten (VZÄ) pro Jahr nach Versicherungszweig </v>
      </c>
      <c r="B25" s="551" t="str">
        <f>Tab_4!A2</f>
        <v>Tabelle 4.2</v>
      </c>
      <c r="C25" s="85"/>
      <c r="D25" s="85"/>
      <c r="E25" s="85"/>
      <c r="F25" s="85"/>
    </row>
    <row r="26" spans="1:6" ht="13.95" customHeight="1" x14ac:dyDescent="0.3">
      <c r="A26" s="195" t="str">
        <f>Tab_4!A26</f>
        <v>Prämienbelastung in Promille der Lohnsummen nach Versicherungszweig</v>
      </c>
      <c r="B26" s="551" t="str">
        <f>Tab_4!A27</f>
        <v>Tabelle 4.3</v>
      </c>
      <c r="C26" s="85"/>
      <c r="D26" s="85"/>
      <c r="E26" s="85"/>
      <c r="F26" s="85"/>
    </row>
    <row r="27" spans="1:6" ht="13.95" customHeight="1" x14ac:dyDescent="0.3">
      <c r="A27" s="195" t="str">
        <f>Tab_5!A1</f>
        <v>Unfälle und Leistungen für Unfälle - alle Versicherungszweige</v>
      </c>
      <c r="B27" s="551" t="str">
        <f>Tab_5!A2</f>
        <v>Tabelle 5</v>
      </c>
      <c r="C27" s="85"/>
      <c r="D27" s="85"/>
      <c r="E27" s="85"/>
      <c r="F27" s="85"/>
    </row>
    <row r="28" spans="1:6" ht="13.95" customHeight="1" x14ac:dyDescent="0.3">
      <c r="A28" s="195" t="str">
        <f>Tab_5!A22</f>
        <v>Unfälle und Leistungen für Unfälle - Berufsunfallversicherung</v>
      </c>
      <c r="B28" s="551" t="str">
        <f>Tab_5!A23</f>
        <v>Tabelle 5.1</v>
      </c>
      <c r="C28" s="85"/>
      <c r="D28" s="85"/>
      <c r="E28" s="85"/>
      <c r="F28" s="85"/>
    </row>
    <row r="29" spans="1:6" ht="13.95" customHeight="1" x14ac:dyDescent="0.3">
      <c r="A29" s="195" t="str">
        <f>Tab_5!A42</f>
        <v>Unfälle und Leistungen für Unfälle - Nichtberufsunfallversicherung</v>
      </c>
      <c r="B29" s="551" t="str">
        <f>Tab_5!A43</f>
        <v>Tabelle 5.2</v>
      </c>
      <c r="C29" s="85"/>
      <c r="D29" s="85"/>
      <c r="E29" s="85"/>
      <c r="F29" s="85"/>
    </row>
    <row r="30" spans="1:6" ht="13.95" customHeight="1" x14ac:dyDescent="0.3">
      <c r="A30" s="195" t="str">
        <f>Tab_5!A63</f>
        <v>Unfälle und Leistungen für Unfälle - Freiwillige Versicherung</v>
      </c>
      <c r="B30" s="551" t="str">
        <f>Tab_5!A64</f>
        <v>Tabelle 5.3</v>
      </c>
      <c r="C30" s="85"/>
      <c r="D30" s="85"/>
      <c r="E30" s="85"/>
      <c r="F30" s="85"/>
    </row>
    <row r="31" spans="1:6" ht="13.95" customHeight="1" x14ac:dyDescent="0.3">
      <c r="A31" s="195" t="str">
        <f>Tab_6!A1</f>
        <v>Versicherungsleistungen nach Versicherungszweig</v>
      </c>
      <c r="B31" s="551" t="str">
        <f>Tab_6!A2</f>
        <v>Tabelle 6</v>
      </c>
      <c r="C31" s="85"/>
      <c r="D31" s="85"/>
      <c r="E31" s="85"/>
      <c r="F31" s="85"/>
    </row>
    <row r="32" spans="1:6" ht="13.95" customHeight="1" x14ac:dyDescent="0.3">
      <c r="A32" s="195" t="str">
        <f>Tab_6!A23</f>
        <v>Versicherungsleistungen nach Kostenart - alle Versicherungszweige</v>
      </c>
      <c r="B32" s="551" t="str">
        <f>Tab_6!A24</f>
        <v>Tabelle 7</v>
      </c>
      <c r="C32" s="85"/>
      <c r="D32" s="85"/>
      <c r="E32" s="85"/>
      <c r="F32" s="85"/>
    </row>
    <row r="33" spans="1:6" ht="13.95" customHeight="1" x14ac:dyDescent="0.3">
      <c r="A33" s="195" t="str">
        <f>Tab_7!A1</f>
        <v>Versicherungsleistungen nach Kostenart - Berufsunfallversicherung</v>
      </c>
      <c r="B33" s="551" t="str">
        <f>Tab_7!A2</f>
        <v>Tabelle 7.1</v>
      </c>
      <c r="C33" s="85"/>
      <c r="D33" s="85"/>
      <c r="E33" s="85"/>
      <c r="F33" s="85"/>
    </row>
    <row r="34" spans="1:6" ht="13.95" customHeight="1" x14ac:dyDescent="0.3">
      <c r="A34" s="195" t="str">
        <f>Tab_7!A22</f>
        <v>Versicherungsleistungen nach Kostenart - Nichtberufsunfallversicherung</v>
      </c>
      <c r="B34" s="551" t="str">
        <f>Tab_7!A23</f>
        <v>Tabelle 7.2</v>
      </c>
      <c r="C34" s="85"/>
      <c r="D34" s="85"/>
      <c r="E34" s="85"/>
      <c r="F34" s="85"/>
    </row>
    <row r="35" spans="1:6" ht="13.95" customHeight="1" x14ac:dyDescent="0.3">
      <c r="A35" s="195" t="str">
        <f>Tab_7!A43</f>
        <v>Versicherungsleistungen nach Kostenart - Freiwillige Versicherung</v>
      </c>
      <c r="B35" s="551" t="str">
        <f>Tab_7!A44</f>
        <v>Tabelle 7.3</v>
      </c>
      <c r="C35" s="85"/>
      <c r="D35" s="85"/>
      <c r="E35" s="85"/>
      <c r="F35" s="85"/>
    </row>
    <row r="36" spans="1:6" ht="13.95" customHeight="1" x14ac:dyDescent="0.3">
      <c r="A36" s="195" t="str">
        <f>Tab_8!A1</f>
        <v>Tariflich verrechnete Verwaltungskosten nach Versicherungszweig</v>
      </c>
      <c r="B36" s="551" t="str">
        <f>Tab_8!A2</f>
        <v>Tabelle 8.1</v>
      </c>
      <c r="C36" s="85"/>
      <c r="D36" s="85"/>
      <c r="E36" s="85"/>
      <c r="F36" s="85"/>
    </row>
    <row r="37" spans="1:6" ht="13.95" customHeight="1" x14ac:dyDescent="0.3">
      <c r="A37" s="195" t="str">
        <f>Tab_8!A23</f>
        <v>Verwaltungskosten in Prozent der Prämieneinnahmen nach Versicherungszweig</v>
      </c>
      <c r="B37" s="551" t="str">
        <f>Tab_8!A24</f>
        <v>Tabelle 8.2</v>
      </c>
      <c r="C37" s="85"/>
      <c r="D37" s="85"/>
      <c r="E37" s="85"/>
      <c r="F37" s="85"/>
    </row>
    <row r="38" spans="1:6" ht="13.95" customHeight="1" x14ac:dyDescent="0.3">
      <c r="A38" s="195" t="str">
        <f>Tab_9!A1</f>
        <v>Kennzahlen der Betriebsrechnungen - alle Versicherungszweige</v>
      </c>
      <c r="B38" s="551" t="str">
        <f>Tab_9!A2</f>
        <v>Tabelle 9</v>
      </c>
      <c r="C38" s="85"/>
      <c r="D38" s="85"/>
      <c r="E38" s="85"/>
      <c r="F38" s="85"/>
    </row>
    <row r="39" spans="1:6" ht="13.95" customHeight="1" x14ac:dyDescent="0.3">
      <c r="A39" s="195" t="str">
        <f>Tab_9!A24</f>
        <v>Kennzahlen der Betriebsrechnungen - Berufsunfallversicherung</v>
      </c>
      <c r="B39" s="551" t="str">
        <f>Tab_9!A25</f>
        <v>Tabelle 9.1</v>
      </c>
      <c r="C39" s="85"/>
      <c r="D39" s="85"/>
      <c r="E39" s="85"/>
      <c r="F39" s="85"/>
    </row>
    <row r="40" spans="1:6" ht="13.95" customHeight="1" x14ac:dyDescent="0.3">
      <c r="A40" s="195" t="str">
        <f>Tab_9!A47</f>
        <v>Kennzahlen der Betriebsrechnungen - Nichtberufsunfallversicherung</v>
      </c>
      <c r="B40" s="551" t="str">
        <f>Tab_9!A48</f>
        <v>Tabelle 9.2</v>
      </c>
      <c r="C40" s="85"/>
      <c r="D40" s="85"/>
      <c r="E40" s="85"/>
      <c r="F40" s="85"/>
    </row>
    <row r="41" spans="1:6" ht="13.95" customHeight="1" x14ac:dyDescent="0.3">
      <c r="A41" s="195" t="str">
        <f>Tab_9!A71</f>
        <v>Kennzahlen der Betriebsrechnungen - Freiwillige Versicherung</v>
      </c>
      <c r="B41" s="551" t="str">
        <f>Tab_9!A72</f>
        <v>Tabelle 9.3</v>
      </c>
      <c r="C41" s="85"/>
      <c r="D41" s="85"/>
      <c r="E41" s="85"/>
      <c r="F41" s="85"/>
    </row>
    <row r="42" spans="1:6" ht="13.95" customHeight="1" x14ac:dyDescent="0.3">
      <c r="A42" s="195" t="str">
        <f>Tab_10!A1</f>
        <v>Rentenzahlungen nach Rentenart - alle Versicherungszweige</v>
      </c>
      <c r="B42" s="551" t="str">
        <f>Tab_10!A2</f>
        <v>Tabelle 10</v>
      </c>
      <c r="C42" s="85"/>
      <c r="D42" s="85"/>
      <c r="E42" s="85"/>
      <c r="F42" s="85"/>
    </row>
    <row r="43" spans="1:6" ht="13.95" customHeight="1" x14ac:dyDescent="0.3">
      <c r="A43" s="195" t="str">
        <f>Tab_10!A24</f>
        <v>Rentenzahlungen nach Rentenart - Berufsunfallversicherung</v>
      </c>
      <c r="B43" s="551" t="str">
        <f>Tab_10!A25</f>
        <v>Tabelle 10.1</v>
      </c>
      <c r="C43" s="85"/>
      <c r="D43" s="85"/>
      <c r="E43" s="85"/>
      <c r="F43" s="85"/>
    </row>
    <row r="44" spans="1:6" ht="13.95" customHeight="1" x14ac:dyDescent="0.3">
      <c r="A44" s="195" t="str">
        <f>Tab_10!A46</f>
        <v>Rentenzahlungen nach Rentenart - Nichtberufsunfallversicherung</v>
      </c>
      <c r="B44" s="551" t="str">
        <f>Tab_10!A47</f>
        <v>Tabelle 10.2</v>
      </c>
      <c r="C44" s="85"/>
      <c r="D44" s="85"/>
      <c r="E44" s="85"/>
      <c r="F44" s="85"/>
    </row>
    <row r="45" spans="1:6" ht="13.95" customHeight="1" x14ac:dyDescent="0.3">
      <c r="A45" s="195" t="str">
        <f>Tab_10!A70</f>
        <v>Rentenzahlungen nach Rentenart - Freiwillige Versicherung</v>
      </c>
      <c r="B45" s="551" t="str">
        <f>Tab_10!A71</f>
        <v>Tabelle 10.3</v>
      </c>
      <c r="C45" s="85"/>
      <c r="D45" s="85"/>
      <c r="E45" s="85"/>
      <c r="F45" s="85"/>
    </row>
    <row r="46" spans="1:6" ht="13.95" customHeight="1" x14ac:dyDescent="0.3">
      <c r="A46" s="195" t="str">
        <f>Tab_11!A1</f>
        <v>Rückstellungen, Reserven und Fonds - alle Versicherungszweige</v>
      </c>
      <c r="B46" s="551" t="str">
        <f>Tab_11!A2</f>
        <v>Tabelle 11</v>
      </c>
      <c r="C46" s="85"/>
      <c r="D46" s="85"/>
      <c r="E46" s="85"/>
      <c r="F46" s="85"/>
    </row>
    <row r="47" spans="1:6" ht="13.95" customHeight="1" x14ac:dyDescent="0.3">
      <c r="A47" s="195" t="str">
        <f>Tab_11!A25</f>
        <v>Rückstellungen, Reserven und Fonds - Berufsunfallversicherung</v>
      </c>
      <c r="B47" s="551" t="str">
        <f>Tab_11!A26</f>
        <v>Tabelle 11.1</v>
      </c>
      <c r="C47" s="85"/>
      <c r="D47" s="85"/>
      <c r="E47" s="85"/>
      <c r="F47" s="85"/>
    </row>
    <row r="48" spans="1:6" ht="13.95" customHeight="1" x14ac:dyDescent="0.3">
      <c r="A48" s="195" t="str">
        <f>Tab_11!A46</f>
        <v>Rückstellungen, Reserven und Fonds - Nichtberufsunfallversicherung</v>
      </c>
      <c r="B48" s="551" t="str">
        <f>Tab_11!A47</f>
        <v>Tabelle 11.2</v>
      </c>
      <c r="C48" s="85"/>
      <c r="D48" s="85"/>
      <c r="E48" s="85"/>
      <c r="F48" s="85"/>
    </row>
    <row r="49" spans="1:6" ht="13.95" customHeight="1" x14ac:dyDescent="0.3">
      <c r="A49" s="195" t="str">
        <f>Tab_11!A68</f>
        <v>Rückstellungen, Reserven und Fonds - Freiwillige Versicherung</v>
      </c>
      <c r="B49" s="551" t="str">
        <f>Tab_11!A69</f>
        <v>Tabelle 11.3</v>
      </c>
      <c r="C49" s="85"/>
      <c r="D49" s="85"/>
      <c r="E49" s="85"/>
      <c r="F49" s="85"/>
    </row>
    <row r="50" spans="1:6" ht="29.4" customHeight="1" x14ac:dyDescent="0.3">
      <c r="A50" s="554" t="str">
        <f>Tab_12!A1</f>
        <v>Anteil der Unfälle und Leistungen nach Geschlecht - 
alle Versicherungszweige 2007 bis 2016</v>
      </c>
      <c r="B50" s="551" t="str">
        <f>Tab_12!A2</f>
        <v>Tabelle 12</v>
      </c>
      <c r="C50" s="85"/>
      <c r="D50" s="85"/>
      <c r="E50" s="85"/>
      <c r="F50" s="85"/>
    </row>
    <row r="51" spans="1:6" ht="13.95" customHeight="1" x14ac:dyDescent="0.3">
      <c r="A51" s="554" t="str">
        <f>Tab_12!A26</f>
        <v>Anteil der Unfälle und Leistungen nach Geschlecht - Berufsunfallversicherung 2007 bis 2016</v>
      </c>
      <c r="B51" s="551" t="str">
        <f>Tab_12!A27</f>
        <v>Tabelle 12.1</v>
      </c>
      <c r="C51" s="85"/>
      <c r="D51" s="85"/>
      <c r="E51" s="85"/>
      <c r="F51" s="85"/>
    </row>
    <row r="52" spans="1:6" ht="13.95" customHeight="1" x14ac:dyDescent="0.3">
      <c r="A52" s="554" t="str">
        <f>Tab_12!A47</f>
        <v>Anteil der Unfälle und Leistungen nach Geschlecht - Nichtberufsunfallversicherung 2007 bis 2016</v>
      </c>
      <c r="B52" s="551" t="str">
        <f>Tab_12!A48</f>
        <v>Tabelle 12.2</v>
      </c>
      <c r="C52" s="85"/>
      <c r="D52" s="85"/>
      <c r="E52" s="85"/>
      <c r="F52" s="85"/>
    </row>
    <row r="53" spans="1:6" ht="33" customHeight="1" x14ac:dyDescent="0.3">
      <c r="A53" s="554" t="str">
        <f>'Tab 13'!A1:R1</f>
        <v>Anteil Unfälle und Leistungen nach Wirtschaftssektor und Wirtschaftszweig - 
Berufsunfallversicherung 2014 bis 2016</v>
      </c>
      <c r="B53" s="551" t="str">
        <f>'Tab 13'!A2</f>
        <v>Tabelle 13</v>
      </c>
      <c r="C53" s="85"/>
      <c r="D53" s="85"/>
      <c r="E53" s="85"/>
      <c r="F53" s="85"/>
    </row>
    <row r="54" spans="1:6" ht="28.8" customHeight="1" x14ac:dyDescent="0.3">
      <c r="A54" s="554" t="str">
        <f>Tab_14!A1</f>
        <v>Anteil der Unfälle nach Höhe der Heilungskosten und der Taggelder - 
alle Versicherungszweige 2007 bis 2016</v>
      </c>
      <c r="B54" s="551" t="str">
        <f>Tab_14!A2</f>
        <v>Tabelle 14</v>
      </c>
      <c r="C54" s="85"/>
      <c r="D54" s="85"/>
      <c r="E54" s="85"/>
      <c r="F54" s="85"/>
    </row>
    <row r="55" spans="1:6" ht="27.6" customHeight="1" x14ac:dyDescent="0.3">
      <c r="A55" s="554" t="str">
        <f>Tab_14!A30</f>
        <v>Anteil der Unfälle nach Höhe der Heilungskosten und der Taggelder - 
Berufsunfallversicherung 2007 bis 2016</v>
      </c>
      <c r="B55" s="551" t="str">
        <f>Tab_14!A31</f>
        <v>Tabelle 14.1</v>
      </c>
      <c r="C55" s="85"/>
      <c r="D55" s="85"/>
      <c r="E55" s="85"/>
      <c r="F55" s="85"/>
    </row>
    <row r="56" spans="1:6" ht="13.95" customHeight="1" x14ac:dyDescent="0.3">
      <c r="A56" s="195" t="str">
        <f>Tab_14!A58</f>
        <v>Anteil der Unfälle nach Höhe der Heilungskosten und der Taggelder - Nichtberufsunfallversicherung 2007 bis 2016</v>
      </c>
      <c r="B56" s="551" t="str">
        <f>Tab_14!A59</f>
        <v>Tabelle 14.2</v>
      </c>
      <c r="C56" s="85"/>
      <c r="D56" s="85"/>
      <c r="E56" s="85"/>
      <c r="F56" s="85"/>
    </row>
    <row r="57" spans="1:6" ht="13.95" customHeight="1" x14ac:dyDescent="0.3">
      <c r="A57" s="195" t="str">
        <f>Tab_15!A1</f>
        <v>Lohnsummen nach Wirtschaftssektor und Wirtschaftszweig - Berufsunfallversicherung 2012 bis 2016</v>
      </c>
      <c r="B57" s="551" t="str">
        <f>Tab_15!A2</f>
        <v>Tabelle 15.1</v>
      </c>
      <c r="C57" s="85"/>
      <c r="D57" s="85"/>
      <c r="E57" s="85"/>
      <c r="F57" s="85"/>
    </row>
    <row r="58" spans="1:6" ht="13.95" customHeight="1" x14ac:dyDescent="0.3">
      <c r="A58" s="195" t="str">
        <f>Tab_15!A39</f>
        <v>Lohnsummen nach Wirtschaftszweig - Nichtberufsunfallversicherung 2012 bis 2016</v>
      </c>
      <c r="B58" s="551" t="str">
        <f>Tab_15!A40</f>
        <v>Tabelle 15.2</v>
      </c>
      <c r="C58" s="85"/>
      <c r="D58" s="85"/>
      <c r="E58" s="85"/>
      <c r="F58" s="85"/>
    </row>
  </sheetData>
  <mergeCells count="1">
    <mergeCell ref="A1:F1"/>
  </mergeCells>
  <hyperlinks>
    <hyperlink ref="B5" location="Tab_1_1!Druckbereich" display="Tab_1_1!Druckbereich"/>
    <hyperlink ref="B6" location="Tab_1_2!A1" display="Tab_1_2!A1"/>
    <hyperlink ref="B7" location="Tab_1_2!A1" display="Tab_1_2!A1"/>
    <hyperlink ref="B8" location="Tab_1_4!Druckbereich" display="Tab_1_4!Druckbereich"/>
    <hyperlink ref="B9:B11" location="Tab_1_4!Druckbereich" display="Tab_1_4!Druckbereich"/>
    <hyperlink ref="B12" location="Tab_1_5!A1" display="Tab_1_5!A1"/>
    <hyperlink ref="B13" location="Tab_1_5!A1" display="Tab_1_5!A1"/>
    <hyperlink ref="B14" location="Tab_1_7!A1" display="Tab_1_7!A1"/>
    <hyperlink ref="B15" location="Tab_1_7!A1" display="Tab_1_7!A1"/>
    <hyperlink ref="B19" location="Tab_2!A1" display="Tab_2!A1"/>
    <hyperlink ref="B20" location="Tab_2!A1" display="Tabelle 2.1"/>
    <hyperlink ref="B21" location="Tab_2!A1" display="Tabelle 2.2"/>
    <hyperlink ref="B22" location="Tab_2!A1" display="Tabelle 2.3"/>
    <hyperlink ref="B23" location="Tab_3!A1" display="Tab_3!A1"/>
    <hyperlink ref="B24" location="Tab_3!A1" display="Tab_3!A1"/>
    <hyperlink ref="B25" location="Tab_4!A1" display="Tab_4!A1"/>
    <hyperlink ref="B27" location="Tab_5!A1" display="Tab_5!A1"/>
    <hyperlink ref="B28" location="Tab_5!A1" display="Tab_5!A1"/>
    <hyperlink ref="B29" location="Tab_1_5!A1" display="Tab_1_5!A1"/>
    <hyperlink ref="B30" location="Tab_5!A1" display="Tab_5!A1"/>
    <hyperlink ref="B31" location="Tab_6!A1" display="Tab_6!A1"/>
    <hyperlink ref="B32" location="Tab_6!A1" display="Tab_6!A1"/>
    <hyperlink ref="B33" location="Tab_7!A1" display="Tab_7!A1"/>
    <hyperlink ref="B34" location="Tab_7!A1" display="Tab_7!A1"/>
    <hyperlink ref="B35" location="Tab_7!A1" display="Tab_7!A1"/>
    <hyperlink ref="B36" location="Tab_8!A1" display="Tab_8!A1"/>
    <hyperlink ref="B37" location="Tab_8!A1" display="Tab_8!A1"/>
    <hyperlink ref="B38" location="Tab_9!A1" display="Tab_9!A1"/>
    <hyperlink ref="B39" location="Tab_9!A1" display="Tab_9!A1"/>
    <hyperlink ref="B40" location="Tab_9!A1" display="Tab_9!A1"/>
    <hyperlink ref="B41" location="Tab_9!A1" display="Tab_9!A1"/>
    <hyperlink ref="B43" location="Tab_10!A1" display="Tab_10!A1"/>
    <hyperlink ref="B42" location="Tab_10!A1" display="Tab_10!A1"/>
    <hyperlink ref="B44" location="Tab_10!A1" display="Tab_10!A1"/>
    <hyperlink ref="B45" location="Tab_10!A1" display="Tab_10!A1"/>
    <hyperlink ref="B46" location="Tab_11!A1" display="Tab_11!A1"/>
    <hyperlink ref="B47" location="Tab_11!A1" display="Tab_11!A1"/>
    <hyperlink ref="B48" location="Tab_11!A1" display="Tab_11!A1"/>
    <hyperlink ref="B49" location="Tab_11!A1" display="Tab_11!A1"/>
    <hyperlink ref="B50" location="Tab_12!A1" display="Tab_12!A1"/>
    <hyperlink ref="B51" location="Tab_12!A1" display="Tab_12!A1"/>
    <hyperlink ref="B52" location="Tab_12!A1" display="Tab_12!A1"/>
    <hyperlink ref="B53" location="'Tab 13'!A1" display="'Tab 13'!A1"/>
    <hyperlink ref="B54" location="Tab_14!A1" display="Tab_14!A1"/>
    <hyperlink ref="B55" location="Tab_14!A1" display="Tab_14!A1"/>
    <hyperlink ref="B56" location="Tab_14!A1" display="Tab_14!A1"/>
    <hyperlink ref="B57" location="Tab_15!A1" display="Tab_15!A1"/>
    <hyperlink ref="B58" location="Tab_15!A1" display="Tab_15!A1"/>
    <hyperlink ref="B26" location="Tab_4!A1" display="Tab_4!A1"/>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14999847407452621"/>
    <pageSetUpPr fitToPage="1"/>
  </sheetPr>
  <dimension ref="A1:G26"/>
  <sheetViews>
    <sheetView zoomScale="85" zoomScaleNormal="85" zoomScalePageLayoutView="55" workbookViewId="0">
      <selection activeCell="H1" sqref="H1"/>
    </sheetView>
  </sheetViews>
  <sheetFormatPr baseColWidth="10" defaultColWidth="11.54296875" defaultRowHeight="15" customHeight="1" x14ac:dyDescent="0.25"/>
  <cols>
    <col min="1" max="1" width="3.36328125" style="5" customWidth="1"/>
    <col min="2" max="2" width="29.81640625" style="5" customWidth="1"/>
    <col min="3" max="3" width="6.90625" style="23" customWidth="1"/>
    <col min="4" max="4" width="10.26953125" style="5" customWidth="1"/>
    <col min="5" max="5" width="10" style="5" customWidth="1"/>
    <col min="6" max="6" width="9.7265625" style="5" customWidth="1"/>
    <col min="7" max="7" width="9.26953125" style="5" customWidth="1"/>
    <col min="8" max="16384" width="11.54296875" style="5"/>
  </cols>
  <sheetData>
    <row r="1" spans="1:7" s="1" customFormat="1" ht="34.950000000000003" customHeight="1" x14ac:dyDescent="0.25">
      <c r="A1" s="389" t="s">
        <v>325</v>
      </c>
      <c r="B1" s="390"/>
      <c r="C1" s="390"/>
      <c r="D1" s="390"/>
      <c r="E1" s="390"/>
      <c r="F1" s="390"/>
      <c r="G1" s="390"/>
    </row>
    <row r="2" spans="1:7" s="1" customFormat="1" ht="19.95" customHeight="1" x14ac:dyDescent="0.25">
      <c r="A2" s="391" t="s">
        <v>108</v>
      </c>
      <c r="B2" s="392"/>
      <c r="C2" s="392"/>
      <c r="D2" s="392"/>
      <c r="E2" s="392"/>
      <c r="F2" s="392"/>
      <c r="G2" s="392"/>
    </row>
    <row r="3" spans="1:7" ht="63.6" customHeight="1" x14ac:dyDescent="0.3">
      <c r="A3" s="2"/>
      <c r="B3" s="2"/>
      <c r="C3" s="3" t="s">
        <v>191</v>
      </c>
      <c r="D3" s="358" t="s">
        <v>172</v>
      </c>
      <c r="E3" s="358" t="s">
        <v>209</v>
      </c>
      <c r="F3" s="358" t="s">
        <v>224</v>
      </c>
      <c r="G3" s="358" t="s">
        <v>225</v>
      </c>
    </row>
    <row r="4" spans="1:7" ht="25.05" customHeight="1" x14ac:dyDescent="0.3">
      <c r="A4" s="6" t="s">
        <v>7</v>
      </c>
      <c r="B4" s="6"/>
      <c r="C4" s="6"/>
      <c r="D4" s="7">
        <v>8</v>
      </c>
      <c r="E4" s="8">
        <v>8</v>
      </c>
      <c r="F4" s="8">
        <v>8</v>
      </c>
      <c r="G4" s="8">
        <v>6</v>
      </c>
    </row>
    <row r="5" spans="1:7" ht="25.05" customHeight="1" x14ac:dyDescent="0.3">
      <c r="A5" s="9" t="s">
        <v>81</v>
      </c>
      <c r="B5" s="9"/>
      <c r="C5" s="9"/>
      <c r="D5" s="292">
        <v>4495</v>
      </c>
      <c r="E5" s="10">
        <v>4431</v>
      </c>
      <c r="F5" s="10">
        <v>3528</v>
      </c>
      <c r="G5" s="10">
        <v>64</v>
      </c>
    </row>
    <row r="6" spans="1:7" ht="25.05" customHeight="1" x14ac:dyDescent="0.3">
      <c r="A6" s="9" t="s">
        <v>4</v>
      </c>
      <c r="B6" s="9"/>
      <c r="C6" s="9"/>
      <c r="D6" s="292">
        <v>33100</v>
      </c>
      <c r="E6" s="10">
        <v>33100</v>
      </c>
      <c r="F6" s="10">
        <v>32790</v>
      </c>
      <c r="G6" s="10" t="s">
        <v>52</v>
      </c>
    </row>
    <row r="7" spans="1:7" ht="25.05" customHeight="1" x14ac:dyDescent="0.3">
      <c r="A7" s="12" t="s">
        <v>40</v>
      </c>
      <c r="B7" s="9"/>
      <c r="C7" s="9" t="s">
        <v>78</v>
      </c>
      <c r="D7" s="13">
        <v>2653.9600449999998</v>
      </c>
      <c r="E7" s="14">
        <v>2648.9687819999999</v>
      </c>
      <c r="F7" s="14">
        <v>2623.904125</v>
      </c>
      <c r="G7" s="14">
        <v>4.991263</v>
      </c>
    </row>
    <row r="8" spans="1:7" ht="25.05" customHeight="1" x14ac:dyDescent="0.3">
      <c r="A8" s="9" t="s">
        <v>76</v>
      </c>
      <c r="B8" s="9"/>
      <c r="C8" s="9" t="s">
        <v>78</v>
      </c>
      <c r="D8" s="13">
        <v>43.13326885</v>
      </c>
      <c r="E8" s="14">
        <v>11.04113055</v>
      </c>
      <c r="F8" s="14">
        <v>31.946398300000002</v>
      </c>
      <c r="G8" s="14">
        <v>0.14574000000000001</v>
      </c>
    </row>
    <row r="9" spans="1:7" ht="25.05" customHeight="1" x14ac:dyDescent="0.3">
      <c r="A9" s="9" t="s">
        <v>326</v>
      </c>
      <c r="B9" s="15"/>
      <c r="C9" s="9"/>
      <c r="D9" s="11">
        <v>6400</v>
      </c>
      <c r="E9" s="10">
        <v>2007</v>
      </c>
      <c r="F9" s="10">
        <v>4382</v>
      </c>
      <c r="G9" s="10">
        <v>11</v>
      </c>
    </row>
    <row r="10" spans="1:7" ht="25.05" customHeight="1" x14ac:dyDescent="0.3">
      <c r="A10" s="9" t="s">
        <v>50</v>
      </c>
      <c r="B10" s="15"/>
      <c r="C10" s="9"/>
      <c r="D10" s="11">
        <v>7</v>
      </c>
      <c r="E10" s="10">
        <v>3</v>
      </c>
      <c r="F10" s="10">
        <v>4</v>
      </c>
      <c r="G10" s="10">
        <v>0</v>
      </c>
    </row>
    <row r="11" spans="1:7" ht="25.05" customHeight="1" x14ac:dyDescent="0.3">
      <c r="A11" s="9" t="s">
        <v>10</v>
      </c>
      <c r="B11" s="15"/>
      <c r="C11" s="9"/>
      <c r="D11" s="11">
        <v>3</v>
      </c>
      <c r="E11" s="10">
        <v>0</v>
      </c>
      <c r="F11" s="10">
        <v>3</v>
      </c>
      <c r="G11" s="10">
        <v>0</v>
      </c>
    </row>
    <row r="12" spans="1:7" ht="25.05" customHeight="1" x14ac:dyDescent="0.3">
      <c r="A12" s="9" t="s">
        <v>231</v>
      </c>
      <c r="B12" s="15"/>
      <c r="C12" s="9"/>
      <c r="D12" s="16">
        <v>193.3534743202417</v>
      </c>
      <c r="E12" s="17">
        <v>60.634441087613297</v>
      </c>
      <c r="F12" s="17">
        <v>133.63830436108572</v>
      </c>
      <c r="G12" s="10" t="s">
        <v>52</v>
      </c>
    </row>
    <row r="13" spans="1:7" ht="25.05" customHeight="1" x14ac:dyDescent="0.3">
      <c r="A13" s="396" t="s">
        <v>181</v>
      </c>
      <c r="B13" s="396"/>
      <c r="C13" s="9" t="s">
        <v>78</v>
      </c>
      <c r="D13" s="13">
        <v>27.561090030259759</v>
      </c>
      <c r="E13" s="14">
        <v>6.5076482923117673</v>
      </c>
      <c r="F13" s="14">
        <v>21.169589514420213</v>
      </c>
      <c r="G13" s="14">
        <v>-0.11614777647222896</v>
      </c>
    </row>
    <row r="14" spans="1:7" ht="25.05" customHeight="1" x14ac:dyDescent="0.3">
      <c r="A14" s="396" t="s">
        <v>11</v>
      </c>
      <c r="B14" s="396"/>
      <c r="C14" s="9" t="s">
        <v>78</v>
      </c>
      <c r="D14" s="13">
        <v>8.8636557499999995</v>
      </c>
      <c r="E14" s="14">
        <v>3.0176070999999998</v>
      </c>
      <c r="F14" s="14">
        <v>5.8460486500000002</v>
      </c>
      <c r="G14" s="19">
        <v>0</v>
      </c>
    </row>
    <row r="15" spans="1:7" ht="25.05" customHeight="1" x14ac:dyDescent="0.3">
      <c r="A15" s="9" t="s">
        <v>327</v>
      </c>
      <c r="B15" s="9"/>
      <c r="C15" s="9" t="s">
        <v>78</v>
      </c>
      <c r="D15" s="13">
        <v>210.54553558750001</v>
      </c>
      <c r="E15" s="14">
        <v>59.839854044204706</v>
      </c>
      <c r="F15" s="14">
        <v>150.32464012610444</v>
      </c>
      <c r="G15" s="14">
        <v>0.38104141719086504</v>
      </c>
    </row>
    <row r="16" spans="1:7" ht="25.05" customHeight="1" x14ac:dyDescent="0.3">
      <c r="A16" s="9" t="s">
        <v>328</v>
      </c>
      <c r="B16" s="9"/>
      <c r="C16" s="9" t="s">
        <v>78</v>
      </c>
      <c r="D16" s="13">
        <v>16.821827048500001</v>
      </c>
      <c r="E16" s="19">
        <v>2.1055313154999999</v>
      </c>
      <c r="F16" s="19">
        <v>13.939389732999999</v>
      </c>
      <c r="G16" s="19">
        <v>0.77690599999999999</v>
      </c>
    </row>
    <row r="17" spans="1:7" ht="25.05" customHeight="1" x14ac:dyDescent="0.3">
      <c r="A17" s="396" t="s">
        <v>292</v>
      </c>
      <c r="B17" s="396"/>
      <c r="C17" s="9" t="s">
        <v>77</v>
      </c>
      <c r="D17" s="11">
        <v>1307.8414910452766</v>
      </c>
      <c r="E17" s="10">
        <v>333.56889879154079</v>
      </c>
      <c r="F17" s="10">
        <v>974.27259225373587</v>
      </c>
      <c r="G17" s="10" t="s">
        <v>52</v>
      </c>
    </row>
    <row r="18" spans="1:7" ht="25.05" customHeight="1" x14ac:dyDescent="0.3">
      <c r="A18" s="9" t="s">
        <v>293</v>
      </c>
      <c r="B18" s="9"/>
      <c r="C18" s="9" t="s">
        <v>77</v>
      </c>
      <c r="D18" s="11">
        <v>842.21683572031861</v>
      </c>
      <c r="E18" s="10">
        <v>196.60568858947937</v>
      </c>
      <c r="F18" s="10">
        <v>645.61114713083919</v>
      </c>
      <c r="G18" s="10" t="s">
        <v>52</v>
      </c>
    </row>
    <row r="19" spans="1:7" ht="36.6" customHeight="1" x14ac:dyDescent="0.3">
      <c r="A19" s="396" t="s">
        <v>192</v>
      </c>
      <c r="B19" s="396"/>
      <c r="C19" s="9" t="s">
        <v>77</v>
      </c>
      <c r="D19" s="11">
        <v>4675.1575984375004</v>
      </c>
      <c r="E19" s="10">
        <v>4310.2071840141434</v>
      </c>
      <c r="F19" s="10">
        <v>4830.2839835932464</v>
      </c>
      <c r="G19" s="10">
        <v>9465.3086889101851</v>
      </c>
    </row>
    <row r="20" spans="1:7" ht="25.05" customHeight="1" x14ac:dyDescent="0.3">
      <c r="A20" s="397" t="s">
        <v>23</v>
      </c>
      <c r="B20" s="397"/>
      <c r="C20" s="9" t="s">
        <v>78</v>
      </c>
      <c r="D20" s="13">
        <v>7.6091253397402392</v>
      </c>
      <c r="E20" s="19">
        <v>2.0016832076882349</v>
      </c>
      <c r="F20" s="19">
        <v>5.372185355579786</v>
      </c>
      <c r="G20" s="19">
        <v>0.23525677647222895</v>
      </c>
    </row>
    <row r="21" spans="1:7" ht="18" customHeight="1" x14ac:dyDescent="0.25">
      <c r="A21" s="20"/>
      <c r="B21" s="20"/>
      <c r="C21" s="21"/>
      <c r="D21" s="21"/>
      <c r="E21" s="21"/>
      <c r="F21" s="22"/>
      <c r="G21" s="22"/>
    </row>
    <row r="22" spans="1:7" ht="14.25" customHeight="1" x14ac:dyDescent="0.25">
      <c r="A22" s="394" t="s">
        <v>173</v>
      </c>
      <c r="B22" s="395"/>
      <c r="C22" s="395"/>
      <c r="D22" s="395"/>
      <c r="E22" s="395"/>
      <c r="F22" s="395"/>
      <c r="G22" s="395"/>
    </row>
    <row r="23" spans="1:7" ht="45" customHeight="1" x14ac:dyDescent="0.25">
      <c r="A23" s="388" t="s">
        <v>193</v>
      </c>
      <c r="B23" s="393"/>
      <c r="C23" s="393"/>
      <c r="D23" s="393"/>
      <c r="E23" s="393"/>
      <c r="F23" s="393"/>
      <c r="G23" s="393"/>
    </row>
    <row r="24" spans="1:7" ht="27.6" customHeight="1" x14ac:dyDescent="0.25">
      <c r="A24" s="388" t="s">
        <v>338</v>
      </c>
      <c r="B24" s="388"/>
      <c r="C24" s="388"/>
      <c r="D24" s="388"/>
      <c r="E24" s="388"/>
      <c r="F24" s="388"/>
      <c r="G24" s="388"/>
    </row>
    <row r="25" spans="1:7" ht="16.2" customHeight="1" x14ac:dyDescent="0.25">
      <c r="A25" s="388" t="s">
        <v>194</v>
      </c>
      <c r="B25" s="388"/>
      <c r="C25" s="388"/>
      <c r="D25" s="388"/>
      <c r="E25" s="388"/>
      <c r="F25" s="388"/>
      <c r="G25" s="388"/>
    </row>
    <row r="26" spans="1:7" ht="13.8" customHeight="1" x14ac:dyDescent="0.25">
      <c r="A26" s="388" t="s">
        <v>195</v>
      </c>
      <c r="B26" s="388"/>
      <c r="C26" s="388"/>
      <c r="D26" s="388"/>
      <c r="E26" s="388"/>
      <c r="F26" s="388"/>
      <c r="G26" s="388"/>
    </row>
  </sheetData>
  <mergeCells count="12">
    <mergeCell ref="A26:G26"/>
    <mergeCell ref="A1:G1"/>
    <mergeCell ref="A2:G2"/>
    <mergeCell ref="A23:G23"/>
    <mergeCell ref="A24:G24"/>
    <mergeCell ref="A25:G25"/>
    <mergeCell ref="A22:G22"/>
    <mergeCell ref="A13:B13"/>
    <mergeCell ref="A14:B14"/>
    <mergeCell ref="A20:B20"/>
    <mergeCell ref="A19:B19"/>
    <mergeCell ref="A17:B17"/>
  </mergeCells>
  <phoneticPr fontId="4" type="noConversion"/>
  <pageMargins left="0.6692913385826772" right="0.59055118110236227" top="0.98425196850393704" bottom="0.82677165354330717" header="0.51181102362204722" footer="0.31496062992125984"/>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16"/>
  <sheetViews>
    <sheetView zoomScale="85" zoomScaleNormal="85" workbookViewId="0">
      <selection sqref="A1:E1"/>
    </sheetView>
  </sheetViews>
  <sheetFormatPr baseColWidth="10" defaultColWidth="11.54296875" defaultRowHeight="15" customHeight="1" x14ac:dyDescent="0.25"/>
  <cols>
    <col min="1" max="1" width="28.26953125" style="5" customWidth="1"/>
    <col min="2" max="2" width="10.81640625" style="5" customWidth="1"/>
    <col min="3" max="3" width="12.81640625" style="5" customWidth="1"/>
    <col min="4" max="4" width="12.6328125" style="5" customWidth="1"/>
    <col min="5" max="5" width="11.90625" style="5" customWidth="1"/>
    <col min="6" max="16384" width="11.54296875" style="5"/>
  </cols>
  <sheetData>
    <row r="1" spans="1:5" s="1" customFormat="1" ht="41.4" customHeight="1" x14ac:dyDescent="0.25">
      <c r="A1" s="402" t="s">
        <v>329</v>
      </c>
      <c r="B1" s="403"/>
      <c r="C1" s="403"/>
      <c r="D1" s="403"/>
      <c r="E1" s="403"/>
    </row>
    <row r="2" spans="1:5" s="1" customFormat="1" ht="19.95" customHeight="1" x14ac:dyDescent="0.25">
      <c r="A2" s="391" t="s">
        <v>109</v>
      </c>
      <c r="B2" s="392"/>
      <c r="C2" s="392"/>
      <c r="D2" s="392"/>
      <c r="E2" s="24"/>
    </row>
    <row r="3" spans="1:5" ht="57" customHeight="1" x14ac:dyDescent="0.3">
      <c r="A3" s="28" t="s">
        <v>244</v>
      </c>
      <c r="B3" s="4" t="s">
        <v>209</v>
      </c>
      <c r="C3" s="4" t="s">
        <v>224</v>
      </c>
      <c r="D3" s="4" t="s">
        <v>225</v>
      </c>
    </row>
    <row r="4" spans="1:5" ht="25.05" customHeight="1" x14ac:dyDescent="0.25">
      <c r="A4" s="272" t="s">
        <v>29</v>
      </c>
      <c r="B4" s="332">
        <v>8</v>
      </c>
      <c r="C4" s="332">
        <v>8</v>
      </c>
      <c r="D4" s="332">
        <v>6</v>
      </c>
    </row>
    <row r="5" spans="1:5" ht="19.95" customHeight="1" x14ac:dyDescent="0.25">
      <c r="A5" s="30" t="s">
        <v>25</v>
      </c>
      <c r="B5" s="333">
        <v>3</v>
      </c>
      <c r="C5" s="333">
        <v>3</v>
      </c>
      <c r="D5" s="333">
        <v>6</v>
      </c>
    </row>
    <row r="6" spans="1:5" ht="19.95" customHeight="1" x14ac:dyDescent="0.25">
      <c r="A6" s="29" t="s">
        <v>26</v>
      </c>
      <c r="B6" s="142">
        <v>1</v>
      </c>
      <c r="C6" s="142">
        <v>2</v>
      </c>
      <c r="D6" s="142" t="s">
        <v>84</v>
      </c>
    </row>
    <row r="7" spans="1:5" ht="19.95" customHeight="1" x14ac:dyDescent="0.25">
      <c r="A7" s="29" t="s">
        <v>27</v>
      </c>
      <c r="B7" s="142">
        <v>2</v>
      </c>
      <c r="C7" s="142">
        <v>1</v>
      </c>
      <c r="D7" s="142" t="s">
        <v>84</v>
      </c>
    </row>
    <row r="8" spans="1:5" ht="19.95" customHeight="1" x14ac:dyDescent="0.25">
      <c r="A8" s="29" t="s">
        <v>28</v>
      </c>
      <c r="B8" s="142">
        <v>2</v>
      </c>
      <c r="C8" s="142">
        <v>2</v>
      </c>
      <c r="D8" s="142" t="s">
        <v>84</v>
      </c>
    </row>
    <row r="9" spans="1:5" ht="39.6" customHeight="1" x14ac:dyDescent="0.25">
      <c r="A9" s="25"/>
      <c r="B9" s="25"/>
      <c r="C9" s="25"/>
      <c r="D9" s="25"/>
      <c r="E9" s="25"/>
    </row>
    <row r="10" spans="1:5" s="26" customFormat="1" ht="42" customHeight="1" x14ac:dyDescent="0.25">
      <c r="A10" s="404" t="s">
        <v>330</v>
      </c>
      <c r="B10" s="403"/>
      <c r="C10" s="403"/>
      <c r="D10" s="403"/>
      <c r="E10" s="403"/>
    </row>
    <row r="11" spans="1:5" s="26" customFormat="1" ht="19.95" customHeight="1" x14ac:dyDescent="0.25">
      <c r="A11" s="405" t="s">
        <v>61</v>
      </c>
      <c r="B11" s="392"/>
      <c r="C11" s="392"/>
      <c r="D11" s="392"/>
      <c r="E11" s="392"/>
    </row>
    <row r="12" spans="1:5" ht="56.25" customHeight="1" x14ac:dyDescent="0.3">
      <c r="A12" s="400" t="s">
        <v>1</v>
      </c>
      <c r="B12" s="32" t="s">
        <v>14</v>
      </c>
      <c r="C12" s="32" t="s">
        <v>209</v>
      </c>
      <c r="D12" s="32" t="s">
        <v>224</v>
      </c>
      <c r="E12" s="32" t="s">
        <v>225</v>
      </c>
    </row>
    <row r="13" spans="1:5" ht="17.399999999999999" customHeight="1" x14ac:dyDescent="0.3">
      <c r="A13" s="401"/>
      <c r="B13" s="398" t="s">
        <v>106</v>
      </c>
      <c r="C13" s="399"/>
      <c r="D13" s="399"/>
      <c r="E13" s="399"/>
    </row>
    <row r="14" spans="1:5" s="27" customFormat="1" ht="25.05" customHeight="1" x14ac:dyDescent="0.25">
      <c r="A14" s="33" t="s">
        <v>16</v>
      </c>
      <c r="B14" s="34">
        <v>27561090.030259758</v>
      </c>
      <c r="C14" s="35">
        <v>6507648.2923117671</v>
      </c>
      <c r="D14" s="35">
        <v>21169589.514420215</v>
      </c>
      <c r="E14" s="35">
        <v>-116147.77647222896</v>
      </c>
    </row>
    <row r="15" spans="1:5" s="27" customFormat="1" ht="30" customHeight="1" x14ac:dyDescent="0.25">
      <c r="A15" s="38" t="s">
        <v>70</v>
      </c>
      <c r="B15" s="36">
        <v>27680826.409077249</v>
      </c>
      <c r="C15" s="37">
        <v>8459349.3158084042</v>
      </c>
      <c r="D15" s="37">
        <v>19287623.060168002</v>
      </c>
      <c r="E15" s="37">
        <v>-66145.966899158855</v>
      </c>
    </row>
    <row r="16" spans="1:5" s="27" customFormat="1" ht="30" customHeight="1" x14ac:dyDescent="0.25">
      <c r="A16" s="39" t="s">
        <v>45</v>
      </c>
      <c r="B16" s="34">
        <v>-119736.37881749682</v>
      </c>
      <c r="C16" s="35">
        <v>-1951701.0234966362</v>
      </c>
      <c r="D16" s="35">
        <v>1881966.4542522114</v>
      </c>
      <c r="E16" s="35">
        <v>-50001.809573070117</v>
      </c>
    </row>
  </sheetData>
  <mergeCells count="6">
    <mergeCell ref="B13:E13"/>
    <mergeCell ref="A12:A13"/>
    <mergeCell ref="A2:D2"/>
    <mergeCell ref="A1:E1"/>
    <mergeCell ref="A10:E10"/>
    <mergeCell ref="A11:E11"/>
  </mergeCells>
  <pageMargins left="0.6692913385826772" right="0.59055118110236227" top="0.98425196850393704" bottom="0.82677165354330717" header="0.51181102362204722" footer="0.31496062992125984"/>
  <pageSetup paperSize="9" scale="97"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146"/>
  <sheetViews>
    <sheetView zoomScale="85" zoomScaleNormal="85" workbookViewId="0">
      <selection sqref="A1:C146"/>
    </sheetView>
  </sheetViews>
  <sheetFormatPr baseColWidth="10" defaultColWidth="11.54296875" defaultRowHeight="15" customHeight="1" x14ac:dyDescent="0.25"/>
  <cols>
    <col min="1" max="1" width="52" style="5" customWidth="1"/>
    <col min="2" max="2" width="10.26953125" style="5" customWidth="1"/>
    <col min="3" max="3" width="11.1796875" style="5" customWidth="1"/>
    <col min="4" max="16384" width="11.54296875" style="5"/>
  </cols>
  <sheetData>
    <row r="1" spans="1:3" s="26" customFormat="1" ht="34.950000000000003" customHeight="1" x14ac:dyDescent="0.25">
      <c r="A1" s="402" t="s">
        <v>331</v>
      </c>
      <c r="B1" s="403"/>
      <c r="C1" s="403"/>
    </row>
    <row r="2" spans="1:3" s="1" customFormat="1" ht="19.95" customHeight="1" x14ac:dyDescent="0.25">
      <c r="A2" s="391" t="s">
        <v>62</v>
      </c>
      <c r="B2" s="392"/>
      <c r="C2" s="392"/>
    </row>
    <row r="3" spans="1:3" s="40" customFormat="1" ht="25.05" customHeight="1" x14ac:dyDescent="0.25">
      <c r="A3" s="44" t="s">
        <v>46</v>
      </c>
      <c r="B3" s="406" t="s">
        <v>106</v>
      </c>
      <c r="C3" s="407"/>
    </row>
    <row r="4" spans="1:3" ht="15" customHeight="1" x14ac:dyDescent="0.25">
      <c r="A4" s="45" t="s">
        <v>76</v>
      </c>
      <c r="B4" s="46"/>
      <c r="C4" s="47">
        <v>43133268.850000001</v>
      </c>
    </row>
    <row r="5" spans="1:3" ht="15" customHeight="1" x14ac:dyDescent="0.25">
      <c r="A5" s="29" t="s">
        <v>8</v>
      </c>
      <c r="B5" s="35"/>
      <c r="C5" s="48">
        <v>0</v>
      </c>
    </row>
    <row r="6" spans="1:3" ht="25.05" customHeight="1" x14ac:dyDescent="0.25">
      <c r="A6" s="29" t="s">
        <v>71</v>
      </c>
      <c r="B6" s="35"/>
      <c r="C6" s="48">
        <v>-1303027</v>
      </c>
    </row>
    <row r="7" spans="1:3" ht="15" customHeight="1" x14ac:dyDescent="0.25">
      <c r="A7" s="49" t="s">
        <v>245</v>
      </c>
      <c r="B7" s="37">
        <v>889251</v>
      </c>
      <c r="C7" s="50"/>
    </row>
    <row r="8" spans="1:3" ht="15" customHeight="1" x14ac:dyDescent="0.25">
      <c r="A8" s="51" t="s">
        <v>59</v>
      </c>
      <c r="B8" s="52">
        <v>-2192278</v>
      </c>
      <c r="C8" s="48"/>
    </row>
    <row r="9" spans="1:3" ht="25.05" customHeight="1" x14ac:dyDescent="0.25">
      <c r="A9" s="29" t="s">
        <v>72</v>
      </c>
      <c r="B9" s="35"/>
      <c r="C9" s="48">
        <v>1418657</v>
      </c>
    </row>
    <row r="10" spans="1:3" ht="15" customHeight="1" x14ac:dyDescent="0.25">
      <c r="A10" s="49" t="s">
        <v>103</v>
      </c>
      <c r="B10" s="37">
        <v>47184</v>
      </c>
      <c r="C10" s="50"/>
    </row>
    <row r="11" spans="1:3" ht="15" customHeight="1" x14ac:dyDescent="0.25">
      <c r="A11" s="51" t="s">
        <v>311</v>
      </c>
      <c r="B11" s="52">
        <v>507904</v>
      </c>
      <c r="C11" s="48"/>
    </row>
    <row r="12" spans="1:3" ht="15" customHeight="1" x14ac:dyDescent="0.25">
      <c r="A12" s="51" t="s">
        <v>312</v>
      </c>
      <c r="B12" s="52">
        <v>863569</v>
      </c>
      <c r="C12" s="48"/>
    </row>
    <row r="13" spans="1:3" ht="15" customHeight="1" x14ac:dyDescent="0.25">
      <c r="A13" s="29" t="s">
        <v>294</v>
      </c>
      <c r="B13" s="53"/>
      <c r="C13" s="54">
        <v>0</v>
      </c>
    </row>
    <row r="14" spans="1:3" s="40" customFormat="1" ht="25.05" customHeight="1" x14ac:dyDescent="0.25">
      <c r="A14" s="30" t="s">
        <v>47</v>
      </c>
      <c r="B14" s="37"/>
      <c r="C14" s="50">
        <v>43248898.850000001</v>
      </c>
    </row>
    <row r="15" spans="1:3" ht="15.6" customHeight="1" x14ac:dyDescent="0.25">
      <c r="A15" s="29"/>
      <c r="B15" s="35"/>
      <c r="C15" s="55"/>
    </row>
    <row r="16" spans="1:3" s="40" customFormat="1" ht="25.05" customHeight="1" x14ac:dyDescent="0.25">
      <c r="A16" s="44" t="s">
        <v>48</v>
      </c>
      <c r="B16" s="52"/>
      <c r="C16" s="56"/>
    </row>
    <row r="17" spans="1:3" ht="15" customHeight="1" x14ac:dyDescent="0.25">
      <c r="A17" s="45" t="s">
        <v>73</v>
      </c>
      <c r="B17" s="46"/>
      <c r="C17" s="47">
        <v>27561090.030259758</v>
      </c>
    </row>
    <row r="18" spans="1:3" ht="25.05" customHeight="1" x14ac:dyDescent="0.25">
      <c r="A18" s="51" t="s">
        <v>18</v>
      </c>
      <c r="B18" s="35">
        <v>29921008.630000003</v>
      </c>
      <c r="C18" s="48"/>
    </row>
    <row r="19" spans="1:3" ht="15" customHeight="1" x14ac:dyDescent="0.25">
      <c r="A19" s="57" t="s">
        <v>41</v>
      </c>
      <c r="B19" s="37">
        <v>13682960.23</v>
      </c>
      <c r="C19" s="48"/>
    </row>
    <row r="20" spans="1:3" ht="15" customHeight="1" x14ac:dyDescent="0.25">
      <c r="A20" s="58" t="s">
        <v>42</v>
      </c>
      <c r="B20" s="52">
        <v>19519</v>
      </c>
      <c r="C20" s="48"/>
    </row>
    <row r="21" spans="1:3" ht="15" customHeight="1" x14ac:dyDescent="0.25">
      <c r="A21" s="58" t="s">
        <v>43</v>
      </c>
      <c r="B21" s="52">
        <v>12748164.28245</v>
      </c>
      <c r="C21" s="48"/>
    </row>
    <row r="22" spans="1:3" ht="15" customHeight="1" x14ac:dyDescent="0.25">
      <c r="A22" s="58" t="s">
        <v>196</v>
      </c>
      <c r="B22" s="52">
        <v>3470365.1175500001</v>
      </c>
      <c r="C22" s="48"/>
    </row>
    <row r="23" spans="1:3" ht="25.05" customHeight="1" x14ac:dyDescent="0.25">
      <c r="A23" s="51" t="s">
        <v>19</v>
      </c>
      <c r="B23" s="35">
        <v>18049850.310000002</v>
      </c>
      <c r="C23" s="48"/>
    </row>
    <row r="24" spans="1:3" ht="15" customHeight="1" x14ac:dyDescent="0.25">
      <c r="A24" s="57" t="s">
        <v>41</v>
      </c>
      <c r="B24" s="37">
        <v>9486123.0899999999</v>
      </c>
      <c r="C24" s="48"/>
    </row>
    <row r="25" spans="1:3" ht="15" customHeight="1" x14ac:dyDescent="0.25">
      <c r="A25" s="58" t="s">
        <v>42</v>
      </c>
      <c r="B25" s="52">
        <v>8563727.2200000007</v>
      </c>
      <c r="C25" s="48"/>
    </row>
    <row r="26" spans="1:3" ht="19.95" customHeight="1" x14ac:dyDescent="0.25">
      <c r="A26" s="29" t="s">
        <v>105</v>
      </c>
      <c r="B26" s="52">
        <v>-3494790</v>
      </c>
      <c r="C26" s="48"/>
    </row>
    <row r="27" spans="1:3" ht="25.05" customHeight="1" x14ac:dyDescent="0.25">
      <c r="A27" s="20" t="s">
        <v>107</v>
      </c>
      <c r="B27" s="35">
        <v>-16914978.909740247</v>
      </c>
      <c r="C27" s="48"/>
    </row>
    <row r="28" spans="1:3" s="41" customFormat="1" ht="15" customHeight="1" x14ac:dyDescent="0.25">
      <c r="A28" s="59" t="s">
        <v>41</v>
      </c>
      <c r="B28" s="37">
        <v>-8236421.1933727488</v>
      </c>
      <c r="C28" s="48"/>
    </row>
    <row r="29" spans="1:3" s="41" customFormat="1" ht="15" customHeight="1" x14ac:dyDescent="0.25">
      <c r="A29" s="60" t="s">
        <v>42</v>
      </c>
      <c r="B29" s="52">
        <v>-8678557.716367498</v>
      </c>
      <c r="C29" s="48"/>
    </row>
    <row r="30" spans="1:3" s="42" customFormat="1" ht="15" customHeight="1" x14ac:dyDescent="0.25">
      <c r="A30" s="29" t="s">
        <v>74</v>
      </c>
      <c r="B30" s="35"/>
      <c r="C30" s="48">
        <v>1046648.03</v>
      </c>
    </row>
    <row r="31" spans="1:3" ht="15" customHeight="1" x14ac:dyDescent="0.25">
      <c r="A31" s="29" t="s">
        <v>75</v>
      </c>
      <c r="B31" s="35"/>
      <c r="C31" s="48">
        <v>6600700.4500000002</v>
      </c>
    </row>
    <row r="32" spans="1:3" ht="15" customHeight="1" x14ac:dyDescent="0.25">
      <c r="A32" s="51" t="s">
        <v>104</v>
      </c>
      <c r="B32" s="52">
        <v>6600700.4500000002</v>
      </c>
      <c r="C32" s="48"/>
    </row>
    <row r="33" spans="1:3" ht="15" customHeight="1" x14ac:dyDescent="0.25">
      <c r="A33" s="51" t="s">
        <v>24</v>
      </c>
      <c r="B33" s="52">
        <v>0</v>
      </c>
      <c r="C33" s="48"/>
    </row>
    <row r="34" spans="1:3" ht="25.05" customHeight="1" x14ac:dyDescent="0.25">
      <c r="A34" s="29" t="s">
        <v>63</v>
      </c>
      <c r="B34" s="35"/>
      <c r="C34" s="48">
        <v>431335</v>
      </c>
    </row>
    <row r="35" spans="1:3" s="40" customFormat="1" ht="25.05" customHeight="1" thickBot="1" x14ac:dyDescent="0.3">
      <c r="A35" s="30" t="s">
        <v>49</v>
      </c>
      <c r="B35" s="37"/>
      <c r="C35" s="50">
        <v>35639773.510259762</v>
      </c>
    </row>
    <row r="36" spans="1:3" s="40" customFormat="1" ht="34.950000000000003" customHeight="1" x14ac:dyDescent="0.25">
      <c r="A36" s="61" t="s">
        <v>67</v>
      </c>
      <c r="B36" s="62"/>
      <c r="C36" s="63">
        <v>7609125.3397402391</v>
      </c>
    </row>
    <row r="37" spans="1:3" ht="24.6" customHeight="1" x14ac:dyDescent="0.25">
      <c r="A37" s="408"/>
      <c r="B37" s="408"/>
      <c r="C37" s="408"/>
    </row>
    <row r="38" spans="1:3" s="26" customFormat="1" ht="34.950000000000003" customHeight="1" x14ac:dyDescent="0.25">
      <c r="A38" s="389" t="s">
        <v>332</v>
      </c>
      <c r="B38" s="390"/>
      <c r="C38" s="390"/>
    </row>
    <row r="39" spans="1:3" s="1" customFormat="1" ht="19.95" customHeight="1" x14ac:dyDescent="0.25">
      <c r="A39" s="391" t="s">
        <v>188</v>
      </c>
      <c r="B39" s="392"/>
      <c r="C39" s="392"/>
    </row>
    <row r="40" spans="1:3" s="40" customFormat="1" ht="25.05" customHeight="1" x14ac:dyDescent="0.25">
      <c r="A40" s="44" t="s">
        <v>46</v>
      </c>
      <c r="B40" s="406" t="s">
        <v>106</v>
      </c>
      <c r="C40" s="407"/>
    </row>
    <row r="41" spans="1:3" ht="15" customHeight="1" x14ac:dyDescent="0.25">
      <c r="A41" s="45" t="s">
        <v>76</v>
      </c>
      <c r="B41" s="46"/>
      <c r="C41" s="47">
        <v>11041130.550000001</v>
      </c>
    </row>
    <row r="42" spans="1:3" ht="15" customHeight="1" x14ac:dyDescent="0.25">
      <c r="A42" s="29" t="s">
        <v>8</v>
      </c>
      <c r="B42" s="35"/>
      <c r="C42" s="64">
        <v>0</v>
      </c>
    </row>
    <row r="43" spans="1:3" ht="25.05" customHeight="1" x14ac:dyDescent="0.25">
      <c r="A43" s="29" t="s">
        <v>71</v>
      </c>
      <c r="B43" s="35"/>
      <c r="C43" s="48">
        <v>-442524</v>
      </c>
    </row>
    <row r="44" spans="1:3" ht="15" customHeight="1" x14ac:dyDescent="0.25">
      <c r="A44" s="49" t="s">
        <v>245</v>
      </c>
      <c r="B44" s="37">
        <v>233233</v>
      </c>
      <c r="C44" s="50"/>
    </row>
    <row r="45" spans="1:3" ht="15" customHeight="1" x14ac:dyDescent="0.25">
      <c r="A45" s="51" t="s">
        <v>59</v>
      </c>
      <c r="B45" s="52">
        <v>-675757</v>
      </c>
      <c r="C45" s="48"/>
    </row>
    <row r="46" spans="1:3" ht="25.05" customHeight="1" x14ac:dyDescent="0.25">
      <c r="A46" s="29" t="s">
        <v>72</v>
      </c>
      <c r="B46" s="35"/>
      <c r="C46" s="48">
        <v>115589</v>
      </c>
    </row>
    <row r="47" spans="1:3" ht="15" customHeight="1" x14ac:dyDescent="0.25">
      <c r="A47" s="49" t="s">
        <v>103</v>
      </c>
      <c r="B47" s="37">
        <v>4936</v>
      </c>
      <c r="C47" s="50"/>
    </row>
    <row r="48" spans="1:3" ht="15" customHeight="1" x14ac:dyDescent="0.25">
      <c r="A48" s="51" t="s">
        <v>311</v>
      </c>
      <c r="B48" s="52">
        <v>92745</v>
      </c>
      <c r="C48" s="48"/>
    </row>
    <row r="49" spans="1:3" ht="15" customHeight="1" x14ac:dyDescent="0.25">
      <c r="A49" s="51" t="s">
        <v>312</v>
      </c>
      <c r="B49" s="52">
        <v>17908</v>
      </c>
      <c r="C49" s="48"/>
    </row>
    <row r="50" spans="1:3" ht="15" customHeight="1" x14ac:dyDescent="0.25">
      <c r="A50" s="290" t="s">
        <v>294</v>
      </c>
      <c r="B50" s="52"/>
      <c r="C50" s="48">
        <v>0</v>
      </c>
    </row>
    <row r="51" spans="1:3" s="40" customFormat="1" ht="25.05" customHeight="1" x14ac:dyDescent="0.25">
      <c r="A51" s="30" t="s">
        <v>47</v>
      </c>
      <c r="B51" s="37"/>
      <c r="C51" s="50">
        <v>10714195.550000001</v>
      </c>
    </row>
    <row r="52" spans="1:3" ht="15" customHeight="1" x14ac:dyDescent="0.25">
      <c r="A52" s="29"/>
      <c r="B52" s="35"/>
      <c r="C52" s="55"/>
    </row>
    <row r="53" spans="1:3" s="40" customFormat="1" ht="25.05" customHeight="1" x14ac:dyDescent="0.25">
      <c r="A53" s="44" t="s">
        <v>48</v>
      </c>
      <c r="B53" s="52"/>
      <c r="C53" s="56"/>
    </row>
    <row r="54" spans="1:3" ht="15" customHeight="1" x14ac:dyDescent="0.25">
      <c r="A54" s="45" t="s">
        <v>73</v>
      </c>
      <c r="B54" s="46"/>
      <c r="C54" s="65">
        <v>6507648.2923117671</v>
      </c>
    </row>
    <row r="55" spans="1:3" ht="25.05" customHeight="1" x14ac:dyDescent="0.25">
      <c r="A55" s="51" t="s">
        <v>18</v>
      </c>
      <c r="B55" s="35">
        <v>8650585.8183163851</v>
      </c>
      <c r="C55" s="66"/>
    </row>
    <row r="56" spans="1:3" ht="15" customHeight="1" x14ac:dyDescent="0.25">
      <c r="A56" s="57" t="s">
        <v>41</v>
      </c>
      <c r="B56" s="67">
        <v>3723384.13</v>
      </c>
      <c r="C56" s="66"/>
    </row>
    <row r="57" spans="1:3" ht="15" customHeight="1" x14ac:dyDescent="0.25">
      <c r="A57" s="58" t="s">
        <v>42</v>
      </c>
      <c r="B57" s="52">
        <v>199</v>
      </c>
      <c r="C57" s="66"/>
    </row>
    <row r="58" spans="1:3" ht="15" customHeight="1" x14ac:dyDescent="0.25">
      <c r="A58" s="58" t="s">
        <v>43</v>
      </c>
      <c r="B58" s="52">
        <v>3915038.1744193141</v>
      </c>
      <c r="C58" s="66"/>
    </row>
    <row r="59" spans="1:3" ht="15" customHeight="1" x14ac:dyDescent="0.25">
      <c r="A59" s="58" t="s">
        <v>196</v>
      </c>
      <c r="B59" s="52">
        <v>1011964.5138970705</v>
      </c>
      <c r="C59" s="66"/>
    </row>
    <row r="60" spans="1:3" ht="25.05" customHeight="1" x14ac:dyDescent="0.25">
      <c r="A60" s="51" t="s">
        <v>19</v>
      </c>
      <c r="B60" s="35">
        <v>5183097.51</v>
      </c>
      <c r="C60" s="66"/>
    </row>
    <row r="61" spans="1:3" ht="15" customHeight="1" x14ac:dyDescent="0.25">
      <c r="A61" s="57" t="s">
        <v>41</v>
      </c>
      <c r="B61" s="37">
        <v>2438935.31</v>
      </c>
      <c r="C61" s="66"/>
    </row>
    <row r="62" spans="1:3" ht="15" customHeight="1" x14ac:dyDescent="0.25">
      <c r="A62" s="58" t="s">
        <v>42</v>
      </c>
      <c r="B62" s="52">
        <v>2744162.2</v>
      </c>
      <c r="C62" s="66"/>
    </row>
    <row r="63" spans="1:3" ht="19.95" customHeight="1" x14ac:dyDescent="0.25">
      <c r="A63" s="29" t="s">
        <v>105</v>
      </c>
      <c r="B63" s="52">
        <v>-1070730</v>
      </c>
      <c r="C63" s="66"/>
    </row>
    <row r="64" spans="1:3" ht="25.05" customHeight="1" x14ac:dyDescent="0.25">
      <c r="A64" s="20" t="s">
        <v>107</v>
      </c>
      <c r="B64" s="35">
        <v>-6255305.0360046178</v>
      </c>
      <c r="C64" s="66"/>
    </row>
    <row r="65" spans="1:3" s="43" customFormat="1" ht="15" customHeight="1" x14ac:dyDescent="0.25">
      <c r="A65" s="59" t="s">
        <v>41</v>
      </c>
      <c r="B65" s="37">
        <v>-1618008.2986109108</v>
      </c>
      <c r="C65" s="66"/>
    </row>
    <row r="66" spans="1:3" s="43" customFormat="1" ht="15" customHeight="1" x14ac:dyDescent="0.25">
      <c r="A66" s="60" t="s">
        <v>42</v>
      </c>
      <c r="B66" s="52">
        <v>-4637296.737393707</v>
      </c>
      <c r="C66" s="66"/>
    </row>
    <row r="67" spans="1:3" ht="15" customHeight="1" x14ac:dyDescent="0.25">
      <c r="A67" s="29" t="s">
        <v>74</v>
      </c>
      <c r="B67" s="35"/>
      <c r="C67" s="66">
        <v>409952.3</v>
      </c>
    </row>
    <row r="68" spans="1:3" ht="15" customHeight="1" x14ac:dyDescent="0.25">
      <c r="A68" s="29" t="s">
        <v>75</v>
      </c>
      <c r="B68" s="35"/>
      <c r="C68" s="66">
        <v>1684500.75</v>
      </c>
    </row>
    <row r="69" spans="1:3" ht="15" customHeight="1" x14ac:dyDescent="0.25">
      <c r="A69" s="51" t="s">
        <v>104</v>
      </c>
      <c r="B69" s="52">
        <v>1684500.75</v>
      </c>
      <c r="C69" s="66"/>
    </row>
    <row r="70" spans="1:3" ht="15" customHeight="1" x14ac:dyDescent="0.25">
      <c r="A70" s="51" t="s">
        <v>24</v>
      </c>
      <c r="B70" s="52">
        <v>0</v>
      </c>
      <c r="C70" s="66"/>
    </row>
    <row r="71" spans="1:3" ht="25.05" customHeight="1" x14ac:dyDescent="0.25">
      <c r="A71" s="29" t="s">
        <v>63</v>
      </c>
      <c r="B71" s="35"/>
      <c r="C71" s="66">
        <v>110411</v>
      </c>
    </row>
    <row r="72" spans="1:3" s="40" customFormat="1" ht="25.05" customHeight="1" thickBot="1" x14ac:dyDescent="0.3">
      <c r="A72" s="30" t="s">
        <v>49</v>
      </c>
      <c r="B72" s="37"/>
      <c r="C72" s="68">
        <v>8712512.342311766</v>
      </c>
    </row>
    <row r="73" spans="1:3" s="40" customFormat="1" ht="34.950000000000003" customHeight="1" x14ac:dyDescent="0.25">
      <c r="A73" s="61" t="s">
        <v>2</v>
      </c>
      <c r="B73" s="62"/>
      <c r="C73" s="69">
        <v>2001683.2076882347</v>
      </c>
    </row>
    <row r="74" spans="1:3" ht="24" customHeight="1" x14ac:dyDescent="0.25">
      <c r="A74" s="29"/>
      <c r="B74" s="35"/>
      <c r="C74" s="55"/>
    </row>
    <row r="75" spans="1:3" s="26" customFormat="1" ht="34.950000000000003" customHeight="1" x14ac:dyDescent="0.25">
      <c r="A75" s="389" t="s">
        <v>333</v>
      </c>
      <c r="B75" s="390"/>
      <c r="C75" s="390"/>
    </row>
    <row r="76" spans="1:3" s="1" customFormat="1" ht="19.95" customHeight="1" x14ac:dyDescent="0.25">
      <c r="A76" s="391" t="s">
        <v>189</v>
      </c>
      <c r="B76" s="392"/>
      <c r="C76" s="392"/>
    </row>
    <row r="77" spans="1:3" s="40" customFormat="1" ht="25.05" customHeight="1" x14ac:dyDescent="0.25">
      <c r="A77" s="44" t="s">
        <v>46</v>
      </c>
      <c r="B77" s="406" t="s">
        <v>106</v>
      </c>
      <c r="C77" s="407"/>
    </row>
    <row r="78" spans="1:3" ht="15" customHeight="1" x14ac:dyDescent="0.25">
      <c r="A78" s="45" t="s">
        <v>76</v>
      </c>
      <c r="B78" s="46"/>
      <c r="C78" s="65">
        <v>31946398.300000001</v>
      </c>
    </row>
    <row r="79" spans="1:3" ht="15" customHeight="1" x14ac:dyDescent="0.25">
      <c r="A79" s="29" t="s">
        <v>8</v>
      </c>
      <c r="B79" s="35"/>
      <c r="C79" s="66">
        <v>0</v>
      </c>
    </row>
    <row r="80" spans="1:3" ht="25.05" customHeight="1" x14ac:dyDescent="0.25">
      <c r="A80" s="29" t="s">
        <v>71</v>
      </c>
      <c r="B80" s="35"/>
      <c r="C80" s="66">
        <v>-865606</v>
      </c>
    </row>
    <row r="81" spans="1:3" ht="15" customHeight="1" x14ac:dyDescent="0.25">
      <c r="A81" s="49" t="s">
        <v>245</v>
      </c>
      <c r="B81" s="37">
        <v>650915</v>
      </c>
      <c r="C81" s="68"/>
    </row>
    <row r="82" spans="1:3" ht="15" customHeight="1" x14ac:dyDescent="0.25">
      <c r="A82" s="51" t="s">
        <v>59</v>
      </c>
      <c r="B82" s="52">
        <v>-1516521</v>
      </c>
      <c r="C82" s="66"/>
    </row>
    <row r="83" spans="1:3" ht="25.05" customHeight="1" x14ac:dyDescent="0.25">
      <c r="A83" s="29" t="s">
        <v>72</v>
      </c>
      <c r="B83" s="35"/>
      <c r="C83" s="66">
        <v>1303068</v>
      </c>
    </row>
    <row r="84" spans="1:3" ht="15" customHeight="1" x14ac:dyDescent="0.25">
      <c r="A84" s="49" t="s">
        <v>103</v>
      </c>
      <c r="B84" s="37">
        <v>42248</v>
      </c>
      <c r="C84" s="68"/>
    </row>
    <row r="85" spans="1:3" ht="15" customHeight="1" x14ac:dyDescent="0.25">
      <c r="A85" s="51" t="s">
        <v>311</v>
      </c>
      <c r="B85" s="52">
        <v>415159</v>
      </c>
      <c r="C85" s="66"/>
    </row>
    <row r="86" spans="1:3" ht="15" customHeight="1" x14ac:dyDescent="0.25">
      <c r="A86" s="51" t="s">
        <v>312</v>
      </c>
      <c r="B86" s="52">
        <v>845661</v>
      </c>
      <c r="C86" s="66"/>
    </row>
    <row r="87" spans="1:3" ht="15" customHeight="1" x14ac:dyDescent="0.25">
      <c r="A87" s="290" t="s">
        <v>294</v>
      </c>
      <c r="B87" s="52"/>
      <c r="C87" s="66">
        <v>0</v>
      </c>
    </row>
    <row r="88" spans="1:3" s="40" customFormat="1" ht="25.05" customHeight="1" x14ac:dyDescent="0.25">
      <c r="A88" s="30" t="s">
        <v>47</v>
      </c>
      <c r="B88" s="37"/>
      <c r="C88" s="68">
        <v>32383860.300000001</v>
      </c>
    </row>
    <row r="89" spans="1:3" ht="15" customHeight="1" x14ac:dyDescent="0.25">
      <c r="A89" s="29"/>
      <c r="B89" s="35"/>
      <c r="C89" s="55"/>
    </row>
    <row r="90" spans="1:3" s="40" customFormat="1" ht="25.05" customHeight="1" x14ac:dyDescent="0.25">
      <c r="A90" s="44" t="s">
        <v>48</v>
      </c>
      <c r="B90" s="52"/>
      <c r="C90" s="56"/>
    </row>
    <row r="91" spans="1:3" ht="15" customHeight="1" x14ac:dyDescent="0.25">
      <c r="A91" s="45" t="s">
        <v>73</v>
      </c>
      <c r="B91" s="46"/>
      <c r="C91" s="65">
        <v>21169589.514420215</v>
      </c>
    </row>
    <row r="92" spans="1:3" ht="25.05" customHeight="1" x14ac:dyDescent="0.25">
      <c r="A92" s="51" t="s">
        <v>18</v>
      </c>
      <c r="B92" s="52">
        <v>21166304.416105606</v>
      </c>
      <c r="C92" s="66"/>
    </row>
    <row r="93" spans="1:3" ht="15" customHeight="1" x14ac:dyDescent="0.25">
      <c r="A93" s="57" t="s">
        <v>41</v>
      </c>
      <c r="B93" s="67">
        <v>9948436.9000000004</v>
      </c>
      <c r="C93" s="66"/>
    </row>
    <row r="94" spans="1:3" ht="15" customHeight="1" x14ac:dyDescent="0.25">
      <c r="A94" s="58" t="s">
        <v>42</v>
      </c>
      <c r="B94" s="52">
        <v>19320</v>
      </c>
      <c r="C94" s="66"/>
    </row>
    <row r="95" spans="1:3" ht="15" customHeight="1" x14ac:dyDescent="0.25">
      <c r="A95" s="58" t="s">
        <v>43</v>
      </c>
      <c r="B95" s="52">
        <v>8795519.2609583307</v>
      </c>
      <c r="C95" s="66"/>
    </row>
    <row r="96" spans="1:3" ht="15" customHeight="1" x14ac:dyDescent="0.25">
      <c r="A96" s="58" t="s">
        <v>196</v>
      </c>
      <c r="B96" s="52">
        <v>2403028.2551472732</v>
      </c>
      <c r="C96" s="66"/>
    </row>
    <row r="97" spans="1:3" ht="25.05" customHeight="1" x14ac:dyDescent="0.25">
      <c r="A97" s="51" t="s">
        <v>19</v>
      </c>
      <c r="B97" s="35">
        <v>12829367.799999999</v>
      </c>
      <c r="C97" s="66"/>
    </row>
    <row r="98" spans="1:3" ht="15" customHeight="1" x14ac:dyDescent="0.25">
      <c r="A98" s="57" t="s">
        <v>41</v>
      </c>
      <c r="B98" s="37">
        <v>7009802.7799999993</v>
      </c>
      <c r="C98" s="66"/>
    </row>
    <row r="99" spans="1:3" ht="15" customHeight="1" x14ac:dyDescent="0.25">
      <c r="A99" s="58" t="s">
        <v>42</v>
      </c>
      <c r="B99" s="52">
        <v>5819565.0199999996</v>
      </c>
      <c r="C99" s="66"/>
    </row>
    <row r="100" spans="1:3" ht="19.95" customHeight="1" x14ac:dyDescent="0.25">
      <c r="A100" s="29" t="s">
        <v>105</v>
      </c>
      <c r="B100" s="52">
        <v>-2424060</v>
      </c>
      <c r="C100" s="66"/>
    </row>
    <row r="101" spans="1:3" ht="25.05" customHeight="1" x14ac:dyDescent="0.25">
      <c r="A101" s="20" t="s">
        <v>107</v>
      </c>
      <c r="B101" s="35">
        <v>-10402022.701685388</v>
      </c>
      <c r="C101" s="66"/>
    </row>
    <row r="102" spans="1:3" s="41" customFormat="1" ht="15" customHeight="1" x14ac:dyDescent="0.25">
      <c r="A102" s="59" t="s">
        <v>41</v>
      </c>
      <c r="B102" s="37">
        <v>-6466135.8807903267</v>
      </c>
      <c r="C102" s="66"/>
    </row>
    <row r="103" spans="1:3" s="41" customFormat="1" ht="15" customHeight="1" x14ac:dyDescent="0.25">
      <c r="A103" s="60" t="s">
        <v>42</v>
      </c>
      <c r="B103" s="52">
        <v>-3935886.8208950609</v>
      </c>
      <c r="C103" s="66"/>
    </row>
    <row r="104" spans="1:3" ht="15" customHeight="1" x14ac:dyDescent="0.25">
      <c r="A104" s="29" t="s">
        <v>74</v>
      </c>
      <c r="B104" s="35"/>
      <c r="C104" s="66">
        <v>636695.7300000001</v>
      </c>
    </row>
    <row r="105" spans="1:3" ht="15" customHeight="1" x14ac:dyDescent="0.25">
      <c r="A105" s="29" t="s">
        <v>75</v>
      </c>
      <c r="B105" s="35"/>
      <c r="C105" s="66">
        <v>4885924.7</v>
      </c>
    </row>
    <row r="106" spans="1:3" ht="15" customHeight="1" x14ac:dyDescent="0.25">
      <c r="A106" s="51" t="s">
        <v>104</v>
      </c>
      <c r="B106" s="52">
        <v>4885924.7</v>
      </c>
      <c r="C106" s="66"/>
    </row>
    <row r="107" spans="1:3" ht="15" customHeight="1" x14ac:dyDescent="0.25">
      <c r="A107" s="51" t="s">
        <v>24</v>
      </c>
      <c r="B107" s="52">
        <v>0</v>
      </c>
      <c r="C107" s="66"/>
    </row>
    <row r="108" spans="1:3" ht="25.05" customHeight="1" x14ac:dyDescent="0.25">
      <c r="A108" s="29" t="s">
        <v>63</v>
      </c>
      <c r="B108" s="35"/>
      <c r="C108" s="66">
        <v>319465</v>
      </c>
    </row>
    <row r="109" spans="1:3" s="40" customFormat="1" ht="25.05" customHeight="1" thickBot="1" x14ac:dyDescent="0.3">
      <c r="A109" s="30" t="s">
        <v>49</v>
      </c>
      <c r="B109" s="37"/>
      <c r="C109" s="68">
        <v>27011674.944420215</v>
      </c>
    </row>
    <row r="110" spans="1:3" s="40" customFormat="1" ht="34.799999999999997" customHeight="1" x14ac:dyDescent="0.25">
      <c r="A110" s="61" t="s">
        <v>3</v>
      </c>
      <c r="B110" s="62"/>
      <c r="C110" s="69">
        <v>5372185.355579786</v>
      </c>
    </row>
    <row r="111" spans="1:3" s="26" customFormat="1" ht="34.950000000000003" customHeight="1" x14ac:dyDescent="0.25">
      <c r="A111" s="389" t="s">
        <v>334</v>
      </c>
      <c r="B111" s="390"/>
      <c r="C111" s="390"/>
    </row>
    <row r="112" spans="1:3" s="1" customFormat="1" ht="16.8" customHeight="1" x14ac:dyDescent="0.25">
      <c r="A112" s="70"/>
      <c r="B112" s="70"/>
      <c r="C112" s="71" t="s">
        <v>190</v>
      </c>
    </row>
    <row r="113" spans="1:3" s="40" customFormat="1" ht="25.05" customHeight="1" x14ac:dyDescent="0.25">
      <c r="A113" s="44" t="s">
        <v>46</v>
      </c>
      <c r="B113" s="406" t="s">
        <v>106</v>
      </c>
      <c r="C113" s="407"/>
    </row>
    <row r="114" spans="1:3" ht="15" customHeight="1" x14ac:dyDescent="0.25">
      <c r="A114" s="45" t="s">
        <v>76</v>
      </c>
      <c r="B114" s="46"/>
      <c r="C114" s="65">
        <v>145740</v>
      </c>
    </row>
    <row r="115" spans="1:3" ht="15" customHeight="1" x14ac:dyDescent="0.25">
      <c r="A115" s="29" t="s">
        <v>8</v>
      </c>
      <c r="B115" s="35"/>
      <c r="C115" s="66">
        <v>0</v>
      </c>
    </row>
    <row r="116" spans="1:3" ht="25.05" customHeight="1" x14ac:dyDescent="0.25">
      <c r="A116" s="29" t="s">
        <v>71</v>
      </c>
      <c r="B116" s="35"/>
      <c r="C116" s="66">
        <v>5103</v>
      </c>
    </row>
    <row r="117" spans="1:3" ht="15" customHeight="1" x14ac:dyDescent="0.25">
      <c r="A117" s="49" t="s">
        <v>245</v>
      </c>
      <c r="B117" s="37">
        <v>5103</v>
      </c>
      <c r="C117" s="68"/>
    </row>
    <row r="118" spans="1:3" ht="15" customHeight="1" x14ac:dyDescent="0.25">
      <c r="A118" s="51" t="s">
        <v>59</v>
      </c>
      <c r="B118" s="52">
        <v>0</v>
      </c>
      <c r="C118" s="66"/>
    </row>
    <row r="119" spans="1:3" ht="25.05" customHeight="1" x14ac:dyDescent="0.25">
      <c r="A119" s="29" t="s">
        <v>72</v>
      </c>
      <c r="B119" s="35"/>
      <c r="C119" s="66">
        <v>0</v>
      </c>
    </row>
    <row r="120" spans="1:3" ht="15" customHeight="1" x14ac:dyDescent="0.25">
      <c r="A120" s="49" t="s">
        <v>103</v>
      </c>
      <c r="B120" s="37">
        <v>0</v>
      </c>
      <c r="C120" s="68"/>
    </row>
    <row r="121" spans="1:3" ht="15" customHeight="1" x14ac:dyDescent="0.25">
      <c r="A121" s="51" t="s">
        <v>311</v>
      </c>
      <c r="B121" s="52">
        <v>0</v>
      </c>
      <c r="C121" s="66"/>
    </row>
    <row r="122" spans="1:3" ht="15" customHeight="1" x14ac:dyDescent="0.25">
      <c r="A122" s="51" t="s">
        <v>312</v>
      </c>
      <c r="B122" s="52">
        <v>0</v>
      </c>
      <c r="C122" s="66"/>
    </row>
    <row r="123" spans="1:3" ht="15" customHeight="1" x14ac:dyDescent="0.25">
      <c r="A123" s="290" t="s">
        <v>294</v>
      </c>
      <c r="B123" s="52"/>
      <c r="C123" s="66">
        <v>0</v>
      </c>
    </row>
    <row r="124" spans="1:3" s="40" customFormat="1" ht="25.05" customHeight="1" x14ac:dyDescent="0.25">
      <c r="A124" s="30" t="s">
        <v>47</v>
      </c>
      <c r="B124" s="37"/>
      <c r="C124" s="68">
        <v>150843</v>
      </c>
    </row>
    <row r="125" spans="1:3" ht="15" customHeight="1" x14ac:dyDescent="0.25">
      <c r="A125" s="29"/>
      <c r="B125" s="35"/>
      <c r="C125" s="55"/>
    </row>
    <row r="126" spans="1:3" s="40" customFormat="1" ht="25.05" customHeight="1" x14ac:dyDescent="0.25">
      <c r="A126" s="44" t="s">
        <v>48</v>
      </c>
      <c r="B126" s="52"/>
      <c r="C126" s="56"/>
    </row>
    <row r="127" spans="1:3" ht="15" customHeight="1" x14ac:dyDescent="0.25">
      <c r="A127" s="45" t="s">
        <v>73</v>
      </c>
      <c r="B127" s="46"/>
      <c r="C127" s="65">
        <v>-116147.77647222896</v>
      </c>
    </row>
    <row r="128" spans="1:3" ht="25.05" customHeight="1" x14ac:dyDescent="0.25">
      <c r="A128" s="51" t="s">
        <v>18</v>
      </c>
      <c r="B128" s="72">
        <v>104118.39557801203</v>
      </c>
      <c r="C128" s="66"/>
    </row>
    <row r="129" spans="1:3" ht="15" customHeight="1" x14ac:dyDescent="0.25">
      <c r="A129" s="57" t="s">
        <v>41</v>
      </c>
      <c r="B129" s="52">
        <v>11139.2</v>
      </c>
      <c r="C129" s="66"/>
    </row>
    <row r="130" spans="1:3" ht="15" customHeight="1" x14ac:dyDescent="0.25">
      <c r="A130" s="58" t="s">
        <v>42</v>
      </c>
      <c r="B130" s="52">
        <v>0</v>
      </c>
      <c r="C130" s="66"/>
    </row>
    <row r="131" spans="1:3" ht="15" customHeight="1" x14ac:dyDescent="0.25">
      <c r="A131" s="58" t="s">
        <v>43</v>
      </c>
      <c r="B131" s="52">
        <v>37606.847072355624</v>
      </c>
      <c r="C131" s="66"/>
    </row>
    <row r="132" spans="1:3" ht="15" customHeight="1" x14ac:dyDescent="0.25">
      <c r="A132" s="58" t="s">
        <v>196</v>
      </c>
      <c r="B132" s="52">
        <v>55372.34850565641</v>
      </c>
      <c r="C132" s="66"/>
    </row>
    <row r="133" spans="1:3" ht="25.05" customHeight="1" x14ac:dyDescent="0.25">
      <c r="A133" s="51" t="s">
        <v>19</v>
      </c>
      <c r="B133" s="35">
        <v>37385</v>
      </c>
      <c r="C133" s="66"/>
    </row>
    <row r="134" spans="1:3" ht="15" customHeight="1" x14ac:dyDescent="0.25">
      <c r="A134" s="57" t="s">
        <v>41</v>
      </c>
      <c r="B134" s="37">
        <v>37385</v>
      </c>
      <c r="C134" s="66"/>
    </row>
    <row r="135" spans="1:3" ht="15" customHeight="1" x14ac:dyDescent="0.25">
      <c r="A135" s="58" t="s">
        <v>42</v>
      </c>
      <c r="B135" s="52">
        <v>0</v>
      </c>
      <c r="C135" s="66"/>
    </row>
    <row r="136" spans="1:3" ht="19.95" customHeight="1" x14ac:dyDescent="0.25">
      <c r="A136" s="29" t="s">
        <v>105</v>
      </c>
      <c r="B136" s="52">
        <v>0</v>
      </c>
      <c r="C136" s="66"/>
    </row>
    <row r="137" spans="1:3" ht="25.05" customHeight="1" x14ac:dyDescent="0.25">
      <c r="A137" s="20" t="s">
        <v>107</v>
      </c>
      <c r="B137" s="35">
        <v>-257651.172050241</v>
      </c>
      <c r="C137" s="66"/>
    </row>
    <row r="138" spans="1:3" s="41" customFormat="1" ht="15" customHeight="1" x14ac:dyDescent="0.25">
      <c r="A138" s="59" t="s">
        <v>41</v>
      </c>
      <c r="B138" s="37">
        <v>-152277.01397151448</v>
      </c>
      <c r="C138" s="66"/>
    </row>
    <row r="139" spans="1:3" s="41" customFormat="1" ht="15" customHeight="1" x14ac:dyDescent="0.25">
      <c r="A139" s="60" t="s">
        <v>42</v>
      </c>
      <c r="B139" s="52">
        <v>-105374.15807872653</v>
      </c>
      <c r="C139" s="66"/>
    </row>
    <row r="140" spans="1:3" ht="15" customHeight="1" x14ac:dyDescent="0.25">
      <c r="A140" s="29" t="s">
        <v>74</v>
      </c>
      <c r="B140" s="35"/>
      <c r="C140" s="66">
        <v>0</v>
      </c>
    </row>
    <row r="141" spans="1:3" ht="25.05" customHeight="1" x14ac:dyDescent="0.25">
      <c r="A141" s="29" t="s">
        <v>75</v>
      </c>
      <c r="B141" s="35"/>
      <c r="C141" s="66">
        <v>30275</v>
      </c>
    </row>
    <row r="142" spans="1:3" ht="15" customHeight="1" x14ac:dyDescent="0.25">
      <c r="A142" s="73" t="s">
        <v>104</v>
      </c>
      <c r="B142" s="37">
        <v>30275</v>
      </c>
      <c r="C142" s="66"/>
    </row>
    <row r="143" spans="1:3" ht="15" customHeight="1" x14ac:dyDescent="0.25">
      <c r="A143" s="51" t="s">
        <v>24</v>
      </c>
      <c r="B143" s="52">
        <v>0</v>
      </c>
      <c r="C143" s="66"/>
    </row>
    <row r="144" spans="1:3" ht="25.05" customHeight="1" x14ac:dyDescent="0.25">
      <c r="A144" s="29" t="s">
        <v>63</v>
      </c>
      <c r="B144" s="35"/>
      <c r="C144" s="66">
        <v>1459</v>
      </c>
    </row>
    <row r="145" spans="1:3" s="40" customFormat="1" ht="25.05" customHeight="1" thickBot="1" x14ac:dyDescent="0.3">
      <c r="A145" s="30" t="s">
        <v>49</v>
      </c>
      <c r="B145" s="37"/>
      <c r="C145" s="68">
        <v>-84413.776472228958</v>
      </c>
    </row>
    <row r="146" spans="1:3" s="40" customFormat="1" ht="34.950000000000003" customHeight="1" x14ac:dyDescent="0.25">
      <c r="A146" s="61" t="s">
        <v>180</v>
      </c>
      <c r="B146" s="62"/>
      <c r="C146" s="69">
        <v>235256.77647222896</v>
      </c>
    </row>
  </sheetData>
  <mergeCells count="12">
    <mergeCell ref="B77:C77"/>
    <mergeCell ref="B113:C113"/>
    <mergeCell ref="B3:C3"/>
    <mergeCell ref="A1:C1"/>
    <mergeCell ref="A2:C2"/>
    <mergeCell ref="A38:C38"/>
    <mergeCell ref="A39:C39"/>
    <mergeCell ref="A75:C75"/>
    <mergeCell ref="A76:C76"/>
    <mergeCell ref="A37:C37"/>
    <mergeCell ref="B40:C40"/>
    <mergeCell ref="A111:C111"/>
  </mergeCells>
  <pageMargins left="0.6692913385826772" right="0.59055118110236227" top="0.98425196850393704" bottom="0.82677165354330717" header="0.51181102362204722"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55"/>
  <sheetViews>
    <sheetView zoomScale="85" zoomScaleNormal="85" workbookViewId="0">
      <selection activeCell="I6" sqref="I6"/>
    </sheetView>
  </sheetViews>
  <sheetFormatPr baseColWidth="10" defaultColWidth="11.54296875" defaultRowHeight="14.4" x14ac:dyDescent="0.25"/>
  <cols>
    <col min="1" max="1" width="20.54296875" style="5" customWidth="1"/>
    <col min="2" max="2" width="6.81640625" style="5" customWidth="1"/>
    <col min="3" max="3" width="10.26953125" style="23" customWidth="1"/>
    <col min="4" max="4" width="10.54296875" style="5" customWidth="1"/>
    <col min="5" max="5" width="10.36328125" style="5" customWidth="1"/>
    <col min="6" max="6" width="11.54296875" style="5" customWidth="1"/>
    <col min="7" max="7" width="5.81640625" style="5" customWidth="1"/>
    <col min="8" max="8" width="7.54296875" style="5" customWidth="1"/>
    <col min="9" max="16384" width="11.54296875" style="5"/>
  </cols>
  <sheetData>
    <row r="1" spans="1:9" s="369" customFormat="1" ht="19.95" customHeight="1" x14ac:dyDescent="0.25">
      <c r="A1" s="373" t="s">
        <v>335</v>
      </c>
      <c r="B1" s="373"/>
      <c r="C1" s="373"/>
      <c r="D1" s="373"/>
      <c r="E1" s="373"/>
      <c r="F1" s="373"/>
      <c r="G1" s="373"/>
      <c r="H1" s="373"/>
    </row>
    <row r="2" spans="1:9" s="369" customFormat="1" ht="15.6" customHeight="1" x14ac:dyDescent="0.25">
      <c r="A2" s="371" t="s">
        <v>120</v>
      </c>
      <c r="B2" s="371"/>
      <c r="C2" s="371"/>
      <c r="D2" s="371"/>
      <c r="E2" s="371"/>
      <c r="F2" s="371"/>
      <c r="G2" s="371"/>
      <c r="H2" s="371"/>
      <c r="I2" s="74"/>
    </row>
    <row r="3" spans="1:9" s="369" customFormat="1" ht="45.6" customHeight="1" x14ac:dyDescent="0.25">
      <c r="A3" s="386"/>
      <c r="B3" s="379" t="s">
        <v>197</v>
      </c>
      <c r="C3" s="379"/>
      <c r="D3" s="379" t="s">
        <v>209</v>
      </c>
      <c r="E3" s="379"/>
      <c r="F3" s="379" t="s">
        <v>226</v>
      </c>
      <c r="G3" s="379"/>
      <c r="H3" s="379" t="s">
        <v>291</v>
      </c>
      <c r="I3" s="74"/>
    </row>
    <row r="4" spans="1:9" s="369" customFormat="1" ht="28.8" customHeight="1" x14ac:dyDescent="0.25">
      <c r="A4" s="378"/>
      <c r="B4" s="273" t="s">
        <v>106</v>
      </c>
      <c r="C4" s="274" t="s">
        <v>201</v>
      </c>
      <c r="D4" s="273" t="s">
        <v>106</v>
      </c>
      <c r="E4" s="274" t="s">
        <v>201</v>
      </c>
      <c r="F4" s="273" t="s">
        <v>106</v>
      </c>
      <c r="G4" s="274" t="s">
        <v>201</v>
      </c>
      <c r="H4" s="273" t="s">
        <v>106</v>
      </c>
      <c r="I4" s="74"/>
    </row>
    <row r="5" spans="1:9" s="369" customFormat="1" ht="19.2" customHeight="1" x14ac:dyDescent="0.3">
      <c r="A5" s="275" t="s">
        <v>232</v>
      </c>
      <c r="B5" s="276">
        <v>8863655.75</v>
      </c>
      <c r="C5" s="277">
        <v>100</v>
      </c>
      <c r="D5" s="384">
        <v>3017607.0999999996</v>
      </c>
      <c r="E5" s="277">
        <v>99.999999999999986</v>
      </c>
      <c r="F5" s="384">
        <v>5846048.6500000004</v>
      </c>
      <c r="G5" s="277">
        <v>99.999999999999986</v>
      </c>
      <c r="H5" s="384">
        <v>0</v>
      </c>
      <c r="I5" s="74"/>
    </row>
    <row r="6" spans="1:9" s="369" customFormat="1" ht="19.2" customHeight="1" x14ac:dyDescent="0.3">
      <c r="A6" s="281" t="s">
        <v>233</v>
      </c>
      <c r="B6" s="276">
        <v>1046648.03</v>
      </c>
      <c r="C6" s="277"/>
      <c r="D6" s="384">
        <v>409952.3</v>
      </c>
      <c r="E6" s="276"/>
      <c r="F6" s="384">
        <v>636695.73</v>
      </c>
      <c r="G6" s="277"/>
      <c r="H6" s="384"/>
      <c r="I6" s="74"/>
    </row>
    <row r="7" spans="1:9" s="369" customFormat="1" ht="19.8" customHeight="1" x14ac:dyDescent="0.3">
      <c r="A7" s="278" t="s">
        <v>22</v>
      </c>
      <c r="B7" s="279">
        <v>6133658.1500000004</v>
      </c>
      <c r="C7" s="280">
        <v>69.200094441844726</v>
      </c>
      <c r="D7" s="385">
        <v>2576215.0999999996</v>
      </c>
      <c r="E7" s="280">
        <v>85.372780969397894</v>
      </c>
      <c r="F7" s="385">
        <v>3557443.05</v>
      </c>
      <c r="G7" s="280">
        <v>60.852094516866522</v>
      </c>
      <c r="H7" s="385">
        <v>0</v>
      </c>
      <c r="I7" s="74"/>
    </row>
    <row r="8" spans="1:9" s="369" customFormat="1" ht="16.8" customHeight="1" x14ac:dyDescent="0.3">
      <c r="A8" s="281" t="s">
        <v>233</v>
      </c>
      <c r="B8" s="276">
        <v>701077.73</v>
      </c>
      <c r="C8" s="277"/>
      <c r="D8" s="384">
        <v>294389.3</v>
      </c>
      <c r="E8" s="277"/>
      <c r="F8" s="384">
        <v>406688.43</v>
      </c>
      <c r="G8" s="277"/>
      <c r="H8" s="384">
        <v>0</v>
      </c>
      <c r="I8" s="74"/>
    </row>
    <row r="9" spans="1:9" s="369" customFormat="1" ht="20.399999999999999" customHeight="1" x14ac:dyDescent="0.3">
      <c r="A9" s="282" t="s">
        <v>234</v>
      </c>
      <c r="B9" s="276">
        <v>2729997.5999999996</v>
      </c>
      <c r="C9" s="277">
        <v>30.799905558155277</v>
      </c>
      <c r="D9" s="384">
        <v>441392</v>
      </c>
      <c r="E9" s="277">
        <v>14.627219030602095</v>
      </c>
      <c r="F9" s="384">
        <v>2288605.6</v>
      </c>
      <c r="G9" s="277">
        <v>39.147905483133464</v>
      </c>
      <c r="H9" s="384">
        <v>0</v>
      </c>
      <c r="I9" s="74"/>
    </row>
    <row r="10" spans="1:9" s="369" customFormat="1" ht="16.2" customHeight="1" x14ac:dyDescent="0.3">
      <c r="A10" s="281" t="s">
        <v>233</v>
      </c>
      <c r="B10" s="276">
        <v>345570.3</v>
      </c>
      <c r="C10" s="283"/>
      <c r="D10" s="384">
        <v>115563</v>
      </c>
      <c r="E10" s="283"/>
      <c r="F10" s="384">
        <v>230007.3</v>
      </c>
      <c r="G10" s="283"/>
      <c r="H10" s="384">
        <v>0</v>
      </c>
      <c r="I10" s="74"/>
    </row>
    <row r="11" spans="1:9" ht="33.6" customHeight="1" x14ac:dyDescent="0.25">
      <c r="A11" s="387"/>
      <c r="B11" s="81"/>
      <c r="C11" s="387"/>
      <c r="D11" s="387"/>
      <c r="E11" s="387"/>
      <c r="F11" s="82"/>
      <c r="G11" s="83"/>
      <c r="H11" s="83"/>
      <c r="I11" s="76"/>
    </row>
    <row r="12" spans="1:9" s="369" customFormat="1" ht="32.4" customHeight="1" x14ac:dyDescent="0.25">
      <c r="A12" s="373" t="s">
        <v>336</v>
      </c>
      <c r="B12" s="373"/>
      <c r="C12" s="373"/>
      <c r="D12" s="373"/>
      <c r="E12" s="373"/>
      <c r="F12" s="373"/>
      <c r="G12" s="373"/>
      <c r="H12" s="373"/>
    </row>
    <row r="13" spans="1:9" s="369" customFormat="1" ht="19.95" customHeight="1" x14ac:dyDescent="0.25">
      <c r="A13" s="371" t="s">
        <v>89</v>
      </c>
      <c r="B13" s="371"/>
      <c r="C13" s="371"/>
      <c r="D13" s="371"/>
      <c r="E13" s="371"/>
      <c r="F13" s="371"/>
      <c r="G13" s="371"/>
      <c r="H13" s="371"/>
      <c r="I13" s="74"/>
    </row>
    <row r="14" spans="1:9" ht="44.4" customHeight="1" x14ac:dyDescent="0.3">
      <c r="A14" s="376"/>
      <c r="B14" s="372"/>
      <c r="D14" s="32" t="s">
        <v>172</v>
      </c>
      <c r="E14" s="32" t="s">
        <v>290</v>
      </c>
      <c r="F14" s="32" t="s">
        <v>224</v>
      </c>
      <c r="G14" s="32" t="s">
        <v>225</v>
      </c>
      <c r="H14" s="32"/>
      <c r="I14" s="76"/>
    </row>
    <row r="15" spans="1:9" ht="14.4" customHeight="1" x14ac:dyDescent="0.25">
      <c r="A15" s="540"/>
      <c r="B15" s="284"/>
      <c r="C15" s="377" t="s">
        <v>106</v>
      </c>
      <c r="D15" s="377"/>
      <c r="E15" s="377"/>
      <c r="F15" s="377"/>
      <c r="G15" s="382"/>
      <c r="H15" s="382"/>
      <c r="I15" s="76"/>
    </row>
    <row r="16" spans="1:9" ht="33.75" customHeight="1" x14ac:dyDescent="0.25">
      <c r="A16" s="541" t="s">
        <v>198</v>
      </c>
      <c r="B16" s="541"/>
      <c r="C16" s="541"/>
      <c r="D16" s="285">
        <v>227367362.63600001</v>
      </c>
      <c r="E16" s="286">
        <v>61945385.359704703</v>
      </c>
      <c r="F16" s="286">
        <v>164264029.85910445</v>
      </c>
      <c r="G16" s="542">
        <v>1157947.4171908651</v>
      </c>
      <c r="H16" s="542"/>
      <c r="I16" s="76"/>
    </row>
    <row r="17" spans="1:9" ht="18.600000000000001" customHeight="1" x14ac:dyDescent="0.25">
      <c r="A17" s="543" t="s">
        <v>9</v>
      </c>
      <c r="B17" s="543"/>
      <c r="C17" s="543"/>
      <c r="D17" s="287">
        <v>210545535.58750001</v>
      </c>
      <c r="E17" s="288">
        <v>59839854.044204704</v>
      </c>
      <c r="F17" s="288">
        <v>150324640.12610444</v>
      </c>
      <c r="G17" s="544">
        <v>381041.41719086503</v>
      </c>
      <c r="H17" s="544"/>
      <c r="I17" s="76"/>
    </row>
    <row r="18" spans="1:9" ht="37.200000000000003" customHeight="1" x14ac:dyDescent="0.25">
      <c r="A18" s="545" t="s">
        <v>17</v>
      </c>
      <c r="B18" s="545"/>
      <c r="C18" s="545"/>
      <c r="D18" s="66">
        <v>51461601.217349999</v>
      </c>
      <c r="E18" s="380">
        <v>12306879.451461151</v>
      </c>
      <c r="F18" s="380">
        <v>39050803.56231866</v>
      </c>
      <c r="G18" s="544">
        <v>103918.20357019138</v>
      </c>
      <c r="H18" s="544"/>
      <c r="I18" s="76"/>
    </row>
    <row r="19" spans="1:9" ht="24" customHeight="1" x14ac:dyDescent="0.25">
      <c r="A19" s="374" t="s">
        <v>64</v>
      </c>
      <c r="B19" s="374"/>
      <c r="C19" s="374"/>
      <c r="D19" s="68">
        <v>12748164.28245</v>
      </c>
      <c r="E19" s="289">
        <v>3915038.1744193141</v>
      </c>
      <c r="F19" s="289">
        <v>8795519.2609583307</v>
      </c>
      <c r="G19" s="385">
        <v>37606.847072355624</v>
      </c>
      <c r="H19" s="385"/>
      <c r="I19" s="76"/>
    </row>
    <row r="20" spans="1:9" ht="16.8" customHeight="1" x14ac:dyDescent="0.25">
      <c r="A20" s="375" t="s">
        <v>65</v>
      </c>
      <c r="B20" s="375"/>
      <c r="C20" s="375"/>
      <c r="D20" s="66">
        <v>38713436.934900001</v>
      </c>
      <c r="E20" s="380">
        <v>8391841.2770418376</v>
      </c>
      <c r="F20" s="380">
        <v>30255284.301360328</v>
      </c>
      <c r="G20" s="380">
        <v>66311.356497835761</v>
      </c>
      <c r="H20" s="380"/>
      <c r="I20" s="76"/>
    </row>
    <row r="21" spans="1:9" ht="34.200000000000003" customHeight="1" x14ac:dyDescent="0.25">
      <c r="A21" s="546" t="s">
        <v>20</v>
      </c>
      <c r="B21" s="546"/>
      <c r="C21" s="546"/>
      <c r="D21" s="66">
        <v>159083934.37015</v>
      </c>
      <c r="E21" s="380">
        <v>47532974.592743553</v>
      </c>
      <c r="F21" s="380">
        <v>111273836.56378578</v>
      </c>
      <c r="G21" s="547">
        <v>277123.21362067363</v>
      </c>
      <c r="H21" s="547"/>
      <c r="I21" s="76"/>
    </row>
    <row r="22" spans="1:9" ht="34.200000000000003" customHeight="1" x14ac:dyDescent="0.25">
      <c r="A22" s="374" t="s">
        <v>297</v>
      </c>
      <c r="B22" s="374"/>
      <c r="C22" s="374"/>
      <c r="D22" s="68">
        <v>3470365.1175500001</v>
      </c>
      <c r="E22" s="289">
        <v>1011964.5138970705</v>
      </c>
      <c r="F22" s="289">
        <v>2403028.2551472732</v>
      </c>
      <c r="G22" s="385">
        <v>55372.34850565641</v>
      </c>
      <c r="H22" s="385"/>
      <c r="I22" s="76"/>
    </row>
    <row r="23" spans="1:9" ht="22.2" customHeight="1" x14ac:dyDescent="0.25">
      <c r="A23" s="381" t="s">
        <v>295</v>
      </c>
      <c r="B23" s="381"/>
      <c r="C23" s="381"/>
      <c r="D23" s="66">
        <v>27665955.252599999</v>
      </c>
      <c r="E23" s="35">
        <v>8082153.0788464854</v>
      </c>
      <c r="F23" s="35">
        <v>19362051.308638498</v>
      </c>
      <c r="G23" s="380">
        <v>221750.86511501719</v>
      </c>
      <c r="H23" s="380"/>
      <c r="I23" s="76"/>
    </row>
    <row r="24" spans="1:9" ht="29.4" customHeight="1" x14ac:dyDescent="0.25">
      <c r="A24" s="381" t="s">
        <v>300</v>
      </c>
      <c r="B24" s="381"/>
      <c r="C24" s="381"/>
      <c r="D24" s="66">
        <v>0</v>
      </c>
      <c r="E24" s="35">
        <v>0</v>
      </c>
      <c r="F24" s="35">
        <v>0</v>
      </c>
      <c r="G24" s="380">
        <v>0</v>
      </c>
      <c r="H24" s="380"/>
      <c r="I24" s="76"/>
    </row>
    <row r="25" spans="1:9" ht="22.2" customHeight="1" x14ac:dyDescent="0.25">
      <c r="A25" s="381" t="s">
        <v>296</v>
      </c>
      <c r="B25" s="381"/>
      <c r="C25" s="381"/>
      <c r="D25" s="66">
        <v>127947614</v>
      </c>
      <c r="E25" s="35">
        <v>38438857</v>
      </c>
      <c r="F25" s="35">
        <v>89508757</v>
      </c>
      <c r="G25" s="380">
        <v>0</v>
      </c>
      <c r="H25" s="380"/>
      <c r="I25" s="76"/>
    </row>
    <row r="26" spans="1:9" ht="25.05" customHeight="1" x14ac:dyDescent="0.25">
      <c r="A26" s="383" t="s">
        <v>199</v>
      </c>
      <c r="B26" s="383"/>
      <c r="C26" s="383"/>
      <c r="D26" s="66">
        <v>3770670.0485</v>
      </c>
      <c r="E26" s="35">
        <v>1084044.3155</v>
      </c>
      <c r="F26" s="35">
        <v>2672288.733</v>
      </c>
      <c r="G26" s="380">
        <v>14337</v>
      </c>
      <c r="H26" s="380"/>
      <c r="I26" s="76"/>
    </row>
    <row r="27" spans="1:9" ht="18" customHeight="1" x14ac:dyDescent="0.25">
      <c r="A27" s="383" t="s">
        <v>200</v>
      </c>
      <c r="B27" s="383"/>
      <c r="C27" s="383"/>
      <c r="D27" s="66">
        <v>2602536</v>
      </c>
      <c r="E27" s="35">
        <v>679721</v>
      </c>
      <c r="F27" s="35">
        <v>1894156</v>
      </c>
      <c r="G27" s="380">
        <v>28659</v>
      </c>
      <c r="H27" s="380"/>
      <c r="I27" s="76"/>
    </row>
    <row r="28" spans="1:9" ht="18" customHeight="1" x14ac:dyDescent="0.25">
      <c r="A28" s="372" t="s">
        <v>21</v>
      </c>
      <c r="B28" s="372"/>
      <c r="C28" s="372"/>
      <c r="D28" s="66">
        <v>10448621</v>
      </c>
      <c r="E28" s="35">
        <v>341766</v>
      </c>
      <c r="F28" s="35">
        <v>9372945</v>
      </c>
      <c r="G28" s="380">
        <v>733910</v>
      </c>
      <c r="H28" s="380"/>
      <c r="I28" s="76"/>
    </row>
    <row r="29" spans="1:9" ht="9" customHeight="1" x14ac:dyDescent="0.25">
      <c r="A29" s="370"/>
      <c r="B29" s="370"/>
      <c r="C29" s="82"/>
      <c r="D29" s="82"/>
      <c r="E29" s="82"/>
      <c r="F29" s="82"/>
      <c r="G29" s="83"/>
      <c r="H29" s="83"/>
      <c r="I29" s="76"/>
    </row>
    <row r="30" spans="1:9" ht="15" customHeight="1" x14ac:dyDescent="0.25">
      <c r="G30" s="76"/>
      <c r="H30" s="76"/>
      <c r="I30" s="76"/>
    </row>
    <row r="31" spans="1:9" ht="15" customHeight="1" x14ac:dyDescent="0.25">
      <c r="G31" s="76"/>
      <c r="H31" s="76"/>
      <c r="I31" s="76"/>
    </row>
    <row r="32" spans="1:9" ht="15" customHeight="1" x14ac:dyDescent="0.25">
      <c r="G32" s="76"/>
      <c r="H32" s="76"/>
      <c r="I32" s="76"/>
    </row>
    <row r="33" spans="7:9" ht="15" customHeight="1" x14ac:dyDescent="0.25">
      <c r="G33" s="76"/>
      <c r="H33" s="76"/>
      <c r="I33" s="76"/>
    </row>
    <row r="34" spans="7:9" ht="15" customHeight="1" x14ac:dyDescent="0.25">
      <c r="G34" s="76"/>
      <c r="H34" s="76"/>
      <c r="I34" s="76"/>
    </row>
    <row r="35" spans="7:9" ht="15" customHeight="1" x14ac:dyDescent="0.25">
      <c r="G35" s="76"/>
      <c r="H35" s="76"/>
      <c r="I35" s="76"/>
    </row>
    <row r="36" spans="7:9" ht="15" customHeight="1" x14ac:dyDescent="0.25"/>
    <row r="37" spans="7:9" ht="15" customHeight="1" x14ac:dyDescent="0.25"/>
    <row r="38" spans="7:9" ht="15" customHeight="1" x14ac:dyDescent="0.25"/>
    <row r="39" spans="7:9" ht="15" customHeight="1" x14ac:dyDescent="0.25"/>
    <row r="40" spans="7:9" ht="15" customHeight="1" x14ac:dyDescent="0.25"/>
    <row r="41" spans="7:9" ht="15" customHeight="1" x14ac:dyDescent="0.25"/>
    <row r="42" spans="7:9" ht="15" customHeight="1" x14ac:dyDescent="0.25"/>
    <row r="43" spans="7:9" ht="15" customHeight="1" x14ac:dyDescent="0.25"/>
    <row r="44" spans="7:9" ht="15" customHeight="1" x14ac:dyDescent="0.25"/>
    <row r="45" spans="7:9" ht="15" customHeight="1" x14ac:dyDescent="0.25"/>
    <row r="46" spans="7:9" ht="15" customHeight="1" x14ac:dyDescent="0.25"/>
    <row r="47" spans="7:9" ht="15" customHeight="1" x14ac:dyDescent="0.25"/>
    <row r="48" spans="7:9"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sheetData>
  <phoneticPr fontId="4" type="noConversion"/>
  <pageMargins left="0.6692913385826772" right="0.59055118110236227" top="0.98425196850393704" bottom="0.82677165354330717" header="0.51181102362204722" footer="0.31496062992125984"/>
  <pageSetup paperSize="9" scale="89" fitToHeight="0" orientation="portrait" r:id="rId1"/>
  <headerFooter alignWithMargins="0">
    <oddFooter>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EH80"/>
  <sheetViews>
    <sheetView zoomScale="85" zoomScaleNormal="85" workbookViewId="0">
      <selection activeCell="F2" sqref="F2"/>
    </sheetView>
  </sheetViews>
  <sheetFormatPr baseColWidth="10" defaultColWidth="11.54296875" defaultRowHeight="15.6" x14ac:dyDescent="0.3"/>
  <cols>
    <col min="1" max="1" width="7" style="85" customWidth="1"/>
    <col min="2" max="2" width="27.1796875" style="85" customWidth="1"/>
    <col min="3" max="3" width="17.453125" style="85" customWidth="1"/>
    <col min="4" max="4" width="12" style="85" customWidth="1"/>
    <col min="5" max="5" width="8.7265625" style="85" customWidth="1"/>
    <col min="6" max="6" width="13.81640625" style="85" customWidth="1"/>
    <col min="7" max="16384" width="11.54296875" style="85"/>
  </cols>
  <sheetData>
    <row r="1" spans="1:5" ht="31.5" customHeight="1" x14ac:dyDescent="0.3">
      <c r="A1" s="422" t="s">
        <v>316</v>
      </c>
      <c r="B1" s="423"/>
      <c r="C1" s="423"/>
      <c r="D1" s="423"/>
      <c r="E1" s="423"/>
    </row>
    <row r="2" spans="1:5" ht="19.95" customHeight="1" x14ac:dyDescent="0.3">
      <c r="A2" s="391" t="s">
        <v>88</v>
      </c>
      <c r="B2" s="397"/>
      <c r="C2" s="397"/>
      <c r="D2" s="397"/>
      <c r="E2" s="397"/>
    </row>
    <row r="3" spans="1:5" ht="25.5" customHeight="1" x14ac:dyDescent="0.3">
      <c r="A3" s="425" t="s">
        <v>310</v>
      </c>
      <c r="B3" s="425"/>
      <c r="C3" s="90" t="s">
        <v>203</v>
      </c>
      <c r="D3" s="90" t="s">
        <v>82</v>
      </c>
      <c r="E3" s="90" t="s">
        <v>30</v>
      </c>
    </row>
    <row r="4" spans="1:5" ht="16.2" customHeight="1" x14ac:dyDescent="0.3">
      <c r="A4" s="411"/>
      <c r="B4" s="411"/>
      <c r="C4" s="424" t="s">
        <v>214</v>
      </c>
      <c r="D4" s="424"/>
      <c r="E4" s="424"/>
    </row>
    <row r="5" spans="1:5" s="26" customFormat="1" ht="15.9" customHeight="1" x14ac:dyDescent="0.25">
      <c r="A5" s="237" t="s">
        <v>117</v>
      </c>
      <c r="B5" s="314" t="s">
        <v>139</v>
      </c>
      <c r="C5" s="92">
        <v>100</v>
      </c>
      <c r="D5" s="93">
        <v>100</v>
      </c>
      <c r="E5" s="93">
        <v>100</v>
      </c>
    </row>
    <row r="6" spans="1:5" s="26" customFormat="1" ht="9.75" customHeight="1" x14ac:dyDescent="0.25">
      <c r="A6" s="237"/>
      <c r="B6" s="238"/>
      <c r="C6" s="92"/>
      <c r="D6" s="93"/>
      <c r="E6" s="93"/>
    </row>
    <row r="7" spans="1:5" s="26" customFormat="1" ht="15.9" customHeight="1" x14ac:dyDescent="0.25">
      <c r="A7" s="316" t="s">
        <v>112</v>
      </c>
      <c r="B7" s="238" t="s">
        <v>183</v>
      </c>
      <c r="C7" s="92">
        <v>0.68685996997653287</v>
      </c>
      <c r="D7" s="92">
        <v>0.77</v>
      </c>
      <c r="E7" s="92">
        <v>1.1599999999999999</v>
      </c>
    </row>
    <row r="8" spans="1:5" s="26" customFormat="1" ht="15.9" customHeight="1" x14ac:dyDescent="0.25">
      <c r="A8" s="239" t="s">
        <v>112</v>
      </c>
      <c r="B8" s="240" t="s">
        <v>138</v>
      </c>
      <c r="C8" s="96">
        <v>0.68685996997653287</v>
      </c>
      <c r="D8" s="96">
        <v>0.77</v>
      </c>
      <c r="E8" s="96">
        <v>1.1599999999999999</v>
      </c>
    </row>
    <row r="9" spans="1:5" s="26" customFormat="1" ht="8.25" customHeight="1" x14ac:dyDescent="0.25">
      <c r="A9" s="239"/>
      <c r="B9" s="240"/>
      <c r="C9" s="96"/>
      <c r="D9" s="96"/>
      <c r="E9" s="96"/>
    </row>
    <row r="10" spans="1:5" s="26" customFormat="1" ht="15.9" customHeight="1" x14ac:dyDescent="0.25">
      <c r="A10" s="316" t="s">
        <v>115</v>
      </c>
      <c r="B10" s="315" t="s">
        <v>184</v>
      </c>
      <c r="C10" s="92">
        <v>41.984226161012202</v>
      </c>
      <c r="D10" s="92">
        <v>59.28</v>
      </c>
      <c r="E10" s="92">
        <v>60.33</v>
      </c>
    </row>
    <row r="11" spans="1:5" s="26" customFormat="1" ht="15.9" customHeight="1" x14ac:dyDescent="0.25">
      <c r="A11" s="239" t="s">
        <v>142</v>
      </c>
      <c r="B11" s="240" t="s">
        <v>169</v>
      </c>
      <c r="C11" s="96">
        <v>5.7464243619701918</v>
      </c>
      <c r="D11" s="96">
        <v>8.3800000000000008</v>
      </c>
      <c r="E11" s="96">
        <v>9.4</v>
      </c>
    </row>
    <row r="12" spans="1:5" s="26" customFormat="1" ht="15.9" customHeight="1" x14ac:dyDescent="0.25">
      <c r="A12" s="239" t="s">
        <v>143</v>
      </c>
      <c r="B12" s="240" t="s">
        <v>170</v>
      </c>
      <c r="C12" s="96">
        <v>1.1523731427571655</v>
      </c>
      <c r="D12" s="96">
        <v>3.39</v>
      </c>
      <c r="E12" s="96">
        <v>3.8</v>
      </c>
    </row>
    <row r="13" spans="1:5" s="26" customFormat="1" ht="15.9" customHeight="1" x14ac:dyDescent="0.25">
      <c r="A13" s="239" t="s">
        <v>144</v>
      </c>
      <c r="B13" s="240" t="s">
        <v>174</v>
      </c>
      <c r="C13" s="96">
        <v>2.0123568172634312</v>
      </c>
      <c r="D13" s="96">
        <v>1.08</v>
      </c>
      <c r="E13" s="96">
        <v>0.66</v>
      </c>
    </row>
    <row r="14" spans="1:5" s="26" customFormat="1" ht="15.9" customHeight="1" x14ac:dyDescent="0.25">
      <c r="A14" s="239" t="s">
        <v>37</v>
      </c>
      <c r="B14" s="240" t="s">
        <v>175</v>
      </c>
      <c r="C14" s="96">
        <v>3.5230253593071819</v>
      </c>
      <c r="D14" s="96">
        <v>7.08</v>
      </c>
      <c r="E14" s="96">
        <v>4.79</v>
      </c>
    </row>
    <row r="15" spans="1:5" s="26" customFormat="1" ht="27" customHeight="1" x14ac:dyDescent="0.25">
      <c r="A15" s="239" t="s">
        <v>145</v>
      </c>
      <c r="B15" s="240" t="s">
        <v>148</v>
      </c>
      <c r="C15" s="96">
        <v>17.134452457758876</v>
      </c>
      <c r="D15" s="96">
        <v>7.94</v>
      </c>
      <c r="E15" s="96">
        <v>5.96</v>
      </c>
    </row>
    <row r="16" spans="1:5" s="26" customFormat="1" ht="15.9" customHeight="1" x14ac:dyDescent="0.25">
      <c r="A16" s="239" t="s">
        <v>146</v>
      </c>
      <c r="B16" s="240" t="s">
        <v>149</v>
      </c>
      <c r="C16" s="96">
        <v>4.9511013481918988</v>
      </c>
      <c r="D16" s="96">
        <v>3.69</v>
      </c>
      <c r="E16" s="96">
        <v>2.84</v>
      </c>
    </row>
    <row r="17" spans="1:5" s="26" customFormat="1" ht="15.9" customHeight="1" x14ac:dyDescent="0.25">
      <c r="A17" s="239" t="s">
        <v>53</v>
      </c>
      <c r="B17" s="240" t="s">
        <v>85</v>
      </c>
      <c r="C17" s="96">
        <v>7.4644926737634627</v>
      </c>
      <c r="D17" s="96">
        <v>27.73</v>
      </c>
      <c r="E17" s="96">
        <v>32.869999999999997</v>
      </c>
    </row>
    <row r="18" spans="1:5" s="26" customFormat="1" ht="10.5" customHeight="1" x14ac:dyDescent="0.25">
      <c r="A18" s="239"/>
      <c r="B18" s="240"/>
      <c r="C18" s="96"/>
      <c r="D18" s="96"/>
      <c r="E18" s="96"/>
    </row>
    <row r="19" spans="1:5" s="26" customFormat="1" ht="15.9" customHeight="1" x14ac:dyDescent="0.25">
      <c r="A19" s="316" t="s">
        <v>116</v>
      </c>
      <c r="B19" s="315" t="s">
        <v>185</v>
      </c>
      <c r="C19" s="92">
        <v>57.328913869011267</v>
      </c>
      <c r="D19" s="92">
        <v>39.950000000000003</v>
      </c>
      <c r="E19" s="92">
        <v>38.51</v>
      </c>
    </row>
    <row r="20" spans="1:5" s="26" customFormat="1" ht="15.9" customHeight="1" x14ac:dyDescent="0.25">
      <c r="A20" s="239" t="s">
        <v>54</v>
      </c>
      <c r="B20" s="240" t="s">
        <v>313</v>
      </c>
      <c r="C20" s="96">
        <v>7.2709776679449369</v>
      </c>
      <c r="D20" s="96">
        <v>6.15</v>
      </c>
      <c r="E20" s="96">
        <v>4.62</v>
      </c>
    </row>
    <row r="21" spans="1:5" s="26" customFormat="1" ht="15.9" customHeight="1" x14ac:dyDescent="0.25">
      <c r="A21" s="239" t="s">
        <v>55</v>
      </c>
      <c r="B21" s="240" t="s">
        <v>12</v>
      </c>
      <c r="C21" s="96">
        <v>2.7233750312095872</v>
      </c>
      <c r="D21" s="97">
        <v>2.3199999999999998</v>
      </c>
      <c r="E21" s="97">
        <v>3.44</v>
      </c>
    </row>
    <row r="22" spans="1:5" s="26" customFormat="1" ht="15.9" customHeight="1" x14ac:dyDescent="0.25">
      <c r="A22" s="239" t="s">
        <v>56</v>
      </c>
      <c r="B22" s="240" t="s">
        <v>305</v>
      </c>
      <c r="C22" s="96">
        <v>2.5863952973612099</v>
      </c>
      <c r="D22" s="97">
        <v>2.74</v>
      </c>
      <c r="E22" s="97">
        <v>2.35</v>
      </c>
    </row>
    <row r="23" spans="1:5" s="26" customFormat="1" ht="15.9" customHeight="1" x14ac:dyDescent="0.25">
      <c r="A23" s="239" t="s">
        <v>57</v>
      </c>
      <c r="B23" s="240" t="s">
        <v>176</v>
      </c>
      <c r="C23" s="96">
        <v>2.0516450954717613</v>
      </c>
      <c r="D23" s="97">
        <v>0.24</v>
      </c>
      <c r="E23" s="97">
        <v>0.66</v>
      </c>
    </row>
    <row r="24" spans="1:5" s="26" customFormat="1" ht="15.9" customHeight="1" x14ac:dyDescent="0.25">
      <c r="A24" s="239" t="s">
        <v>58</v>
      </c>
      <c r="B24" s="240" t="s">
        <v>151</v>
      </c>
      <c r="C24" s="96">
        <v>9.4892710623463259</v>
      </c>
      <c r="D24" s="97">
        <v>2.33</v>
      </c>
      <c r="E24" s="97">
        <v>1.1599999999999999</v>
      </c>
    </row>
    <row r="25" spans="1:5" s="26" customFormat="1" ht="27" customHeight="1" x14ac:dyDescent="0.25">
      <c r="A25" s="239" t="s">
        <v>161</v>
      </c>
      <c r="B25" s="240" t="s">
        <v>152</v>
      </c>
      <c r="C25" s="96">
        <v>5.0410409961664353</v>
      </c>
      <c r="D25" s="97">
        <v>2.97</v>
      </c>
      <c r="E25" s="97">
        <v>2.21</v>
      </c>
    </row>
    <row r="26" spans="1:5" s="26" customFormat="1" ht="27" customHeight="1" x14ac:dyDescent="0.25">
      <c r="A26" s="239" t="s">
        <v>162</v>
      </c>
      <c r="B26" s="240" t="s">
        <v>153</v>
      </c>
      <c r="C26" s="96">
        <v>7.1401620221197373</v>
      </c>
      <c r="D26" s="96">
        <v>1.29</v>
      </c>
      <c r="E26" s="97">
        <v>0.66</v>
      </c>
    </row>
    <row r="27" spans="1:5" s="26" customFormat="1" ht="27" customHeight="1" x14ac:dyDescent="0.25">
      <c r="A27" s="239" t="s">
        <v>163</v>
      </c>
      <c r="B27" s="240" t="s">
        <v>154</v>
      </c>
      <c r="C27" s="96">
        <v>1.4300684213770574</v>
      </c>
      <c r="D27" s="96">
        <v>0.51</v>
      </c>
      <c r="E27" s="97">
        <v>0.28999999999999998</v>
      </c>
    </row>
    <row r="28" spans="1:5" s="26" customFormat="1" ht="27" customHeight="1" x14ac:dyDescent="0.25">
      <c r="A28" s="239" t="s">
        <v>164</v>
      </c>
      <c r="B28" s="240" t="s">
        <v>155</v>
      </c>
      <c r="C28" s="96">
        <v>3.2627016014798791</v>
      </c>
      <c r="D28" s="96">
        <v>1.76</v>
      </c>
      <c r="E28" s="97">
        <v>1.4</v>
      </c>
    </row>
    <row r="29" spans="1:5" s="26" customFormat="1" ht="15.9" customHeight="1" x14ac:dyDescent="0.25">
      <c r="A29" s="239" t="s">
        <v>182</v>
      </c>
      <c r="B29" s="240" t="s">
        <v>156</v>
      </c>
      <c r="C29" s="96">
        <v>4.8632475279827805</v>
      </c>
      <c r="D29" s="96">
        <v>7.33</v>
      </c>
      <c r="E29" s="97">
        <v>7.73</v>
      </c>
    </row>
    <row r="30" spans="1:5" s="26" customFormat="1" ht="15.9" customHeight="1" x14ac:dyDescent="0.25">
      <c r="A30" s="239" t="s">
        <v>110</v>
      </c>
      <c r="B30" s="240" t="s">
        <v>157</v>
      </c>
      <c r="C30" s="96">
        <v>2.7370107410790396</v>
      </c>
      <c r="D30" s="96">
        <v>1.33</v>
      </c>
      <c r="E30" s="97">
        <v>0.93</v>
      </c>
    </row>
    <row r="31" spans="1:5" s="26" customFormat="1" ht="15.9" customHeight="1" x14ac:dyDescent="0.25">
      <c r="A31" s="239" t="s">
        <v>166</v>
      </c>
      <c r="B31" s="240" t="s">
        <v>158</v>
      </c>
      <c r="C31" s="96">
        <v>3.1197757019121748</v>
      </c>
      <c r="D31" s="96">
        <v>2.9</v>
      </c>
      <c r="E31" s="97">
        <v>1.19</v>
      </c>
    </row>
    <row r="32" spans="1:5" s="26" customFormat="1" ht="15.9" customHeight="1" x14ac:dyDescent="0.25">
      <c r="A32" s="239" t="s">
        <v>167</v>
      </c>
      <c r="B32" s="240" t="s">
        <v>159</v>
      </c>
      <c r="C32" s="96">
        <v>2.6235354842887362</v>
      </c>
      <c r="D32" s="96">
        <v>1.82</v>
      </c>
      <c r="E32" s="97">
        <v>0.69</v>
      </c>
    </row>
    <row r="33" spans="1:5" s="26" customFormat="1" ht="15.9" customHeight="1" x14ac:dyDescent="0.25">
      <c r="A33" s="239" t="s">
        <v>168</v>
      </c>
      <c r="B33" s="240" t="s">
        <v>171</v>
      </c>
      <c r="C33" s="96">
        <v>2.3927557645119135</v>
      </c>
      <c r="D33" s="96">
        <v>5.41</v>
      </c>
      <c r="E33" s="97">
        <v>10.7</v>
      </c>
    </row>
    <row r="34" spans="1:5" s="26" customFormat="1" ht="15.9" customHeight="1" x14ac:dyDescent="0.25">
      <c r="A34" s="239" t="s">
        <v>111</v>
      </c>
      <c r="B34" s="240" t="s">
        <v>86</v>
      </c>
      <c r="C34" s="96">
        <v>0.59695145375968894</v>
      </c>
      <c r="D34" s="96">
        <v>0.83</v>
      </c>
      <c r="E34" s="97">
        <v>0.49</v>
      </c>
    </row>
    <row r="35" spans="1:5" s="26" customFormat="1" ht="10.8" customHeight="1" x14ac:dyDescent="0.25">
      <c r="A35" s="94"/>
      <c r="B35" s="94"/>
      <c r="C35" s="94"/>
      <c r="D35" s="94"/>
      <c r="E35" s="94"/>
    </row>
    <row r="36" spans="1:5" s="26" customFormat="1" ht="14.1" customHeight="1" x14ac:dyDescent="0.25">
      <c r="A36" s="421" t="s">
        <v>0</v>
      </c>
      <c r="B36" s="395"/>
      <c r="C36" s="395"/>
      <c r="D36" s="395"/>
      <c r="E36" s="94"/>
    </row>
    <row r="37" spans="1:5" s="26" customFormat="1" ht="14.1" customHeight="1" x14ac:dyDescent="0.25">
      <c r="A37" s="418" t="s">
        <v>298</v>
      </c>
      <c r="B37" s="419"/>
      <c r="C37" s="419"/>
      <c r="D37" s="419"/>
      <c r="E37" s="94"/>
    </row>
    <row r="38" spans="1:5" s="26" customFormat="1" ht="14.1" customHeight="1" x14ac:dyDescent="0.25">
      <c r="A38" s="87"/>
      <c r="B38" s="87"/>
      <c r="C38" s="87"/>
      <c r="D38" s="87"/>
      <c r="E38" s="87"/>
    </row>
    <row r="39" spans="1:5" s="26" customFormat="1" ht="14.1" customHeight="1" x14ac:dyDescent="0.25">
      <c r="A39" s="87"/>
      <c r="B39" s="87"/>
      <c r="C39" s="87"/>
      <c r="D39" s="87"/>
      <c r="E39" s="87"/>
    </row>
    <row r="40" spans="1:5" s="26" customFormat="1" ht="14.1" customHeight="1" x14ac:dyDescent="0.25">
      <c r="A40" s="87"/>
      <c r="B40" s="87"/>
      <c r="C40" s="87"/>
      <c r="D40" s="87"/>
      <c r="E40" s="87"/>
    </row>
    <row r="41" spans="1:5" s="26" customFormat="1" ht="14.1" customHeight="1" x14ac:dyDescent="0.25">
      <c r="A41" s="87"/>
      <c r="B41" s="87"/>
      <c r="C41" s="87"/>
      <c r="D41" s="87"/>
      <c r="E41" s="87"/>
    </row>
    <row r="42" spans="1:5" s="26" customFormat="1" ht="14.1" customHeight="1" x14ac:dyDescent="0.25">
      <c r="A42" s="87"/>
      <c r="B42" s="87"/>
      <c r="C42" s="87"/>
      <c r="D42" s="87"/>
      <c r="E42" s="87"/>
    </row>
    <row r="43" spans="1:5" s="26" customFormat="1" ht="14.1" customHeight="1" x14ac:dyDescent="0.25">
      <c r="A43" s="87"/>
      <c r="B43" s="87"/>
      <c r="C43" s="87"/>
      <c r="D43" s="87"/>
      <c r="E43" s="87"/>
    </row>
    <row r="44" spans="1:5" ht="34.5" customHeight="1" x14ac:dyDescent="0.3">
      <c r="A44" s="422" t="s">
        <v>337</v>
      </c>
      <c r="B44" s="423"/>
      <c r="C44" s="423"/>
      <c r="D44" s="423"/>
      <c r="E44" s="423"/>
    </row>
    <row r="45" spans="1:5" ht="19.95" customHeight="1" x14ac:dyDescent="0.3">
      <c r="A45" s="391" t="s">
        <v>119</v>
      </c>
      <c r="B45" s="397"/>
      <c r="C45" s="397"/>
      <c r="D45" s="397"/>
      <c r="E45" s="410"/>
    </row>
    <row r="46" spans="1:5" ht="33" customHeight="1" x14ac:dyDescent="0.3">
      <c r="A46" s="425" t="s">
        <v>310</v>
      </c>
      <c r="B46" s="425"/>
      <c r="C46" s="90" t="s">
        <v>79</v>
      </c>
      <c r="D46" s="426" t="s">
        <v>80</v>
      </c>
      <c r="E46" s="427"/>
    </row>
    <row r="47" spans="1:5" ht="16.2" customHeight="1" x14ac:dyDescent="0.3">
      <c r="A47" s="411"/>
      <c r="B47" s="411"/>
      <c r="C47" s="424" t="s">
        <v>106</v>
      </c>
      <c r="D47" s="424"/>
      <c r="E47" s="428"/>
    </row>
    <row r="48" spans="1:5" ht="15.9" customHeight="1" x14ac:dyDescent="0.3">
      <c r="A48" s="237" t="s">
        <v>117</v>
      </c>
      <c r="B48" s="263" t="s">
        <v>139</v>
      </c>
      <c r="C48" s="99">
        <v>2500840313</v>
      </c>
      <c r="D48" s="417">
        <v>2474859653</v>
      </c>
      <c r="E48" s="409"/>
    </row>
    <row r="49" spans="1:16362" ht="8.25" customHeight="1" x14ac:dyDescent="0.3">
      <c r="A49" s="237"/>
      <c r="B49" s="238"/>
      <c r="C49" s="99"/>
      <c r="D49" s="417"/>
      <c r="E49" s="409"/>
    </row>
    <row r="50" spans="1:16362" ht="15.9" customHeight="1" x14ac:dyDescent="0.3">
      <c r="A50" s="237" t="s">
        <v>112</v>
      </c>
      <c r="B50" s="237" t="s">
        <v>183</v>
      </c>
      <c r="C50" s="99">
        <v>4110850</v>
      </c>
      <c r="D50" s="417">
        <v>4042174</v>
      </c>
      <c r="E50" s="409"/>
    </row>
    <row r="51" spans="1:16362" ht="15.9" customHeight="1" x14ac:dyDescent="0.3">
      <c r="A51" s="267"/>
      <c r="B51" s="240" t="s">
        <v>141</v>
      </c>
      <c r="C51" s="305">
        <v>4110850</v>
      </c>
      <c r="D51" s="415">
        <v>4042174</v>
      </c>
      <c r="E51" s="416"/>
    </row>
    <row r="52" spans="1:16362" ht="7.5" customHeight="1" x14ac:dyDescent="0.3">
      <c r="A52" s="267"/>
      <c r="B52" s="240"/>
      <c r="C52" s="101"/>
      <c r="D52" s="415"/>
      <c r="E52" s="409"/>
    </row>
    <row r="53" spans="1:16362" ht="12.75" customHeight="1" x14ac:dyDescent="0.3">
      <c r="A53" s="237" t="s">
        <v>115</v>
      </c>
      <c r="B53" s="237" t="s">
        <v>184</v>
      </c>
      <c r="C53" s="99">
        <v>830779731</v>
      </c>
      <c r="D53" s="417">
        <v>829669634</v>
      </c>
      <c r="E53" s="409"/>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c r="EO53" s="86"/>
      <c r="EP53" s="86"/>
      <c r="EQ53" s="86"/>
      <c r="ER53" s="86"/>
      <c r="ES53" s="86"/>
      <c r="ET53" s="86"/>
      <c r="EU53" s="86"/>
      <c r="EV53" s="86"/>
      <c r="EW53" s="86"/>
      <c r="EX53" s="86"/>
      <c r="EY53" s="86"/>
      <c r="EZ53" s="86"/>
      <c r="FA53" s="86"/>
      <c r="FB53" s="86"/>
      <c r="FC53" s="86"/>
      <c r="FD53" s="86"/>
      <c r="FE53" s="86"/>
      <c r="FF53" s="86"/>
      <c r="FG53" s="86"/>
      <c r="FH53" s="86"/>
      <c r="FI53" s="86"/>
      <c r="FJ53" s="86"/>
      <c r="FK53" s="86"/>
      <c r="FL53" s="86"/>
      <c r="FM53" s="86"/>
      <c r="FN53" s="86"/>
      <c r="FO53" s="86"/>
      <c r="FP53" s="86"/>
      <c r="FQ53" s="86"/>
      <c r="FR53" s="86"/>
      <c r="FS53" s="86"/>
      <c r="FT53" s="86"/>
      <c r="FU53" s="86"/>
      <c r="FV53" s="86"/>
      <c r="FW53" s="86"/>
      <c r="FX53" s="86"/>
      <c r="FY53" s="86"/>
      <c r="FZ53" s="86"/>
      <c r="GA53" s="86"/>
      <c r="GB53" s="86"/>
      <c r="GC53" s="86"/>
      <c r="GD53" s="86"/>
      <c r="GE53" s="86"/>
      <c r="GF53" s="86"/>
      <c r="GG53" s="86"/>
      <c r="GH53" s="86"/>
      <c r="GI53" s="86"/>
      <c r="GJ53" s="86"/>
      <c r="GK53" s="86"/>
      <c r="GL53" s="86"/>
      <c r="GM53" s="86"/>
      <c r="GN53" s="86"/>
      <c r="GO53" s="86"/>
      <c r="GP53" s="86"/>
      <c r="GQ53" s="86"/>
      <c r="GR53" s="86"/>
      <c r="GS53" s="86"/>
      <c r="GT53" s="86"/>
      <c r="GU53" s="86"/>
      <c r="GV53" s="86"/>
      <c r="GW53" s="86"/>
      <c r="GX53" s="86"/>
      <c r="GY53" s="86"/>
      <c r="GZ53" s="86"/>
      <c r="HA53" s="86"/>
      <c r="HB53" s="86"/>
      <c r="HC53" s="86"/>
      <c r="HD53" s="86"/>
      <c r="HE53" s="86"/>
      <c r="HF53" s="86"/>
      <c r="HG53" s="86"/>
      <c r="HH53" s="86"/>
      <c r="HI53" s="86"/>
      <c r="HJ53" s="86"/>
      <c r="HK53" s="86"/>
      <c r="HL53" s="86"/>
      <c r="HM53" s="86"/>
      <c r="HN53" s="86"/>
      <c r="HO53" s="86"/>
      <c r="HP53" s="86"/>
      <c r="HQ53" s="86"/>
      <c r="HR53" s="86"/>
      <c r="HS53" s="86"/>
      <c r="HT53" s="86"/>
      <c r="HU53" s="86"/>
      <c r="HV53" s="86"/>
      <c r="HW53" s="86"/>
      <c r="HX53" s="86"/>
      <c r="HY53" s="86"/>
      <c r="HZ53" s="86"/>
      <c r="IA53" s="86"/>
      <c r="IB53" s="86"/>
      <c r="IC53" s="86"/>
      <c r="ID53" s="86"/>
      <c r="IE53" s="86"/>
      <c r="IF53" s="86"/>
      <c r="IG53" s="86"/>
      <c r="IH53" s="86"/>
      <c r="II53" s="86"/>
      <c r="IJ53" s="86"/>
      <c r="IK53" s="86"/>
      <c r="IL53" s="86"/>
      <c r="IM53" s="86"/>
      <c r="IN53" s="86"/>
      <c r="IO53" s="86"/>
      <c r="IP53" s="86"/>
      <c r="IQ53" s="86"/>
      <c r="IR53" s="86"/>
      <c r="IS53" s="86"/>
      <c r="IT53" s="86"/>
      <c r="IU53" s="86"/>
      <c r="IV53" s="86"/>
      <c r="IW53" s="86"/>
      <c r="IX53" s="86"/>
      <c r="IY53" s="86"/>
      <c r="IZ53" s="86"/>
      <c r="JA53" s="86"/>
      <c r="JB53" s="86"/>
      <c r="JC53" s="86"/>
      <c r="JD53" s="86"/>
      <c r="JE53" s="86"/>
      <c r="JF53" s="86"/>
      <c r="JG53" s="86"/>
      <c r="JH53" s="86"/>
      <c r="JI53" s="86"/>
      <c r="JJ53" s="86"/>
      <c r="JK53" s="86"/>
      <c r="JL53" s="86"/>
      <c r="JM53" s="86"/>
      <c r="JN53" s="86"/>
      <c r="JO53" s="86"/>
      <c r="JP53" s="86"/>
      <c r="JQ53" s="86"/>
      <c r="JR53" s="86"/>
      <c r="JS53" s="86"/>
      <c r="JT53" s="86"/>
      <c r="JU53" s="86"/>
      <c r="JV53" s="86"/>
      <c r="JW53" s="86"/>
      <c r="JX53" s="86"/>
      <c r="JY53" s="86"/>
      <c r="JZ53" s="86"/>
      <c r="KA53" s="86"/>
      <c r="KB53" s="86"/>
      <c r="KC53" s="86"/>
      <c r="KD53" s="86"/>
      <c r="KE53" s="86"/>
      <c r="KF53" s="86"/>
      <c r="KG53" s="86"/>
      <c r="KH53" s="86"/>
      <c r="KI53" s="86"/>
      <c r="KJ53" s="86"/>
      <c r="KK53" s="86"/>
      <c r="KL53" s="86"/>
      <c r="KM53" s="86"/>
      <c r="KN53" s="86"/>
      <c r="KO53" s="86"/>
      <c r="KP53" s="86"/>
      <c r="KQ53" s="86"/>
      <c r="KR53" s="86"/>
      <c r="KS53" s="86"/>
      <c r="KT53" s="86"/>
      <c r="KU53" s="86"/>
      <c r="KV53" s="86"/>
      <c r="KW53" s="86"/>
      <c r="KX53" s="86"/>
      <c r="KY53" s="86"/>
      <c r="KZ53" s="86"/>
      <c r="LA53" s="86"/>
      <c r="LB53" s="86"/>
      <c r="LC53" s="86"/>
      <c r="LD53" s="86"/>
      <c r="LE53" s="86"/>
      <c r="LF53" s="86"/>
      <c r="LG53" s="86"/>
      <c r="LH53" s="86"/>
      <c r="LI53" s="86"/>
      <c r="LJ53" s="86"/>
      <c r="LK53" s="86"/>
      <c r="LL53" s="86"/>
      <c r="LM53" s="86"/>
      <c r="LN53" s="86"/>
      <c r="LO53" s="86"/>
      <c r="LP53" s="86"/>
      <c r="LQ53" s="86"/>
      <c r="LR53" s="86"/>
      <c r="LS53" s="86"/>
      <c r="LT53" s="86"/>
      <c r="LU53" s="86"/>
      <c r="LV53" s="86"/>
      <c r="LW53" s="86"/>
      <c r="LX53" s="86"/>
      <c r="LY53" s="86"/>
      <c r="LZ53" s="86"/>
      <c r="MA53" s="86"/>
      <c r="MB53" s="86"/>
      <c r="MC53" s="86"/>
      <c r="MD53" s="86"/>
      <c r="ME53" s="86"/>
      <c r="MF53" s="86"/>
      <c r="MG53" s="86"/>
      <c r="MH53" s="86"/>
      <c r="MI53" s="86"/>
      <c r="MJ53" s="86"/>
      <c r="MK53" s="86"/>
      <c r="ML53" s="86"/>
      <c r="MM53" s="86"/>
      <c r="MN53" s="86"/>
      <c r="MO53" s="86"/>
      <c r="MP53" s="86"/>
      <c r="MQ53" s="86"/>
      <c r="MR53" s="86"/>
      <c r="MS53" s="86"/>
      <c r="MT53" s="86"/>
      <c r="MU53" s="86"/>
      <c r="MV53" s="86"/>
      <c r="MW53" s="86"/>
      <c r="MX53" s="86"/>
      <c r="MY53" s="86"/>
      <c r="MZ53" s="86"/>
      <c r="NA53" s="86"/>
      <c r="NB53" s="86"/>
      <c r="NC53" s="86"/>
      <c r="ND53" s="86"/>
      <c r="NE53" s="86"/>
      <c r="NF53" s="86"/>
      <c r="NG53" s="86"/>
      <c r="NH53" s="86"/>
      <c r="NI53" s="86"/>
      <c r="NJ53" s="86"/>
      <c r="NK53" s="86"/>
      <c r="NL53" s="86"/>
      <c r="NM53" s="86"/>
      <c r="NN53" s="86"/>
      <c r="NO53" s="86"/>
      <c r="NP53" s="86"/>
      <c r="NQ53" s="86"/>
      <c r="NR53" s="86"/>
      <c r="NS53" s="86"/>
      <c r="NT53" s="86"/>
      <c r="NU53" s="86"/>
      <c r="NV53" s="86"/>
      <c r="NW53" s="86"/>
      <c r="NX53" s="86"/>
      <c r="NY53" s="86"/>
      <c r="NZ53" s="86"/>
      <c r="OA53" s="86"/>
      <c r="OB53" s="86"/>
      <c r="OC53" s="86"/>
      <c r="OD53" s="86"/>
      <c r="OE53" s="86"/>
      <c r="OF53" s="86"/>
      <c r="OG53" s="86"/>
      <c r="OH53" s="86"/>
      <c r="OI53" s="86"/>
      <c r="OJ53" s="86"/>
      <c r="OK53" s="86"/>
      <c r="OL53" s="86"/>
      <c r="OM53" s="86"/>
      <c r="ON53" s="86"/>
      <c r="OO53" s="86"/>
      <c r="OP53" s="86"/>
      <c r="OQ53" s="86"/>
      <c r="OR53" s="86"/>
      <c r="OS53" s="86"/>
      <c r="OT53" s="86"/>
      <c r="OU53" s="86"/>
      <c r="OV53" s="86"/>
      <c r="OW53" s="86"/>
      <c r="OX53" s="86"/>
      <c r="OY53" s="86"/>
      <c r="OZ53" s="86"/>
      <c r="PA53" s="86"/>
      <c r="PB53" s="86"/>
      <c r="PC53" s="86"/>
      <c r="PD53" s="86"/>
      <c r="PE53" s="86"/>
      <c r="PF53" s="86"/>
      <c r="PG53" s="86"/>
      <c r="PH53" s="86"/>
      <c r="PI53" s="86"/>
      <c r="PJ53" s="86"/>
      <c r="PK53" s="86"/>
      <c r="PL53" s="86"/>
      <c r="PM53" s="86"/>
      <c r="PN53" s="86"/>
      <c r="PO53" s="86"/>
      <c r="PP53" s="86"/>
      <c r="PQ53" s="86"/>
      <c r="PR53" s="86"/>
      <c r="PS53" s="86"/>
      <c r="PT53" s="86"/>
      <c r="PU53" s="86"/>
      <c r="PV53" s="86"/>
      <c r="PW53" s="86"/>
      <c r="PX53" s="86"/>
      <c r="PY53" s="86"/>
      <c r="PZ53" s="86"/>
      <c r="QA53" s="86"/>
      <c r="QB53" s="86"/>
      <c r="QC53" s="86"/>
      <c r="QD53" s="86"/>
      <c r="QE53" s="86"/>
      <c r="QF53" s="86"/>
      <c r="QG53" s="86"/>
      <c r="QH53" s="86"/>
      <c r="QI53" s="86"/>
      <c r="QJ53" s="86"/>
      <c r="QK53" s="86"/>
      <c r="QL53" s="86"/>
      <c r="QM53" s="86"/>
      <c r="QN53" s="86"/>
      <c r="QO53" s="86"/>
      <c r="QP53" s="86"/>
      <c r="QQ53" s="86"/>
      <c r="QR53" s="86"/>
      <c r="QS53" s="86"/>
      <c r="QT53" s="86"/>
      <c r="QU53" s="86"/>
      <c r="QV53" s="86"/>
      <c r="QW53" s="86"/>
      <c r="QX53" s="86"/>
      <c r="QY53" s="86"/>
      <c r="QZ53" s="86"/>
      <c r="RA53" s="86"/>
      <c r="RB53" s="86"/>
      <c r="RC53" s="86"/>
      <c r="RD53" s="86"/>
      <c r="RE53" s="86"/>
      <c r="RF53" s="86"/>
      <c r="RG53" s="86"/>
      <c r="RH53" s="86"/>
      <c r="RI53" s="86"/>
      <c r="RJ53" s="86"/>
      <c r="RK53" s="86"/>
      <c r="RL53" s="86"/>
      <c r="RM53" s="86"/>
      <c r="RN53" s="86"/>
      <c r="RO53" s="86"/>
      <c r="RP53" s="86"/>
      <c r="RQ53" s="86"/>
      <c r="RR53" s="86"/>
      <c r="RS53" s="86"/>
      <c r="RT53" s="86"/>
      <c r="RU53" s="86"/>
      <c r="RV53" s="86"/>
      <c r="RW53" s="86"/>
      <c r="RX53" s="86"/>
      <c r="RY53" s="86"/>
      <c r="RZ53" s="86"/>
      <c r="SA53" s="86"/>
      <c r="SB53" s="86"/>
      <c r="SC53" s="86"/>
      <c r="SD53" s="86"/>
      <c r="SE53" s="86"/>
      <c r="SF53" s="86"/>
      <c r="SG53" s="86"/>
      <c r="SH53" s="86"/>
      <c r="SI53" s="86"/>
      <c r="SJ53" s="86"/>
      <c r="SK53" s="86"/>
      <c r="SL53" s="86"/>
      <c r="SM53" s="86"/>
      <c r="SN53" s="86"/>
      <c r="SO53" s="86"/>
      <c r="SP53" s="86"/>
      <c r="SQ53" s="86"/>
      <c r="SR53" s="86"/>
      <c r="SS53" s="86"/>
      <c r="ST53" s="86"/>
      <c r="SU53" s="86"/>
      <c r="SV53" s="86"/>
      <c r="SW53" s="86"/>
      <c r="SX53" s="86"/>
      <c r="SY53" s="86"/>
      <c r="SZ53" s="86"/>
      <c r="TA53" s="86"/>
      <c r="TB53" s="86"/>
      <c r="TC53" s="86"/>
      <c r="TD53" s="86"/>
      <c r="TE53" s="86"/>
      <c r="TF53" s="86"/>
      <c r="TG53" s="86"/>
      <c r="TH53" s="86"/>
      <c r="TI53" s="86"/>
      <c r="TJ53" s="86"/>
      <c r="TK53" s="86"/>
      <c r="TL53" s="86"/>
      <c r="TM53" s="86"/>
      <c r="TN53" s="86"/>
      <c r="TO53" s="86"/>
      <c r="TP53" s="86"/>
      <c r="TQ53" s="86"/>
      <c r="TR53" s="86"/>
      <c r="TS53" s="86"/>
      <c r="TT53" s="86"/>
      <c r="TU53" s="86"/>
      <c r="TV53" s="86"/>
      <c r="TW53" s="86"/>
      <c r="TX53" s="86"/>
      <c r="TY53" s="86"/>
      <c r="TZ53" s="86"/>
      <c r="UA53" s="86"/>
      <c r="UB53" s="86"/>
      <c r="UC53" s="86"/>
      <c r="UD53" s="86"/>
      <c r="UE53" s="86"/>
      <c r="UF53" s="86"/>
      <c r="UG53" s="86"/>
      <c r="UH53" s="86"/>
      <c r="UI53" s="86"/>
      <c r="UJ53" s="86"/>
      <c r="UK53" s="86"/>
      <c r="UL53" s="86"/>
      <c r="UM53" s="86"/>
      <c r="UN53" s="86"/>
      <c r="UO53" s="86"/>
      <c r="UP53" s="86"/>
      <c r="UQ53" s="86"/>
      <c r="UR53" s="86"/>
      <c r="US53" s="86"/>
      <c r="UT53" s="86"/>
      <c r="UU53" s="86"/>
      <c r="UV53" s="86"/>
      <c r="UW53" s="86"/>
      <c r="UX53" s="86"/>
      <c r="UY53" s="86"/>
      <c r="UZ53" s="86"/>
      <c r="VA53" s="86"/>
      <c r="VB53" s="86"/>
      <c r="VC53" s="86"/>
      <c r="VD53" s="86"/>
      <c r="VE53" s="86"/>
      <c r="VF53" s="86"/>
      <c r="VG53" s="86"/>
      <c r="VH53" s="86"/>
      <c r="VI53" s="86"/>
      <c r="VJ53" s="86"/>
      <c r="VK53" s="86"/>
      <c r="VL53" s="86"/>
      <c r="VM53" s="86"/>
      <c r="VN53" s="86"/>
      <c r="VO53" s="86"/>
      <c r="VP53" s="86"/>
      <c r="VQ53" s="86"/>
      <c r="VR53" s="86"/>
      <c r="VS53" s="86"/>
      <c r="VT53" s="86"/>
      <c r="VU53" s="86"/>
      <c r="VV53" s="86"/>
      <c r="VW53" s="86"/>
      <c r="VX53" s="86"/>
      <c r="VY53" s="86"/>
      <c r="VZ53" s="86"/>
      <c r="WA53" s="86"/>
      <c r="WB53" s="86"/>
      <c r="WC53" s="86"/>
      <c r="WD53" s="86"/>
      <c r="WE53" s="86"/>
      <c r="WF53" s="86"/>
      <c r="WG53" s="86"/>
      <c r="WH53" s="86"/>
      <c r="WI53" s="86"/>
      <c r="WJ53" s="86"/>
      <c r="WK53" s="86"/>
      <c r="WL53" s="86"/>
      <c r="WM53" s="86"/>
      <c r="WN53" s="86"/>
      <c r="WO53" s="86"/>
      <c r="WP53" s="86"/>
      <c r="WQ53" s="86"/>
      <c r="WR53" s="86"/>
      <c r="WS53" s="86"/>
      <c r="WT53" s="86"/>
      <c r="WU53" s="86"/>
      <c r="WV53" s="86"/>
      <c r="WW53" s="86"/>
      <c r="WX53" s="86"/>
      <c r="WY53" s="86"/>
      <c r="WZ53" s="86"/>
      <c r="XA53" s="86"/>
      <c r="XB53" s="86"/>
      <c r="XC53" s="86"/>
      <c r="XD53" s="86"/>
      <c r="XE53" s="86"/>
      <c r="XF53" s="86"/>
      <c r="XG53" s="86"/>
      <c r="XH53" s="86"/>
      <c r="XI53" s="86"/>
      <c r="XJ53" s="86"/>
      <c r="XK53" s="86"/>
      <c r="XL53" s="86"/>
      <c r="XM53" s="86"/>
      <c r="XN53" s="86"/>
      <c r="XO53" s="86"/>
      <c r="XP53" s="86"/>
      <c r="XQ53" s="86"/>
      <c r="XR53" s="86"/>
      <c r="XS53" s="86"/>
      <c r="XT53" s="86"/>
      <c r="XU53" s="86"/>
      <c r="XV53" s="86"/>
      <c r="XW53" s="86"/>
      <c r="XX53" s="86"/>
      <c r="XY53" s="86"/>
      <c r="XZ53" s="86"/>
      <c r="YA53" s="86"/>
      <c r="YB53" s="86"/>
      <c r="YC53" s="86"/>
      <c r="YD53" s="86"/>
      <c r="YE53" s="86"/>
      <c r="YF53" s="86"/>
      <c r="YG53" s="86"/>
      <c r="YH53" s="86"/>
      <c r="YI53" s="86"/>
      <c r="YJ53" s="86"/>
      <c r="YK53" s="86"/>
      <c r="YL53" s="86"/>
      <c r="YM53" s="86"/>
      <c r="YN53" s="86"/>
      <c r="YO53" s="86"/>
      <c r="YP53" s="86"/>
      <c r="YQ53" s="86"/>
      <c r="YR53" s="86"/>
      <c r="YS53" s="86"/>
      <c r="YT53" s="86"/>
      <c r="YU53" s="86"/>
      <c r="YV53" s="86"/>
      <c r="YW53" s="86"/>
      <c r="YX53" s="86"/>
      <c r="YY53" s="86"/>
      <c r="YZ53" s="86"/>
      <c r="ZA53" s="86"/>
      <c r="ZB53" s="86"/>
      <c r="ZC53" s="86"/>
      <c r="ZD53" s="86"/>
      <c r="ZE53" s="86"/>
      <c r="ZF53" s="86"/>
      <c r="ZG53" s="86"/>
      <c r="ZH53" s="86"/>
      <c r="ZI53" s="86"/>
      <c r="ZJ53" s="86"/>
      <c r="ZK53" s="86"/>
      <c r="ZL53" s="86"/>
      <c r="ZM53" s="86"/>
      <c r="ZN53" s="86"/>
      <c r="ZO53" s="86"/>
      <c r="ZP53" s="86"/>
      <c r="ZQ53" s="86"/>
      <c r="ZR53" s="86"/>
      <c r="ZS53" s="86"/>
      <c r="ZT53" s="86"/>
      <c r="ZU53" s="86"/>
      <c r="ZV53" s="86"/>
      <c r="ZW53" s="86"/>
      <c r="ZX53" s="86"/>
      <c r="ZY53" s="86"/>
      <c r="ZZ53" s="86"/>
      <c r="AAA53" s="86"/>
      <c r="AAB53" s="86"/>
      <c r="AAC53" s="86"/>
      <c r="AAD53" s="86"/>
      <c r="AAE53" s="86"/>
      <c r="AAF53" s="86"/>
      <c r="AAG53" s="86"/>
      <c r="AAH53" s="86"/>
      <c r="AAI53" s="86"/>
      <c r="AAJ53" s="86"/>
      <c r="AAK53" s="86"/>
      <c r="AAL53" s="86"/>
      <c r="AAM53" s="86"/>
      <c r="AAN53" s="86"/>
      <c r="AAO53" s="86"/>
      <c r="AAP53" s="86"/>
      <c r="AAQ53" s="86"/>
      <c r="AAR53" s="86"/>
      <c r="AAS53" s="86"/>
      <c r="AAT53" s="86"/>
      <c r="AAU53" s="86"/>
      <c r="AAV53" s="86"/>
      <c r="AAW53" s="86"/>
      <c r="AAX53" s="86"/>
      <c r="AAY53" s="86"/>
      <c r="AAZ53" s="86"/>
      <c r="ABA53" s="86"/>
      <c r="ABB53" s="86"/>
      <c r="ABC53" s="86"/>
      <c r="ABD53" s="86"/>
      <c r="ABE53" s="86"/>
      <c r="ABF53" s="86"/>
      <c r="ABG53" s="86"/>
      <c r="ABH53" s="86"/>
      <c r="ABI53" s="86"/>
      <c r="ABJ53" s="86"/>
      <c r="ABK53" s="86"/>
      <c r="ABL53" s="86"/>
      <c r="ABM53" s="86"/>
      <c r="ABN53" s="86"/>
      <c r="ABO53" s="86"/>
      <c r="ABP53" s="86"/>
      <c r="ABQ53" s="86"/>
      <c r="ABR53" s="86"/>
      <c r="ABS53" s="86"/>
      <c r="ABT53" s="86"/>
      <c r="ABU53" s="86"/>
      <c r="ABV53" s="86"/>
      <c r="ABW53" s="86"/>
      <c r="ABX53" s="86"/>
      <c r="ABY53" s="86"/>
      <c r="ABZ53" s="86"/>
      <c r="ACA53" s="86"/>
      <c r="ACB53" s="86"/>
      <c r="ACC53" s="86"/>
      <c r="ACD53" s="86"/>
      <c r="ACE53" s="86"/>
      <c r="ACF53" s="86"/>
      <c r="ACG53" s="86"/>
      <c r="ACH53" s="86"/>
      <c r="ACI53" s="86"/>
      <c r="ACJ53" s="86"/>
      <c r="ACK53" s="86"/>
      <c r="ACL53" s="86"/>
      <c r="ACM53" s="86"/>
      <c r="ACN53" s="86"/>
      <c r="ACO53" s="86"/>
      <c r="ACP53" s="86"/>
      <c r="ACQ53" s="86"/>
      <c r="ACR53" s="86"/>
      <c r="ACS53" s="86"/>
      <c r="ACT53" s="86"/>
      <c r="ACU53" s="86"/>
      <c r="ACV53" s="86"/>
      <c r="ACW53" s="86"/>
      <c r="ACX53" s="86"/>
      <c r="ACY53" s="86"/>
      <c r="ACZ53" s="86"/>
      <c r="ADA53" s="86"/>
      <c r="ADB53" s="86"/>
      <c r="ADC53" s="86"/>
      <c r="ADD53" s="86"/>
      <c r="ADE53" s="86"/>
      <c r="ADF53" s="86"/>
      <c r="ADG53" s="86"/>
      <c r="ADH53" s="86"/>
      <c r="ADI53" s="86"/>
      <c r="ADJ53" s="86"/>
      <c r="ADK53" s="86"/>
      <c r="ADL53" s="86"/>
      <c r="ADM53" s="86"/>
      <c r="ADN53" s="86"/>
      <c r="ADO53" s="86"/>
      <c r="ADP53" s="86"/>
      <c r="ADQ53" s="86"/>
      <c r="ADR53" s="86"/>
      <c r="ADS53" s="86"/>
      <c r="ADT53" s="86"/>
      <c r="ADU53" s="86"/>
      <c r="ADV53" s="86"/>
      <c r="ADW53" s="86"/>
      <c r="ADX53" s="86"/>
      <c r="ADY53" s="86"/>
      <c r="ADZ53" s="86"/>
      <c r="AEA53" s="86"/>
      <c r="AEB53" s="86"/>
      <c r="AEC53" s="86"/>
      <c r="AED53" s="86"/>
      <c r="AEE53" s="86"/>
      <c r="AEF53" s="86"/>
      <c r="AEG53" s="86"/>
      <c r="AEH53" s="86"/>
      <c r="AEI53" s="86"/>
      <c r="AEJ53" s="86"/>
      <c r="AEK53" s="86"/>
      <c r="AEL53" s="86"/>
      <c r="AEM53" s="86"/>
      <c r="AEN53" s="86"/>
      <c r="AEO53" s="86"/>
      <c r="AEP53" s="86"/>
      <c r="AEQ53" s="86"/>
      <c r="AER53" s="86"/>
      <c r="AES53" s="86"/>
      <c r="AET53" s="86"/>
      <c r="AEU53" s="86"/>
      <c r="AEV53" s="86"/>
      <c r="AEW53" s="86"/>
      <c r="AEX53" s="86"/>
      <c r="AEY53" s="86"/>
      <c r="AEZ53" s="86"/>
      <c r="AFA53" s="86"/>
      <c r="AFB53" s="86"/>
      <c r="AFC53" s="86"/>
      <c r="AFD53" s="86"/>
      <c r="AFE53" s="86"/>
      <c r="AFF53" s="86"/>
      <c r="AFG53" s="86"/>
      <c r="AFH53" s="86"/>
      <c r="AFI53" s="86"/>
      <c r="AFJ53" s="86"/>
      <c r="AFK53" s="86"/>
      <c r="AFL53" s="86"/>
      <c r="AFM53" s="86"/>
      <c r="AFN53" s="86"/>
      <c r="AFO53" s="86"/>
      <c r="AFP53" s="86"/>
      <c r="AFQ53" s="86"/>
      <c r="AFR53" s="86"/>
      <c r="AFS53" s="86"/>
      <c r="AFT53" s="86"/>
      <c r="AFU53" s="86"/>
      <c r="AFV53" s="86"/>
      <c r="AFW53" s="86"/>
      <c r="AFX53" s="86"/>
      <c r="AFY53" s="86"/>
      <c r="AFZ53" s="86"/>
      <c r="AGA53" s="86"/>
      <c r="AGB53" s="86"/>
      <c r="AGC53" s="86"/>
      <c r="AGD53" s="86"/>
      <c r="AGE53" s="86"/>
      <c r="AGF53" s="86"/>
      <c r="AGG53" s="86"/>
      <c r="AGH53" s="86"/>
      <c r="AGI53" s="86"/>
      <c r="AGJ53" s="86"/>
      <c r="AGK53" s="86"/>
      <c r="AGL53" s="86"/>
      <c r="AGM53" s="86"/>
      <c r="AGN53" s="86"/>
      <c r="AGO53" s="86"/>
      <c r="AGP53" s="86"/>
      <c r="AGQ53" s="86"/>
      <c r="AGR53" s="86"/>
      <c r="AGS53" s="86"/>
      <c r="AGT53" s="86"/>
      <c r="AGU53" s="86"/>
      <c r="AGV53" s="86"/>
      <c r="AGW53" s="86"/>
      <c r="AGX53" s="86"/>
      <c r="AGY53" s="86"/>
      <c r="AGZ53" s="86"/>
      <c r="AHA53" s="86"/>
      <c r="AHB53" s="86"/>
      <c r="AHC53" s="86"/>
      <c r="AHD53" s="86"/>
      <c r="AHE53" s="86"/>
      <c r="AHF53" s="86"/>
      <c r="AHG53" s="86"/>
      <c r="AHH53" s="86"/>
      <c r="AHI53" s="86"/>
      <c r="AHJ53" s="86"/>
      <c r="AHK53" s="86"/>
      <c r="AHL53" s="86"/>
      <c r="AHM53" s="86"/>
      <c r="AHN53" s="86"/>
      <c r="AHO53" s="86"/>
      <c r="AHP53" s="86"/>
      <c r="AHQ53" s="86"/>
      <c r="AHR53" s="86"/>
      <c r="AHS53" s="86"/>
      <c r="AHT53" s="86"/>
      <c r="AHU53" s="86"/>
      <c r="AHV53" s="86"/>
      <c r="AHW53" s="86"/>
      <c r="AHX53" s="86"/>
      <c r="AHY53" s="86"/>
      <c r="AHZ53" s="86"/>
      <c r="AIA53" s="86"/>
      <c r="AIB53" s="86"/>
      <c r="AIC53" s="86"/>
      <c r="AID53" s="86"/>
      <c r="AIE53" s="86"/>
      <c r="AIF53" s="86"/>
      <c r="AIG53" s="86"/>
      <c r="AIH53" s="86"/>
      <c r="AII53" s="86"/>
      <c r="AIJ53" s="86"/>
      <c r="AIK53" s="86"/>
      <c r="AIL53" s="86"/>
      <c r="AIM53" s="86"/>
      <c r="AIN53" s="86"/>
      <c r="AIO53" s="86"/>
      <c r="AIP53" s="86"/>
      <c r="AIQ53" s="86"/>
      <c r="AIR53" s="86"/>
      <c r="AIS53" s="86"/>
      <c r="AIT53" s="86"/>
      <c r="AIU53" s="86"/>
      <c r="AIV53" s="86"/>
      <c r="AIW53" s="86"/>
      <c r="AIX53" s="86"/>
      <c r="AIY53" s="86"/>
      <c r="AIZ53" s="86"/>
      <c r="AJA53" s="86"/>
      <c r="AJB53" s="86"/>
      <c r="AJC53" s="86"/>
      <c r="AJD53" s="86"/>
      <c r="AJE53" s="86"/>
      <c r="AJF53" s="86"/>
      <c r="AJG53" s="86"/>
      <c r="AJH53" s="86"/>
      <c r="AJI53" s="86"/>
      <c r="AJJ53" s="86"/>
      <c r="AJK53" s="86"/>
      <c r="AJL53" s="86"/>
      <c r="AJM53" s="86"/>
      <c r="AJN53" s="86"/>
      <c r="AJO53" s="86"/>
      <c r="AJP53" s="86"/>
      <c r="AJQ53" s="86"/>
      <c r="AJR53" s="86"/>
      <c r="AJS53" s="86"/>
      <c r="AJT53" s="86"/>
      <c r="AJU53" s="86"/>
      <c r="AJV53" s="86"/>
      <c r="AJW53" s="86"/>
      <c r="AJX53" s="86"/>
      <c r="AJY53" s="86"/>
      <c r="AJZ53" s="86"/>
      <c r="AKA53" s="86"/>
      <c r="AKB53" s="86"/>
      <c r="AKC53" s="86"/>
      <c r="AKD53" s="86"/>
      <c r="AKE53" s="86"/>
      <c r="AKF53" s="86"/>
      <c r="AKG53" s="86"/>
      <c r="AKH53" s="86"/>
      <c r="AKI53" s="86"/>
      <c r="AKJ53" s="86"/>
      <c r="AKK53" s="86"/>
      <c r="AKL53" s="86"/>
      <c r="AKM53" s="86"/>
      <c r="AKN53" s="86"/>
      <c r="AKO53" s="86"/>
      <c r="AKP53" s="86"/>
      <c r="AKQ53" s="86"/>
      <c r="AKR53" s="86"/>
      <c r="AKS53" s="86"/>
      <c r="AKT53" s="86"/>
      <c r="AKU53" s="86"/>
      <c r="AKV53" s="86"/>
      <c r="AKW53" s="86"/>
      <c r="AKX53" s="86"/>
      <c r="AKY53" s="86"/>
      <c r="AKZ53" s="86"/>
      <c r="ALA53" s="86"/>
      <c r="ALB53" s="86"/>
      <c r="ALC53" s="86"/>
      <c r="ALD53" s="86"/>
      <c r="ALE53" s="86"/>
      <c r="ALF53" s="86"/>
      <c r="ALG53" s="86"/>
      <c r="ALH53" s="86"/>
      <c r="ALI53" s="86"/>
      <c r="ALJ53" s="86"/>
      <c r="ALK53" s="86"/>
      <c r="ALL53" s="86"/>
      <c r="ALM53" s="86"/>
      <c r="ALN53" s="86"/>
      <c r="ALO53" s="86"/>
      <c r="ALP53" s="86"/>
      <c r="ALQ53" s="86"/>
      <c r="ALR53" s="86"/>
      <c r="ALS53" s="86"/>
      <c r="ALT53" s="86"/>
      <c r="ALU53" s="86"/>
      <c r="ALV53" s="86"/>
      <c r="ALW53" s="86"/>
      <c r="ALX53" s="86"/>
      <c r="ALY53" s="86"/>
      <c r="ALZ53" s="86"/>
      <c r="AMA53" s="86"/>
      <c r="AMB53" s="86"/>
      <c r="AMC53" s="86"/>
      <c r="AMD53" s="86"/>
      <c r="AME53" s="86"/>
      <c r="AMF53" s="86"/>
      <c r="AMG53" s="86"/>
      <c r="AMH53" s="86"/>
      <c r="AMI53" s="86"/>
      <c r="AMJ53" s="86"/>
      <c r="AMK53" s="86"/>
      <c r="AML53" s="86"/>
      <c r="AMM53" s="86"/>
      <c r="AMN53" s="86"/>
      <c r="AMO53" s="86"/>
      <c r="AMP53" s="86"/>
      <c r="AMQ53" s="86"/>
      <c r="AMR53" s="86"/>
      <c r="AMS53" s="86"/>
      <c r="AMT53" s="86"/>
      <c r="AMU53" s="86"/>
      <c r="AMV53" s="86"/>
      <c r="AMW53" s="86"/>
      <c r="AMX53" s="86"/>
      <c r="AMY53" s="86"/>
      <c r="AMZ53" s="86"/>
      <c r="ANA53" s="86"/>
      <c r="ANB53" s="86"/>
      <c r="ANC53" s="86"/>
      <c r="AND53" s="86"/>
      <c r="ANE53" s="86"/>
      <c r="ANF53" s="86"/>
      <c r="ANG53" s="86"/>
      <c r="ANH53" s="86"/>
      <c r="ANI53" s="86"/>
      <c r="ANJ53" s="86"/>
      <c r="ANK53" s="86"/>
      <c r="ANL53" s="86"/>
      <c r="ANM53" s="86"/>
      <c r="ANN53" s="86"/>
      <c r="ANO53" s="86"/>
      <c r="ANP53" s="86"/>
      <c r="ANQ53" s="86"/>
      <c r="ANR53" s="86"/>
      <c r="ANS53" s="86"/>
      <c r="ANT53" s="86"/>
      <c r="ANU53" s="86"/>
      <c r="ANV53" s="86"/>
      <c r="ANW53" s="86"/>
      <c r="ANX53" s="86"/>
      <c r="ANY53" s="86"/>
      <c r="ANZ53" s="86"/>
      <c r="AOA53" s="86"/>
      <c r="AOB53" s="86"/>
      <c r="AOC53" s="86"/>
      <c r="AOD53" s="86"/>
      <c r="AOE53" s="86"/>
      <c r="AOF53" s="86"/>
      <c r="AOG53" s="86"/>
      <c r="AOH53" s="86"/>
      <c r="AOI53" s="86"/>
      <c r="AOJ53" s="86"/>
      <c r="AOK53" s="86"/>
      <c r="AOL53" s="86"/>
      <c r="AOM53" s="86"/>
      <c r="AON53" s="86"/>
      <c r="AOO53" s="86"/>
      <c r="AOP53" s="86"/>
      <c r="AOQ53" s="86"/>
      <c r="AOR53" s="86"/>
      <c r="AOS53" s="86"/>
      <c r="AOT53" s="86"/>
      <c r="AOU53" s="86"/>
      <c r="AOV53" s="86"/>
      <c r="AOW53" s="86"/>
      <c r="AOX53" s="86"/>
      <c r="AOY53" s="86"/>
      <c r="AOZ53" s="86"/>
      <c r="APA53" s="86"/>
      <c r="APB53" s="86"/>
      <c r="APC53" s="86"/>
      <c r="APD53" s="86"/>
      <c r="APE53" s="86"/>
      <c r="APF53" s="86"/>
      <c r="APG53" s="86"/>
      <c r="APH53" s="86"/>
      <c r="API53" s="86"/>
      <c r="APJ53" s="86"/>
      <c r="APK53" s="86"/>
      <c r="APL53" s="86"/>
      <c r="APM53" s="86"/>
      <c r="APN53" s="86"/>
      <c r="APO53" s="86"/>
      <c r="APP53" s="86"/>
      <c r="APQ53" s="86"/>
      <c r="APR53" s="86"/>
      <c r="APS53" s="86"/>
      <c r="APT53" s="86"/>
      <c r="APU53" s="86"/>
      <c r="APV53" s="86"/>
      <c r="APW53" s="86"/>
      <c r="APX53" s="86"/>
      <c r="APY53" s="86"/>
      <c r="APZ53" s="86"/>
      <c r="AQA53" s="86"/>
      <c r="AQB53" s="86"/>
      <c r="AQC53" s="86"/>
      <c r="AQD53" s="86"/>
      <c r="AQE53" s="86"/>
      <c r="AQF53" s="86"/>
      <c r="AQG53" s="86"/>
      <c r="AQH53" s="86"/>
      <c r="AQI53" s="86"/>
      <c r="AQJ53" s="86"/>
      <c r="AQK53" s="86"/>
      <c r="AQL53" s="86"/>
      <c r="AQM53" s="86"/>
      <c r="AQN53" s="86"/>
      <c r="AQO53" s="86"/>
      <c r="AQP53" s="86"/>
      <c r="AQQ53" s="86"/>
      <c r="AQR53" s="86"/>
      <c r="AQS53" s="86"/>
      <c r="AQT53" s="86"/>
      <c r="AQU53" s="86"/>
      <c r="AQV53" s="86"/>
      <c r="AQW53" s="86"/>
      <c r="AQX53" s="86"/>
      <c r="AQY53" s="86"/>
      <c r="AQZ53" s="86"/>
      <c r="ARA53" s="86"/>
      <c r="ARB53" s="86"/>
      <c r="ARC53" s="86"/>
      <c r="ARD53" s="86"/>
      <c r="ARE53" s="86"/>
      <c r="ARF53" s="86"/>
      <c r="ARG53" s="86"/>
      <c r="ARH53" s="86"/>
      <c r="ARI53" s="86"/>
      <c r="ARJ53" s="86"/>
      <c r="ARK53" s="86"/>
      <c r="ARL53" s="86"/>
      <c r="ARM53" s="86"/>
      <c r="ARN53" s="86"/>
      <c r="ARO53" s="86"/>
      <c r="ARP53" s="86"/>
      <c r="ARQ53" s="86"/>
      <c r="ARR53" s="86"/>
      <c r="ARS53" s="86"/>
      <c r="ART53" s="86"/>
      <c r="ARU53" s="86"/>
      <c r="ARV53" s="86"/>
      <c r="ARW53" s="86"/>
      <c r="ARX53" s="86"/>
      <c r="ARY53" s="86"/>
      <c r="ARZ53" s="86"/>
      <c r="ASA53" s="86"/>
      <c r="ASB53" s="86"/>
      <c r="ASC53" s="86"/>
      <c r="ASD53" s="86"/>
      <c r="ASE53" s="86"/>
      <c r="ASF53" s="86"/>
      <c r="ASG53" s="86"/>
      <c r="ASH53" s="86"/>
      <c r="ASI53" s="86"/>
      <c r="ASJ53" s="86"/>
      <c r="ASK53" s="86"/>
      <c r="ASL53" s="86"/>
      <c r="ASM53" s="86"/>
      <c r="ASN53" s="86"/>
      <c r="ASO53" s="86"/>
      <c r="ASP53" s="86"/>
      <c r="ASQ53" s="86"/>
      <c r="ASR53" s="86"/>
      <c r="ASS53" s="86"/>
      <c r="AST53" s="86"/>
      <c r="ASU53" s="86"/>
      <c r="ASV53" s="86"/>
      <c r="ASW53" s="86"/>
      <c r="ASX53" s="86"/>
      <c r="ASY53" s="86"/>
      <c r="ASZ53" s="86"/>
      <c r="ATA53" s="86"/>
      <c r="ATB53" s="86"/>
      <c r="ATC53" s="86"/>
      <c r="ATD53" s="86"/>
      <c r="ATE53" s="86"/>
      <c r="ATF53" s="86"/>
      <c r="ATG53" s="86"/>
      <c r="ATH53" s="86"/>
      <c r="ATI53" s="86"/>
      <c r="ATJ53" s="86"/>
      <c r="ATK53" s="86"/>
      <c r="ATL53" s="86"/>
      <c r="ATM53" s="86"/>
      <c r="ATN53" s="86"/>
      <c r="ATO53" s="86"/>
      <c r="ATP53" s="86"/>
      <c r="ATQ53" s="86"/>
      <c r="ATR53" s="86"/>
      <c r="ATS53" s="86"/>
      <c r="ATT53" s="86"/>
      <c r="ATU53" s="86"/>
      <c r="ATV53" s="86"/>
      <c r="ATW53" s="86"/>
      <c r="ATX53" s="86"/>
      <c r="ATY53" s="86"/>
      <c r="ATZ53" s="86"/>
      <c r="AUA53" s="86"/>
      <c r="AUB53" s="86"/>
      <c r="AUC53" s="86"/>
      <c r="AUD53" s="86"/>
      <c r="AUE53" s="86"/>
      <c r="AUF53" s="86"/>
      <c r="AUG53" s="86"/>
      <c r="AUH53" s="86"/>
      <c r="AUI53" s="86"/>
      <c r="AUJ53" s="86"/>
      <c r="AUK53" s="86"/>
      <c r="AUL53" s="86"/>
      <c r="AUM53" s="86"/>
      <c r="AUN53" s="86"/>
      <c r="AUO53" s="86"/>
      <c r="AUP53" s="86"/>
      <c r="AUQ53" s="86"/>
      <c r="AUR53" s="86"/>
      <c r="AUS53" s="86"/>
      <c r="AUT53" s="86"/>
      <c r="AUU53" s="86"/>
      <c r="AUV53" s="86"/>
      <c r="AUW53" s="86"/>
      <c r="AUX53" s="86"/>
      <c r="AUY53" s="86"/>
      <c r="AUZ53" s="86"/>
      <c r="AVA53" s="86"/>
      <c r="AVB53" s="86"/>
      <c r="AVC53" s="86"/>
      <c r="AVD53" s="86"/>
      <c r="AVE53" s="86"/>
      <c r="AVF53" s="86"/>
      <c r="AVG53" s="86"/>
      <c r="AVH53" s="86"/>
      <c r="AVI53" s="86"/>
      <c r="AVJ53" s="86"/>
      <c r="AVK53" s="86"/>
      <c r="AVL53" s="86"/>
      <c r="AVM53" s="86"/>
      <c r="AVN53" s="86"/>
      <c r="AVO53" s="86"/>
      <c r="AVP53" s="86"/>
      <c r="AVQ53" s="86"/>
      <c r="AVR53" s="86"/>
      <c r="AVS53" s="86"/>
      <c r="AVT53" s="86"/>
      <c r="AVU53" s="86"/>
      <c r="AVV53" s="86"/>
      <c r="AVW53" s="86"/>
      <c r="AVX53" s="86"/>
      <c r="AVY53" s="86"/>
      <c r="AVZ53" s="86"/>
      <c r="AWA53" s="86"/>
      <c r="AWB53" s="86"/>
      <c r="AWC53" s="86"/>
      <c r="AWD53" s="86"/>
      <c r="AWE53" s="86"/>
      <c r="AWF53" s="86"/>
      <c r="AWG53" s="86"/>
      <c r="AWH53" s="86"/>
      <c r="AWI53" s="86"/>
      <c r="AWJ53" s="86"/>
      <c r="AWK53" s="86"/>
      <c r="AWL53" s="86"/>
      <c r="AWM53" s="86"/>
      <c r="AWN53" s="86"/>
      <c r="AWO53" s="86"/>
      <c r="AWP53" s="86"/>
      <c r="AWQ53" s="86"/>
      <c r="AWR53" s="86"/>
      <c r="AWS53" s="86"/>
      <c r="AWT53" s="86"/>
      <c r="AWU53" s="86"/>
      <c r="AWV53" s="86"/>
      <c r="AWW53" s="86"/>
      <c r="AWX53" s="86"/>
      <c r="AWY53" s="86"/>
      <c r="AWZ53" s="86"/>
      <c r="AXA53" s="86"/>
      <c r="AXB53" s="86"/>
      <c r="AXC53" s="86"/>
      <c r="AXD53" s="86"/>
      <c r="AXE53" s="86"/>
      <c r="AXF53" s="86"/>
      <c r="AXG53" s="86"/>
      <c r="AXH53" s="86"/>
      <c r="AXI53" s="86"/>
      <c r="AXJ53" s="86"/>
      <c r="AXK53" s="86"/>
      <c r="AXL53" s="86"/>
      <c r="AXM53" s="86"/>
      <c r="AXN53" s="86"/>
      <c r="AXO53" s="86"/>
      <c r="AXP53" s="86"/>
      <c r="AXQ53" s="86"/>
      <c r="AXR53" s="86"/>
      <c r="AXS53" s="86"/>
      <c r="AXT53" s="86"/>
      <c r="AXU53" s="86"/>
      <c r="AXV53" s="86"/>
      <c r="AXW53" s="86"/>
      <c r="AXX53" s="86"/>
      <c r="AXY53" s="86"/>
      <c r="AXZ53" s="86"/>
      <c r="AYA53" s="86"/>
      <c r="AYB53" s="86"/>
      <c r="AYC53" s="86"/>
      <c r="AYD53" s="86"/>
      <c r="AYE53" s="86"/>
      <c r="AYF53" s="86"/>
      <c r="AYG53" s="86"/>
      <c r="AYH53" s="86"/>
      <c r="AYI53" s="86"/>
      <c r="AYJ53" s="86"/>
      <c r="AYK53" s="86"/>
      <c r="AYL53" s="86"/>
      <c r="AYM53" s="86"/>
      <c r="AYN53" s="86"/>
      <c r="AYO53" s="86"/>
      <c r="AYP53" s="86"/>
      <c r="AYQ53" s="86"/>
      <c r="AYR53" s="86"/>
      <c r="AYS53" s="86"/>
      <c r="AYT53" s="86"/>
      <c r="AYU53" s="86"/>
      <c r="AYV53" s="86"/>
      <c r="AYW53" s="86"/>
      <c r="AYX53" s="86"/>
      <c r="AYY53" s="86"/>
      <c r="AYZ53" s="86"/>
      <c r="AZA53" s="86"/>
      <c r="AZB53" s="86"/>
      <c r="AZC53" s="86"/>
      <c r="AZD53" s="86"/>
      <c r="AZE53" s="86"/>
      <c r="AZF53" s="86"/>
      <c r="AZG53" s="86"/>
      <c r="AZH53" s="86"/>
      <c r="AZI53" s="86"/>
      <c r="AZJ53" s="86"/>
      <c r="AZK53" s="86"/>
      <c r="AZL53" s="86"/>
      <c r="AZM53" s="86"/>
      <c r="AZN53" s="86"/>
      <c r="AZO53" s="86"/>
      <c r="AZP53" s="86"/>
      <c r="AZQ53" s="86"/>
      <c r="AZR53" s="86"/>
      <c r="AZS53" s="86"/>
      <c r="AZT53" s="86"/>
      <c r="AZU53" s="86"/>
      <c r="AZV53" s="86"/>
      <c r="AZW53" s="86"/>
      <c r="AZX53" s="86"/>
      <c r="AZY53" s="86"/>
      <c r="AZZ53" s="86"/>
      <c r="BAA53" s="86"/>
      <c r="BAB53" s="86"/>
      <c r="BAC53" s="86"/>
      <c r="BAD53" s="86"/>
      <c r="BAE53" s="86"/>
      <c r="BAF53" s="86"/>
      <c r="BAG53" s="86"/>
      <c r="BAH53" s="86"/>
      <c r="BAI53" s="86"/>
      <c r="BAJ53" s="86"/>
      <c r="BAK53" s="86"/>
      <c r="BAL53" s="86"/>
      <c r="BAM53" s="86"/>
      <c r="BAN53" s="86"/>
      <c r="BAO53" s="86"/>
      <c r="BAP53" s="86"/>
      <c r="BAQ53" s="86"/>
      <c r="BAR53" s="86"/>
      <c r="BAS53" s="86"/>
      <c r="BAT53" s="86"/>
      <c r="BAU53" s="86"/>
      <c r="BAV53" s="86"/>
      <c r="BAW53" s="86"/>
      <c r="BAX53" s="86"/>
      <c r="BAY53" s="86"/>
      <c r="BAZ53" s="86"/>
      <c r="BBA53" s="86"/>
      <c r="BBB53" s="86"/>
      <c r="BBC53" s="86"/>
      <c r="BBD53" s="86"/>
      <c r="BBE53" s="86"/>
      <c r="BBF53" s="86"/>
      <c r="BBG53" s="86"/>
      <c r="BBH53" s="86"/>
      <c r="BBI53" s="86"/>
      <c r="BBJ53" s="86"/>
      <c r="BBK53" s="86"/>
      <c r="BBL53" s="86"/>
      <c r="BBM53" s="86"/>
      <c r="BBN53" s="86"/>
      <c r="BBO53" s="86"/>
      <c r="BBP53" s="86"/>
      <c r="BBQ53" s="86"/>
      <c r="BBR53" s="86"/>
      <c r="BBS53" s="86"/>
      <c r="BBT53" s="86"/>
      <c r="BBU53" s="86"/>
      <c r="BBV53" s="86"/>
      <c r="BBW53" s="86"/>
      <c r="BBX53" s="86"/>
      <c r="BBY53" s="86"/>
      <c r="BBZ53" s="86"/>
      <c r="BCA53" s="86"/>
      <c r="BCB53" s="86"/>
      <c r="BCC53" s="86"/>
      <c r="BCD53" s="86"/>
      <c r="BCE53" s="86"/>
      <c r="BCF53" s="86"/>
      <c r="BCG53" s="86"/>
      <c r="BCH53" s="86"/>
      <c r="BCI53" s="86"/>
      <c r="BCJ53" s="86"/>
      <c r="BCK53" s="86"/>
      <c r="BCL53" s="86"/>
      <c r="BCM53" s="86"/>
      <c r="BCN53" s="86"/>
      <c r="BCO53" s="86"/>
      <c r="BCP53" s="86"/>
      <c r="BCQ53" s="86"/>
      <c r="BCR53" s="86"/>
      <c r="BCS53" s="86"/>
      <c r="BCT53" s="86"/>
      <c r="BCU53" s="86"/>
      <c r="BCV53" s="86"/>
      <c r="BCW53" s="86"/>
      <c r="BCX53" s="86"/>
      <c r="BCY53" s="86"/>
      <c r="BCZ53" s="86"/>
      <c r="BDA53" s="86"/>
      <c r="BDB53" s="86"/>
      <c r="BDC53" s="86"/>
      <c r="BDD53" s="86"/>
      <c r="BDE53" s="86"/>
      <c r="BDF53" s="86"/>
      <c r="BDG53" s="86"/>
      <c r="BDH53" s="86"/>
      <c r="BDI53" s="86"/>
      <c r="BDJ53" s="86"/>
      <c r="BDK53" s="86"/>
      <c r="BDL53" s="86"/>
      <c r="BDM53" s="86"/>
      <c r="BDN53" s="86"/>
      <c r="BDO53" s="86"/>
      <c r="BDP53" s="86"/>
      <c r="BDQ53" s="86"/>
      <c r="BDR53" s="86"/>
      <c r="BDS53" s="86"/>
      <c r="BDT53" s="86"/>
      <c r="BDU53" s="86"/>
      <c r="BDV53" s="86"/>
      <c r="BDW53" s="86"/>
      <c r="BDX53" s="86"/>
      <c r="BDY53" s="86"/>
      <c r="BDZ53" s="86"/>
      <c r="BEA53" s="86"/>
      <c r="BEB53" s="86"/>
      <c r="BEC53" s="86"/>
      <c r="BED53" s="86"/>
      <c r="BEE53" s="86"/>
      <c r="BEF53" s="86"/>
      <c r="BEG53" s="86"/>
      <c r="BEH53" s="86"/>
      <c r="BEI53" s="86"/>
      <c r="BEJ53" s="86"/>
      <c r="BEK53" s="86"/>
      <c r="BEL53" s="86"/>
      <c r="BEM53" s="86"/>
      <c r="BEN53" s="86"/>
      <c r="BEO53" s="86"/>
      <c r="BEP53" s="86"/>
      <c r="BEQ53" s="86"/>
      <c r="BER53" s="86"/>
      <c r="BES53" s="86"/>
      <c r="BET53" s="86"/>
      <c r="BEU53" s="86"/>
      <c r="BEV53" s="86"/>
      <c r="BEW53" s="86"/>
      <c r="BEX53" s="86"/>
      <c r="BEY53" s="86"/>
      <c r="BEZ53" s="86"/>
      <c r="BFA53" s="86"/>
      <c r="BFB53" s="86"/>
      <c r="BFC53" s="86"/>
      <c r="BFD53" s="86"/>
      <c r="BFE53" s="86"/>
      <c r="BFF53" s="86"/>
      <c r="BFG53" s="86"/>
      <c r="BFH53" s="86"/>
      <c r="BFI53" s="86"/>
      <c r="BFJ53" s="86"/>
      <c r="BFK53" s="86"/>
      <c r="BFL53" s="86"/>
      <c r="BFM53" s="86"/>
      <c r="BFN53" s="86"/>
      <c r="BFO53" s="86"/>
      <c r="BFP53" s="86"/>
      <c r="BFQ53" s="86"/>
      <c r="BFR53" s="86"/>
      <c r="BFS53" s="86"/>
      <c r="BFT53" s="86"/>
      <c r="BFU53" s="86"/>
      <c r="BFV53" s="86"/>
      <c r="BFW53" s="86"/>
      <c r="BFX53" s="86"/>
      <c r="BFY53" s="86"/>
      <c r="BFZ53" s="86"/>
      <c r="BGA53" s="86"/>
      <c r="BGB53" s="86"/>
      <c r="BGC53" s="86"/>
      <c r="BGD53" s="86"/>
      <c r="BGE53" s="86"/>
      <c r="BGF53" s="86"/>
      <c r="BGG53" s="86"/>
      <c r="BGH53" s="86"/>
      <c r="BGI53" s="86"/>
      <c r="BGJ53" s="86"/>
      <c r="BGK53" s="86"/>
      <c r="BGL53" s="86"/>
      <c r="BGM53" s="86"/>
      <c r="BGN53" s="86"/>
      <c r="BGO53" s="86"/>
      <c r="BGP53" s="86"/>
      <c r="BGQ53" s="86"/>
      <c r="BGR53" s="86"/>
      <c r="BGS53" s="86"/>
      <c r="BGT53" s="86"/>
      <c r="BGU53" s="86"/>
      <c r="BGV53" s="86"/>
      <c r="BGW53" s="86"/>
      <c r="BGX53" s="86"/>
      <c r="BGY53" s="86"/>
      <c r="BGZ53" s="86"/>
      <c r="BHA53" s="86"/>
      <c r="BHB53" s="86"/>
      <c r="BHC53" s="86"/>
      <c r="BHD53" s="86"/>
      <c r="BHE53" s="86"/>
      <c r="BHF53" s="86"/>
      <c r="BHG53" s="86"/>
      <c r="BHH53" s="86"/>
      <c r="BHI53" s="86"/>
      <c r="BHJ53" s="86"/>
      <c r="BHK53" s="86"/>
      <c r="BHL53" s="86"/>
      <c r="BHM53" s="86"/>
      <c r="BHN53" s="86"/>
      <c r="BHO53" s="86"/>
      <c r="BHP53" s="86"/>
      <c r="BHQ53" s="86"/>
      <c r="BHR53" s="86"/>
      <c r="BHS53" s="86"/>
      <c r="BHT53" s="86"/>
      <c r="BHU53" s="86"/>
      <c r="BHV53" s="86"/>
      <c r="BHW53" s="86"/>
      <c r="BHX53" s="86"/>
      <c r="BHY53" s="86"/>
      <c r="BHZ53" s="86"/>
      <c r="BIA53" s="86"/>
      <c r="BIB53" s="86"/>
      <c r="BIC53" s="86"/>
      <c r="BID53" s="86"/>
      <c r="BIE53" s="86"/>
      <c r="BIF53" s="86"/>
      <c r="BIG53" s="86"/>
      <c r="BIH53" s="86"/>
      <c r="BII53" s="86"/>
      <c r="BIJ53" s="86"/>
      <c r="BIK53" s="86"/>
      <c r="BIL53" s="86"/>
      <c r="BIM53" s="86"/>
      <c r="BIN53" s="86"/>
      <c r="BIO53" s="86"/>
      <c r="BIP53" s="86"/>
      <c r="BIQ53" s="86"/>
      <c r="BIR53" s="86"/>
      <c r="BIS53" s="86"/>
      <c r="BIT53" s="86"/>
      <c r="BIU53" s="86"/>
      <c r="BIV53" s="86"/>
      <c r="BIW53" s="86"/>
      <c r="BIX53" s="86"/>
      <c r="BIY53" s="86"/>
      <c r="BIZ53" s="86"/>
      <c r="BJA53" s="86"/>
      <c r="BJB53" s="86"/>
      <c r="BJC53" s="86"/>
      <c r="BJD53" s="86"/>
      <c r="BJE53" s="86"/>
      <c r="BJF53" s="86"/>
      <c r="BJG53" s="86"/>
      <c r="BJH53" s="86"/>
      <c r="BJI53" s="86"/>
      <c r="BJJ53" s="86"/>
      <c r="BJK53" s="86"/>
      <c r="BJL53" s="86"/>
      <c r="BJM53" s="86"/>
      <c r="BJN53" s="86"/>
      <c r="BJO53" s="86"/>
      <c r="BJP53" s="86"/>
      <c r="BJQ53" s="86"/>
      <c r="BJR53" s="86"/>
      <c r="BJS53" s="86"/>
      <c r="BJT53" s="86"/>
      <c r="BJU53" s="86"/>
      <c r="BJV53" s="86"/>
      <c r="BJW53" s="86"/>
      <c r="BJX53" s="86"/>
      <c r="BJY53" s="86"/>
      <c r="BJZ53" s="86"/>
      <c r="BKA53" s="86"/>
      <c r="BKB53" s="86"/>
      <c r="BKC53" s="86"/>
      <c r="BKD53" s="86"/>
      <c r="BKE53" s="86"/>
      <c r="BKF53" s="86"/>
      <c r="BKG53" s="86"/>
      <c r="BKH53" s="86"/>
      <c r="BKI53" s="86"/>
      <c r="BKJ53" s="86"/>
      <c r="BKK53" s="86"/>
      <c r="BKL53" s="86"/>
      <c r="BKM53" s="86"/>
      <c r="BKN53" s="86"/>
      <c r="BKO53" s="86"/>
      <c r="BKP53" s="86"/>
      <c r="BKQ53" s="86"/>
      <c r="BKR53" s="86"/>
      <c r="BKS53" s="86"/>
      <c r="BKT53" s="86"/>
      <c r="BKU53" s="86"/>
      <c r="BKV53" s="86"/>
      <c r="BKW53" s="86"/>
      <c r="BKX53" s="86"/>
      <c r="BKY53" s="86"/>
      <c r="BKZ53" s="86"/>
      <c r="BLA53" s="86"/>
      <c r="BLB53" s="86"/>
      <c r="BLC53" s="86"/>
      <c r="BLD53" s="86"/>
      <c r="BLE53" s="86"/>
      <c r="BLF53" s="86"/>
      <c r="BLG53" s="86"/>
      <c r="BLH53" s="86"/>
      <c r="BLI53" s="86"/>
      <c r="BLJ53" s="86"/>
      <c r="BLK53" s="86"/>
      <c r="BLL53" s="86"/>
      <c r="BLM53" s="86"/>
      <c r="BLN53" s="86"/>
      <c r="BLO53" s="86"/>
      <c r="BLP53" s="86"/>
      <c r="BLQ53" s="86"/>
      <c r="BLR53" s="86"/>
      <c r="BLS53" s="86"/>
      <c r="BLT53" s="86"/>
      <c r="BLU53" s="86"/>
      <c r="BLV53" s="86"/>
      <c r="BLW53" s="86"/>
      <c r="BLX53" s="86"/>
      <c r="BLY53" s="86"/>
      <c r="BLZ53" s="86"/>
      <c r="BMA53" s="86"/>
      <c r="BMB53" s="86"/>
      <c r="BMC53" s="86"/>
      <c r="BMD53" s="86"/>
      <c r="BME53" s="86"/>
      <c r="BMF53" s="86"/>
      <c r="BMG53" s="86"/>
      <c r="BMH53" s="86"/>
      <c r="BMI53" s="86"/>
      <c r="BMJ53" s="86"/>
      <c r="BMK53" s="86"/>
      <c r="BML53" s="86"/>
      <c r="BMM53" s="86"/>
      <c r="BMN53" s="86"/>
      <c r="BMO53" s="86"/>
      <c r="BMP53" s="86"/>
      <c r="BMQ53" s="86"/>
      <c r="BMR53" s="86"/>
      <c r="BMS53" s="86"/>
      <c r="BMT53" s="86"/>
      <c r="BMU53" s="86"/>
      <c r="BMV53" s="86"/>
      <c r="BMW53" s="86"/>
      <c r="BMX53" s="86"/>
      <c r="BMY53" s="86"/>
      <c r="BMZ53" s="86"/>
      <c r="BNA53" s="86"/>
      <c r="BNB53" s="86"/>
      <c r="BNC53" s="86"/>
      <c r="BND53" s="86"/>
      <c r="BNE53" s="86"/>
      <c r="BNF53" s="86"/>
      <c r="BNG53" s="86"/>
      <c r="BNH53" s="86"/>
      <c r="BNI53" s="86"/>
      <c r="BNJ53" s="86"/>
      <c r="BNK53" s="86"/>
      <c r="BNL53" s="86"/>
      <c r="BNM53" s="86"/>
      <c r="BNN53" s="86"/>
      <c r="BNO53" s="86"/>
      <c r="BNP53" s="86"/>
      <c r="BNQ53" s="86"/>
      <c r="BNR53" s="86"/>
      <c r="BNS53" s="86"/>
      <c r="BNT53" s="86"/>
      <c r="BNU53" s="86"/>
      <c r="BNV53" s="86"/>
      <c r="BNW53" s="86"/>
      <c r="BNX53" s="86"/>
      <c r="BNY53" s="86"/>
      <c r="BNZ53" s="86"/>
      <c r="BOA53" s="86"/>
      <c r="BOB53" s="86"/>
      <c r="BOC53" s="86"/>
      <c r="BOD53" s="86"/>
      <c r="BOE53" s="86"/>
      <c r="BOF53" s="86"/>
      <c r="BOG53" s="86"/>
      <c r="BOH53" s="86"/>
      <c r="BOI53" s="86"/>
      <c r="BOJ53" s="86"/>
      <c r="BOK53" s="86"/>
      <c r="BOL53" s="86"/>
      <c r="BOM53" s="86"/>
      <c r="BON53" s="86"/>
      <c r="BOO53" s="86"/>
      <c r="BOP53" s="86"/>
      <c r="BOQ53" s="86"/>
      <c r="BOR53" s="86"/>
      <c r="BOS53" s="86"/>
      <c r="BOT53" s="86"/>
      <c r="BOU53" s="86"/>
      <c r="BOV53" s="86"/>
      <c r="BOW53" s="86"/>
      <c r="BOX53" s="86"/>
      <c r="BOY53" s="86"/>
      <c r="BOZ53" s="86"/>
      <c r="BPA53" s="86"/>
      <c r="BPB53" s="86"/>
      <c r="BPC53" s="86"/>
      <c r="BPD53" s="86"/>
      <c r="BPE53" s="86"/>
      <c r="BPF53" s="86"/>
      <c r="BPG53" s="86"/>
      <c r="BPH53" s="86"/>
      <c r="BPI53" s="86"/>
      <c r="BPJ53" s="86"/>
      <c r="BPK53" s="86"/>
      <c r="BPL53" s="86"/>
      <c r="BPM53" s="86"/>
      <c r="BPN53" s="86"/>
      <c r="BPO53" s="86"/>
      <c r="BPP53" s="86"/>
      <c r="BPQ53" s="86"/>
      <c r="BPR53" s="86"/>
      <c r="BPS53" s="86"/>
      <c r="BPT53" s="86"/>
      <c r="BPU53" s="86"/>
      <c r="BPV53" s="86"/>
      <c r="BPW53" s="86"/>
      <c r="BPX53" s="86"/>
      <c r="BPY53" s="86"/>
      <c r="BPZ53" s="86"/>
      <c r="BQA53" s="86"/>
      <c r="BQB53" s="86"/>
      <c r="BQC53" s="86"/>
      <c r="BQD53" s="86"/>
      <c r="BQE53" s="86"/>
      <c r="BQF53" s="86"/>
      <c r="BQG53" s="86"/>
      <c r="BQH53" s="86"/>
      <c r="BQI53" s="86"/>
      <c r="BQJ53" s="86"/>
      <c r="BQK53" s="86"/>
      <c r="BQL53" s="86"/>
      <c r="BQM53" s="86"/>
      <c r="BQN53" s="86"/>
      <c r="BQO53" s="86"/>
      <c r="BQP53" s="86"/>
      <c r="BQQ53" s="86"/>
      <c r="BQR53" s="86"/>
      <c r="BQS53" s="86"/>
      <c r="BQT53" s="86"/>
      <c r="BQU53" s="86"/>
      <c r="BQV53" s="86"/>
      <c r="BQW53" s="86"/>
      <c r="BQX53" s="86"/>
      <c r="BQY53" s="86"/>
      <c r="BQZ53" s="86"/>
      <c r="BRA53" s="86"/>
      <c r="BRB53" s="86"/>
      <c r="BRC53" s="86"/>
      <c r="BRD53" s="86"/>
      <c r="BRE53" s="86"/>
      <c r="BRF53" s="86"/>
      <c r="BRG53" s="86"/>
      <c r="BRH53" s="86"/>
      <c r="BRI53" s="86"/>
      <c r="BRJ53" s="86"/>
      <c r="BRK53" s="86"/>
      <c r="BRL53" s="86"/>
      <c r="BRM53" s="86"/>
      <c r="BRN53" s="86"/>
      <c r="BRO53" s="86"/>
      <c r="BRP53" s="86"/>
      <c r="BRQ53" s="86"/>
      <c r="BRR53" s="86"/>
      <c r="BRS53" s="86"/>
      <c r="BRT53" s="86"/>
      <c r="BRU53" s="86"/>
      <c r="BRV53" s="86"/>
      <c r="BRW53" s="86"/>
      <c r="BRX53" s="86"/>
      <c r="BRY53" s="86"/>
      <c r="BRZ53" s="86"/>
      <c r="BSA53" s="86"/>
      <c r="BSB53" s="86"/>
      <c r="BSC53" s="86"/>
      <c r="BSD53" s="86"/>
      <c r="BSE53" s="86"/>
      <c r="BSF53" s="86"/>
      <c r="BSG53" s="86"/>
      <c r="BSH53" s="86"/>
      <c r="BSI53" s="86"/>
      <c r="BSJ53" s="86"/>
      <c r="BSK53" s="86"/>
      <c r="BSL53" s="86"/>
      <c r="BSM53" s="86"/>
      <c r="BSN53" s="86"/>
      <c r="BSO53" s="86"/>
      <c r="BSP53" s="86"/>
      <c r="BSQ53" s="86"/>
      <c r="BSR53" s="86"/>
      <c r="BSS53" s="86"/>
      <c r="BST53" s="86"/>
      <c r="BSU53" s="86"/>
      <c r="BSV53" s="86"/>
      <c r="BSW53" s="86"/>
      <c r="BSX53" s="86"/>
      <c r="BSY53" s="86"/>
      <c r="BSZ53" s="86"/>
      <c r="BTA53" s="86"/>
      <c r="BTB53" s="86"/>
      <c r="BTC53" s="86"/>
      <c r="BTD53" s="86"/>
      <c r="BTE53" s="86"/>
      <c r="BTF53" s="86"/>
      <c r="BTG53" s="86"/>
      <c r="BTH53" s="86"/>
      <c r="BTI53" s="86"/>
      <c r="BTJ53" s="86"/>
      <c r="BTK53" s="86"/>
      <c r="BTL53" s="86"/>
      <c r="BTM53" s="86"/>
      <c r="BTN53" s="86"/>
      <c r="BTO53" s="86"/>
      <c r="BTP53" s="86"/>
      <c r="BTQ53" s="86"/>
      <c r="BTR53" s="86"/>
      <c r="BTS53" s="86"/>
      <c r="BTT53" s="86"/>
      <c r="BTU53" s="86"/>
      <c r="BTV53" s="86"/>
      <c r="BTW53" s="86"/>
      <c r="BTX53" s="86"/>
      <c r="BTY53" s="86"/>
      <c r="BTZ53" s="86"/>
      <c r="BUA53" s="86"/>
      <c r="BUB53" s="86"/>
      <c r="BUC53" s="86"/>
      <c r="BUD53" s="86"/>
      <c r="BUE53" s="86"/>
      <c r="BUF53" s="86"/>
      <c r="BUG53" s="86"/>
      <c r="BUH53" s="86"/>
      <c r="BUI53" s="86"/>
      <c r="BUJ53" s="86"/>
      <c r="BUK53" s="86"/>
      <c r="BUL53" s="86"/>
      <c r="BUM53" s="86"/>
      <c r="BUN53" s="86"/>
      <c r="BUO53" s="86"/>
      <c r="BUP53" s="86"/>
      <c r="BUQ53" s="86"/>
      <c r="BUR53" s="86"/>
      <c r="BUS53" s="86"/>
      <c r="BUT53" s="86"/>
      <c r="BUU53" s="86"/>
      <c r="BUV53" s="86"/>
      <c r="BUW53" s="86"/>
      <c r="BUX53" s="86"/>
      <c r="BUY53" s="86"/>
      <c r="BUZ53" s="86"/>
      <c r="BVA53" s="86"/>
      <c r="BVB53" s="86"/>
      <c r="BVC53" s="86"/>
      <c r="BVD53" s="86"/>
      <c r="BVE53" s="86"/>
      <c r="BVF53" s="86"/>
      <c r="BVG53" s="86"/>
      <c r="BVH53" s="86"/>
      <c r="BVI53" s="86"/>
      <c r="BVJ53" s="86"/>
      <c r="BVK53" s="86"/>
      <c r="BVL53" s="86"/>
      <c r="BVM53" s="86"/>
      <c r="BVN53" s="86"/>
      <c r="BVO53" s="86"/>
      <c r="BVP53" s="86"/>
      <c r="BVQ53" s="86"/>
      <c r="BVR53" s="86"/>
      <c r="BVS53" s="86"/>
      <c r="BVT53" s="86"/>
      <c r="BVU53" s="86"/>
      <c r="BVV53" s="86"/>
      <c r="BVW53" s="86"/>
      <c r="BVX53" s="86"/>
      <c r="BVY53" s="86"/>
      <c r="BVZ53" s="86"/>
      <c r="BWA53" s="86"/>
      <c r="BWB53" s="86"/>
      <c r="BWC53" s="86"/>
      <c r="BWD53" s="86"/>
      <c r="BWE53" s="86"/>
      <c r="BWF53" s="86"/>
      <c r="BWG53" s="86"/>
      <c r="BWH53" s="86"/>
      <c r="BWI53" s="86"/>
      <c r="BWJ53" s="86"/>
      <c r="BWK53" s="86"/>
      <c r="BWL53" s="86"/>
      <c r="BWM53" s="86"/>
      <c r="BWN53" s="86"/>
      <c r="BWO53" s="86"/>
      <c r="BWP53" s="86"/>
      <c r="BWQ53" s="86"/>
      <c r="BWR53" s="86"/>
      <c r="BWS53" s="86"/>
      <c r="BWT53" s="86"/>
      <c r="BWU53" s="86"/>
      <c r="BWV53" s="86"/>
      <c r="BWW53" s="86"/>
      <c r="BWX53" s="86"/>
      <c r="BWY53" s="86"/>
      <c r="BWZ53" s="86"/>
      <c r="BXA53" s="86"/>
      <c r="BXB53" s="86"/>
      <c r="BXC53" s="86"/>
      <c r="BXD53" s="86"/>
      <c r="BXE53" s="86"/>
      <c r="BXF53" s="86"/>
      <c r="BXG53" s="86"/>
      <c r="BXH53" s="86"/>
      <c r="BXI53" s="86"/>
      <c r="BXJ53" s="86"/>
      <c r="BXK53" s="86"/>
      <c r="BXL53" s="86"/>
      <c r="BXM53" s="86"/>
      <c r="BXN53" s="86"/>
      <c r="BXO53" s="86"/>
      <c r="BXP53" s="86"/>
      <c r="BXQ53" s="86"/>
      <c r="BXR53" s="86"/>
      <c r="BXS53" s="86"/>
      <c r="BXT53" s="86"/>
      <c r="BXU53" s="86"/>
      <c r="BXV53" s="86"/>
      <c r="BXW53" s="86"/>
      <c r="BXX53" s="86"/>
      <c r="BXY53" s="86"/>
      <c r="BXZ53" s="86"/>
      <c r="BYA53" s="86"/>
      <c r="BYB53" s="86"/>
      <c r="BYC53" s="86"/>
      <c r="BYD53" s="86"/>
      <c r="BYE53" s="86"/>
      <c r="BYF53" s="86"/>
      <c r="BYG53" s="86"/>
      <c r="BYH53" s="86"/>
      <c r="BYI53" s="86"/>
      <c r="BYJ53" s="86"/>
      <c r="BYK53" s="86"/>
      <c r="BYL53" s="86"/>
      <c r="BYM53" s="86"/>
      <c r="BYN53" s="86"/>
      <c r="BYO53" s="86"/>
      <c r="BYP53" s="86"/>
      <c r="BYQ53" s="86"/>
      <c r="BYR53" s="86"/>
      <c r="BYS53" s="86"/>
      <c r="BYT53" s="86"/>
      <c r="BYU53" s="86"/>
      <c r="BYV53" s="86"/>
      <c r="BYW53" s="86"/>
      <c r="BYX53" s="86"/>
      <c r="BYY53" s="86"/>
      <c r="BYZ53" s="86"/>
      <c r="BZA53" s="86"/>
      <c r="BZB53" s="86"/>
      <c r="BZC53" s="86"/>
      <c r="BZD53" s="86"/>
      <c r="BZE53" s="86"/>
      <c r="BZF53" s="86"/>
      <c r="BZG53" s="86"/>
      <c r="BZH53" s="86"/>
      <c r="BZI53" s="86"/>
      <c r="BZJ53" s="86"/>
      <c r="BZK53" s="86"/>
      <c r="BZL53" s="86"/>
      <c r="BZM53" s="86"/>
      <c r="BZN53" s="86"/>
      <c r="BZO53" s="86"/>
      <c r="BZP53" s="86"/>
      <c r="BZQ53" s="86"/>
      <c r="BZR53" s="86"/>
      <c r="BZS53" s="86"/>
      <c r="BZT53" s="86"/>
      <c r="BZU53" s="86"/>
      <c r="BZV53" s="86"/>
      <c r="BZW53" s="86"/>
      <c r="BZX53" s="86"/>
      <c r="BZY53" s="86"/>
      <c r="BZZ53" s="86"/>
      <c r="CAA53" s="86"/>
      <c r="CAB53" s="86"/>
      <c r="CAC53" s="86"/>
      <c r="CAD53" s="86"/>
      <c r="CAE53" s="86"/>
      <c r="CAF53" s="86"/>
      <c r="CAG53" s="86"/>
      <c r="CAH53" s="86"/>
      <c r="CAI53" s="86"/>
      <c r="CAJ53" s="86"/>
      <c r="CAK53" s="86"/>
      <c r="CAL53" s="86"/>
      <c r="CAM53" s="86"/>
      <c r="CAN53" s="86"/>
      <c r="CAO53" s="86"/>
      <c r="CAP53" s="86"/>
      <c r="CAQ53" s="86"/>
      <c r="CAR53" s="86"/>
      <c r="CAS53" s="86"/>
      <c r="CAT53" s="86"/>
      <c r="CAU53" s="86"/>
      <c r="CAV53" s="86"/>
      <c r="CAW53" s="86"/>
      <c r="CAX53" s="86"/>
      <c r="CAY53" s="86"/>
      <c r="CAZ53" s="86"/>
      <c r="CBA53" s="86"/>
      <c r="CBB53" s="86"/>
      <c r="CBC53" s="86"/>
      <c r="CBD53" s="86"/>
      <c r="CBE53" s="86"/>
      <c r="CBF53" s="86"/>
      <c r="CBG53" s="86"/>
      <c r="CBH53" s="86"/>
      <c r="CBI53" s="86"/>
      <c r="CBJ53" s="86"/>
      <c r="CBK53" s="86"/>
      <c r="CBL53" s="86"/>
      <c r="CBM53" s="86"/>
      <c r="CBN53" s="86"/>
      <c r="CBO53" s="86"/>
      <c r="CBP53" s="86"/>
      <c r="CBQ53" s="86"/>
      <c r="CBR53" s="86"/>
      <c r="CBS53" s="86"/>
      <c r="CBT53" s="86"/>
      <c r="CBU53" s="86"/>
      <c r="CBV53" s="86"/>
      <c r="CBW53" s="86"/>
      <c r="CBX53" s="86"/>
      <c r="CBY53" s="86"/>
      <c r="CBZ53" s="86"/>
      <c r="CCA53" s="86"/>
      <c r="CCB53" s="86"/>
      <c r="CCC53" s="86"/>
      <c r="CCD53" s="86"/>
      <c r="CCE53" s="86"/>
      <c r="CCF53" s="86"/>
      <c r="CCG53" s="86"/>
      <c r="CCH53" s="86"/>
      <c r="CCI53" s="86"/>
      <c r="CCJ53" s="86"/>
      <c r="CCK53" s="86"/>
      <c r="CCL53" s="86"/>
      <c r="CCM53" s="86"/>
      <c r="CCN53" s="86"/>
      <c r="CCO53" s="86"/>
      <c r="CCP53" s="86"/>
      <c r="CCQ53" s="86"/>
      <c r="CCR53" s="86"/>
      <c r="CCS53" s="86"/>
      <c r="CCT53" s="86"/>
      <c r="CCU53" s="86"/>
      <c r="CCV53" s="86"/>
      <c r="CCW53" s="86"/>
      <c r="CCX53" s="86"/>
      <c r="CCY53" s="86"/>
      <c r="CCZ53" s="86"/>
      <c r="CDA53" s="86"/>
      <c r="CDB53" s="86"/>
      <c r="CDC53" s="86"/>
      <c r="CDD53" s="86"/>
      <c r="CDE53" s="86"/>
      <c r="CDF53" s="86"/>
      <c r="CDG53" s="86"/>
      <c r="CDH53" s="86"/>
      <c r="CDI53" s="86"/>
      <c r="CDJ53" s="86"/>
      <c r="CDK53" s="86"/>
      <c r="CDL53" s="86"/>
      <c r="CDM53" s="86"/>
      <c r="CDN53" s="86"/>
      <c r="CDO53" s="86"/>
      <c r="CDP53" s="86"/>
      <c r="CDQ53" s="86"/>
      <c r="CDR53" s="86"/>
      <c r="CDS53" s="86"/>
      <c r="CDT53" s="86"/>
      <c r="CDU53" s="86"/>
      <c r="CDV53" s="86"/>
      <c r="CDW53" s="86"/>
      <c r="CDX53" s="86"/>
      <c r="CDY53" s="86"/>
      <c r="CDZ53" s="86"/>
      <c r="CEA53" s="86"/>
      <c r="CEB53" s="86"/>
      <c r="CEC53" s="86"/>
      <c r="CED53" s="86"/>
      <c r="CEE53" s="86"/>
      <c r="CEF53" s="86"/>
      <c r="CEG53" s="86"/>
      <c r="CEH53" s="86"/>
      <c r="CEI53" s="86"/>
      <c r="CEJ53" s="86"/>
      <c r="CEK53" s="86"/>
      <c r="CEL53" s="86"/>
      <c r="CEM53" s="86"/>
      <c r="CEN53" s="86"/>
      <c r="CEO53" s="86"/>
      <c r="CEP53" s="86"/>
      <c r="CEQ53" s="86"/>
      <c r="CER53" s="86"/>
      <c r="CES53" s="86"/>
      <c r="CET53" s="86"/>
      <c r="CEU53" s="86"/>
      <c r="CEV53" s="86"/>
      <c r="CEW53" s="86"/>
      <c r="CEX53" s="86"/>
      <c r="CEY53" s="86"/>
      <c r="CEZ53" s="86"/>
      <c r="CFA53" s="86"/>
      <c r="CFB53" s="86"/>
      <c r="CFC53" s="86"/>
      <c r="CFD53" s="86"/>
      <c r="CFE53" s="86"/>
      <c r="CFF53" s="86"/>
      <c r="CFG53" s="86"/>
      <c r="CFH53" s="86"/>
      <c r="CFI53" s="86"/>
      <c r="CFJ53" s="86"/>
      <c r="CFK53" s="86"/>
      <c r="CFL53" s="86"/>
      <c r="CFM53" s="86"/>
      <c r="CFN53" s="86"/>
      <c r="CFO53" s="86"/>
      <c r="CFP53" s="86"/>
      <c r="CFQ53" s="86"/>
      <c r="CFR53" s="86"/>
      <c r="CFS53" s="86"/>
      <c r="CFT53" s="86"/>
      <c r="CFU53" s="86"/>
      <c r="CFV53" s="86"/>
      <c r="CFW53" s="86"/>
      <c r="CFX53" s="86"/>
      <c r="CFY53" s="86"/>
      <c r="CFZ53" s="86"/>
      <c r="CGA53" s="86"/>
      <c r="CGB53" s="86"/>
      <c r="CGC53" s="86"/>
      <c r="CGD53" s="86"/>
      <c r="CGE53" s="86"/>
      <c r="CGF53" s="86"/>
      <c r="CGG53" s="86"/>
      <c r="CGH53" s="86"/>
      <c r="CGI53" s="86"/>
      <c r="CGJ53" s="86"/>
      <c r="CGK53" s="86"/>
      <c r="CGL53" s="86"/>
      <c r="CGM53" s="86"/>
      <c r="CGN53" s="86"/>
      <c r="CGO53" s="86"/>
      <c r="CGP53" s="86"/>
      <c r="CGQ53" s="86"/>
      <c r="CGR53" s="86"/>
      <c r="CGS53" s="86"/>
      <c r="CGT53" s="86"/>
      <c r="CGU53" s="86"/>
      <c r="CGV53" s="86"/>
      <c r="CGW53" s="86"/>
      <c r="CGX53" s="86"/>
      <c r="CGY53" s="86"/>
      <c r="CGZ53" s="86"/>
      <c r="CHA53" s="86"/>
      <c r="CHB53" s="86"/>
      <c r="CHC53" s="86"/>
      <c r="CHD53" s="86"/>
      <c r="CHE53" s="86"/>
      <c r="CHF53" s="86"/>
      <c r="CHG53" s="86"/>
      <c r="CHH53" s="86"/>
      <c r="CHI53" s="86"/>
      <c r="CHJ53" s="86"/>
      <c r="CHK53" s="86"/>
      <c r="CHL53" s="86"/>
      <c r="CHM53" s="86"/>
      <c r="CHN53" s="86"/>
      <c r="CHO53" s="86"/>
      <c r="CHP53" s="86"/>
      <c r="CHQ53" s="86"/>
      <c r="CHR53" s="86"/>
      <c r="CHS53" s="86"/>
      <c r="CHT53" s="86"/>
      <c r="CHU53" s="86"/>
      <c r="CHV53" s="86"/>
      <c r="CHW53" s="86"/>
      <c r="CHX53" s="86"/>
      <c r="CHY53" s="86"/>
      <c r="CHZ53" s="86"/>
      <c r="CIA53" s="86"/>
      <c r="CIB53" s="86"/>
      <c r="CIC53" s="86"/>
      <c r="CID53" s="86"/>
      <c r="CIE53" s="86"/>
      <c r="CIF53" s="86"/>
      <c r="CIG53" s="86"/>
      <c r="CIH53" s="86"/>
      <c r="CII53" s="86"/>
      <c r="CIJ53" s="86"/>
      <c r="CIK53" s="86"/>
      <c r="CIL53" s="86"/>
      <c r="CIM53" s="86"/>
      <c r="CIN53" s="86"/>
      <c r="CIO53" s="86"/>
      <c r="CIP53" s="86"/>
      <c r="CIQ53" s="86"/>
      <c r="CIR53" s="86"/>
      <c r="CIS53" s="86"/>
      <c r="CIT53" s="86"/>
      <c r="CIU53" s="86"/>
      <c r="CIV53" s="86"/>
      <c r="CIW53" s="86"/>
      <c r="CIX53" s="86"/>
      <c r="CIY53" s="86"/>
      <c r="CIZ53" s="86"/>
      <c r="CJA53" s="86"/>
      <c r="CJB53" s="86"/>
      <c r="CJC53" s="86"/>
      <c r="CJD53" s="86"/>
      <c r="CJE53" s="86"/>
      <c r="CJF53" s="86"/>
      <c r="CJG53" s="86"/>
      <c r="CJH53" s="86"/>
      <c r="CJI53" s="86"/>
      <c r="CJJ53" s="86"/>
      <c r="CJK53" s="86"/>
      <c r="CJL53" s="86"/>
      <c r="CJM53" s="86"/>
      <c r="CJN53" s="86"/>
      <c r="CJO53" s="86"/>
      <c r="CJP53" s="86"/>
      <c r="CJQ53" s="86"/>
      <c r="CJR53" s="86"/>
      <c r="CJS53" s="86"/>
      <c r="CJT53" s="86"/>
      <c r="CJU53" s="86"/>
      <c r="CJV53" s="86"/>
      <c r="CJW53" s="86"/>
      <c r="CJX53" s="86"/>
      <c r="CJY53" s="86"/>
      <c r="CJZ53" s="86"/>
      <c r="CKA53" s="86"/>
      <c r="CKB53" s="86"/>
      <c r="CKC53" s="86"/>
      <c r="CKD53" s="86"/>
      <c r="CKE53" s="86"/>
      <c r="CKF53" s="86"/>
      <c r="CKG53" s="86"/>
      <c r="CKH53" s="86"/>
      <c r="CKI53" s="86"/>
      <c r="CKJ53" s="86"/>
      <c r="CKK53" s="86"/>
      <c r="CKL53" s="86"/>
      <c r="CKM53" s="86"/>
      <c r="CKN53" s="86"/>
      <c r="CKO53" s="86"/>
      <c r="CKP53" s="86"/>
      <c r="CKQ53" s="86"/>
      <c r="CKR53" s="86"/>
      <c r="CKS53" s="86"/>
      <c r="CKT53" s="86"/>
      <c r="CKU53" s="86"/>
      <c r="CKV53" s="86"/>
      <c r="CKW53" s="86"/>
      <c r="CKX53" s="86"/>
      <c r="CKY53" s="86"/>
      <c r="CKZ53" s="86"/>
      <c r="CLA53" s="86"/>
      <c r="CLB53" s="86"/>
      <c r="CLC53" s="86"/>
      <c r="CLD53" s="86"/>
      <c r="CLE53" s="86"/>
      <c r="CLF53" s="86"/>
      <c r="CLG53" s="86"/>
      <c r="CLH53" s="86"/>
      <c r="CLI53" s="86"/>
      <c r="CLJ53" s="86"/>
      <c r="CLK53" s="86"/>
      <c r="CLL53" s="86"/>
      <c r="CLM53" s="86"/>
      <c r="CLN53" s="86"/>
      <c r="CLO53" s="86"/>
      <c r="CLP53" s="86"/>
      <c r="CLQ53" s="86"/>
      <c r="CLR53" s="86"/>
      <c r="CLS53" s="86"/>
      <c r="CLT53" s="86"/>
      <c r="CLU53" s="86"/>
      <c r="CLV53" s="86"/>
      <c r="CLW53" s="86"/>
      <c r="CLX53" s="86"/>
      <c r="CLY53" s="86"/>
      <c r="CLZ53" s="86"/>
      <c r="CMA53" s="86"/>
      <c r="CMB53" s="86"/>
      <c r="CMC53" s="86"/>
      <c r="CMD53" s="86"/>
      <c r="CME53" s="86"/>
      <c r="CMF53" s="86"/>
      <c r="CMG53" s="86"/>
      <c r="CMH53" s="86"/>
      <c r="CMI53" s="86"/>
      <c r="CMJ53" s="86"/>
      <c r="CMK53" s="86"/>
      <c r="CML53" s="86"/>
      <c r="CMM53" s="86"/>
      <c r="CMN53" s="86"/>
      <c r="CMO53" s="86"/>
      <c r="CMP53" s="86"/>
      <c r="CMQ53" s="86"/>
      <c r="CMR53" s="86"/>
      <c r="CMS53" s="86"/>
      <c r="CMT53" s="86"/>
      <c r="CMU53" s="86"/>
      <c r="CMV53" s="86"/>
      <c r="CMW53" s="86"/>
      <c r="CMX53" s="86"/>
      <c r="CMY53" s="86"/>
      <c r="CMZ53" s="86"/>
      <c r="CNA53" s="86"/>
      <c r="CNB53" s="86"/>
      <c r="CNC53" s="86"/>
      <c r="CND53" s="86"/>
      <c r="CNE53" s="86"/>
      <c r="CNF53" s="86"/>
      <c r="CNG53" s="86"/>
      <c r="CNH53" s="86"/>
      <c r="CNI53" s="86"/>
      <c r="CNJ53" s="86"/>
      <c r="CNK53" s="86"/>
      <c r="CNL53" s="86"/>
      <c r="CNM53" s="86"/>
      <c r="CNN53" s="86"/>
      <c r="CNO53" s="86"/>
      <c r="CNP53" s="86"/>
      <c r="CNQ53" s="86"/>
      <c r="CNR53" s="86"/>
      <c r="CNS53" s="86"/>
      <c r="CNT53" s="86"/>
      <c r="CNU53" s="86"/>
      <c r="CNV53" s="86"/>
      <c r="CNW53" s="86"/>
      <c r="CNX53" s="86"/>
      <c r="CNY53" s="86"/>
      <c r="CNZ53" s="86"/>
      <c r="COA53" s="86"/>
      <c r="COB53" s="86"/>
      <c r="COC53" s="86"/>
      <c r="COD53" s="86"/>
      <c r="COE53" s="86"/>
      <c r="COF53" s="86"/>
      <c r="COG53" s="86"/>
      <c r="COH53" s="86"/>
      <c r="COI53" s="86"/>
      <c r="COJ53" s="86"/>
      <c r="COK53" s="86"/>
      <c r="COL53" s="86"/>
      <c r="COM53" s="86"/>
      <c r="CON53" s="86"/>
      <c r="COO53" s="86"/>
      <c r="COP53" s="86"/>
      <c r="COQ53" s="86"/>
      <c r="COR53" s="86"/>
      <c r="COS53" s="86"/>
      <c r="COT53" s="86"/>
      <c r="COU53" s="86"/>
      <c r="COV53" s="86"/>
      <c r="COW53" s="86"/>
      <c r="COX53" s="86"/>
      <c r="COY53" s="86"/>
      <c r="COZ53" s="86"/>
      <c r="CPA53" s="86"/>
      <c r="CPB53" s="86"/>
      <c r="CPC53" s="86"/>
      <c r="CPD53" s="86"/>
      <c r="CPE53" s="86"/>
      <c r="CPF53" s="86"/>
      <c r="CPG53" s="86"/>
      <c r="CPH53" s="86"/>
      <c r="CPI53" s="86"/>
      <c r="CPJ53" s="86"/>
      <c r="CPK53" s="86"/>
      <c r="CPL53" s="86"/>
      <c r="CPM53" s="86"/>
      <c r="CPN53" s="86"/>
      <c r="CPO53" s="86"/>
      <c r="CPP53" s="86"/>
      <c r="CPQ53" s="86"/>
      <c r="CPR53" s="86"/>
      <c r="CPS53" s="86"/>
      <c r="CPT53" s="86"/>
      <c r="CPU53" s="86"/>
      <c r="CPV53" s="86"/>
      <c r="CPW53" s="86"/>
      <c r="CPX53" s="86"/>
      <c r="CPY53" s="86"/>
      <c r="CPZ53" s="86"/>
      <c r="CQA53" s="86"/>
      <c r="CQB53" s="86"/>
      <c r="CQC53" s="86"/>
      <c r="CQD53" s="86"/>
      <c r="CQE53" s="86"/>
      <c r="CQF53" s="86"/>
      <c r="CQG53" s="86"/>
      <c r="CQH53" s="86"/>
      <c r="CQI53" s="86"/>
      <c r="CQJ53" s="86"/>
      <c r="CQK53" s="86"/>
      <c r="CQL53" s="86"/>
      <c r="CQM53" s="86"/>
      <c r="CQN53" s="86"/>
      <c r="CQO53" s="86"/>
      <c r="CQP53" s="86"/>
      <c r="CQQ53" s="86"/>
      <c r="CQR53" s="86"/>
      <c r="CQS53" s="86"/>
      <c r="CQT53" s="86"/>
      <c r="CQU53" s="86"/>
      <c r="CQV53" s="86"/>
      <c r="CQW53" s="86"/>
      <c r="CQX53" s="86"/>
      <c r="CQY53" s="86"/>
      <c r="CQZ53" s="86"/>
      <c r="CRA53" s="86"/>
      <c r="CRB53" s="86"/>
      <c r="CRC53" s="86"/>
      <c r="CRD53" s="86"/>
      <c r="CRE53" s="86"/>
      <c r="CRF53" s="86"/>
      <c r="CRG53" s="86"/>
      <c r="CRH53" s="86"/>
      <c r="CRI53" s="86"/>
      <c r="CRJ53" s="86"/>
      <c r="CRK53" s="86"/>
      <c r="CRL53" s="86"/>
      <c r="CRM53" s="86"/>
      <c r="CRN53" s="86"/>
      <c r="CRO53" s="86"/>
      <c r="CRP53" s="86"/>
      <c r="CRQ53" s="86"/>
      <c r="CRR53" s="86"/>
      <c r="CRS53" s="86"/>
      <c r="CRT53" s="86"/>
      <c r="CRU53" s="86"/>
      <c r="CRV53" s="86"/>
      <c r="CRW53" s="86"/>
      <c r="CRX53" s="86"/>
      <c r="CRY53" s="86"/>
      <c r="CRZ53" s="86"/>
      <c r="CSA53" s="86"/>
      <c r="CSB53" s="86"/>
      <c r="CSC53" s="86"/>
      <c r="CSD53" s="86"/>
      <c r="CSE53" s="86"/>
      <c r="CSF53" s="86"/>
      <c r="CSG53" s="86"/>
      <c r="CSH53" s="86"/>
      <c r="CSI53" s="86"/>
      <c r="CSJ53" s="86"/>
      <c r="CSK53" s="86"/>
      <c r="CSL53" s="86"/>
      <c r="CSM53" s="86"/>
      <c r="CSN53" s="86"/>
      <c r="CSO53" s="86"/>
      <c r="CSP53" s="86"/>
      <c r="CSQ53" s="86"/>
      <c r="CSR53" s="86"/>
      <c r="CSS53" s="86"/>
      <c r="CST53" s="86"/>
      <c r="CSU53" s="86"/>
      <c r="CSV53" s="86"/>
      <c r="CSW53" s="86"/>
      <c r="CSX53" s="86"/>
      <c r="CSY53" s="86"/>
      <c r="CSZ53" s="86"/>
      <c r="CTA53" s="86"/>
      <c r="CTB53" s="86"/>
      <c r="CTC53" s="86"/>
      <c r="CTD53" s="86"/>
      <c r="CTE53" s="86"/>
      <c r="CTF53" s="86"/>
      <c r="CTG53" s="86"/>
      <c r="CTH53" s="86"/>
      <c r="CTI53" s="86"/>
      <c r="CTJ53" s="86"/>
      <c r="CTK53" s="86"/>
      <c r="CTL53" s="86"/>
      <c r="CTM53" s="86"/>
      <c r="CTN53" s="86"/>
      <c r="CTO53" s="86"/>
      <c r="CTP53" s="86"/>
      <c r="CTQ53" s="86"/>
      <c r="CTR53" s="86"/>
      <c r="CTS53" s="86"/>
      <c r="CTT53" s="86"/>
      <c r="CTU53" s="86"/>
      <c r="CTV53" s="86"/>
      <c r="CTW53" s="86"/>
      <c r="CTX53" s="86"/>
      <c r="CTY53" s="86"/>
      <c r="CTZ53" s="86"/>
      <c r="CUA53" s="86"/>
      <c r="CUB53" s="86"/>
      <c r="CUC53" s="86"/>
      <c r="CUD53" s="86"/>
      <c r="CUE53" s="86"/>
      <c r="CUF53" s="86"/>
      <c r="CUG53" s="86"/>
      <c r="CUH53" s="86"/>
      <c r="CUI53" s="86"/>
      <c r="CUJ53" s="86"/>
      <c r="CUK53" s="86"/>
      <c r="CUL53" s="86"/>
      <c r="CUM53" s="86"/>
      <c r="CUN53" s="86"/>
      <c r="CUO53" s="86"/>
      <c r="CUP53" s="86"/>
      <c r="CUQ53" s="86"/>
      <c r="CUR53" s="86"/>
      <c r="CUS53" s="86"/>
      <c r="CUT53" s="86"/>
      <c r="CUU53" s="86"/>
      <c r="CUV53" s="86"/>
      <c r="CUW53" s="86"/>
      <c r="CUX53" s="86"/>
      <c r="CUY53" s="86"/>
      <c r="CUZ53" s="86"/>
      <c r="CVA53" s="86"/>
      <c r="CVB53" s="86"/>
      <c r="CVC53" s="86"/>
      <c r="CVD53" s="86"/>
      <c r="CVE53" s="86"/>
      <c r="CVF53" s="86"/>
      <c r="CVG53" s="86"/>
      <c r="CVH53" s="86"/>
      <c r="CVI53" s="86"/>
      <c r="CVJ53" s="86"/>
      <c r="CVK53" s="86"/>
      <c r="CVL53" s="86"/>
      <c r="CVM53" s="86"/>
      <c r="CVN53" s="86"/>
      <c r="CVO53" s="86"/>
      <c r="CVP53" s="86"/>
      <c r="CVQ53" s="86"/>
      <c r="CVR53" s="86"/>
      <c r="CVS53" s="86"/>
      <c r="CVT53" s="86"/>
      <c r="CVU53" s="86"/>
      <c r="CVV53" s="86"/>
      <c r="CVW53" s="86"/>
      <c r="CVX53" s="86"/>
      <c r="CVY53" s="86"/>
      <c r="CVZ53" s="86"/>
      <c r="CWA53" s="86"/>
      <c r="CWB53" s="86"/>
      <c r="CWC53" s="86"/>
      <c r="CWD53" s="86"/>
      <c r="CWE53" s="86"/>
      <c r="CWF53" s="86"/>
      <c r="CWG53" s="86"/>
      <c r="CWH53" s="86"/>
      <c r="CWI53" s="86"/>
      <c r="CWJ53" s="86"/>
      <c r="CWK53" s="86"/>
      <c r="CWL53" s="86"/>
      <c r="CWM53" s="86"/>
      <c r="CWN53" s="86"/>
      <c r="CWO53" s="86"/>
      <c r="CWP53" s="86"/>
      <c r="CWQ53" s="86"/>
      <c r="CWR53" s="86"/>
      <c r="CWS53" s="86"/>
      <c r="CWT53" s="86"/>
      <c r="CWU53" s="86"/>
      <c r="CWV53" s="86"/>
      <c r="CWW53" s="86"/>
      <c r="CWX53" s="86"/>
      <c r="CWY53" s="86"/>
      <c r="CWZ53" s="86"/>
      <c r="CXA53" s="86"/>
      <c r="CXB53" s="86"/>
      <c r="CXC53" s="86"/>
      <c r="CXD53" s="86"/>
      <c r="CXE53" s="86"/>
      <c r="CXF53" s="86"/>
      <c r="CXG53" s="86"/>
      <c r="CXH53" s="86"/>
      <c r="CXI53" s="86"/>
      <c r="CXJ53" s="86"/>
      <c r="CXK53" s="86"/>
      <c r="CXL53" s="86"/>
      <c r="CXM53" s="86"/>
      <c r="CXN53" s="86"/>
      <c r="CXO53" s="86"/>
      <c r="CXP53" s="86"/>
      <c r="CXQ53" s="86"/>
      <c r="CXR53" s="86"/>
      <c r="CXS53" s="86"/>
      <c r="CXT53" s="86"/>
      <c r="CXU53" s="86"/>
      <c r="CXV53" s="86"/>
      <c r="CXW53" s="86"/>
      <c r="CXX53" s="86"/>
      <c r="CXY53" s="86"/>
      <c r="CXZ53" s="86"/>
      <c r="CYA53" s="86"/>
      <c r="CYB53" s="86"/>
      <c r="CYC53" s="86"/>
      <c r="CYD53" s="86"/>
      <c r="CYE53" s="86"/>
      <c r="CYF53" s="86"/>
      <c r="CYG53" s="86"/>
      <c r="CYH53" s="86"/>
      <c r="CYI53" s="86"/>
      <c r="CYJ53" s="86"/>
      <c r="CYK53" s="86"/>
      <c r="CYL53" s="86"/>
      <c r="CYM53" s="86"/>
      <c r="CYN53" s="86"/>
      <c r="CYO53" s="86"/>
      <c r="CYP53" s="86"/>
      <c r="CYQ53" s="86"/>
      <c r="CYR53" s="86"/>
      <c r="CYS53" s="86"/>
      <c r="CYT53" s="86"/>
      <c r="CYU53" s="86"/>
      <c r="CYV53" s="86"/>
      <c r="CYW53" s="86"/>
      <c r="CYX53" s="86"/>
      <c r="CYY53" s="86"/>
      <c r="CYZ53" s="86"/>
      <c r="CZA53" s="86"/>
      <c r="CZB53" s="86"/>
      <c r="CZC53" s="86"/>
      <c r="CZD53" s="86"/>
      <c r="CZE53" s="86"/>
      <c r="CZF53" s="86"/>
      <c r="CZG53" s="86"/>
      <c r="CZH53" s="86"/>
      <c r="CZI53" s="86"/>
      <c r="CZJ53" s="86"/>
      <c r="CZK53" s="86"/>
      <c r="CZL53" s="86"/>
      <c r="CZM53" s="86"/>
      <c r="CZN53" s="86"/>
      <c r="CZO53" s="86"/>
      <c r="CZP53" s="86"/>
      <c r="CZQ53" s="86"/>
      <c r="CZR53" s="86"/>
      <c r="CZS53" s="86"/>
      <c r="CZT53" s="86"/>
      <c r="CZU53" s="86"/>
      <c r="CZV53" s="86"/>
      <c r="CZW53" s="86"/>
      <c r="CZX53" s="86"/>
      <c r="CZY53" s="86"/>
      <c r="CZZ53" s="86"/>
      <c r="DAA53" s="86"/>
      <c r="DAB53" s="86"/>
      <c r="DAC53" s="86"/>
      <c r="DAD53" s="86"/>
      <c r="DAE53" s="86"/>
      <c r="DAF53" s="86"/>
      <c r="DAG53" s="86"/>
      <c r="DAH53" s="86"/>
      <c r="DAI53" s="86"/>
      <c r="DAJ53" s="86"/>
      <c r="DAK53" s="86"/>
      <c r="DAL53" s="86"/>
      <c r="DAM53" s="86"/>
      <c r="DAN53" s="86"/>
      <c r="DAO53" s="86"/>
      <c r="DAP53" s="86"/>
      <c r="DAQ53" s="86"/>
      <c r="DAR53" s="86"/>
      <c r="DAS53" s="86"/>
      <c r="DAT53" s="86"/>
      <c r="DAU53" s="86"/>
      <c r="DAV53" s="86"/>
      <c r="DAW53" s="86"/>
      <c r="DAX53" s="86"/>
      <c r="DAY53" s="86"/>
      <c r="DAZ53" s="86"/>
      <c r="DBA53" s="86"/>
      <c r="DBB53" s="86"/>
      <c r="DBC53" s="86"/>
      <c r="DBD53" s="86"/>
      <c r="DBE53" s="86"/>
      <c r="DBF53" s="86"/>
      <c r="DBG53" s="86"/>
      <c r="DBH53" s="86"/>
      <c r="DBI53" s="86"/>
      <c r="DBJ53" s="86"/>
      <c r="DBK53" s="86"/>
      <c r="DBL53" s="86"/>
      <c r="DBM53" s="86"/>
      <c r="DBN53" s="86"/>
      <c r="DBO53" s="86"/>
      <c r="DBP53" s="86"/>
      <c r="DBQ53" s="86"/>
      <c r="DBR53" s="86"/>
      <c r="DBS53" s="86"/>
      <c r="DBT53" s="86"/>
      <c r="DBU53" s="86"/>
      <c r="DBV53" s="86"/>
      <c r="DBW53" s="86"/>
      <c r="DBX53" s="86"/>
      <c r="DBY53" s="86"/>
      <c r="DBZ53" s="86"/>
      <c r="DCA53" s="86"/>
      <c r="DCB53" s="86"/>
      <c r="DCC53" s="86"/>
      <c r="DCD53" s="86"/>
      <c r="DCE53" s="86"/>
      <c r="DCF53" s="86"/>
      <c r="DCG53" s="86"/>
      <c r="DCH53" s="86"/>
      <c r="DCI53" s="86"/>
      <c r="DCJ53" s="86"/>
      <c r="DCK53" s="86"/>
      <c r="DCL53" s="86"/>
      <c r="DCM53" s="86"/>
      <c r="DCN53" s="86"/>
      <c r="DCO53" s="86"/>
      <c r="DCP53" s="86"/>
      <c r="DCQ53" s="86"/>
      <c r="DCR53" s="86"/>
      <c r="DCS53" s="86"/>
      <c r="DCT53" s="86"/>
      <c r="DCU53" s="86"/>
      <c r="DCV53" s="86"/>
      <c r="DCW53" s="86"/>
      <c r="DCX53" s="86"/>
      <c r="DCY53" s="86"/>
      <c r="DCZ53" s="86"/>
      <c r="DDA53" s="86"/>
      <c r="DDB53" s="86"/>
      <c r="DDC53" s="86"/>
      <c r="DDD53" s="86"/>
      <c r="DDE53" s="86"/>
      <c r="DDF53" s="86"/>
      <c r="DDG53" s="86"/>
      <c r="DDH53" s="86"/>
      <c r="DDI53" s="86"/>
      <c r="DDJ53" s="86"/>
      <c r="DDK53" s="86"/>
      <c r="DDL53" s="86"/>
      <c r="DDM53" s="86"/>
      <c r="DDN53" s="86"/>
      <c r="DDO53" s="86"/>
      <c r="DDP53" s="86"/>
      <c r="DDQ53" s="86"/>
      <c r="DDR53" s="86"/>
      <c r="DDS53" s="86"/>
      <c r="DDT53" s="86"/>
      <c r="DDU53" s="86"/>
      <c r="DDV53" s="86"/>
      <c r="DDW53" s="86"/>
      <c r="DDX53" s="86"/>
      <c r="DDY53" s="86"/>
      <c r="DDZ53" s="86"/>
      <c r="DEA53" s="86"/>
      <c r="DEB53" s="86"/>
      <c r="DEC53" s="86"/>
      <c r="DED53" s="86"/>
      <c r="DEE53" s="86"/>
      <c r="DEF53" s="86"/>
      <c r="DEG53" s="86"/>
      <c r="DEH53" s="86"/>
      <c r="DEI53" s="86"/>
      <c r="DEJ53" s="86"/>
      <c r="DEK53" s="86"/>
      <c r="DEL53" s="86"/>
      <c r="DEM53" s="86"/>
      <c r="DEN53" s="86"/>
      <c r="DEO53" s="86"/>
      <c r="DEP53" s="86"/>
      <c r="DEQ53" s="86"/>
      <c r="DER53" s="86"/>
      <c r="DES53" s="86"/>
      <c r="DET53" s="86"/>
      <c r="DEU53" s="86"/>
      <c r="DEV53" s="86"/>
      <c r="DEW53" s="86"/>
      <c r="DEX53" s="86"/>
      <c r="DEY53" s="86"/>
      <c r="DEZ53" s="86"/>
      <c r="DFA53" s="86"/>
      <c r="DFB53" s="86"/>
      <c r="DFC53" s="86"/>
      <c r="DFD53" s="86"/>
      <c r="DFE53" s="86"/>
      <c r="DFF53" s="86"/>
      <c r="DFG53" s="86"/>
      <c r="DFH53" s="86"/>
      <c r="DFI53" s="86"/>
      <c r="DFJ53" s="86"/>
      <c r="DFK53" s="86"/>
      <c r="DFL53" s="86"/>
      <c r="DFM53" s="86"/>
      <c r="DFN53" s="86"/>
      <c r="DFO53" s="86"/>
      <c r="DFP53" s="86"/>
      <c r="DFQ53" s="86"/>
      <c r="DFR53" s="86"/>
      <c r="DFS53" s="86"/>
      <c r="DFT53" s="86"/>
      <c r="DFU53" s="86"/>
      <c r="DFV53" s="86"/>
      <c r="DFW53" s="86"/>
      <c r="DFX53" s="86"/>
      <c r="DFY53" s="86"/>
      <c r="DFZ53" s="86"/>
      <c r="DGA53" s="86"/>
      <c r="DGB53" s="86"/>
      <c r="DGC53" s="86"/>
      <c r="DGD53" s="86"/>
      <c r="DGE53" s="86"/>
      <c r="DGF53" s="86"/>
      <c r="DGG53" s="86"/>
      <c r="DGH53" s="86"/>
      <c r="DGI53" s="86"/>
      <c r="DGJ53" s="86"/>
      <c r="DGK53" s="86"/>
      <c r="DGL53" s="86"/>
      <c r="DGM53" s="86"/>
      <c r="DGN53" s="86"/>
      <c r="DGO53" s="86"/>
      <c r="DGP53" s="86"/>
      <c r="DGQ53" s="86"/>
      <c r="DGR53" s="86"/>
      <c r="DGS53" s="86"/>
      <c r="DGT53" s="86"/>
      <c r="DGU53" s="86"/>
      <c r="DGV53" s="86"/>
      <c r="DGW53" s="86"/>
      <c r="DGX53" s="86"/>
      <c r="DGY53" s="86"/>
      <c r="DGZ53" s="86"/>
      <c r="DHA53" s="86"/>
      <c r="DHB53" s="86"/>
      <c r="DHC53" s="86"/>
      <c r="DHD53" s="86"/>
      <c r="DHE53" s="86"/>
      <c r="DHF53" s="86"/>
      <c r="DHG53" s="86"/>
      <c r="DHH53" s="86"/>
      <c r="DHI53" s="86"/>
      <c r="DHJ53" s="86"/>
      <c r="DHK53" s="86"/>
      <c r="DHL53" s="86"/>
      <c r="DHM53" s="86"/>
      <c r="DHN53" s="86"/>
      <c r="DHO53" s="86"/>
      <c r="DHP53" s="86"/>
      <c r="DHQ53" s="86"/>
      <c r="DHR53" s="86"/>
      <c r="DHS53" s="86"/>
      <c r="DHT53" s="86"/>
      <c r="DHU53" s="86"/>
      <c r="DHV53" s="86"/>
      <c r="DHW53" s="86"/>
      <c r="DHX53" s="86"/>
      <c r="DHY53" s="86"/>
      <c r="DHZ53" s="86"/>
      <c r="DIA53" s="86"/>
      <c r="DIB53" s="86"/>
      <c r="DIC53" s="86"/>
      <c r="DID53" s="86"/>
      <c r="DIE53" s="86"/>
      <c r="DIF53" s="86"/>
      <c r="DIG53" s="86"/>
      <c r="DIH53" s="86"/>
      <c r="DII53" s="86"/>
      <c r="DIJ53" s="86"/>
      <c r="DIK53" s="86"/>
      <c r="DIL53" s="86"/>
      <c r="DIM53" s="86"/>
      <c r="DIN53" s="86"/>
      <c r="DIO53" s="86"/>
      <c r="DIP53" s="86"/>
      <c r="DIQ53" s="86"/>
      <c r="DIR53" s="86"/>
      <c r="DIS53" s="86"/>
      <c r="DIT53" s="86"/>
      <c r="DIU53" s="86"/>
      <c r="DIV53" s="86"/>
      <c r="DIW53" s="86"/>
      <c r="DIX53" s="86"/>
      <c r="DIY53" s="86"/>
      <c r="DIZ53" s="86"/>
      <c r="DJA53" s="86"/>
      <c r="DJB53" s="86"/>
      <c r="DJC53" s="86"/>
      <c r="DJD53" s="86"/>
      <c r="DJE53" s="86"/>
      <c r="DJF53" s="86"/>
      <c r="DJG53" s="86"/>
      <c r="DJH53" s="86"/>
      <c r="DJI53" s="86"/>
      <c r="DJJ53" s="86"/>
      <c r="DJK53" s="86"/>
      <c r="DJL53" s="86"/>
      <c r="DJM53" s="86"/>
      <c r="DJN53" s="86"/>
      <c r="DJO53" s="86"/>
      <c r="DJP53" s="86"/>
      <c r="DJQ53" s="86"/>
      <c r="DJR53" s="86"/>
      <c r="DJS53" s="86"/>
      <c r="DJT53" s="86"/>
      <c r="DJU53" s="86"/>
      <c r="DJV53" s="86"/>
      <c r="DJW53" s="86"/>
      <c r="DJX53" s="86"/>
      <c r="DJY53" s="86"/>
      <c r="DJZ53" s="86"/>
      <c r="DKA53" s="86"/>
      <c r="DKB53" s="86"/>
      <c r="DKC53" s="86"/>
      <c r="DKD53" s="86"/>
      <c r="DKE53" s="86"/>
      <c r="DKF53" s="86"/>
      <c r="DKG53" s="86"/>
      <c r="DKH53" s="86"/>
      <c r="DKI53" s="86"/>
      <c r="DKJ53" s="86"/>
      <c r="DKK53" s="86"/>
      <c r="DKL53" s="86"/>
      <c r="DKM53" s="86"/>
      <c r="DKN53" s="86"/>
      <c r="DKO53" s="86"/>
      <c r="DKP53" s="86"/>
      <c r="DKQ53" s="86"/>
      <c r="DKR53" s="86"/>
      <c r="DKS53" s="86"/>
      <c r="DKT53" s="86"/>
      <c r="DKU53" s="86"/>
      <c r="DKV53" s="86"/>
      <c r="DKW53" s="86"/>
      <c r="DKX53" s="86"/>
      <c r="DKY53" s="86"/>
      <c r="DKZ53" s="86"/>
      <c r="DLA53" s="86"/>
      <c r="DLB53" s="86"/>
      <c r="DLC53" s="86"/>
      <c r="DLD53" s="86"/>
      <c r="DLE53" s="86"/>
      <c r="DLF53" s="86"/>
      <c r="DLG53" s="86"/>
      <c r="DLH53" s="86"/>
      <c r="DLI53" s="86"/>
      <c r="DLJ53" s="86"/>
      <c r="DLK53" s="86"/>
      <c r="DLL53" s="86"/>
      <c r="DLM53" s="86"/>
      <c r="DLN53" s="86"/>
      <c r="DLO53" s="86"/>
      <c r="DLP53" s="86"/>
      <c r="DLQ53" s="86"/>
      <c r="DLR53" s="86"/>
      <c r="DLS53" s="86"/>
      <c r="DLT53" s="86"/>
      <c r="DLU53" s="86"/>
      <c r="DLV53" s="86"/>
      <c r="DLW53" s="86"/>
      <c r="DLX53" s="86"/>
      <c r="DLY53" s="86"/>
      <c r="DLZ53" s="86"/>
      <c r="DMA53" s="86"/>
      <c r="DMB53" s="86"/>
      <c r="DMC53" s="86"/>
      <c r="DMD53" s="86"/>
      <c r="DME53" s="86"/>
      <c r="DMF53" s="86"/>
      <c r="DMG53" s="86"/>
      <c r="DMH53" s="86"/>
      <c r="DMI53" s="86"/>
      <c r="DMJ53" s="86"/>
      <c r="DMK53" s="86"/>
      <c r="DML53" s="86"/>
      <c r="DMM53" s="86"/>
      <c r="DMN53" s="86"/>
      <c r="DMO53" s="86"/>
      <c r="DMP53" s="86"/>
      <c r="DMQ53" s="86"/>
      <c r="DMR53" s="86"/>
      <c r="DMS53" s="86"/>
      <c r="DMT53" s="86"/>
      <c r="DMU53" s="86"/>
      <c r="DMV53" s="86"/>
      <c r="DMW53" s="86"/>
      <c r="DMX53" s="86"/>
      <c r="DMY53" s="86"/>
      <c r="DMZ53" s="86"/>
      <c r="DNA53" s="86"/>
      <c r="DNB53" s="86"/>
      <c r="DNC53" s="86"/>
      <c r="DND53" s="86"/>
      <c r="DNE53" s="86"/>
      <c r="DNF53" s="86"/>
      <c r="DNG53" s="86"/>
      <c r="DNH53" s="86"/>
      <c r="DNI53" s="86"/>
      <c r="DNJ53" s="86"/>
      <c r="DNK53" s="86"/>
      <c r="DNL53" s="86"/>
      <c r="DNM53" s="86"/>
      <c r="DNN53" s="86"/>
      <c r="DNO53" s="86"/>
      <c r="DNP53" s="86"/>
      <c r="DNQ53" s="86"/>
      <c r="DNR53" s="86"/>
      <c r="DNS53" s="86"/>
      <c r="DNT53" s="86"/>
      <c r="DNU53" s="86"/>
      <c r="DNV53" s="86"/>
      <c r="DNW53" s="86"/>
      <c r="DNX53" s="86"/>
      <c r="DNY53" s="86"/>
      <c r="DNZ53" s="86"/>
      <c r="DOA53" s="86"/>
      <c r="DOB53" s="86"/>
      <c r="DOC53" s="86"/>
      <c r="DOD53" s="86"/>
      <c r="DOE53" s="86"/>
      <c r="DOF53" s="86"/>
      <c r="DOG53" s="86"/>
      <c r="DOH53" s="86"/>
      <c r="DOI53" s="86"/>
      <c r="DOJ53" s="86"/>
      <c r="DOK53" s="86"/>
      <c r="DOL53" s="86"/>
      <c r="DOM53" s="86"/>
      <c r="DON53" s="86"/>
      <c r="DOO53" s="86"/>
      <c r="DOP53" s="86"/>
      <c r="DOQ53" s="86"/>
      <c r="DOR53" s="86"/>
      <c r="DOS53" s="86"/>
      <c r="DOT53" s="86"/>
      <c r="DOU53" s="86"/>
      <c r="DOV53" s="86"/>
      <c r="DOW53" s="86"/>
      <c r="DOX53" s="86"/>
      <c r="DOY53" s="86"/>
      <c r="DOZ53" s="86"/>
      <c r="DPA53" s="86"/>
      <c r="DPB53" s="86"/>
      <c r="DPC53" s="86"/>
      <c r="DPD53" s="86"/>
      <c r="DPE53" s="86"/>
      <c r="DPF53" s="86"/>
      <c r="DPG53" s="86"/>
      <c r="DPH53" s="86"/>
      <c r="DPI53" s="86"/>
      <c r="DPJ53" s="86"/>
      <c r="DPK53" s="86"/>
      <c r="DPL53" s="86"/>
      <c r="DPM53" s="86"/>
      <c r="DPN53" s="86"/>
      <c r="DPO53" s="86"/>
      <c r="DPP53" s="86"/>
      <c r="DPQ53" s="86"/>
      <c r="DPR53" s="86"/>
      <c r="DPS53" s="86"/>
      <c r="DPT53" s="86"/>
      <c r="DPU53" s="86"/>
      <c r="DPV53" s="86"/>
      <c r="DPW53" s="86"/>
      <c r="DPX53" s="86"/>
      <c r="DPY53" s="86"/>
      <c r="DPZ53" s="86"/>
      <c r="DQA53" s="86"/>
      <c r="DQB53" s="86"/>
      <c r="DQC53" s="86"/>
      <c r="DQD53" s="86"/>
      <c r="DQE53" s="86"/>
      <c r="DQF53" s="86"/>
      <c r="DQG53" s="86"/>
      <c r="DQH53" s="86"/>
      <c r="DQI53" s="86"/>
      <c r="DQJ53" s="86"/>
      <c r="DQK53" s="86"/>
      <c r="DQL53" s="86"/>
      <c r="DQM53" s="86"/>
      <c r="DQN53" s="86"/>
      <c r="DQO53" s="86"/>
      <c r="DQP53" s="86"/>
      <c r="DQQ53" s="86"/>
      <c r="DQR53" s="86"/>
      <c r="DQS53" s="86"/>
      <c r="DQT53" s="86"/>
      <c r="DQU53" s="86"/>
      <c r="DQV53" s="86"/>
      <c r="DQW53" s="86"/>
      <c r="DQX53" s="86"/>
      <c r="DQY53" s="86"/>
      <c r="DQZ53" s="86"/>
      <c r="DRA53" s="86"/>
      <c r="DRB53" s="86"/>
      <c r="DRC53" s="86"/>
      <c r="DRD53" s="86"/>
      <c r="DRE53" s="86"/>
      <c r="DRF53" s="86"/>
      <c r="DRG53" s="86"/>
      <c r="DRH53" s="86"/>
      <c r="DRI53" s="86"/>
      <c r="DRJ53" s="86"/>
      <c r="DRK53" s="86"/>
      <c r="DRL53" s="86"/>
      <c r="DRM53" s="86"/>
      <c r="DRN53" s="86"/>
      <c r="DRO53" s="86"/>
      <c r="DRP53" s="86"/>
      <c r="DRQ53" s="86"/>
      <c r="DRR53" s="86"/>
      <c r="DRS53" s="86"/>
      <c r="DRT53" s="86"/>
      <c r="DRU53" s="86"/>
      <c r="DRV53" s="86"/>
      <c r="DRW53" s="86"/>
      <c r="DRX53" s="86"/>
      <c r="DRY53" s="86"/>
      <c r="DRZ53" s="86"/>
      <c r="DSA53" s="86"/>
      <c r="DSB53" s="86"/>
      <c r="DSC53" s="86"/>
      <c r="DSD53" s="86"/>
      <c r="DSE53" s="86"/>
      <c r="DSF53" s="86"/>
      <c r="DSG53" s="86"/>
      <c r="DSH53" s="86"/>
      <c r="DSI53" s="86"/>
      <c r="DSJ53" s="86"/>
      <c r="DSK53" s="86"/>
      <c r="DSL53" s="86"/>
      <c r="DSM53" s="86"/>
      <c r="DSN53" s="86"/>
      <c r="DSO53" s="86"/>
      <c r="DSP53" s="86"/>
      <c r="DSQ53" s="86"/>
      <c r="DSR53" s="86"/>
      <c r="DSS53" s="86"/>
      <c r="DST53" s="86"/>
      <c r="DSU53" s="86"/>
      <c r="DSV53" s="86"/>
      <c r="DSW53" s="86"/>
      <c r="DSX53" s="86"/>
      <c r="DSY53" s="86"/>
      <c r="DSZ53" s="86"/>
      <c r="DTA53" s="86"/>
      <c r="DTB53" s="86"/>
      <c r="DTC53" s="86"/>
      <c r="DTD53" s="86"/>
      <c r="DTE53" s="86"/>
      <c r="DTF53" s="86"/>
      <c r="DTG53" s="86"/>
      <c r="DTH53" s="86"/>
      <c r="DTI53" s="86"/>
      <c r="DTJ53" s="86"/>
      <c r="DTK53" s="86"/>
      <c r="DTL53" s="86"/>
      <c r="DTM53" s="86"/>
      <c r="DTN53" s="86"/>
      <c r="DTO53" s="86"/>
      <c r="DTP53" s="86"/>
      <c r="DTQ53" s="86"/>
      <c r="DTR53" s="86"/>
      <c r="DTS53" s="86"/>
      <c r="DTT53" s="86"/>
      <c r="DTU53" s="86"/>
      <c r="DTV53" s="86"/>
      <c r="DTW53" s="86"/>
      <c r="DTX53" s="86"/>
      <c r="DTY53" s="86"/>
      <c r="DTZ53" s="86"/>
      <c r="DUA53" s="86"/>
      <c r="DUB53" s="86"/>
      <c r="DUC53" s="86"/>
      <c r="DUD53" s="86"/>
      <c r="DUE53" s="86"/>
      <c r="DUF53" s="86"/>
      <c r="DUG53" s="86"/>
      <c r="DUH53" s="86"/>
      <c r="DUI53" s="86"/>
      <c r="DUJ53" s="86"/>
      <c r="DUK53" s="86"/>
      <c r="DUL53" s="86"/>
      <c r="DUM53" s="86"/>
      <c r="DUN53" s="86"/>
      <c r="DUO53" s="86"/>
      <c r="DUP53" s="86"/>
      <c r="DUQ53" s="86"/>
      <c r="DUR53" s="86"/>
      <c r="DUS53" s="86"/>
      <c r="DUT53" s="86"/>
      <c r="DUU53" s="86"/>
      <c r="DUV53" s="86"/>
      <c r="DUW53" s="86"/>
      <c r="DUX53" s="86"/>
      <c r="DUY53" s="86"/>
      <c r="DUZ53" s="86"/>
      <c r="DVA53" s="86"/>
      <c r="DVB53" s="86"/>
      <c r="DVC53" s="86"/>
      <c r="DVD53" s="86"/>
      <c r="DVE53" s="86"/>
      <c r="DVF53" s="86"/>
      <c r="DVG53" s="86"/>
      <c r="DVH53" s="86"/>
      <c r="DVI53" s="86"/>
      <c r="DVJ53" s="86"/>
      <c r="DVK53" s="86"/>
      <c r="DVL53" s="86"/>
      <c r="DVM53" s="86"/>
      <c r="DVN53" s="86"/>
      <c r="DVO53" s="86"/>
      <c r="DVP53" s="86"/>
      <c r="DVQ53" s="86"/>
      <c r="DVR53" s="86"/>
      <c r="DVS53" s="86"/>
      <c r="DVT53" s="86"/>
      <c r="DVU53" s="86"/>
      <c r="DVV53" s="86"/>
      <c r="DVW53" s="86"/>
      <c r="DVX53" s="86"/>
      <c r="DVY53" s="86"/>
      <c r="DVZ53" s="86"/>
      <c r="DWA53" s="86"/>
      <c r="DWB53" s="86"/>
      <c r="DWC53" s="86"/>
      <c r="DWD53" s="86"/>
      <c r="DWE53" s="86"/>
      <c r="DWF53" s="86"/>
      <c r="DWG53" s="86"/>
      <c r="DWH53" s="86"/>
      <c r="DWI53" s="86"/>
      <c r="DWJ53" s="86"/>
      <c r="DWK53" s="86"/>
      <c r="DWL53" s="86"/>
      <c r="DWM53" s="86"/>
      <c r="DWN53" s="86"/>
      <c r="DWO53" s="86"/>
      <c r="DWP53" s="86"/>
      <c r="DWQ53" s="86"/>
      <c r="DWR53" s="86"/>
      <c r="DWS53" s="86"/>
      <c r="DWT53" s="86"/>
      <c r="DWU53" s="86"/>
      <c r="DWV53" s="86"/>
      <c r="DWW53" s="86"/>
      <c r="DWX53" s="86"/>
      <c r="DWY53" s="86"/>
      <c r="DWZ53" s="86"/>
      <c r="DXA53" s="86"/>
      <c r="DXB53" s="86"/>
      <c r="DXC53" s="86"/>
      <c r="DXD53" s="86"/>
      <c r="DXE53" s="86"/>
      <c r="DXF53" s="86"/>
      <c r="DXG53" s="86"/>
      <c r="DXH53" s="86"/>
      <c r="DXI53" s="86"/>
      <c r="DXJ53" s="86"/>
      <c r="DXK53" s="86"/>
      <c r="DXL53" s="86"/>
      <c r="DXM53" s="86"/>
      <c r="DXN53" s="86"/>
      <c r="DXO53" s="86"/>
      <c r="DXP53" s="86"/>
      <c r="DXQ53" s="86"/>
      <c r="DXR53" s="86"/>
      <c r="DXS53" s="86"/>
      <c r="DXT53" s="86"/>
      <c r="DXU53" s="86"/>
      <c r="DXV53" s="86"/>
      <c r="DXW53" s="86"/>
      <c r="DXX53" s="86"/>
      <c r="DXY53" s="86"/>
      <c r="DXZ53" s="86"/>
      <c r="DYA53" s="86"/>
      <c r="DYB53" s="86"/>
      <c r="DYC53" s="86"/>
      <c r="DYD53" s="86"/>
      <c r="DYE53" s="86"/>
      <c r="DYF53" s="86"/>
      <c r="DYG53" s="86"/>
      <c r="DYH53" s="86"/>
      <c r="DYI53" s="86"/>
      <c r="DYJ53" s="86"/>
      <c r="DYK53" s="86"/>
      <c r="DYL53" s="86"/>
      <c r="DYM53" s="86"/>
      <c r="DYN53" s="86"/>
      <c r="DYO53" s="86"/>
      <c r="DYP53" s="86"/>
      <c r="DYQ53" s="86"/>
      <c r="DYR53" s="86"/>
      <c r="DYS53" s="86"/>
      <c r="DYT53" s="86"/>
      <c r="DYU53" s="86"/>
      <c r="DYV53" s="86"/>
      <c r="DYW53" s="86"/>
      <c r="DYX53" s="86"/>
      <c r="DYY53" s="86"/>
      <c r="DYZ53" s="86"/>
      <c r="DZA53" s="86"/>
      <c r="DZB53" s="86"/>
      <c r="DZC53" s="86"/>
      <c r="DZD53" s="86"/>
      <c r="DZE53" s="86"/>
      <c r="DZF53" s="86"/>
      <c r="DZG53" s="86"/>
      <c r="DZH53" s="86"/>
      <c r="DZI53" s="86"/>
      <c r="DZJ53" s="86"/>
      <c r="DZK53" s="86"/>
      <c r="DZL53" s="86"/>
      <c r="DZM53" s="86"/>
      <c r="DZN53" s="86"/>
      <c r="DZO53" s="86"/>
      <c r="DZP53" s="86"/>
      <c r="DZQ53" s="86"/>
      <c r="DZR53" s="86"/>
      <c r="DZS53" s="86"/>
      <c r="DZT53" s="86"/>
      <c r="DZU53" s="86"/>
      <c r="DZV53" s="86"/>
      <c r="DZW53" s="86"/>
      <c r="DZX53" s="86"/>
      <c r="DZY53" s="86"/>
      <c r="DZZ53" s="86"/>
      <c r="EAA53" s="86"/>
      <c r="EAB53" s="86"/>
      <c r="EAC53" s="86"/>
      <c r="EAD53" s="86"/>
      <c r="EAE53" s="86"/>
      <c r="EAF53" s="86"/>
      <c r="EAG53" s="86"/>
      <c r="EAH53" s="86"/>
      <c r="EAI53" s="86"/>
      <c r="EAJ53" s="86"/>
      <c r="EAK53" s="86"/>
      <c r="EAL53" s="86"/>
      <c r="EAM53" s="86"/>
      <c r="EAN53" s="86"/>
      <c r="EAO53" s="86"/>
      <c r="EAP53" s="86"/>
      <c r="EAQ53" s="86"/>
      <c r="EAR53" s="86"/>
      <c r="EAS53" s="86"/>
      <c r="EAT53" s="86"/>
      <c r="EAU53" s="86"/>
      <c r="EAV53" s="86"/>
      <c r="EAW53" s="86"/>
      <c r="EAX53" s="86"/>
      <c r="EAY53" s="86"/>
      <c r="EAZ53" s="86"/>
      <c r="EBA53" s="86"/>
      <c r="EBB53" s="86"/>
      <c r="EBC53" s="86"/>
      <c r="EBD53" s="86"/>
      <c r="EBE53" s="86"/>
      <c r="EBF53" s="86"/>
      <c r="EBG53" s="86"/>
      <c r="EBH53" s="86"/>
      <c r="EBI53" s="86"/>
      <c r="EBJ53" s="86"/>
      <c r="EBK53" s="86"/>
      <c r="EBL53" s="86"/>
      <c r="EBM53" s="86"/>
      <c r="EBN53" s="86"/>
      <c r="EBO53" s="86"/>
      <c r="EBP53" s="86"/>
      <c r="EBQ53" s="86"/>
      <c r="EBR53" s="86"/>
      <c r="EBS53" s="86"/>
      <c r="EBT53" s="86"/>
      <c r="EBU53" s="86"/>
      <c r="EBV53" s="86"/>
      <c r="EBW53" s="86"/>
      <c r="EBX53" s="86"/>
      <c r="EBY53" s="86"/>
      <c r="EBZ53" s="86"/>
      <c r="ECA53" s="86"/>
      <c r="ECB53" s="86"/>
      <c r="ECC53" s="86"/>
      <c r="ECD53" s="86"/>
      <c r="ECE53" s="86"/>
      <c r="ECF53" s="86"/>
      <c r="ECG53" s="86"/>
      <c r="ECH53" s="86"/>
      <c r="ECI53" s="86"/>
      <c r="ECJ53" s="86"/>
      <c r="ECK53" s="86"/>
      <c r="ECL53" s="86"/>
      <c r="ECM53" s="86"/>
      <c r="ECN53" s="86"/>
      <c r="ECO53" s="86"/>
      <c r="ECP53" s="86"/>
      <c r="ECQ53" s="86"/>
      <c r="ECR53" s="86"/>
      <c r="ECS53" s="86"/>
      <c r="ECT53" s="86"/>
      <c r="ECU53" s="86"/>
      <c r="ECV53" s="86"/>
      <c r="ECW53" s="86"/>
      <c r="ECX53" s="86"/>
      <c r="ECY53" s="86"/>
      <c r="ECZ53" s="86"/>
      <c r="EDA53" s="86"/>
      <c r="EDB53" s="86"/>
      <c r="EDC53" s="86"/>
      <c r="EDD53" s="86"/>
      <c r="EDE53" s="86"/>
      <c r="EDF53" s="86"/>
      <c r="EDG53" s="86"/>
      <c r="EDH53" s="86"/>
      <c r="EDI53" s="86"/>
      <c r="EDJ53" s="86"/>
      <c r="EDK53" s="86"/>
      <c r="EDL53" s="86"/>
      <c r="EDM53" s="86"/>
      <c r="EDN53" s="86"/>
      <c r="EDO53" s="86"/>
      <c r="EDP53" s="86"/>
      <c r="EDQ53" s="86"/>
      <c r="EDR53" s="86"/>
      <c r="EDS53" s="86"/>
      <c r="EDT53" s="86"/>
      <c r="EDU53" s="86"/>
      <c r="EDV53" s="86"/>
      <c r="EDW53" s="86"/>
      <c r="EDX53" s="86"/>
      <c r="EDY53" s="86"/>
      <c r="EDZ53" s="86"/>
      <c r="EEA53" s="86"/>
      <c r="EEB53" s="86"/>
      <c r="EEC53" s="86"/>
      <c r="EED53" s="86"/>
      <c r="EEE53" s="86"/>
      <c r="EEF53" s="86"/>
      <c r="EEG53" s="86"/>
      <c r="EEH53" s="86"/>
      <c r="EEI53" s="86"/>
      <c r="EEJ53" s="86"/>
      <c r="EEK53" s="86"/>
      <c r="EEL53" s="86"/>
      <c r="EEM53" s="86"/>
      <c r="EEN53" s="86"/>
      <c r="EEO53" s="86"/>
      <c r="EEP53" s="86"/>
      <c r="EEQ53" s="86"/>
      <c r="EER53" s="86"/>
      <c r="EES53" s="86"/>
      <c r="EET53" s="86"/>
      <c r="EEU53" s="86"/>
      <c r="EEV53" s="86"/>
      <c r="EEW53" s="86"/>
      <c r="EEX53" s="86"/>
      <c r="EEY53" s="86"/>
      <c r="EEZ53" s="86"/>
      <c r="EFA53" s="86"/>
      <c r="EFB53" s="86"/>
      <c r="EFC53" s="86"/>
      <c r="EFD53" s="86"/>
      <c r="EFE53" s="86"/>
      <c r="EFF53" s="86"/>
      <c r="EFG53" s="86"/>
      <c r="EFH53" s="86"/>
      <c r="EFI53" s="86"/>
      <c r="EFJ53" s="86"/>
      <c r="EFK53" s="86"/>
      <c r="EFL53" s="86"/>
      <c r="EFM53" s="86"/>
      <c r="EFN53" s="86"/>
      <c r="EFO53" s="86"/>
      <c r="EFP53" s="86"/>
      <c r="EFQ53" s="86"/>
      <c r="EFR53" s="86"/>
      <c r="EFS53" s="86"/>
      <c r="EFT53" s="86"/>
      <c r="EFU53" s="86"/>
      <c r="EFV53" s="86"/>
      <c r="EFW53" s="86"/>
      <c r="EFX53" s="86"/>
      <c r="EFY53" s="86"/>
      <c r="EFZ53" s="86"/>
      <c r="EGA53" s="86"/>
      <c r="EGB53" s="86"/>
      <c r="EGC53" s="86"/>
      <c r="EGD53" s="86"/>
      <c r="EGE53" s="86"/>
      <c r="EGF53" s="86"/>
      <c r="EGG53" s="86"/>
      <c r="EGH53" s="86"/>
      <c r="EGI53" s="86"/>
      <c r="EGJ53" s="86"/>
      <c r="EGK53" s="86"/>
      <c r="EGL53" s="86"/>
      <c r="EGM53" s="86"/>
      <c r="EGN53" s="86"/>
      <c r="EGO53" s="86"/>
      <c r="EGP53" s="86"/>
      <c r="EGQ53" s="86"/>
      <c r="EGR53" s="86"/>
      <c r="EGS53" s="86"/>
      <c r="EGT53" s="86"/>
      <c r="EGU53" s="86"/>
      <c r="EGV53" s="86"/>
      <c r="EGW53" s="86"/>
      <c r="EGX53" s="86"/>
      <c r="EGY53" s="86"/>
      <c r="EGZ53" s="86"/>
      <c r="EHA53" s="86"/>
      <c r="EHB53" s="86"/>
      <c r="EHC53" s="86"/>
      <c r="EHD53" s="86"/>
      <c r="EHE53" s="86"/>
      <c r="EHF53" s="86"/>
      <c r="EHG53" s="86"/>
      <c r="EHH53" s="86"/>
      <c r="EHI53" s="86"/>
      <c r="EHJ53" s="86"/>
      <c r="EHK53" s="86"/>
      <c r="EHL53" s="86"/>
      <c r="EHM53" s="86"/>
      <c r="EHN53" s="86"/>
      <c r="EHO53" s="86"/>
      <c r="EHP53" s="86"/>
      <c r="EHQ53" s="86"/>
      <c r="EHR53" s="86"/>
      <c r="EHS53" s="86"/>
      <c r="EHT53" s="86"/>
      <c r="EHU53" s="86"/>
      <c r="EHV53" s="86"/>
      <c r="EHW53" s="86"/>
      <c r="EHX53" s="86"/>
      <c r="EHY53" s="86"/>
      <c r="EHZ53" s="86"/>
      <c r="EIA53" s="86"/>
      <c r="EIB53" s="86"/>
      <c r="EIC53" s="86"/>
      <c r="EID53" s="86"/>
      <c r="EIE53" s="86"/>
      <c r="EIF53" s="86"/>
      <c r="EIG53" s="86"/>
      <c r="EIH53" s="86"/>
      <c r="EII53" s="86"/>
      <c r="EIJ53" s="86"/>
      <c r="EIK53" s="86"/>
      <c r="EIL53" s="86"/>
      <c r="EIM53" s="86"/>
      <c r="EIN53" s="86"/>
      <c r="EIO53" s="86"/>
      <c r="EIP53" s="86"/>
      <c r="EIQ53" s="86"/>
      <c r="EIR53" s="86"/>
      <c r="EIS53" s="86"/>
      <c r="EIT53" s="86"/>
      <c r="EIU53" s="86"/>
      <c r="EIV53" s="86"/>
      <c r="EIW53" s="86"/>
      <c r="EIX53" s="86"/>
      <c r="EIY53" s="86"/>
      <c r="EIZ53" s="86"/>
      <c r="EJA53" s="86"/>
      <c r="EJB53" s="86"/>
      <c r="EJC53" s="86"/>
      <c r="EJD53" s="86"/>
      <c r="EJE53" s="86"/>
      <c r="EJF53" s="86"/>
      <c r="EJG53" s="86"/>
      <c r="EJH53" s="86"/>
      <c r="EJI53" s="86"/>
      <c r="EJJ53" s="86"/>
      <c r="EJK53" s="86"/>
      <c r="EJL53" s="86"/>
      <c r="EJM53" s="86"/>
      <c r="EJN53" s="86"/>
      <c r="EJO53" s="86"/>
      <c r="EJP53" s="86"/>
      <c r="EJQ53" s="86"/>
      <c r="EJR53" s="86"/>
      <c r="EJS53" s="86"/>
      <c r="EJT53" s="86"/>
      <c r="EJU53" s="86"/>
      <c r="EJV53" s="86"/>
      <c r="EJW53" s="86"/>
      <c r="EJX53" s="86"/>
      <c r="EJY53" s="86"/>
      <c r="EJZ53" s="86"/>
      <c r="EKA53" s="86"/>
      <c r="EKB53" s="86"/>
      <c r="EKC53" s="86"/>
      <c r="EKD53" s="86"/>
      <c r="EKE53" s="86"/>
      <c r="EKF53" s="86"/>
      <c r="EKG53" s="86"/>
      <c r="EKH53" s="86"/>
      <c r="EKI53" s="86"/>
      <c r="EKJ53" s="86"/>
      <c r="EKK53" s="86"/>
      <c r="EKL53" s="86"/>
      <c r="EKM53" s="86"/>
      <c r="EKN53" s="86"/>
      <c r="EKO53" s="86"/>
      <c r="EKP53" s="86"/>
      <c r="EKQ53" s="86"/>
      <c r="EKR53" s="86"/>
      <c r="EKS53" s="86"/>
      <c r="EKT53" s="86"/>
      <c r="EKU53" s="86"/>
      <c r="EKV53" s="86"/>
      <c r="EKW53" s="86"/>
      <c r="EKX53" s="86"/>
      <c r="EKY53" s="86"/>
      <c r="EKZ53" s="86"/>
      <c r="ELA53" s="86"/>
      <c r="ELB53" s="86"/>
      <c r="ELC53" s="86"/>
      <c r="ELD53" s="86"/>
      <c r="ELE53" s="86"/>
      <c r="ELF53" s="86"/>
      <c r="ELG53" s="86"/>
      <c r="ELH53" s="86"/>
      <c r="ELI53" s="86"/>
      <c r="ELJ53" s="86"/>
      <c r="ELK53" s="86"/>
      <c r="ELL53" s="86"/>
      <c r="ELM53" s="86"/>
      <c r="ELN53" s="86"/>
      <c r="ELO53" s="86"/>
      <c r="ELP53" s="86"/>
      <c r="ELQ53" s="86"/>
      <c r="ELR53" s="86"/>
      <c r="ELS53" s="86"/>
      <c r="ELT53" s="86"/>
      <c r="ELU53" s="86"/>
      <c r="ELV53" s="86"/>
      <c r="ELW53" s="86"/>
      <c r="ELX53" s="86"/>
      <c r="ELY53" s="86"/>
      <c r="ELZ53" s="86"/>
      <c r="EMA53" s="86"/>
      <c r="EMB53" s="86"/>
      <c r="EMC53" s="86"/>
      <c r="EMD53" s="86"/>
      <c r="EME53" s="86"/>
      <c r="EMF53" s="86"/>
      <c r="EMG53" s="86"/>
      <c r="EMH53" s="86"/>
      <c r="EMI53" s="86"/>
      <c r="EMJ53" s="86"/>
      <c r="EMK53" s="86"/>
      <c r="EML53" s="86"/>
      <c r="EMM53" s="86"/>
      <c r="EMN53" s="86"/>
      <c r="EMO53" s="86"/>
      <c r="EMP53" s="86"/>
      <c r="EMQ53" s="86"/>
      <c r="EMR53" s="86"/>
      <c r="EMS53" s="86"/>
      <c r="EMT53" s="86"/>
      <c r="EMU53" s="86"/>
      <c r="EMV53" s="86"/>
      <c r="EMW53" s="86"/>
      <c r="EMX53" s="86"/>
      <c r="EMY53" s="86"/>
      <c r="EMZ53" s="86"/>
      <c r="ENA53" s="86"/>
      <c r="ENB53" s="86"/>
      <c r="ENC53" s="86"/>
      <c r="END53" s="86"/>
      <c r="ENE53" s="86"/>
      <c r="ENF53" s="86"/>
      <c r="ENG53" s="86"/>
      <c r="ENH53" s="86"/>
      <c r="ENI53" s="86"/>
      <c r="ENJ53" s="86"/>
      <c r="ENK53" s="86"/>
      <c r="ENL53" s="86"/>
      <c r="ENM53" s="86"/>
      <c r="ENN53" s="86"/>
      <c r="ENO53" s="86"/>
      <c r="ENP53" s="86"/>
      <c r="ENQ53" s="86"/>
      <c r="ENR53" s="86"/>
      <c r="ENS53" s="86"/>
      <c r="ENT53" s="86"/>
      <c r="ENU53" s="86"/>
      <c r="ENV53" s="86"/>
      <c r="ENW53" s="86"/>
      <c r="ENX53" s="86"/>
      <c r="ENY53" s="86"/>
      <c r="ENZ53" s="86"/>
      <c r="EOA53" s="86"/>
      <c r="EOB53" s="86"/>
      <c r="EOC53" s="86"/>
      <c r="EOD53" s="86"/>
      <c r="EOE53" s="86"/>
      <c r="EOF53" s="86"/>
      <c r="EOG53" s="86"/>
      <c r="EOH53" s="86"/>
      <c r="EOI53" s="86"/>
      <c r="EOJ53" s="86"/>
      <c r="EOK53" s="86"/>
      <c r="EOL53" s="86"/>
      <c r="EOM53" s="86"/>
      <c r="EON53" s="86"/>
      <c r="EOO53" s="86"/>
      <c r="EOP53" s="86"/>
      <c r="EOQ53" s="86"/>
      <c r="EOR53" s="86"/>
      <c r="EOS53" s="86"/>
      <c r="EOT53" s="86"/>
      <c r="EOU53" s="86"/>
      <c r="EOV53" s="86"/>
      <c r="EOW53" s="86"/>
      <c r="EOX53" s="86"/>
      <c r="EOY53" s="86"/>
      <c r="EOZ53" s="86"/>
      <c r="EPA53" s="86"/>
      <c r="EPB53" s="86"/>
      <c r="EPC53" s="86"/>
      <c r="EPD53" s="86"/>
      <c r="EPE53" s="86"/>
      <c r="EPF53" s="86"/>
      <c r="EPG53" s="86"/>
      <c r="EPH53" s="86"/>
      <c r="EPI53" s="86"/>
      <c r="EPJ53" s="86"/>
      <c r="EPK53" s="86"/>
      <c r="EPL53" s="86"/>
      <c r="EPM53" s="86"/>
      <c r="EPN53" s="86"/>
      <c r="EPO53" s="86"/>
      <c r="EPP53" s="86"/>
      <c r="EPQ53" s="86"/>
      <c r="EPR53" s="86"/>
      <c r="EPS53" s="86"/>
      <c r="EPT53" s="86"/>
      <c r="EPU53" s="86"/>
      <c r="EPV53" s="86"/>
      <c r="EPW53" s="86"/>
      <c r="EPX53" s="86"/>
      <c r="EPY53" s="86"/>
      <c r="EPZ53" s="86"/>
      <c r="EQA53" s="86"/>
      <c r="EQB53" s="86"/>
      <c r="EQC53" s="86"/>
      <c r="EQD53" s="86"/>
      <c r="EQE53" s="86"/>
      <c r="EQF53" s="86"/>
      <c r="EQG53" s="86"/>
      <c r="EQH53" s="86"/>
      <c r="EQI53" s="86"/>
      <c r="EQJ53" s="86"/>
      <c r="EQK53" s="86"/>
      <c r="EQL53" s="86"/>
      <c r="EQM53" s="86"/>
      <c r="EQN53" s="86"/>
      <c r="EQO53" s="86"/>
      <c r="EQP53" s="86"/>
      <c r="EQQ53" s="86"/>
      <c r="EQR53" s="86"/>
      <c r="EQS53" s="86"/>
      <c r="EQT53" s="86"/>
      <c r="EQU53" s="86"/>
      <c r="EQV53" s="86"/>
      <c r="EQW53" s="86"/>
      <c r="EQX53" s="86"/>
      <c r="EQY53" s="86"/>
      <c r="EQZ53" s="86"/>
      <c r="ERA53" s="86"/>
      <c r="ERB53" s="86"/>
      <c r="ERC53" s="86"/>
      <c r="ERD53" s="86"/>
      <c r="ERE53" s="86"/>
      <c r="ERF53" s="86"/>
      <c r="ERG53" s="86"/>
      <c r="ERH53" s="86"/>
      <c r="ERI53" s="86"/>
      <c r="ERJ53" s="86"/>
      <c r="ERK53" s="86"/>
      <c r="ERL53" s="86"/>
      <c r="ERM53" s="86"/>
      <c r="ERN53" s="86"/>
      <c r="ERO53" s="86"/>
      <c r="ERP53" s="86"/>
      <c r="ERQ53" s="86"/>
      <c r="ERR53" s="86"/>
      <c r="ERS53" s="86"/>
      <c r="ERT53" s="86"/>
      <c r="ERU53" s="86"/>
      <c r="ERV53" s="86"/>
      <c r="ERW53" s="86"/>
      <c r="ERX53" s="86"/>
      <c r="ERY53" s="86"/>
      <c r="ERZ53" s="86"/>
      <c r="ESA53" s="86"/>
      <c r="ESB53" s="86"/>
      <c r="ESC53" s="86"/>
      <c r="ESD53" s="86"/>
      <c r="ESE53" s="86"/>
      <c r="ESF53" s="86"/>
      <c r="ESG53" s="86"/>
      <c r="ESH53" s="86"/>
      <c r="ESI53" s="86"/>
      <c r="ESJ53" s="86"/>
      <c r="ESK53" s="86"/>
      <c r="ESL53" s="86"/>
      <c r="ESM53" s="86"/>
      <c r="ESN53" s="86"/>
      <c r="ESO53" s="86"/>
      <c r="ESP53" s="86"/>
      <c r="ESQ53" s="86"/>
      <c r="ESR53" s="86"/>
      <c r="ESS53" s="86"/>
      <c r="EST53" s="86"/>
      <c r="ESU53" s="86"/>
      <c r="ESV53" s="86"/>
      <c r="ESW53" s="86"/>
      <c r="ESX53" s="86"/>
      <c r="ESY53" s="86"/>
      <c r="ESZ53" s="86"/>
      <c r="ETA53" s="86"/>
      <c r="ETB53" s="86"/>
      <c r="ETC53" s="86"/>
      <c r="ETD53" s="86"/>
      <c r="ETE53" s="86"/>
      <c r="ETF53" s="86"/>
      <c r="ETG53" s="86"/>
      <c r="ETH53" s="86"/>
      <c r="ETI53" s="86"/>
      <c r="ETJ53" s="86"/>
      <c r="ETK53" s="86"/>
      <c r="ETL53" s="86"/>
      <c r="ETM53" s="86"/>
      <c r="ETN53" s="86"/>
      <c r="ETO53" s="86"/>
      <c r="ETP53" s="86"/>
      <c r="ETQ53" s="86"/>
      <c r="ETR53" s="86"/>
      <c r="ETS53" s="86"/>
      <c r="ETT53" s="86"/>
      <c r="ETU53" s="86"/>
      <c r="ETV53" s="86"/>
      <c r="ETW53" s="86"/>
      <c r="ETX53" s="86"/>
      <c r="ETY53" s="86"/>
      <c r="ETZ53" s="86"/>
      <c r="EUA53" s="86"/>
      <c r="EUB53" s="86"/>
      <c r="EUC53" s="86"/>
      <c r="EUD53" s="86"/>
      <c r="EUE53" s="86"/>
      <c r="EUF53" s="86"/>
      <c r="EUG53" s="86"/>
      <c r="EUH53" s="86"/>
      <c r="EUI53" s="86"/>
      <c r="EUJ53" s="86"/>
      <c r="EUK53" s="86"/>
      <c r="EUL53" s="86"/>
      <c r="EUM53" s="86"/>
      <c r="EUN53" s="86"/>
      <c r="EUO53" s="86"/>
      <c r="EUP53" s="86"/>
      <c r="EUQ53" s="86"/>
      <c r="EUR53" s="86"/>
      <c r="EUS53" s="86"/>
      <c r="EUT53" s="86"/>
      <c r="EUU53" s="86"/>
      <c r="EUV53" s="86"/>
      <c r="EUW53" s="86"/>
      <c r="EUX53" s="86"/>
      <c r="EUY53" s="86"/>
      <c r="EUZ53" s="86"/>
      <c r="EVA53" s="86"/>
      <c r="EVB53" s="86"/>
      <c r="EVC53" s="86"/>
      <c r="EVD53" s="86"/>
      <c r="EVE53" s="86"/>
      <c r="EVF53" s="86"/>
      <c r="EVG53" s="86"/>
      <c r="EVH53" s="86"/>
      <c r="EVI53" s="86"/>
      <c r="EVJ53" s="86"/>
      <c r="EVK53" s="86"/>
      <c r="EVL53" s="86"/>
      <c r="EVM53" s="86"/>
      <c r="EVN53" s="86"/>
      <c r="EVO53" s="86"/>
      <c r="EVP53" s="86"/>
      <c r="EVQ53" s="86"/>
      <c r="EVR53" s="86"/>
      <c r="EVS53" s="86"/>
      <c r="EVT53" s="86"/>
      <c r="EVU53" s="86"/>
      <c r="EVV53" s="86"/>
      <c r="EVW53" s="86"/>
      <c r="EVX53" s="86"/>
      <c r="EVY53" s="86"/>
      <c r="EVZ53" s="86"/>
      <c r="EWA53" s="86"/>
      <c r="EWB53" s="86"/>
      <c r="EWC53" s="86"/>
      <c r="EWD53" s="86"/>
      <c r="EWE53" s="86"/>
      <c r="EWF53" s="86"/>
      <c r="EWG53" s="86"/>
      <c r="EWH53" s="86"/>
      <c r="EWI53" s="86"/>
      <c r="EWJ53" s="86"/>
      <c r="EWK53" s="86"/>
      <c r="EWL53" s="86"/>
      <c r="EWM53" s="86"/>
      <c r="EWN53" s="86"/>
      <c r="EWO53" s="86"/>
      <c r="EWP53" s="86"/>
      <c r="EWQ53" s="86"/>
      <c r="EWR53" s="86"/>
      <c r="EWS53" s="86"/>
      <c r="EWT53" s="86"/>
      <c r="EWU53" s="86"/>
      <c r="EWV53" s="86"/>
      <c r="EWW53" s="86"/>
      <c r="EWX53" s="86"/>
      <c r="EWY53" s="86"/>
      <c r="EWZ53" s="86"/>
      <c r="EXA53" s="86"/>
      <c r="EXB53" s="86"/>
      <c r="EXC53" s="86"/>
      <c r="EXD53" s="86"/>
      <c r="EXE53" s="86"/>
      <c r="EXF53" s="86"/>
      <c r="EXG53" s="86"/>
      <c r="EXH53" s="86"/>
      <c r="EXI53" s="86"/>
      <c r="EXJ53" s="86"/>
      <c r="EXK53" s="86"/>
      <c r="EXL53" s="86"/>
      <c r="EXM53" s="86"/>
      <c r="EXN53" s="86"/>
      <c r="EXO53" s="86"/>
      <c r="EXP53" s="86"/>
      <c r="EXQ53" s="86"/>
      <c r="EXR53" s="86"/>
      <c r="EXS53" s="86"/>
      <c r="EXT53" s="86"/>
      <c r="EXU53" s="86"/>
      <c r="EXV53" s="86"/>
      <c r="EXW53" s="86"/>
      <c r="EXX53" s="86"/>
      <c r="EXY53" s="86"/>
      <c r="EXZ53" s="86"/>
      <c r="EYA53" s="86"/>
      <c r="EYB53" s="86"/>
      <c r="EYC53" s="86"/>
      <c r="EYD53" s="86"/>
      <c r="EYE53" s="86"/>
      <c r="EYF53" s="86"/>
      <c r="EYG53" s="86"/>
      <c r="EYH53" s="86"/>
      <c r="EYI53" s="86"/>
      <c r="EYJ53" s="86"/>
      <c r="EYK53" s="86"/>
      <c r="EYL53" s="86"/>
      <c r="EYM53" s="86"/>
      <c r="EYN53" s="86"/>
      <c r="EYO53" s="86"/>
      <c r="EYP53" s="86"/>
      <c r="EYQ53" s="86"/>
      <c r="EYR53" s="86"/>
      <c r="EYS53" s="86"/>
      <c r="EYT53" s="86"/>
      <c r="EYU53" s="86"/>
      <c r="EYV53" s="86"/>
      <c r="EYW53" s="86"/>
      <c r="EYX53" s="86"/>
      <c r="EYY53" s="86"/>
      <c r="EYZ53" s="86"/>
      <c r="EZA53" s="86"/>
      <c r="EZB53" s="86"/>
      <c r="EZC53" s="86"/>
      <c r="EZD53" s="86"/>
      <c r="EZE53" s="86"/>
      <c r="EZF53" s="86"/>
      <c r="EZG53" s="86"/>
      <c r="EZH53" s="86"/>
      <c r="EZI53" s="86"/>
      <c r="EZJ53" s="86"/>
      <c r="EZK53" s="86"/>
      <c r="EZL53" s="86"/>
      <c r="EZM53" s="86"/>
      <c r="EZN53" s="86"/>
      <c r="EZO53" s="86"/>
      <c r="EZP53" s="86"/>
      <c r="EZQ53" s="86"/>
      <c r="EZR53" s="86"/>
      <c r="EZS53" s="86"/>
      <c r="EZT53" s="86"/>
      <c r="EZU53" s="86"/>
      <c r="EZV53" s="86"/>
      <c r="EZW53" s="86"/>
      <c r="EZX53" s="86"/>
      <c r="EZY53" s="86"/>
      <c r="EZZ53" s="86"/>
      <c r="FAA53" s="86"/>
      <c r="FAB53" s="86"/>
      <c r="FAC53" s="86"/>
      <c r="FAD53" s="86"/>
      <c r="FAE53" s="86"/>
      <c r="FAF53" s="86"/>
      <c r="FAG53" s="86"/>
      <c r="FAH53" s="86"/>
      <c r="FAI53" s="86"/>
      <c r="FAJ53" s="86"/>
      <c r="FAK53" s="86"/>
      <c r="FAL53" s="86"/>
      <c r="FAM53" s="86"/>
      <c r="FAN53" s="86"/>
      <c r="FAO53" s="86"/>
      <c r="FAP53" s="86"/>
      <c r="FAQ53" s="86"/>
      <c r="FAR53" s="86"/>
      <c r="FAS53" s="86"/>
      <c r="FAT53" s="86"/>
      <c r="FAU53" s="86"/>
      <c r="FAV53" s="86"/>
      <c r="FAW53" s="86"/>
      <c r="FAX53" s="86"/>
      <c r="FAY53" s="86"/>
      <c r="FAZ53" s="86"/>
      <c r="FBA53" s="86"/>
      <c r="FBB53" s="86"/>
      <c r="FBC53" s="86"/>
      <c r="FBD53" s="86"/>
      <c r="FBE53" s="86"/>
      <c r="FBF53" s="86"/>
      <c r="FBG53" s="86"/>
      <c r="FBH53" s="86"/>
      <c r="FBI53" s="86"/>
      <c r="FBJ53" s="86"/>
      <c r="FBK53" s="86"/>
      <c r="FBL53" s="86"/>
      <c r="FBM53" s="86"/>
      <c r="FBN53" s="86"/>
      <c r="FBO53" s="86"/>
      <c r="FBP53" s="86"/>
      <c r="FBQ53" s="86"/>
      <c r="FBR53" s="86"/>
      <c r="FBS53" s="86"/>
      <c r="FBT53" s="86"/>
      <c r="FBU53" s="86"/>
      <c r="FBV53" s="86"/>
      <c r="FBW53" s="86"/>
      <c r="FBX53" s="86"/>
      <c r="FBY53" s="86"/>
      <c r="FBZ53" s="86"/>
      <c r="FCA53" s="86"/>
      <c r="FCB53" s="86"/>
      <c r="FCC53" s="86"/>
      <c r="FCD53" s="86"/>
      <c r="FCE53" s="86"/>
      <c r="FCF53" s="86"/>
      <c r="FCG53" s="86"/>
      <c r="FCH53" s="86"/>
      <c r="FCI53" s="86"/>
      <c r="FCJ53" s="86"/>
      <c r="FCK53" s="86"/>
      <c r="FCL53" s="86"/>
      <c r="FCM53" s="86"/>
      <c r="FCN53" s="86"/>
      <c r="FCO53" s="86"/>
      <c r="FCP53" s="86"/>
      <c r="FCQ53" s="86"/>
      <c r="FCR53" s="86"/>
      <c r="FCS53" s="86"/>
      <c r="FCT53" s="86"/>
      <c r="FCU53" s="86"/>
      <c r="FCV53" s="86"/>
      <c r="FCW53" s="86"/>
      <c r="FCX53" s="86"/>
      <c r="FCY53" s="86"/>
      <c r="FCZ53" s="86"/>
      <c r="FDA53" s="86"/>
      <c r="FDB53" s="86"/>
      <c r="FDC53" s="86"/>
      <c r="FDD53" s="86"/>
      <c r="FDE53" s="86"/>
      <c r="FDF53" s="86"/>
      <c r="FDG53" s="86"/>
      <c r="FDH53" s="86"/>
      <c r="FDI53" s="86"/>
      <c r="FDJ53" s="86"/>
      <c r="FDK53" s="86"/>
      <c r="FDL53" s="86"/>
      <c r="FDM53" s="86"/>
      <c r="FDN53" s="86"/>
      <c r="FDO53" s="86"/>
      <c r="FDP53" s="86"/>
      <c r="FDQ53" s="86"/>
      <c r="FDR53" s="86"/>
      <c r="FDS53" s="86"/>
      <c r="FDT53" s="86"/>
      <c r="FDU53" s="86"/>
      <c r="FDV53" s="86"/>
      <c r="FDW53" s="86"/>
      <c r="FDX53" s="86"/>
      <c r="FDY53" s="86"/>
      <c r="FDZ53" s="86"/>
      <c r="FEA53" s="86"/>
      <c r="FEB53" s="86"/>
      <c r="FEC53" s="86"/>
      <c r="FED53" s="86"/>
      <c r="FEE53" s="86"/>
      <c r="FEF53" s="86"/>
      <c r="FEG53" s="86"/>
      <c r="FEH53" s="86"/>
      <c r="FEI53" s="86"/>
      <c r="FEJ53" s="86"/>
      <c r="FEK53" s="86"/>
      <c r="FEL53" s="86"/>
      <c r="FEM53" s="86"/>
      <c r="FEN53" s="86"/>
      <c r="FEO53" s="86"/>
      <c r="FEP53" s="86"/>
      <c r="FEQ53" s="86"/>
      <c r="FER53" s="86"/>
      <c r="FES53" s="86"/>
      <c r="FET53" s="86"/>
      <c r="FEU53" s="86"/>
      <c r="FEV53" s="86"/>
      <c r="FEW53" s="86"/>
      <c r="FEX53" s="86"/>
      <c r="FEY53" s="86"/>
      <c r="FEZ53" s="86"/>
      <c r="FFA53" s="86"/>
      <c r="FFB53" s="86"/>
      <c r="FFC53" s="86"/>
      <c r="FFD53" s="86"/>
      <c r="FFE53" s="86"/>
      <c r="FFF53" s="86"/>
      <c r="FFG53" s="86"/>
      <c r="FFH53" s="86"/>
      <c r="FFI53" s="86"/>
      <c r="FFJ53" s="86"/>
      <c r="FFK53" s="86"/>
      <c r="FFL53" s="86"/>
      <c r="FFM53" s="86"/>
      <c r="FFN53" s="86"/>
      <c r="FFO53" s="86"/>
      <c r="FFP53" s="86"/>
      <c r="FFQ53" s="86"/>
      <c r="FFR53" s="86"/>
      <c r="FFS53" s="86"/>
      <c r="FFT53" s="86"/>
      <c r="FFU53" s="86"/>
      <c r="FFV53" s="86"/>
      <c r="FFW53" s="86"/>
      <c r="FFX53" s="86"/>
      <c r="FFY53" s="86"/>
      <c r="FFZ53" s="86"/>
      <c r="FGA53" s="86"/>
      <c r="FGB53" s="86"/>
      <c r="FGC53" s="86"/>
      <c r="FGD53" s="86"/>
      <c r="FGE53" s="86"/>
      <c r="FGF53" s="86"/>
      <c r="FGG53" s="86"/>
      <c r="FGH53" s="86"/>
      <c r="FGI53" s="86"/>
      <c r="FGJ53" s="86"/>
      <c r="FGK53" s="86"/>
      <c r="FGL53" s="86"/>
      <c r="FGM53" s="86"/>
      <c r="FGN53" s="86"/>
      <c r="FGO53" s="86"/>
      <c r="FGP53" s="86"/>
      <c r="FGQ53" s="86"/>
      <c r="FGR53" s="86"/>
      <c r="FGS53" s="86"/>
      <c r="FGT53" s="86"/>
      <c r="FGU53" s="86"/>
      <c r="FGV53" s="86"/>
      <c r="FGW53" s="86"/>
      <c r="FGX53" s="86"/>
      <c r="FGY53" s="86"/>
      <c r="FGZ53" s="86"/>
      <c r="FHA53" s="86"/>
      <c r="FHB53" s="86"/>
      <c r="FHC53" s="86"/>
      <c r="FHD53" s="86"/>
      <c r="FHE53" s="86"/>
      <c r="FHF53" s="86"/>
      <c r="FHG53" s="86"/>
      <c r="FHH53" s="86"/>
      <c r="FHI53" s="86"/>
      <c r="FHJ53" s="86"/>
      <c r="FHK53" s="86"/>
      <c r="FHL53" s="86"/>
      <c r="FHM53" s="86"/>
      <c r="FHN53" s="86"/>
      <c r="FHO53" s="86"/>
      <c r="FHP53" s="86"/>
      <c r="FHQ53" s="86"/>
      <c r="FHR53" s="86"/>
      <c r="FHS53" s="86"/>
      <c r="FHT53" s="86"/>
      <c r="FHU53" s="86"/>
      <c r="FHV53" s="86"/>
      <c r="FHW53" s="86"/>
      <c r="FHX53" s="86"/>
      <c r="FHY53" s="86"/>
      <c r="FHZ53" s="86"/>
      <c r="FIA53" s="86"/>
      <c r="FIB53" s="86"/>
      <c r="FIC53" s="86"/>
      <c r="FID53" s="86"/>
      <c r="FIE53" s="86"/>
      <c r="FIF53" s="86"/>
      <c r="FIG53" s="86"/>
      <c r="FIH53" s="86"/>
      <c r="FII53" s="86"/>
      <c r="FIJ53" s="86"/>
      <c r="FIK53" s="86"/>
      <c r="FIL53" s="86"/>
      <c r="FIM53" s="86"/>
      <c r="FIN53" s="86"/>
      <c r="FIO53" s="86"/>
      <c r="FIP53" s="86"/>
      <c r="FIQ53" s="86"/>
      <c r="FIR53" s="86"/>
      <c r="FIS53" s="86"/>
      <c r="FIT53" s="86"/>
      <c r="FIU53" s="86"/>
      <c r="FIV53" s="86"/>
      <c r="FIW53" s="86"/>
      <c r="FIX53" s="86"/>
      <c r="FIY53" s="86"/>
      <c r="FIZ53" s="86"/>
      <c r="FJA53" s="86"/>
      <c r="FJB53" s="86"/>
      <c r="FJC53" s="86"/>
      <c r="FJD53" s="86"/>
      <c r="FJE53" s="86"/>
      <c r="FJF53" s="86"/>
      <c r="FJG53" s="86"/>
      <c r="FJH53" s="86"/>
      <c r="FJI53" s="86"/>
      <c r="FJJ53" s="86"/>
      <c r="FJK53" s="86"/>
      <c r="FJL53" s="86"/>
      <c r="FJM53" s="86"/>
      <c r="FJN53" s="86"/>
      <c r="FJO53" s="86"/>
      <c r="FJP53" s="86"/>
      <c r="FJQ53" s="86"/>
      <c r="FJR53" s="86"/>
      <c r="FJS53" s="86"/>
      <c r="FJT53" s="86"/>
      <c r="FJU53" s="86"/>
      <c r="FJV53" s="86"/>
      <c r="FJW53" s="86"/>
      <c r="FJX53" s="86"/>
      <c r="FJY53" s="86"/>
      <c r="FJZ53" s="86"/>
      <c r="FKA53" s="86"/>
      <c r="FKB53" s="86"/>
      <c r="FKC53" s="86"/>
      <c r="FKD53" s="86"/>
      <c r="FKE53" s="86"/>
      <c r="FKF53" s="86"/>
      <c r="FKG53" s="86"/>
      <c r="FKH53" s="86"/>
      <c r="FKI53" s="86"/>
      <c r="FKJ53" s="86"/>
      <c r="FKK53" s="86"/>
      <c r="FKL53" s="86"/>
      <c r="FKM53" s="86"/>
      <c r="FKN53" s="86"/>
      <c r="FKO53" s="86"/>
      <c r="FKP53" s="86"/>
      <c r="FKQ53" s="86"/>
      <c r="FKR53" s="86"/>
      <c r="FKS53" s="86"/>
      <c r="FKT53" s="86"/>
      <c r="FKU53" s="86"/>
      <c r="FKV53" s="86"/>
      <c r="FKW53" s="86"/>
      <c r="FKX53" s="86"/>
      <c r="FKY53" s="86"/>
      <c r="FKZ53" s="86"/>
      <c r="FLA53" s="86"/>
      <c r="FLB53" s="86"/>
      <c r="FLC53" s="86"/>
      <c r="FLD53" s="86"/>
      <c r="FLE53" s="86"/>
      <c r="FLF53" s="86"/>
      <c r="FLG53" s="86"/>
      <c r="FLH53" s="86"/>
      <c r="FLI53" s="86"/>
      <c r="FLJ53" s="86"/>
      <c r="FLK53" s="86"/>
      <c r="FLL53" s="86"/>
      <c r="FLM53" s="86"/>
      <c r="FLN53" s="86"/>
      <c r="FLO53" s="86"/>
      <c r="FLP53" s="86"/>
      <c r="FLQ53" s="86"/>
      <c r="FLR53" s="86"/>
      <c r="FLS53" s="86"/>
      <c r="FLT53" s="86"/>
      <c r="FLU53" s="86"/>
      <c r="FLV53" s="86"/>
      <c r="FLW53" s="86"/>
      <c r="FLX53" s="86"/>
      <c r="FLY53" s="86"/>
      <c r="FLZ53" s="86"/>
      <c r="FMA53" s="86"/>
      <c r="FMB53" s="86"/>
      <c r="FMC53" s="86"/>
      <c r="FMD53" s="86"/>
      <c r="FME53" s="86"/>
      <c r="FMF53" s="86"/>
      <c r="FMG53" s="86"/>
      <c r="FMH53" s="86"/>
      <c r="FMI53" s="86"/>
      <c r="FMJ53" s="86"/>
      <c r="FMK53" s="86"/>
      <c r="FML53" s="86"/>
      <c r="FMM53" s="86"/>
      <c r="FMN53" s="86"/>
      <c r="FMO53" s="86"/>
      <c r="FMP53" s="86"/>
      <c r="FMQ53" s="86"/>
      <c r="FMR53" s="86"/>
      <c r="FMS53" s="86"/>
      <c r="FMT53" s="86"/>
      <c r="FMU53" s="86"/>
      <c r="FMV53" s="86"/>
      <c r="FMW53" s="86"/>
      <c r="FMX53" s="86"/>
      <c r="FMY53" s="86"/>
      <c r="FMZ53" s="86"/>
      <c r="FNA53" s="86"/>
      <c r="FNB53" s="86"/>
      <c r="FNC53" s="86"/>
      <c r="FND53" s="86"/>
      <c r="FNE53" s="86"/>
      <c r="FNF53" s="86"/>
      <c r="FNG53" s="86"/>
      <c r="FNH53" s="86"/>
      <c r="FNI53" s="86"/>
      <c r="FNJ53" s="86"/>
      <c r="FNK53" s="86"/>
      <c r="FNL53" s="86"/>
      <c r="FNM53" s="86"/>
      <c r="FNN53" s="86"/>
      <c r="FNO53" s="86"/>
      <c r="FNP53" s="86"/>
      <c r="FNQ53" s="86"/>
      <c r="FNR53" s="86"/>
      <c r="FNS53" s="86"/>
      <c r="FNT53" s="86"/>
      <c r="FNU53" s="86"/>
      <c r="FNV53" s="86"/>
      <c r="FNW53" s="86"/>
      <c r="FNX53" s="86"/>
      <c r="FNY53" s="86"/>
      <c r="FNZ53" s="86"/>
      <c r="FOA53" s="86"/>
      <c r="FOB53" s="86"/>
      <c r="FOC53" s="86"/>
      <c r="FOD53" s="86"/>
      <c r="FOE53" s="86"/>
      <c r="FOF53" s="86"/>
      <c r="FOG53" s="86"/>
      <c r="FOH53" s="86"/>
      <c r="FOI53" s="86"/>
      <c r="FOJ53" s="86"/>
      <c r="FOK53" s="86"/>
      <c r="FOL53" s="86"/>
      <c r="FOM53" s="86"/>
      <c r="FON53" s="86"/>
      <c r="FOO53" s="86"/>
      <c r="FOP53" s="86"/>
      <c r="FOQ53" s="86"/>
      <c r="FOR53" s="86"/>
      <c r="FOS53" s="86"/>
      <c r="FOT53" s="86"/>
      <c r="FOU53" s="86"/>
      <c r="FOV53" s="86"/>
      <c r="FOW53" s="86"/>
      <c r="FOX53" s="86"/>
      <c r="FOY53" s="86"/>
      <c r="FOZ53" s="86"/>
      <c r="FPA53" s="86"/>
      <c r="FPB53" s="86"/>
      <c r="FPC53" s="86"/>
      <c r="FPD53" s="86"/>
      <c r="FPE53" s="86"/>
      <c r="FPF53" s="86"/>
      <c r="FPG53" s="86"/>
      <c r="FPH53" s="86"/>
      <c r="FPI53" s="86"/>
      <c r="FPJ53" s="86"/>
      <c r="FPK53" s="86"/>
      <c r="FPL53" s="86"/>
      <c r="FPM53" s="86"/>
      <c r="FPN53" s="86"/>
      <c r="FPO53" s="86"/>
      <c r="FPP53" s="86"/>
      <c r="FPQ53" s="86"/>
      <c r="FPR53" s="86"/>
      <c r="FPS53" s="86"/>
      <c r="FPT53" s="86"/>
      <c r="FPU53" s="86"/>
      <c r="FPV53" s="86"/>
      <c r="FPW53" s="86"/>
      <c r="FPX53" s="86"/>
      <c r="FPY53" s="86"/>
      <c r="FPZ53" s="86"/>
      <c r="FQA53" s="86"/>
      <c r="FQB53" s="86"/>
      <c r="FQC53" s="86"/>
      <c r="FQD53" s="86"/>
      <c r="FQE53" s="86"/>
      <c r="FQF53" s="86"/>
      <c r="FQG53" s="86"/>
      <c r="FQH53" s="86"/>
      <c r="FQI53" s="86"/>
      <c r="FQJ53" s="86"/>
      <c r="FQK53" s="86"/>
      <c r="FQL53" s="86"/>
      <c r="FQM53" s="86"/>
      <c r="FQN53" s="86"/>
      <c r="FQO53" s="86"/>
      <c r="FQP53" s="86"/>
      <c r="FQQ53" s="86"/>
      <c r="FQR53" s="86"/>
      <c r="FQS53" s="86"/>
      <c r="FQT53" s="86"/>
      <c r="FQU53" s="86"/>
      <c r="FQV53" s="86"/>
      <c r="FQW53" s="86"/>
      <c r="FQX53" s="86"/>
      <c r="FQY53" s="86"/>
      <c r="FQZ53" s="86"/>
      <c r="FRA53" s="86"/>
      <c r="FRB53" s="86"/>
      <c r="FRC53" s="86"/>
      <c r="FRD53" s="86"/>
      <c r="FRE53" s="86"/>
      <c r="FRF53" s="86"/>
      <c r="FRG53" s="86"/>
      <c r="FRH53" s="86"/>
      <c r="FRI53" s="86"/>
      <c r="FRJ53" s="86"/>
      <c r="FRK53" s="86"/>
      <c r="FRL53" s="86"/>
      <c r="FRM53" s="86"/>
      <c r="FRN53" s="86"/>
      <c r="FRO53" s="86"/>
      <c r="FRP53" s="86"/>
      <c r="FRQ53" s="86"/>
      <c r="FRR53" s="86"/>
      <c r="FRS53" s="86"/>
      <c r="FRT53" s="86"/>
      <c r="FRU53" s="86"/>
      <c r="FRV53" s="86"/>
      <c r="FRW53" s="86"/>
      <c r="FRX53" s="86"/>
      <c r="FRY53" s="86"/>
      <c r="FRZ53" s="86"/>
      <c r="FSA53" s="86"/>
      <c r="FSB53" s="86"/>
      <c r="FSC53" s="86"/>
      <c r="FSD53" s="86"/>
      <c r="FSE53" s="86"/>
      <c r="FSF53" s="86"/>
      <c r="FSG53" s="86"/>
      <c r="FSH53" s="86"/>
      <c r="FSI53" s="86"/>
      <c r="FSJ53" s="86"/>
      <c r="FSK53" s="86"/>
      <c r="FSL53" s="86"/>
      <c r="FSM53" s="86"/>
      <c r="FSN53" s="86"/>
      <c r="FSO53" s="86"/>
      <c r="FSP53" s="86"/>
      <c r="FSQ53" s="86"/>
      <c r="FSR53" s="86"/>
      <c r="FSS53" s="86"/>
      <c r="FST53" s="86"/>
      <c r="FSU53" s="86"/>
      <c r="FSV53" s="86"/>
      <c r="FSW53" s="86"/>
      <c r="FSX53" s="86"/>
      <c r="FSY53" s="86"/>
      <c r="FSZ53" s="86"/>
      <c r="FTA53" s="86"/>
      <c r="FTB53" s="86"/>
      <c r="FTC53" s="86"/>
      <c r="FTD53" s="86"/>
      <c r="FTE53" s="86"/>
      <c r="FTF53" s="86"/>
      <c r="FTG53" s="86"/>
      <c r="FTH53" s="86"/>
      <c r="FTI53" s="86"/>
      <c r="FTJ53" s="86"/>
      <c r="FTK53" s="86"/>
      <c r="FTL53" s="86"/>
      <c r="FTM53" s="86"/>
      <c r="FTN53" s="86"/>
      <c r="FTO53" s="86"/>
      <c r="FTP53" s="86"/>
      <c r="FTQ53" s="86"/>
      <c r="FTR53" s="86"/>
      <c r="FTS53" s="86"/>
      <c r="FTT53" s="86"/>
      <c r="FTU53" s="86"/>
      <c r="FTV53" s="86"/>
      <c r="FTW53" s="86"/>
      <c r="FTX53" s="86"/>
      <c r="FTY53" s="86"/>
      <c r="FTZ53" s="86"/>
      <c r="FUA53" s="86"/>
      <c r="FUB53" s="86"/>
      <c r="FUC53" s="86"/>
      <c r="FUD53" s="86"/>
      <c r="FUE53" s="86"/>
      <c r="FUF53" s="86"/>
      <c r="FUG53" s="86"/>
      <c r="FUH53" s="86"/>
      <c r="FUI53" s="86"/>
      <c r="FUJ53" s="86"/>
      <c r="FUK53" s="86"/>
      <c r="FUL53" s="86"/>
      <c r="FUM53" s="86"/>
      <c r="FUN53" s="86"/>
      <c r="FUO53" s="86"/>
      <c r="FUP53" s="86"/>
      <c r="FUQ53" s="86"/>
      <c r="FUR53" s="86"/>
      <c r="FUS53" s="86"/>
      <c r="FUT53" s="86"/>
      <c r="FUU53" s="86"/>
      <c r="FUV53" s="86"/>
      <c r="FUW53" s="86"/>
      <c r="FUX53" s="86"/>
      <c r="FUY53" s="86"/>
      <c r="FUZ53" s="86"/>
      <c r="FVA53" s="86"/>
      <c r="FVB53" s="86"/>
      <c r="FVC53" s="86"/>
      <c r="FVD53" s="86"/>
      <c r="FVE53" s="86"/>
      <c r="FVF53" s="86"/>
      <c r="FVG53" s="86"/>
      <c r="FVH53" s="86"/>
      <c r="FVI53" s="86"/>
      <c r="FVJ53" s="86"/>
      <c r="FVK53" s="86"/>
      <c r="FVL53" s="86"/>
      <c r="FVM53" s="86"/>
      <c r="FVN53" s="86"/>
      <c r="FVO53" s="86"/>
      <c r="FVP53" s="86"/>
      <c r="FVQ53" s="86"/>
      <c r="FVR53" s="86"/>
      <c r="FVS53" s="86"/>
      <c r="FVT53" s="86"/>
      <c r="FVU53" s="86"/>
      <c r="FVV53" s="86"/>
      <c r="FVW53" s="86"/>
      <c r="FVX53" s="86"/>
      <c r="FVY53" s="86"/>
      <c r="FVZ53" s="86"/>
      <c r="FWA53" s="86"/>
      <c r="FWB53" s="86"/>
      <c r="FWC53" s="86"/>
      <c r="FWD53" s="86"/>
      <c r="FWE53" s="86"/>
      <c r="FWF53" s="86"/>
      <c r="FWG53" s="86"/>
      <c r="FWH53" s="86"/>
      <c r="FWI53" s="86"/>
      <c r="FWJ53" s="86"/>
      <c r="FWK53" s="86"/>
      <c r="FWL53" s="86"/>
      <c r="FWM53" s="86"/>
      <c r="FWN53" s="86"/>
      <c r="FWO53" s="86"/>
      <c r="FWP53" s="86"/>
      <c r="FWQ53" s="86"/>
      <c r="FWR53" s="86"/>
      <c r="FWS53" s="86"/>
      <c r="FWT53" s="86"/>
      <c r="FWU53" s="86"/>
      <c r="FWV53" s="86"/>
      <c r="FWW53" s="86"/>
      <c r="FWX53" s="86"/>
      <c r="FWY53" s="86"/>
      <c r="FWZ53" s="86"/>
      <c r="FXA53" s="86"/>
      <c r="FXB53" s="86"/>
      <c r="FXC53" s="86"/>
      <c r="FXD53" s="86"/>
      <c r="FXE53" s="86"/>
      <c r="FXF53" s="86"/>
      <c r="FXG53" s="86"/>
      <c r="FXH53" s="86"/>
      <c r="FXI53" s="86"/>
      <c r="FXJ53" s="86"/>
      <c r="FXK53" s="86"/>
      <c r="FXL53" s="86"/>
      <c r="FXM53" s="86"/>
      <c r="FXN53" s="86"/>
      <c r="FXO53" s="86"/>
      <c r="FXP53" s="86"/>
      <c r="FXQ53" s="86"/>
      <c r="FXR53" s="86"/>
      <c r="FXS53" s="86"/>
      <c r="FXT53" s="86"/>
      <c r="FXU53" s="86"/>
      <c r="FXV53" s="86"/>
      <c r="FXW53" s="86"/>
      <c r="FXX53" s="86"/>
      <c r="FXY53" s="86"/>
      <c r="FXZ53" s="86"/>
      <c r="FYA53" s="86"/>
      <c r="FYB53" s="86"/>
      <c r="FYC53" s="86"/>
      <c r="FYD53" s="86"/>
      <c r="FYE53" s="86"/>
      <c r="FYF53" s="86"/>
      <c r="FYG53" s="86"/>
      <c r="FYH53" s="86"/>
      <c r="FYI53" s="86"/>
      <c r="FYJ53" s="86"/>
      <c r="FYK53" s="86"/>
      <c r="FYL53" s="86"/>
      <c r="FYM53" s="86"/>
      <c r="FYN53" s="86"/>
      <c r="FYO53" s="86"/>
      <c r="FYP53" s="86"/>
      <c r="FYQ53" s="86"/>
      <c r="FYR53" s="86"/>
      <c r="FYS53" s="86"/>
      <c r="FYT53" s="86"/>
      <c r="FYU53" s="86"/>
      <c r="FYV53" s="86"/>
      <c r="FYW53" s="86"/>
      <c r="FYX53" s="86"/>
      <c r="FYY53" s="86"/>
      <c r="FYZ53" s="86"/>
      <c r="FZA53" s="86"/>
      <c r="FZB53" s="86"/>
      <c r="FZC53" s="86"/>
      <c r="FZD53" s="86"/>
      <c r="FZE53" s="86"/>
      <c r="FZF53" s="86"/>
      <c r="FZG53" s="86"/>
      <c r="FZH53" s="86"/>
      <c r="FZI53" s="86"/>
      <c r="FZJ53" s="86"/>
      <c r="FZK53" s="86"/>
      <c r="FZL53" s="86"/>
      <c r="FZM53" s="86"/>
      <c r="FZN53" s="86"/>
      <c r="FZO53" s="86"/>
      <c r="FZP53" s="86"/>
      <c r="FZQ53" s="86"/>
      <c r="FZR53" s="86"/>
      <c r="FZS53" s="86"/>
      <c r="FZT53" s="86"/>
      <c r="FZU53" s="86"/>
      <c r="FZV53" s="86"/>
      <c r="FZW53" s="86"/>
      <c r="FZX53" s="86"/>
      <c r="FZY53" s="86"/>
      <c r="FZZ53" s="86"/>
      <c r="GAA53" s="86"/>
      <c r="GAB53" s="86"/>
      <c r="GAC53" s="86"/>
      <c r="GAD53" s="86"/>
      <c r="GAE53" s="86"/>
      <c r="GAF53" s="86"/>
      <c r="GAG53" s="86"/>
      <c r="GAH53" s="86"/>
      <c r="GAI53" s="86"/>
      <c r="GAJ53" s="86"/>
      <c r="GAK53" s="86"/>
      <c r="GAL53" s="86"/>
      <c r="GAM53" s="86"/>
      <c r="GAN53" s="86"/>
      <c r="GAO53" s="86"/>
      <c r="GAP53" s="86"/>
      <c r="GAQ53" s="86"/>
      <c r="GAR53" s="86"/>
      <c r="GAS53" s="86"/>
      <c r="GAT53" s="86"/>
      <c r="GAU53" s="86"/>
      <c r="GAV53" s="86"/>
      <c r="GAW53" s="86"/>
      <c r="GAX53" s="86"/>
      <c r="GAY53" s="86"/>
      <c r="GAZ53" s="86"/>
      <c r="GBA53" s="86"/>
      <c r="GBB53" s="86"/>
      <c r="GBC53" s="86"/>
      <c r="GBD53" s="86"/>
      <c r="GBE53" s="86"/>
      <c r="GBF53" s="86"/>
      <c r="GBG53" s="86"/>
      <c r="GBH53" s="86"/>
      <c r="GBI53" s="86"/>
      <c r="GBJ53" s="86"/>
      <c r="GBK53" s="86"/>
      <c r="GBL53" s="86"/>
      <c r="GBM53" s="86"/>
      <c r="GBN53" s="86"/>
      <c r="GBO53" s="86"/>
      <c r="GBP53" s="86"/>
      <c r="GBQ53" s="86"/>
      <c r="GBR53" s="86"/>
      <c r="GBS53" s="86"/>
      <c r="GBT53" s="86"/>
      <c r="GBU53" s="86"/>
      <c r="GBV53" s="86"/>
      <c r="GBW53" s="86"/>
      <c r="GBX53" s="86"/>
      <c r="GBY53" s="86"/>
      <c r="GBZ53" s="86"/>
      <c r="GCA53" s="86"/>
      <c r="GCB53" s="86"/>
      <c r="GCC53" s="86"/>
      <c r="GCD53" s="86"/>
      <c r="GCE53" s="86"/>
      <c r="GCF53" s="86"/>
      <c r="GCG53" s="86"/>
      <c r="GCH53" s="86"/>
      <c r="GCI53" s="86"/>
      <c r="GCJ53" s="86"/>
      <c r="GCK53" s="86"/>
      <c r="GCL53" s="86"/>
      <c r="GCM53" s="86"/>
      <c r="GCN53" s="86"/>
      <c r="GCO53" s="86"/>
      <c r="GCP53" s="86"/>
      <c r="GCQ53" s="86"/>
      <c r="GCR53" s="86"/>
      <c r="GCS53" s="86"/>
      <c r="GCT53" s="86"/>
      <c r="GCU53" s="86"/>
      <c r="GCV53" s="86"/>
      <c r="GCW53" s="86"/>
      <c r="GCX53" s="86"/>
      <c r="GCY53" s="86"/>
      <c r="GCZ53" s="86"/>
      <c r="GDA53" s="86"/>
      <c r="GDB53" s="86"/>
      <c r="GDC53" s="86"/>
      <c r="GDD53" s="86"/>
      <c r="GDE53" s="86"/>
      <c r="GDF53" s="86"/>
      <c r="GDG53" s="86"/>
      <c r="GDH53" s="86"/>
      <c r="GDI53" s="86"/>
      <c r="GDJ53" s="86"/>
      <c r="GDK53" s="86"/>
      <c r="GDL53" s="86"/>
      <c r="GDM53" s="86"/>
      <c r="GDN53" s="86"/>
      <c r="GDO53" s="86"/>
      <c r="GDP53" s="86"/>
      <c r="GDQ53" s="86"/>
      <c r="GDR53" s="86"/>
      <c r="GDS53" s="86"/>
      <c r="GDT53" s="86"/>
      <c r="GDU53" s="86"/>
      <c r="GDV53" s="86"/>
      <c r="GDW53" s="86"/>
      <c r="GDX53" s="86"/>
      <c r="GDY53" s="86"/>
      <c r="GDZ53" s="86"/>
      <c r="GEA53" s="86"/>
      <c r="GEB53" s="86"/>
      <c r="GEC53" s="86"/>
      <c r="GED53" s="86"/>
      <c r="GEE53" s="86"/>
      <c r="GEF53" s="86"/>
      <c r="GEG53" s="86"/>
      <c r="GEH53" s="86"/>
      <c r="GEI53" s="86"/>
      <c r="GEJ53" s="86"/>
      <c r="GEK53" s="86"/>
      <c r="GEL53" s="86"/>
      <c r="GEM53" s="86"/>
      <c r="GEN53" s="86"/>
      <c r="GEO53" s="86"/>
      <c r="GEP53" s="86"/>
      <c r="GEQ53" s="86"/>
      <c r="GER53" s="86"/>
      <c r="GES53" s="86"/>
      <c r="GET53" s="86"/>
      <c r="GEU53" s="86"/>
      <c r="GEV53" s="86"/>
      <c r="GEW53" s="86"/>
      <c r="GEX53" s="86"/>
      <c r="GEY53" s="86"/>
      <c r="GEZ53" s="86"/>
      <c r="GFA53" s="86"/>
      <c r="GFB53" s="86"/>
      <c r="GFC53" s="86"/>
      <c r="GFD53" s="86"/>
      <c r="GFE53" s="86"/>
      <c r="GFF53" s="86"/>
      <c r="GFG53" s="86"/>
      <c r="GFH53" s="86"/>
      <c r="GFI53" s="86"/>
      <c r="GFJ53" s="86"/>
      <c r="GFK53" s="86"/>
      <c r="GFL53" s="86"/>
      <c r="GFM53" s="86"/>
      <c r="GFN53" s="86"/>
      <c r="GFO53" s="86"/>
      <c r="GFP53" s="86"/>
      <c r="GFQ53" s="86"/>
      <c r="GFR53" s="86"/>
      <c r="GFS53" s="86"/>
      <c r="GFT53" s="86"/>
      <c r="GFU53" s="86"/>
      <c r="GFV53" s="86"/>
      <c r="GFW53" s="86"/>
      <c r="GFX53" s="86"/>
      <c r="GFY53" s="86"/>
      <c r="GFZ53" s="86"/>
      <c r="GGA53" s="86"/>
      <c r="GGB53" s="86"/>
      <c r="GGC53" s="86"/>
      <c r="GGD53" s="86"/>
      <c r="GGE53" s="86"/>
      <c r="GGF53" s="86"/>
      <c r="GGG53" s="86"/>
      <c r="GGH53" s="86"/>
      <c r="GGI53" s="86"/>
      <c r="GGJ53" s="86"/>
      <c r="GGK53" s="86"/>
      <c r="GGL53" s="86"/>
      <c r="GGM53" s="86"/>
      <c r="GGN53" s="86"/>
      <c r="GGO53" s="86"/>
      <c r="GGP53" s="86"/>
      <c r="GGQ53" s="86"/>
      <c r="GGR53" s="86"/>
      <c r="GGS53" s="86"/>
      <c r="GGT53" s="86"/>
      <c r="GGU53" s="86"/>
      <c r="GGV53" s="86"/>
      <c r="GGW53" s="86"/>
      <c r="GGX53" s="86"/>
      <c r="GGY53" s="86"/>
      <c r="GGZ53" s="86"/>
      <c r="GHA53" s="86"/>
      <c r="GHB53" s="86"/>
      <c r="GHC53" s="86"/>
      <c r="GHD53" s="86"/>
      <c r="GHE53" s="86"/>
      <c r="GHF53" s="86"/>
      <c r="GHG53" s="86"/>
      <c r="GHH53" s="86"/>
      <c r="GHI53" s="86"/>
      <c r="GHJ53" s="86"/>
      <c r="GHK53" s="86"/>
      <c r="GHL53" s="86"/>
      <c r="GHM53" s="86"/>
      <c r="GHN53" s="86"/>
      <c r="GHO53" s="86"/>
      <c r="GHP53" s="86"/>
      <c r="GHQ53" s="86"/>
      <c r="GHR53" s="86"/>
      <c r="GHS53" s="86"/>
      <c r="GHT53" s="86"/>
      <c r="GHU53" s="86"/>
      <c r="GHV53" s="86"/>
      <c r="GHW53" s="86"/>
      <c r="GHX53" s="86"/>
      <c r="GHY53" s="86"/>
      <c r="GHZ53" s="86"/>
      <c r="GIA53" s="86"/>
      <c r="GIB53" s="86"/>
      <c r="GIC53" s="86"/>
      <c r="GID53" s="86"/>
      <c r="GIE53" s="86"/>
      <c r="GIF53" s="86"/>
      <c r="GIG53" s="86"/>
      <c r="GIH53" s="86"/>
      <c r="GII53" s="86"/>
      <c r="GIJ53" s="86"/>
      <c r="GIK53" s="86"/>
      <c r="GIL53" s="86"/>
      <c r="GIM53" s="86"/>
      <c r="GIN53" s="86"/>
      <c r="GIO53" s="86"/>
      <c r="GIP53" s="86"/>
      <c r="GIQ53" s="86"/>
      <c r="GIR53" s="86"/>
      <c r="GIS53" s="86"/>
      <c r="GIT53" s="86"/>
      <c r="GIU53" s="86"/>
      <c r="GIV53" s="86"/>
      <c r="GIW53" s="86"/>
      <c r="GIX53" s="86"/>
      <c r="GIY53" s="86"/>
      <c r="GIZ53" s="86"/>
      <c r="GJA53" s="86"/>
      <c r="GJB53" s="86"/>
      <c r="GJC53" s="86"/>
      <c r="GJD53" s="86"/>
      <c r="GJE53" s="86"/>
      <c r="GJF53" s="86"/>
      <c r="GJG53" s="86"/>
      <c r="GJH53" s="86"/>
      <c r="GJI53" s="86"/>
      <c r="GJJ53" s="86"/>
      <c r="GJK53" s="86"/>
      <c r="GJL53" s="86"/>
      <c r="GJM53" s="86"/>
      <c r="GJN53" s="86"/>
      <c r="GJO53" s="86"/>
      <c r="GJP53" s="86"/>
      <c r="GJQ53" s="86"/>
      <c r="GJR53" s="86"/>
      <c r="GJS53" s="86"/>
      <c r="GJT53" s="86"/>
      <c r="GJU53" s="86"/>
      <c r="GJV53" s="86"/>
      <c r="GJW53" s="86"/>
      <c r="GJX53" s="86"/>
      <c r="GJY53" s="86"/>
      <c r="GJZ53" s="86"/>
      <c r="GKA53" s="86"/>
      <c r="GKB53" s="86"/>
      <c r="GKC53" s="86"/>
      <c r="GKD53" s="86"/>
      <c r="GKE53" s="86"/>
      <c r="GKF53" s="86"/>
      <c r="GKG53" s="86"/>
      <c r="GKH53" s="86"/>
      <c r="GKI53" s="86"/>
      <c r="GKJ53" s="86"/>
      <c r="GKK53" s="86"/>
      <c r="GKL53" s="86"/>
      <c r="GKM53" s="86"/>
      <c r="GKN53" s="86"/>
      <c r="GKO53" s="86"/>
      <c r="GKP53" s="86"/>
      <c r="GKQ53" s="86"/>
      <c r="GKR53" s="86"/>
      <c r="GKS53" s="86"/>
      <c r="GKT53" s="86"/>
      <c r="GKU53" s="86"/>
      <c r="GKV53" s="86"/>
      <c r="GKW53" s="86"/>
      <c r="GKX53" s="86"/>
      <c r="GKY53" s="86"/>
      <c r="GKZ53" s="86"/>
      <c r="GLA53" s="86"/>
      <c r="GLB53" s="86"/>
      <c r="GLC53" s="86"/>
      <c r="GLD53" s="86"/>
      <c r="GLE53" s="86"/>
      <c r="GLF53" s="86"/>
      <c r="GLG53" s="86"/>
      <c r="GLH53" s="86"/>
      <c r="GLI53" s="86"/>
      <c r="GLJ53" s="86"/>
      <c r="GLK53" s="86"/>
      <c r="GLL53" s="86"/>
      <c r="GLM53" s="86"/>
      <c r="GLN53" s="86"/>
      <c r="GLO53" s="86"/>
      <c r="GLP53" s="86"/>
      <c r="GLQ53" s="86"/>
      <c r="GLR53" s="86"/>
      <c r="GLS53" s="86"/>
      <c r="GLT53" s="86"/>
      <c r="GLU53" s="86"/>
      <c r="GLV53" s="86"/>
      <c r="GLW53" s="86"/>
      <c r="GLX53" s="86"/>
      <c r="GLY53" s="86"/>
      <c r="GLZ53" s="86"/>
      <c r="GMA53" s="86"/>
      <c r="GMB53" s="86"/>
      <c r="GMC53" s="86"/>
      <c r="GMD53" s="86"/>
      <c r="GME53" s="86"/>
      <c r="GMF53" s="86"/>
      <c r="GMG53" s="86"/>
      <c r="GMH53" s="86"/>
      <c r="GMI53" s="86"/>
      <c r="GMJ53" s="86"/>
      <c r="GMK53" s="86"/>
      <c r="GML53" s="86"/>
      <c r="GMM53" s="86"/>
      <c r="GMN53" s="86"/>
      <c r="GMO53" s="86"/>
      <c r="GMP53" s="86"/>
      <c r="GMQ53" s="86"/>
      <c r="GMR53" s="86"/>
      <c r="GMS53" s="86"/>
      <c r="GMT53" s="86"/>
      <c r="GMU53" s="86"/>
      <c r="GMV53" s="86"/>
      <c r="GMW53" s="86"/>
      <c r="GMX53" s="86"/>
      <c r="GMY53" s="86"/>
      <c r="GMZ53" s="86"/>
      <c r="GNA53" s="86"/>
      <c r="GNB53" s="86"/>
      <c r="GNC53" s="86"/>
      <c r="GND53" s="86"/>
      <c r="GNE53" s="86"/>
      <c r="GNF53" s="86"/>
      <c r="GNG53" s="86"/>
      <c r="GNH53" s="86"/>
      <c r="GNI53" s="86"/>
      <c r="GNJ53" s="86"/>
      <c r="GNK53" s="86"/>
      <c r="GNL53" s="86"/>
      <c r="GNM53" s="86"/>
      <c r="GNN53" s="86"/>
      <c r="GNO53" s="86"/>
      <c r="GNP53" s="86"/>
      <c r="GNQ53" s="86"/>
      <c r="GNR53" s="86"/>
      <c r="GNS53" s="86"/>
      <c r="GNT53" s="86"/>
      <c r="GNU53" s="86"/>
      <c r="GNV53" s="86"/>
      <c r="GNW53" s="86"/>
      <c r="GNX53" s="86"/>
      <c r="GNY53" s="86"/>
      <c r="GNZ53" s="86"/>
      <c r="GOA53" s="86"/>
      <c r="GOB53" s="86"/>
      <c r="GOC53" s="86"/>
      <c r="GOD53" s="86"/>
      <c r="GOE53" s="86"/>
      <c r="GOF53" s="86"/>
      <c r="GOG53" s="86"/>
      <c r="GOH53" s="86"/>
      <c r="GOI53" s="86"/>
      <c r="GOJ53" s="86"/>
      <c r="GOK53" s="86"/>
      <c r="GOL53" s="86"/>
      <c r="GOM53" s="86"/>
      <c r="GON53" s="86"/>
      <c r="GOO53" s="86"/>
      <c r="GOP53" s="86"/>
      <c r="GOQ53" s="86"/>
      <c r="GOR53" s="86"/>
      <c r="GOS53" s="86"/>
      <c r="GOT53" s="86"/>
      <c r="GOU53" s="86"/>
      <c r="GOV53" s="86"/>
      <c r="GOW53" s="86"/>
      <c r="GOX53" s="86"/>
      <c r="GOY53" s="86"/>
      <c r="GOZ53" s="86"/>
      <c r="GPA53" s="86"/>
      <c r="GPB53" s="86"/>
      <c r="GPC53" s="86"/>
      <c r="GPD53" s="86"/>
      <c r="GPE53" s="86"/>
      <c r="GPF53" s="86"/>
      <c r="GPG53" s="86"/>
      <c r="GPH53" s="86"/>
      <c r="GPI53" s="86"/>
      <c r="GPJ53" s="86"/>
      <c r="GPK53" s="86"/>
      <c r="GPL53" s="86"/>
      <c r="GPM53" s="86"/>
      <c r="GPN53" s="86"/>
      <c r="GPO53" s="86"/>
      <c r="GPP53" s="86"/>
      <c r="GPQ53" s="86"/>
      <c r="GPR53" s="86"/>
      <c r="GPS53" s="86"/>
      <c r="GPT53" s="86"/>
      <c r="GPU53" s="86"/>
      <c r="GPV53" s="86"/>
      <c r="GPW53" s="86"/>
      <c r="GPX53" s="86"/>
      <c r="GPY53" s="86"/>
      <c r="GPZ53" s="86"/>
      <c r="GQA53" s="86"/>
      <c r="GQB53" s="86"/>
      <c r="GQC53" s="86"/>
      <c r="GQD53" s="86"/>
      <c r="GQE53" s="86"/>
      <c r="GQF53" s="86"/>
      <c r="GQG53" s="86"/>
      <c r="GQH53" s="86"/>
      <c r="GQI53" s="86"/>
      <c r="GQJ53" s="86"/>
      <c r="GQK53" s="86"/>
      <c r="GQL53" s="86"/>
      <c r="GQM53" s="86"/>
      <c r="GQN53" s="86"/>
      <c r="GQO53" s="86"/>
      <c r="GQP53" s="86"/>
      <c r="GQQ53" s="86"/>
      <c r="GQR53" s="86"/>
      <c r="GQS53" s="86"/>
      <c r="GQT53" s="86"/>
      <c r="GQU53" s="86"/>
      <c r="GQV53" s="86"/>
      <c r="GQW53" s="86"/>
      <c r="GQX53" s="86"/>
      <c r="GQY53" s="86"/>
      <c r="GQZ53" s="86"/>
      <c r="GRA53" s="86"/>
      <c r="GRB53" s="86"/>
      <c r="GRC53" s="86"/>
      <c r="GRD53" s="86"/>
      <c r="GRE53" s="86"/>
      <c r="GRF53" s="86"/>
      <c r="GRG53" s="86"/>
      <c r="GRH53" s="86"/>
      <c r="GRI53" s="86"/>
      <c r="GRJ53" s="86"/>
      <c r="GRK53" s="86"/>
      <c r="GRL53" s="86"/>
      <c r="GRM53" s="86"/>
      <c r="GRN53" s="86"/>
      <c r="GRO53" s="86"/>
      <c r="GRP53" s="86"/>
      <c r="GRQ53" s="86"/>
      <c r="GRR53" s="86"/>
      <c r="GRS53" s="86"/>
      <c r="GRT53" s="86"/>
      <c r="GRU53" s="86"/>
      <c r="GRV53" s="86"/>
      <c r="GRW53" s="86"/>
      <c r="GRX53" s="86"/>
      <c r="GRY53" s="86"/>
      <c r="GRZ53" s="86"/>
      <c r="GSA53" s="86"/>
      <c r="GSB53" s="86"/>
      <c r="GSC53" s="86"/>
      <c r="GSD53" s="86"/>
      <c r="GSE53" s="86"/>
      <c r="GSF53" s="86"/>
      <c r="GSG53" s="86"/>
      <c r="GSH53" s="86"/>
      <c r="GSI53" s="86"/>
      <c r="GSJ53" s="86"/>
      <c r="GSK53" s="86"/>
      <c r="GSL53" s="86"/>
      <c r="GSM53" s="86"/>
      <c r="GSN53" s="86"/>
      <c r="GSO53" s="86"/>
      <c r="GSP53" s="86"/>
      <c r="GSQ53" s="86"/>
      <c r="GSR53" s="86"/>
      <c r="GSS53" s="86"/>
      <c r="GST53" s="86"/>
      <c r="GSU53" s="86"/>
      <c r="GSV53" s="86"/>
      <c r="GSW53" s="86"/>
      <c r="GSX53" s="86"/>
      <c r="GSY53" s="86"/>
      <c r="GSZ53" s="86"/>
      <c r="GTA53" s="86"/>
      <c r="GTB53" s="86"/>
      <c r="GTC53" s="86"/>
      <c r="GTD53" s="86"/>
      <c r="GTE53" s="86"/>
      <c r="GTF53" s="86"/>
      <c r="GTG53" s="86"/>
      <c r="GTH53" s="86"/>
      <c r="GTI53" s="86"/>
      <c r="GTJ53" s="86"/>
      <c r="GTK53" s="86"/>
      <c r="GTL53" s="86"/>
      <c r="GTM53" s="86"/>
      <c r="GTN53" s="86"/>
      <c r="GTO53" s="86"/>
      <c r="GTP53" s="86"/>
      <c r="GTQ53" s="86"/>
      <c r="GTR53" s="86"/>
      <c r="GTS53" s="86"/>
      <c r="GTT53" s="86"/>
      <c r="GTU53" s="86"/>
      <c r="GTV53" s="86"/>
      <c r="GTW53" s="86"/>
      <c r="GTX53" s="86"/>
      <c r="GTY53" s="86"/>
      <c r="GTZ53" s="86"/>
      <c r="GUA53" s="86"/>
      <c r="GUB53" s="86"/>
      <c r="GUC53" s="86"/>
      <c r="GUD53" s="86"/>
      <c r="GUE53" s="86"/>
      <c r="GUF53" s="86"/>
      <c r="GUG53" s="86"/>
      <c r="GUH53" s="86"/>
      <c r="GUI53" s="86"/>
      <c r="GUJ53" s="86"/>
      <c r="GUK53" s="86"/>
      <c r="GUL53" s="86"/>
      <c r="GUM53" s="86"/>
      <c r="GUN53" s="86"/>
      <c r="GUO53" s="86"/>
      <c r="GUP53" s="86"/>
      <c r="GUQ53" s="86"/>
      <c r="GUR53" s="86"/>
      <c r="GUS53" s="86"/>
      <c r="GUT53" s="86"/>
      <c r="GUU53" s="86"/>
      <c r="GUV53" s="86"/>
      <c r="GUW53" s="86"/>
      <c r="GUX53" s="86"/>
      <c r="GUY53" s="86"/>
      <c r="GUZ53" s="86"/>
      <c r="GVA53" s="86"/>
      <c r="GVB53" s="86"/>
      <c r="GVC53" s="86"/>
      <c r="GVD53" s="86"/>
      <c r="GVE53" s="86"/>
      <c r="GVF53" s="86"/>
      <c r="GVG53" s="86"/>
      <c r="GVH53" s="86"/>
      <c r="GVI53" s="86"/>
      <c r="GVJ53" s="86"/>
      <c r="GVK53" s="86"/>
      <c r="GVL53" s="86"/>
      <c r="GVM53" s="86"/>
      <c r="GVN53" s="86"/>
      <c r="GVO53" s="86"/>
      <c r="GVP53" s="86"/>
      <c r="GVQ53" s="86"/>
      <c r="GVR53" s="86"/>
      <c r="GVS53" s="86"/>
      <c r="GVT53" s="86"/>
      <c r="GVU53" s="86"/>
      <c r="GVV53" s="86"/>
      <c r="GVW53" s="86"/>
      <c r="GVX53" s="86"/>
      <c r="GVY53" s="86"/>
      <c r="GVZ53" s="86"/>
      <c r="GWA53" s="86"/>
      <c r="GWB53" s="86"/>
      <c r="GWC53" s="86"/>
      <c r="GWD53" s="86"/>
      <c r="GWE53" s="86"/>
      <c r="GWF53" s="86"/>
      <c r="GWG53" s="86"/>
      <c r="GWH53" s="86"/>
      <c r="GWI53" s="86"/>
      <c r="GWJ53" s="86"/>
      <c r="GWK53" s="86"/>
      <c r="GWL53" s="86"/>
      <c r="GWM53" s="86"/>
      <c r="GWN53" s="86"/>
      <c r="GWO53" s="86"/>
      <c r="GWP53" s="86"/>
      <c r="GWQ53" s="86"/>
      <c r="GWR53" s="86"/>
      <c r="GWS53" s="86"/>
      <c r="GWT53" s="86"/>
      <c r="GWU53" s="86"/>
      <c r="GWV53" s="86"/>
      <c r="GWW53" s="86"/>
      <c r="GWX53" s="86"/>
      <c r="GWY53" s="86"/>
      <c r="GWZ53" s="86"/>
      <c r="GXA53" s="86"/>
      <c r="GXB53" s="86"/>
      <c r="GXC53" s="86"/>
      <c r="GXD53" s="86"/>
      <c r="GXE53" s="86"/>
      <c r="GXF53" s="86"/>
      <c r="GXG53" s="86"/>
      <c r="GXH53" s="86"/>
      <c r="GXI53" s="86"/>
      <c r="GXJ53" s="86"/>
      <c r="GXK53" s="86"/>
      <c r="GXL53" s="86"/>
      <c r="GXM53" s="86"/>
      <c r="GXN53" s="86"/>
      <c r="GXO53" s="86"/>
      <c r="GXP53" s="86"/>
      <c r="GXQ53" s="86"/>
      <c r="GXR53" s="86"/>
      <c r="GXS53" s="86"/>
      <c r="GXT53" s="86"/>
      <c r="GXU53" s="86"/>
      <c r="GXV53" s="86"/>
      <c r="GXW53" s="86"/>
      <c r="GXX53" s="86"/>
      <c r="GXY53" s="86"/>
      <c r="GXZ53" s="86"/>
      <c r="GYA53" s="86"/>
      <c r="GYB53" s="86"/>
      <c r="GYC53" s="86"/>
      <c r="GYD53" s="86"/>
      <c r="GYE53" s="86"/>
      <c r="GYF53" s="86"/>
      <c r="GYG53" s="86"/>
      <c r="GYH53" s="86"/>
      <c r="GYI53" s="86"/>
      <c r="GYJ53" s="86"/>
      <c r="GYK53" s="86"/>
      <c r="GYL53" s="86"/>
      <c r="GYM53" s="86"/>
      <c r="GYN53" s="86"/>
      <c r="GYO53" s="86"/>
      <c r="GYP53" s="86"/>
      <c r="GYQ53" s="86"/>
      <c r="GYR53" s="86"/>
      <c r="GYS53" s="86"/>
      <c r="GYT53" s="86"/>
      <c r="GYU53" s="86"/>
      <c r="GYV53" s="86"/>
      <c r="GYW53" s="86"/>
      <c r="GYX53" s="86"/>
      <c r="GYY53" s="86"/>
      <c r="GYZ53" s="86"/>
      <c r="GZA53" s="86"/>
      <c r="GZB53" s="86"/>
      <c r="GZC53" s="86"/>
      <c r="GZD53" s="86"/>
      <c r="GZE53" s="86"/>
      <c r="GZF53" s="86"/>
      <c r="GZG53" s="86"/>
      <c r="GZH53" s="86"/>
      <c r="GZI53" s="86"/>
      <c r="GZJ53" s="86"/>
      <c r="GZK53" s="86"/>
      <c r="GZL53" s="86"/>
      <c r="GZM53" s="86"/>
      <c r="GZN53" s="86"/>
      <c r="GZO53" s="86"/>
      <c r="GZP53" s="86"/>
      <c r="GZQ53" s="86"/>
      <c r="GZR53" s="86"/>
      <c r="GZS53" s="86"/>
      <c r="GZT53" s="86"/>
      <c r="GZU53" s="86"/>
      <c r="GZV53" s="86"/>
      <c r="GZW53" s="86"/>
      <c r="GZX53" s="86"/>
      <c r="GZY53" s="86"/>
      <c r="GZZ53" s="86"/>
      <c r="HAA53" s="86"/>
      <c r="HAB53" s="86"/>
      <c r="HAC53" s="86"/>
      <c r="HAD53" s="86"/>
      <c r="HAE53" s="86"/>
      <c r="HAF53" s="86"/>
      <c r="HAG53" s="86"/>
      <c r="HAH53" s="86"/>
      <c r="HAI53" s="86"/>
      <c r="HAJ53" s="86"/>
      <c r="HAK53" s="86"/>
      <c r="HAL53" s="86"/>
      <c r="HAM53" s="86"/>
      <c r="HAN53" s="86"/>
      <c r="HAO53" s="86"/>
      <c r="HAP53" s="86"/>
      <c r="HAQ53" s="86"/>
      <c r="HAR53" s="86"/>
      <c r="HAS53" s="86"/>
      <c r="HAT53" s="86"/>
      <c r="HAU53" s="86"/>
      <c r="HAV53" s="86"/>
      <c r="HAW53" s="86"/>
      <c r="HAX53" s="86"/>
      <c r="HAY53" s="86"/>
      <c r="HAZ53" s="86"/>
      <c r="HBA53" s="86"/>
      <c r="HBB53" s="86"/>
      <c r="HBC53" s="86"/>
      <c r="HBD53" s="86"/>
      <c r="HBE53" s="86"/>
      <c r="HBF53" s="86"/>
      <c r="HBG53" s="86"/>
      <c r="HBH53" s="86"/>
      <c r="HBI53" s="86"/>
      <c r="HBJ53" s="86"/>
      <c r="HBK53" s="86"/>
      <c r="HBL53" s="86"/>
      <c r="HBM53" s="86"/>
      <c r="HBN53" s="86"/>
      <c r="HBO53" s="86"/>
      <c r="HBP53" s="86"/>
      <c r="HBQ53" s="86"/>
      <c r="HBR53" s="86"/>
      <c r="HBS53" s="86"/>
      <c r="HBT53" s="86"/>
      <c r="HBU53" s="86"/>
      <c r="HBV53" s="86"/>
      <c r="HBW53" s="86"/>
      <c r="HBX53" s="86"/>
      <c r="HBY53" s="86"/>
      <c r="HBZ53" s="86"/>
      <c r="HCA53" s="86"/>
      <c r="HCB53" s="86"/>
      <c r="HCC53" s="86"/>
      <c r="HCD53" s="86"/>
      <c r="HCE53" s="86"/>
      <c r="HCF53" s="86"/>
      <c r="HCG53" s="86"/>
      <c r="HCH53" s="86"/>
      <c r="HCI53" s="86"/>
      <c r="HCJ53" s="86"/>
      <c r="HCK53" s="86"/>
      <c r="HCL53" s="86"/>
      <c r="HCM53" s="86"/>
      <c r="HCN53" s="86"/>
      <c r="HCO53" s="86"/>
      <c r="HCP53" s="86"/>
      <c r="HCQ53" s="86"/>
      <c r="HCR53" s="86"/>
      <c r="HCS53" s="86"/>
      <c r="HCT53" s="86"/>
      <c r="HCU53" s="86"/>
      <c r="HCV53" s="86"/>
      <c r="HCW53" s="86"/>
      <c r="HCX53" s="86"/>
      <c r="HCY53" s="86"/>
      <c r="HCZ53" s="86"/>
      <c r="HDA53" s="86"/>
      <c r="HDB53" s="86"/>
      <c r="HDC53" s="86"/>
      <c r="HDD53" s="86"/>
      <c r="HDE53" s="86"/>
      <c r="HDF53" s="86"/>
      <c r="HDG53" s="86"/>
      <c r="HDH53" s="86"/>
      <c r="HDI53" s="86"/>
      <c r="HDJ53" s="86"/>
      <c r="HDK53" s="86"/>
      <c r="HDL53" s="86"/>
      <c r="HDM53" s="86"/>
      <c r="HDN53" s="86"/>
      <c r="HDO53" s="86"/>
      <c r="HDP53" s="86"/>
      <c r="HDQ53" s="86"/>
      <c r="HDR53" s="86"/>
      <c r="HDS53" s="86"/>
      <c r="HDT53" s="86"/>
      <c r="HDU53" s="86"/>
      <c r="HDV53" s="86"/>
      <c r="HDW53" s="86"/>
      <c r="HDX53" s="86"/>
      <c r="HDY53" s="86"/>
      <c r="HDZ53" s="86"/>
      <c r="HEA53" s="86"/>
      <c r="HEB53" s="86"/>
      <c r="HEC53" s="86"/>
      <c r="HED53" s="86"/>
      <c r="HEE53" s="86"/>
      <c r="HEF53" s="86"/>
      <c r="HEG53" s="86"/>
      <c r="HEH53" s="86"/>
      <c r="HEI53" s="86"/>
      <c r="HEJ53" s="86"/>
      <c r="HEK53" s="86"/>
      <c r="HEL53" s="86"/>
      <c r="HEM53" s="86"/>
      <c r="HEN53" s="86"/>
      <c r="HEO53" s="86"/>
      <c r="HEP53" s="86"/>
      <c r="HEQ53" s="86"/>
      <c r="HER53" s="86"/>
      <c r="HES53" s="86"/>
      <c r="HET53" s="86"/>
      <c r="HEU53" s="86"/>
      <c r="HEV53" s="86"/>
      <c r="HEW53" s="86"/>
      <c r="HEX53" s="86"/>
      <c r="HEY53" s="86"/>
      <c r="HEZ53" s="86"/>
      <c r="HFA53" s="86"/>
      <c r="HFB53" s="86"/>
      <c r="HFC53" s="86"/>
      <c r="HFD53" s="86"/>
      <c r="HFE53" s="86"/>
      <c r="HFF53" s="86"/>
      <c r="HFG53" s="86"/>
      <c r="HFH53" s="86"/>
      <c r="HFI53" s="86"/>
      <c r="HFJ53" s="86"/>
      <c r="HFK53" s="86"/>
      <c r="HFL53" s="86"/>
      <c r="HFM53" s="86"/>
      <c r="HFN53" s="86"/>
      <c r="HFO53" s="86"/>
      <c r="HFP53" s="86"/>
      <c r="HFQ53" s="86"/>
      <c r="HFR53" s="86"/>
      <c r="HFS53" s="86"/>
      <c r="HFT53" s="86"/>
      <c r="HFU53" s="86"/>
      <c r="HFV53" s="86"/>
      <c r="HFW53" s="86"/>
      <c r="HFX53" s="86"/>
      <c r="HFY53" s="86"/>
      <c r="HFZ53" s="86"/>
      <c r="HGA53" s="86"/>
      <c r="HGB53" s="86"/>
      <c r="HGC53" s="86"/>
      <c r="HGD53" s="86"/>
      <c r="HGE53" s="86"/>
      <c r="HGF53" s="86"/>
      <c r="HGG53" s="86"/>
      <c r="HGH53" s="86"/>
      <c r="HGI53" s="86"/>
      <c r="HGJ53" s="86"/>
      <c r="HGK53" s="86"/>
      <c r="HGL53" s="86"/>
      <c r="HGM53" s="86"/>
      <c r="HGN53" s="86"/>
      <c r="HGO53" s="86"/>
      <c r="HGP53" s="86"/>
      <c r="HGQ53" s="86"/>
      <c r="HGR53" s="86"/>
      <c r="HGS53" s="86"/>
      <c r="HGT53" s="86"/>
      <c r="HGU53" s="86"/>
      <c r="HGV53" s="86"/>
      <c r="HGW53" s="86"/>
      <c r="HGX53" s="86"/>
      <c r="HGY53" s="86"/>
      <c r="HGZ53" s="86"/>
      <c r="HHA53" s="86"/>
      <c r="HHB53" s="86"/>
      <c r="HHC53" s="86"/>
      <c r="HHD53" s="86"/>
      <c r="HHE53" s="86"/>
      <c r="HHF53" s="86"/>
      <c r="HHG53" s="86"/>
      <c r="HHH53" s="86"/>
      <c r="HHI53" s="86"/>
      <c r="HHJ53" s="86"/>
      <c r="HHK53" s="86"/>
      <c r="HHL53" s="86"/>
      <c r="HHM53" s="86"/>
      <c r="HHN53" s="86"/>
      <c r="HHO53" s="86"/>
      <c r="HHP53" s="86"/>
      <c r="HHQ53" s="86"/>
      <c r="HHR53" s="86"/>
      <c r="HHS53" s="86"/>
      <c r="HHT53" s="86"/>
      <c r="HHU53" s="86"/>
      <c r="HHV53" s="86"/>
      <c r="HHW53" s="86"/>
      <c r="HHX53" s="86"/>
      <c r="HHY53" s="86"/>
      <c r="HHZ53" s="86"/>
      <c r="HIA53" s="86"/>
      <c r="HIB53" s="86"/>
      <c r="HIC53" s="86"/>
      <c r="HID53" s="86"/>
      <c r="HIE53" s="86"/>
      <c r="HIF53" s="86"/>
      <c r="HIG53" s="86"/>
      <c r="HIH53" s="86"/>
      <c r="HII53" s="86"/>
      <c r="HIJ53" s="86"/>
      <c r="HIK53" s="86"/>
      <c r="HIL53" s="86"/>
      <c r="HIM53" s="86"/>
      <c r="HIN53" s="86"/>
      <c r="HIO53" s="86"/>
      <c r="HIP53" s="86"/>
      <c r="HIQ53" s="86"/>
      <c r="HIR53" s="86"/>
      <c r="HIS53" s="86"/>
      <c r="HIT53" s="86"/>
      <c r="HIU53" s="86"/>
      <c r="HIV53" s="86"/>
      <c r="HIW53" s="86"/>
      <c r="HIX53" s="86"/>
      <c r="HIY53" s="86"/>
      <c r="HIZ53" s="86"/>
      <c r="HJA53" s="86"/>
      <c r="HJB53" s="86"/>
      <c r="HJC53" s="86"/>
      <c r="HJD53" s="86"/>
      <c r="HJE53" s="86"/>
      <c r="HJF53" s="86"/>
      <c r="HJG53" s="86"/>
      <c r="HJH53" s="86"/>
      <c r="HJI53" s="86"/>
      <c r="HJJ53" s="86"/>
      <c r="HJK53" s="86"/>
      <c r="HJL53" s="86"/>
      <c r="HJM53" s="86"/>
      <c r="HJN53" s="86"/>
      <c r="HJO53" s="86"/>
      <c r="HJP53" s="86"/>
      <c r="HJQ53" s="86"/>
      <c r="HJR53" s="86"/>
      <c r="HJS53" s="86"/>
      <c r="HJT53" s="86"/>
      <c r="HJU53" s="86"/>
      <c r="HJV53" s="86"/>
      <c r="HJW53" s="86"/>
      <c r="HJX53" s="86"/>
      <c r="HJY53" s="86"/>
      <c r="HJZ53" s="86"/>
      <c r="HKA53" s="86"/>
      <c r="HKB53" s="86"/>
      <c r="HKC53" s="86"/>
      <c r="HKD53" s="86"/>
      <c r="HKE53" s="86"/>
      <c r="HKF53" s="86"/>
      <c r="HKG53" s="86"/>
      <c r="HKH53" s="86"/>
      <c r="HKI53" s="86"/>
      <c r="HKJ53" s="86"/>
      <c r="HKK53" s="86"/>
      <c r="HKL53" s="86"/>
      <c r="HKM53" s="86"/>
      <c r="HKN53" s="86"/>
      <c r="HKO53" s="86"/>
      <c r="HKP53" s="86"/>
      <c r="HKQ53" s="86"/>
      <c r="HKR53" s="86"/>
      <c r="HKS53" s="86"/>
      <c r="HKT53" s="86"/>
      <c r="HKU53" s="86"/>
      <c r="HKV53" s="86"/>
      <c r="HKW53" s="86"/>
      <c r="HKX53" s="86"/>
      <c r="HKY53" s="86"/>
      <c r="HKZ53" s="86"/>
      <c r="HLA53" s="86"/>
      <c r="HLB53" s="86"/>
      <c r="HLC53" s="86"/>
      <c r="HLD53" s="86"/>
      <c r="HLE53" s="86"/>
      <c r="HLF53" s="86"/>
      <c r="HLG53" s="86"/>
      <c r="HLH53" s="86"/>
      <c r="HLI53" s="86"/>
      <c r="HLJ53" s="86"/>
      <c r="HLK53" s="86"/>
      <c r="HLL53" s="86"/>
      <c r="HLM53" s="86"/>
      <c r="HLN53" s="86"/>
      <c r="HLO53" s="86"/>
      <c r="HLP53" s="86"/>
      <c r="HLQ53" s="86"/>
      <c r="HLR53" s="86"/>
      <c r="HLS53" s="86"/>
      <c r="HLT53" s="86"/>
      <c r="HLU53" s="86"/>
      <c r="HLV53" s="86"/>
      <c r="HLW53" s="86"/>
      <c r="HLX53" s="86"/>
      <c r="HLY53" s="86"/>
      <c r="HLZ53" s="86"/>
      <c r="HMA53" s="86"/>
      <c r="HMB53" s="86"/>
      <c r="HMC53" s="86"/>
      <c r="HMD53" s="86"/>
      <c r="HME53" s="86"/>
      <c r="HMF53" s="86"/>
      <c r="HMG53" s="86"/>
      <c r="HMH53" s="86"/>
      <c r="HMI53" s="86"/>
      <c r="HMJ53" s="86"/>
      <c r="HMK53" s="86"/>
      <c r="HML53" s="86"/>
      <c r="HMM53" s="86"/>
      <c r="HMN53" s="86"/>
      <c r="HMO53" s="86"/>
      <c r="HMP53" s="86"/>
      <c r="HMQ53" s="86"/>
      <c r="HMR53" s="86"/>
      <c r="HMS53" s="86"/>
      <c r="HMT53" s="86"/>
      <c r="HMU53" s="86"/>
      <c r="HMV53" s="86"/>
      <c r="HMW53" s="86"/>
      <c r="HMX53" s="86"/>
      <c r="HMY53" s="86"/>
      <c r="HMZ53" s="86"/>
      <c r="HNA53" s="86"/>
      <c r="HNB53" s="86"/>
      <c r="HNC53" s="86"/>
      <c r="HND53" s="86"/>
      <c r="HNE53" s="86"/>
      <c r="HNF53" s="86"/>
      <c r="HNG53" s="86"/>
      <c r="HNH53" s="86"/>
      <c r="HNI53" s="86"/>
      <c r="HNJ53" s="86"/>
      <c r="HNK53" s="86"/>
      <c r="HNL53" s="86"/>
      <c r="HNM53" s="86"/>
      <c r="HNN53" s="86"/>
      <c r="HNO53" s="86"/>
      <c r="HNP53" s="86"/>
      <c r="HNQ53" s="86"/>
      <c r="HNR53" s="86"/>
      <c r="HNS53" s="86"/>
      <c r="HNT53" s="86"/>
      <c r="HNU53" s="86"/>
      <c r="HNV53" s="86"/>
      <c r="HNW53" s="86"/>
      <c r="HNX53" s="86"/>
      <c r="HNY53" s="86"/>
      <c r="HNZ53" s="86"/>
      <c r="HOA53" s="86"/>
      <c r="HOB53" s="86"/>
      <c r="HOC53" s="86"/>
      <c r="HOD53" s="86"/>
      <c r="HOE53" s="86"/>
      <c r="HOF53" s="86"/>
      <c r="HOG53" s="86"/>
      <c r="HOH53" s="86"/>
      <c r="HOI53" s="86"/>
      <c r="HOJ53" s="86"/>
      <c r="HOK53" s="86"/>
      <c r="HOL53" s="86"/>
      <c r="HOM53" s="86"/>
      <c r="HON53" s="86"/>
      <c r="HOO53" s="86"/>
      <c r="HOP53" s="86"/>
      <c r="HOQ53" s="86"/>
      <c r="HOR53" s="86"/>
      <c r="HOS53" s="86"/>
      <c r="HOT53" s="86"/>
      <c r="HOU53" s="86"/>
      <c r="HOV53" s="86"/>
      <c r="HOW53" s="86"/>
      <c r="HOX53" s="86"/>
      <c r="HOY53" s="86"/>
      <c r="HOZ53" s="86"/>
      <c r="HPA53" s="86"/>
      <c r="HPB53" s="86"/>
      <c r="HPC53" s="86"/>
      <c r="HPD53" s="86"/>
      <c r="HPE53" s="86"/>
      <c r="HPF53" s="86"/>
      <c r="HPG53" s="86"/>
      <c r="HPH53" s="86"/>
      <c r="HPI53" s="86"/>
      <c r="HPJ53" s="86"/>
      <c r="HPK53" s="86"/>
      <c r="HPL53" s="86"/>
      <c r="HPM53" s="86"/>
      <c r="HPN53" s="86"/>
      <c r="HPO53" s="86"/>
      <c r="HPP53" s="86"/>
      <c r="HPQ53" s="86"/>
      <c r="HPR53" s="86"/>
      <c r="HPS53" s="86"/>
      <c r="HPT53" s="86"/>
      <c r="HPU53" s="86"/>
      <c r="HPV53" s="86"/>
      <c r="HPW53" s="86"/>
      <c r="HPX53" s="86"/>
      <c r="HPY53" s="86"/>
      <c r="HPZ53" s="86"/>
      <c r="HQA53" s="86"/>
      <c r="HQB53" s="86"/>
      <c r="HQC53" s="86"/>
      <c r="HQD53" s="86"/>
      <c r="HQE53" s="86"/>
      <c r="HQF53" s="86"/>
      <c r="HQG53" s="86"/>
      <c r="HQH53" s="86"/>
      <c r="HQI53" s="86"/>
      <c r="HQJ53" s="86"/>
      <c r="HQK53" s="86"/>
      <c r="HQL53" s="86"/>
      <c r="HQM53" s="86"/>
      <c r="HQN53" s="86"/>
      <c r="HQO53" s="86"/>
      <c r="HQP53" s="86"/>
      <c r="HQQ53" s="86"/>
      <c r="HQR53" s="86"/>
      <c r="HQS53" s="86"/>
      <c r="HQT53" s="86"/>
      <c r="HQU53" s="86"/>
      <c r="HQV53" s="86"/>
      <c r="HQW53" s="86"/>
      <c r="HQX53" s="86"/>
      <c r="HQY53" s="86"/>
      <c r="HQZ53" s="86"/>
      <c r="HRA53" s="86"/>
      <c r="HRB53" s="86"/>
      <c r="HRC53" s="86"/>
      <c r="HRD53" s="86"/>
      <c r="HRE53" s="86"/>
      <c r="HRF53" s="86"/>
      <c r="HRG53" s="86"/>
      <c r="HRH53" s="86"/>
      <c r="HRI53" s="86"/>
      <c r="HRJ53" s="86"/>
      <c r="HRK53" s="86"/>
      <c r="HRL53" s="86"/>
      <c r="HRM53" s="86"/>
      <c r="HRN53" s="86"/>
      <c r="HRO53" s="86"/>
      <c r="HRP53" s="86"/>
      <c r="HRQ53" s="86"/>
      <c r="HRR53" s="86"/>
      <c r="HRS53" s="86"/>
      <c r="HRT53" s="86"/>
      <c r="HRU53" s="86"/>
      <c r="HRV53" s="86"/>
      <c r="HRW53" s="86"/>
      <c r="HRX53" s="86"/>
      <c r="HRY53" s="86"/>
      <c r="HRZ53" s="86"/>
      <c r="HSA53" s="86"/>
      <c r="HSB53" s="86"/>
      <c r="HSC53" s="86"/>
      <c r="HSD53" s="86"/>
      <c r="HSE53" s="86"/>
      <c r="HSF53" s="86"/>
      <c r="HSG53" s="86"/>
      <c r="HSH53" s="86"/>
      <c r="HSI53" s="86"/>
      <c r="HSJ53" s="86"/>
      <c r="HSK53" s="86"/>
      <c r="HSL53" s="86"/>
      <c r="HSM53" s="86"/>
      <c r="HSN53" s="86"/>
      <c r="HSO53" s="86"/>
      <c r="HSP53" s="86"/>
      <c r="HSQ53" s="86"/>
      <c r="HSR53" s="86"/>
      <c r="HSS53" s="86"/>
      <c r="HST53" s="86"/>
      <c r="HSU53" s="86"/>
      <c r="HSV53" s="86"/>
      <c r="HSW53" s="86"/>
      <c r="HSX53" s="86"/>
      <c r="HSY53" s="86"/>
      <c r="HSZ53" s="86"/>
      <c r="HTA53" s="86"/>
      <c r="HTB53" s="86"/>
      <c r="HTC53" s="86"/>
      <c r="HTD53" s="86"/>
      <c r="HTE53" s="86"/>
      <c r="HTF53" s="86"/>
      <c r="HTG53" s="86"/>
      <c r="HTH53" s="86"/>
      <c r="HTI53" s="86"/>
      <c r="HTJ53" s="86"/>
      <c r="HTK53" s="86"/>
      <c r="HTL53" s="86"/>
      <c r="HTM53" s="86"/>
      <c r="HTN53" s="86"/>
      <c r="HTO53" s="86"/>
      <c r="HTP53" s="86"/>
      <c r="HTQ53" s="86"/>
      <c r="HTR53" s="86"/>
      <c r="HTS53" s="86"/>
      <c r="HTT53" s="86"/>
      <c r="HTU53" s="86"/>
      <c r="HTV53" s="86"/>
      <c r="HTW53" s="86"/>
      <c r="HTX53" s="86"/>
      <c r="HTY53" s="86"/>
      <c r="HTZ53" s="86"/>
      <c r="HUA53" s="86"/>
      <c r="HUB53" s="86"/>
      <c r="HUC53" s="86"/>
      <c r="HUD53" s="86"/>
      <c r="HUE53" s="86"/>
      <c r="HUF53" s="86"/>
      <c r="HUG53" s="86"/>
      <c r="HUH53" s="86"/>
      <c r="HUI53" s="86"/>
      <c r="HUJ53" s="86"/>
      <c r="HUK53" s="86"/>
      <c r="HUL53" s="86"/>
      <c r="HUM53" s="86"/>
      <c r="HUN53" s="86"/>
      <c r="HUO53" s="86"/>
      <c r="HUP53" s="86"/>
      <c r="HUQ53" s="86"/>
      <c r="HUR53" s="86"/>
      <c r="HUS53" s="86"/>
      <c r="HUT53" s="86"/>
      <c r="HUU53" s="86"/>
      <c r="HUV53" s="86"/>
      <c r="HUW53" s="86"/>
      <c r="HUX53" s="86"/>
      <c r="HUY53" s="86"/>
      <c r="HUZ53" s="86"/>
      <c r="HVA53" s="86"/>
      <c r="HVB53" s="86"/>
      <c r="HVC53" s="86"/>
      <c r="HVD53" s="86"/>
      <c r="HVE53" s="86"/>
      <c r="HVF53" s="86"/>
      <c r="HVG53" s="86"/>
      <c r="HVH53" s="86"/>
      <c r="HVI53" s="86"/>
      <c r="HVJ53" s="86"/>
      <c r="HVK53" s="86"/>
      <c r="HVL53" s="86"/>
      <c r="HVM53" s="86"/>
      <c r="HVN53" s="86"/>
      <c r="HVO53" s="86"/>
      <c r="HVP53" s="86"/>
      <c r="HVQ53" s="86"/>
      <c r="HVR53" s="86"/>
      <c r="HVS53" s="86"/>
      <c r="HVT53" s="86"/>
      <c r="HVU53" s="86"/>
      <c r="HVV53" s="86"/>
      <c r="HVW53" s="86"/>
      <c r="HVX53" s="86"/>
      <c r="HVY53" s="86"/>
      <c r="HVZ53" s="86"/>
      <c r="HWA53" s="86"/>
      <c r="HWB53" s="86"/>
      <c r="HWC53" s="86"/>
      <c r="HWD53" s="86"/>
      <c r="HWE53" s="86"/>
      <c r="HWF53" s="86"/>
      <c r="HWG53" s="86"/>
      <c r="HWH53" s="86"/>
      <c r="HWI53" s="86"/>
      <c r="HWJ53" s="86"/>
      <c r="HWK53" s="86"/>
      <c r="HWL53" s="86"/>
      <c r="HWM53" s="86"/>
      <c r="HWN53" s="86"/>
      <c r="HWO53" s="86"/>
      <c r="HWP53" s="86"/>
      <c r="HWQ53" s="86"/>
      <c r="HWR53" s="86"/>
      <c r="HWS53" s="86"/>
      <c r="HWT53" s="86"/>
      <c r="HWU53" s="86"/>
      <c r="HWV53" s="86"/>
      <c r="HWW53" s="86"/>
      <c r="HWX53" s="86"/>
      <c r="HWY53" s="86"/>
      <c r="HWZ53" s="86"/>
      <c r="HXA53" s="86"/>
      <c r="HXB53" s="86"/>
      <c r="HXC53" s="86"/>
      <c r="HXD53" s="86"/>
      <c r="HXE53" s="86"/>
      <c r="HXF53" s="86"/>
      <c r="HXG53" s="86"/>
      <c r="HXH53" s="86"/>
      <c r="HXI53" s="86"/>
      <c r="HXJ53" s="86"/>
      <c r="HXK53" s="86"/>
      <c r="HXL53" s="86"/>
      <c r="HXM53" s="86"/>
      <c r="HXN53" s="86"/>
      <c r="HXO53" s="86"/>
      <c r="HXP53" s="86"/>
      <c r="HXQ53" s="86"/>
      <c r="HXR53" s="86"/>
      <c r="HXS53" s="86"/>
      <c r="HXT53" s="86"/>
      <c r="HXU53" s="86"/>
      <c r="HXV53" s="86"/>
      <c r="HXW53" s="86"/>
      <c r="HXX53" s="86"/>
      <c r="HXY53" s="86"/>
      <c r="HXZ53" s="86"/>
      <c r="HYA53" s="86"/>
      <c r="HYB53" s="86"/>
      <c r="HYC53" s="86"/>
      <c r="HYD53" s="86"/>
      <c r="HYE53" s="86"/>
      <c r="HYF53" s="86"/>
      <c r="HYG53" s="86"/>
      <c r="HYH53" s="86"/>
      <c r="HYI53" s="86"/>
      <c r="HYJ53" s="86"/>
      <c r="HYK53" s="86"/>
      <c r="HYL53" s="86"/>
      <c r="HYM53" s="86"/>
      <c r="HYN53" s="86"/>
      <c r="HYO53" s="86"/>
      <c r="HYP53" s="86"/>
      <c r="HYQ53" s="86"/>
      <c r="HYR53" s="86"/>
      <c r="HYS53" s="86"/>
      <c r="HYT53" s="86"/>
      <c r="HYU53" s="86"/>
      <c r="HYV53" s="86"/>
      <c r="HYW53" s="86"/>
      <c r="HYX53" s="86"/>
      <c r="HYY53" s="86"/>
      <c r="HYZ53" s="86"/>
      <c r="HZA53" s="86"/>
      <c r="HZB53" s="86"/>
      <c r="HZC53" s="86"/>
      <c r="HZD53" s="86"/>
      <c r="HZE53" s="86"/>
      <c r="HZF53" s="86"/>
      <c r="HZG53" s="86"/>
      <c r="HZH53" s="86"/>
      <c r="HZI53" s="86"/>
      <c r="HZJ53" s="86"/>
      <c r="HZK53" s="86"/>
      <c r="HZL53" s="86"/>
      <c r="HZM53" s="86"/>
      <c r="HZN53" s="86"/>
      <c r="HZO53" s="86"/>
      <c r="HZP53" s="86"/>
      <c r="HZQ53" s="86"/>
      <c r="HZR53" s="86"/>
      <c r="HZS53" s="86"/>
      <c r="HZT53" s="86"/>
      <c r="HZU53" s="86"/>
      <c r="HZV53" s="86"/>
      <c r="HZW53" s="86"/>
      <c r="HZX53" s="86"/>
      <c r="HZY53" s="86"/>
      <c r="HZZ53" s="86"/>
      <c r="IAA53" s="86"/>
      <c r="IAB53" s="86"/>
      <c r="IAC53" s="86"/>
      <c r="IAD53" s="86"/>
      <c r="IAE53" s="86"/>
      <c r="IAF53" s="86"/>
      <c r="IAG53" s="86"/>
      <c r="IAH53" s="86"/>
      <c r="IAI53" s="86"/>
      <c r="IAJ53" s="86"/>
      <c r="IAK53" s="86"/>
      <c r="IAL53" s="86"/>
      <c r="IAM53" s="86"/>
      <c r="IAN53" s="86"/>
      <c r="IAO53" s="86"/>
      <c r="IAP53" s="86"/>
      <c r="IAQ53" s="86"/>
      <c r="IAR53" s="86"/>
      <c r="IAS53" s="86"/>
      <c r="IAT53" s="86"/>
      <c r="IAU53" s="86"/>
      <c r="IAV53" s="86"/>
      <c r="IAW53" s="86"/>
      <c r="IAX53" s="86"/>
      <c r="IAY53" s="86"/>
      <c r="IAZ53" s="86"/>
      <c r="IBA53" s="86"/>
      <c r="IBB53" s="86"/>
      <c r="IBC53" s="86"/>
      <c r="IBD53" s="86"/>
      <c r="IBE53" s="86"/>
      <c r="IBF53" s="86"/>
      <c r="IBG53" s="86"/>
      <c r="IBH53" s="86"/>
      <c r="IBI53" s="86"/>
      <c r="IBJ53" s="86"/>
      <c r="IBK53" s="86"/>
      <c r="IBL53" s="86"/>
      <c r="IBM53" s="86"/>
      <c r="IBN53" s="86"/>
      <c r="IBO53" s="86"/>
      <c r="IBP53" s="86"/>
      <c r="IBQ53" s="86"/>
      <c r="IBR53" s="86"/>
      <c r="IBS53" s="86"/>
      <c r="IBT53" s="86"/>
      <c r="IBU53" s="86"/>
      <c r="IBV53" s="86"/>
      <c r="IBW53" s="86"/>
      <c r="IBX53" s="86"/>
      <c r="IBY53" s="86"/>
      <c r="IBZ53" s="86"/>
      <c r="ICA53" s="86"/>
      <c r="ICB53" s="86"/>
      <c r="ICC53" s="86"/>
      <c r="ICD53" s="86"/>
      <c r="ICE53" s="86"/>
      <c r="ICF53" s="86"/>
      <c r="ICG53" s="86"/>
      <c r="ICH53" s="86"/>
      <c r="ICI53" s="86"/>
      <c r="ICJ53" s="86"/>
      <c r="ICK53" s="86"/>
      <c r="ICL53" s="86"/>
      <c r="ICM53" s="86"/>
      <c r="ICN53" s="86"/>
      <c r="ICO53" s="86"/>
      <c r="ICP53" s="86"/>
      <c r="ICQ53" s="86"/>
      <c r="ICR53" s="86"/>
      <c r="ICS53" s="86"/>
      <c r="ICT53" s="86"/>
      <c r="ICU53" s="86"/>
      <c r="ICV53" s="86"/>
      <c r="ICW53" s="86"/>
      <c r="ICX53" s="86"/>
      <c r="ICY53" s="86"/>
      <c r="ICZ53" s="86"/>
      <c r="IDA53" s="86"/>
      <c r="IDB53" s="86"/>
      <c r="IDC53" s="86"/>
      <c r="IDD53" s="86"/>
      <c r="IDE53" s="86"/>
      <c r="IDF53" s="86"/>
      <c r="IDG53" s="86"/>
      <c r="IDH53" s="86"/>
      <c r="IDI53" s="86"/>
      <c r="IDJ53" s="86"/>
      <c r="IDK53" s="86"/>
      <c r="IDL53" s="86"/>
      <c r="IDM53" s="86"/>
      <c r="IDN53" s="86"/>
      <c r="IDO53" s="86"/>
      <c r="IDP53" s="86"/>
      <c r="IDQ53" s="86"/>
      <c r="IDR53" s="86"/>
      <c r="IDS53" s="86"/>
      <c r="IDT53" s="86"/>
      <c r="IDU53" s="86"/>
      <c r="IDV53" s="86"/>
      <c r="IDW53" s="86"/>
      <c r="IDX53" s="86"/>
      <c r="IDY53" s="86"/>
      <c r="IDZ53" s="86"/>
      <c r="IEA53" s="86"/>
      <c r="IEB53" s="86"/>
      <c r="IEC53" s="86"/>
      <c r="IED53" s="86"/>
      <c r="IEE53" s="86"/>
      <c r="IEF53" s="86"/>
      <c r="IEG53" s="86"/>
      <c r="IEH53" s="86"/>
      <c r="IEI53" s="86"/>
      <c r="IEJ53" s="86"/>
      <c r="IEK53" s="86"/>
      <c r="IEL53" s="86"/>
      <c r="IEM53" s="86"/>
      <c r="IEN53" s="86"/>
      <c r="IEO53" s="86"/>
      <c r="IEP53" s="86"/>
      <c r="IEQ53" s="86"/>
      <c r="IER53" s="86"/>
      <c r="IES53" s="86"/>
      <c r="IET53" s="86"/>
      <c r="IEU53" s="86"/>
      <c r="IEV53" s="86"/>
      <c r="IEW53" s="86"/>
      <c r="IEX53" s="86"/>
      <c r="IEY53" s="86"/>
      <c r="IEZ53" s="86"/>
      <c r="IFA53" s="86"/>
      <c r="IFB53" s="86"/>
      <c r="IFC53" s="86"/>
      <c r="IFD53" s="86"/>
      <c r="IFE53" s="86"/>
      <c r="IFF53" s="86"/>
      <c r="IFG53" s="86"/>
      <c r="IFH53" s="86"/>
      <c r="IFI53" s="86"/>
      <c r="IFJ53" s="86"/>
      <c r="IFK53" s="86"/>
      <c r="IFL53" s="86"/>
      <c r="IFM53" s="86"/>
      <c r="IFN53" s="86"/>
      <c r="IFO53" s="86"/>
      <c r="IFP53" s="86"/>
      <c r="IFQ53" s="86"/>
      <c r="IFR53" s="86"/>
      <c r="IFS53" s="86"/>
      <c r="IFT53" s="86"/>
      <c r="IFU53" s="86"/>
      <c r="IFV53" s="86"/>
      <c r="IFW53" s="86"/>
      <c r="IFX53" s="86"/>
      <c r="IFY53" s="86"/>
      <c r="IFZ53" s="86"/>
      <c r="IGA53" s="86"/>
      <c r="IGB53" s="86"/>
      <c r="IGC53" s="86"/>
      <c r="IGD53" s="86"/>
      <c r="IGE53" s="86"/>
      <c r="IGF53" s="86"/>
      <c r="IGG53" s="86"/>
      <c r="IGH53" s="86"/>
      <c r="IGI53" s="86"/>
      <c r="IGJ53" s="86"/>
      <c r="IGK53" s="86"/>
      <c r="IGL53" s="86"/>
      <c r="IGM53" s="86"/>
      <c r="IGN53" s="86"/>
      <c r="IGO53" s="86"/>
      <c r="IGP53" s="86"/>
      <c r="IGQ53" s="86"/>
      <c r="IGR53" s="86"/>
      <c r="IGS53" s="86"/>
      <c r="IGT53" s="86"/>
      <c r="IGU53" s="86"/>
      <c r="IGV53" s="86"/>
      <c r="IGW53" s="86"/>
      <c r="IGX53" s="86"/>
      <c r="IGY53" s="86"/>
      <c r="IGZ53" s="86"/>
      <c r="IHA53" s="86"/>
      <c r="IHB53" s="86"/>
      <c r="IHC53" s="86"/>
      <c r="IHD53" s="86"/>
      <c r="IHE53" s="86"/>
      <c r="IHF53" s="86"/>
      <c r="IHG53" s="86"/>
      <c r="IHH53" s="86"/>
      <c r="IHI53" s="86"/>
      <c r="IHJ53" s="86"/>
      <c r="IHK53" s="86"/>
      <c r="IHL53" s="86"/>
      <c r="IHM53" s="86"/>
      <c r="IHN53" s="86"/>
      <c r="IHO53" s="86"/>
      <c r="IHP53" s="86"/>
      <c r="IHQ53" s="86"/>
      <c r="IHR53" s="86"/>
      <c r="IHS53" s="86"/>
      <c r="IHT53" s="86"/>
      <c r="IHU53" s="86"/>
      <c r="IHV53" s="86"/>
      <c r="IHW53" s="86"/>
      <c r="IHX53" s="86"/>
      <c r="IHY53" s="86"/>
      <c r="IHZ53" s="86"/>
      <c r="IIA53" s="86"/>
      <c r="IIB53" s="86"/>
      <c r="IIC53" s="86"/>
      <c r="IID53" s="86"/>
      <c r="IIE53" s="86"/>
      <c r="IIF53" s="86"/>
      <c r="IIG53" s="86"/>
      <c r="IIH53" s="86"/>
      <c r="III53" s="86"/>
      <c r="IIJ53" s="86"/>
      <c r="IIK53" s="86"/>
      <c r="IIL53" s="86"/>
      <c r="IIM53" s="86"/>
      <c r="IIN53" s="86"/>
      <c r="IIO53" s="86"/>
      <c r="IIP53" s="86"/>
      <c r="IIQ53" s="86"/>
      <c r="IIR53" s="86"/>
      <c r="IIS53" s="86"/>
      <c r="IIT53" s="86"/>
      <c r="IIU53" s="86"/>
      <c r="IIV53" s="86"/>
      <c r="IIW53" s="86"/>
      <c r="IIX53" s="86"/>
      <c r="IIY53" s="86"/>
      <c r="IIZ53" s="86"/>
      <c r="IJA53" s="86"/>
      <c r="IJB53" s="86"/>
      <c r="IJC53" s="86"/>
      <c r="IJD53" s="86"/>
      <c r="IJE53" s="86"/>
      <c r="IJF53" s="86"/>
      <c r="IJG53" s="86"/>
      <c r="IJH53" s="86"/>
      <c r="IJI53" s="86"/>
      <c r="IJJ53" s="86"/>
      <c r="IJK53" s="86"/>
      <c r="IJL53" s="86"/>
      <c r="IJM53" s="86"/>
      <c r="IJN53" s="86"/>
      <c r="IJO53" s="86"/>
      <c r="IJP53" s="86"/>
      <c r="IJQ53" s="86"/>
      <c r="IJR53" s="86"/>
      <c r="IJS53" s="86"/>
      <c r="IJT53" s="86"/>
      <c r="IJU53" s="86"/>
      <c r="IJV53" s="86"/>
      <c r="IJW53" s="86"/>
      <c r="IJX53" s="86"/>
      <c r="IJY53" s="86"/>
      <c r="IJZ53" s="86"/>
      <c r="IKA53" s="86"/>
      <c r="IKB53" s="86"/>
      <c r="IKC53" s="86"/>
      <c r="IKD53" s="86"/>
      <c r="IKE53" s="86"/>
      <c r="IKF53" s="86"/>
      <c r="IKG53" s="86"/>
      <c r="IKH53" s="86"/>
      <c r="IKI53" s="86"/>
      <c r="IKJ53" s="86"/>
      <c r="IKK53" s="86"/>
      <c r="IKL53" s="86"/>
      <c r="IKM53" s="86"/>
      <c r="IKN53" s="86"/>
      <c r="IKO53" s="86"/>
      <c r="IKP53" s="86"/>
      <c r="IKQ53" s="86"/>
      <c r="IKR53" s="86"/>
      <c r="IKS53" s="86"/>
      <c r="IKT53" s="86"/>
      <c r="IKU53" s="86"/>
      <c r="IKV53" s="86"/>
      <c r="IKW53" s="86"/>
      <c r="IKX53" s="86"/>
      <c r="IKY53" s="86"/>
      <c r="IKZ53" s="86"/>
      <c r="ILA53" s="86"/>
      <c r="ILB53" s="86"/>
      <c r="ILC53" s="86"/>
      <c r="ILD53" s="86"/>
      <c r="ILE53" s="86"/>
      <c r="ILF53" s="86"/>
      <c r="ILG53" s="86"/>
      <c r="ILH53" s="86"/>
      <c r="ILI53" s="86"/>
      <c r="ILJ53" s="86"/>
      <c r="ILK53" s="86"/>
      <c r="ILL53" s="86"/>
      <c r="ILM53" s="86"/>
      <c r="ILN53" s="86"/>
      <c r="ILO53" s="86"/>
      <c r="ILP53" s="86"/>
      <c r="ILQ53" s="86"/>
      <c r="ILR53" s="86"/>
      <c r="ILS53" s="86"/>
      <c r="ILT53" s="86"/>
      <c r="ILU53" s="86"/>
      <c r="ILV53" s="86"/>
      <c r="ILW53" s="86"/>
      <c r="ILX53" s="86"/>
      <c r="ILY53" s="86"/>
      <c r="ILZ53" s="86"/>
      <c r="IMA53" s="86"/>
      <c r="IMB53" s="86"/>
      <c r="IMC53" s="86"/>
      <c r="IMD53" s="86"/>
      <c r="IME53" s="86"/>
      <c r="IMF53" s="86"/>
      <c r="IMG53" s="86"/>
      <c r="IMH53" s="86"/>
      <c r="IMI53" s="86"/>
      <c r="IMJ53" s="86"/>
      <c r="IMK53" s="86"/>
      <c r="IML53" s="86"/>
      <c r="IMM53" s="86"/>
      <c r="IMN53" s="86"/>
      <c r="IMO53" s="86"/>
      <c r="IMP53" s="86"/>
      <c r="IMQ53" s="86"/>
      <c r="IMR53" s="86"/>
      <c r="IMS53" s="86"/>
      <c r="IMT53" s="86"/>
      <c r="IMU53" s="86"/>
      <c r="IMV53" s="86"/>
      <c r="IMW53" s="86"/>
      <c r="IMX53" s="86"/>
      <c r="IMY53" s="86"/>
      <c r="IMZ53" s="86"/>
      <c r="INA53" s="86"/>
      <c r="INB53" s="86"/>
      <c r="INC53" s="86"/>
      <c r="IND53" s="86"/>
      <c r="INE53" s="86"/>
      <c r="INF53" s="86"/>
      <c r="ING53" s="86"/>
      <c r="INH53" s="86"/>
      <c r="INI53" s="86"/>
      <c r="INJ53" s="86"/>
      <c r="INK53" s="86"/>
      <c r="INL53" s="86"/>
      <c r="INM53" s="86"/>
      <c r="INN53" s="86"/>
      <c r="INO53" s="86"/>
      <c r="INP53" s="86"/>
      <c r="INQ53" s="86"/>
      <c r="INR53" s="86"/>
      <c r="INS53" s="86"/>
      <c r="INT53" s="86"/>
      <c r="INU53" s="86"/>
      <c r="INV53" s="86"/>
      <c r="INW53" s="86"/>
      <c r="INX53" s="86"/>
      <c r="INY53" s="86"/>
      <c r="INZ53" s="86"/>
      <c r="IOA53" s="86"/>
      <c r="IOB53" s="86"/>
      <c r="IOC53" s="86"/>
      <c r="IOD53" s="86"/>
      <c r="IOE53" s="86"/>
      <c r="IOF53" s="86"/>
      <c r="IOG53" s="86"/>
      <c r="IOH53" s="86"/>
      <c r="IOI53" s="86"/>
      <c r="IOJ53" s="86"/>
      <c r="IOK53" s="86"/>
      <c r="IOL53" s="86"/>
      <c r="IOM53" s="86"/>
      <c r="ION53" s="86"/>
      <c r="IOO53" s="86"/>
      <c r="IOP53" s="86"/>
      <c r="IOQ53" s="86"/>
      <c r="IOR53" s="86"/>
      <c r="IOS53" s="86"/>
      <c r="IOT53" s="86"/>
      <c r="IOU53" s="86"/>
      <c r="IOV53" s="86"/>
      <c r="IOW53" s="86"/>
      <c r="IOX53" s="86"/>
      <c r="IOY53" s="86"/>
      <c r="IOZ53" s="86"/>
      <c r="IPA53" s="86"/>
      <c r="IPB53" s="86"/>
      <c r="IPC53" s="86"/>
      <c r="IPD53" s="86"/>
      <c r="IPE53" s="86"/>
      <c r="IPF53" s="86"/>
      <c r="IPG53" s="86"/>
      <c r="IPH53" s="86"/>
      <c r="IPI53" s="86"/>
      <c r="IPJ53" s="86"/>
      <c r="IPK53" s="86"/>
      <c r="IPL53" s="86"/>
      <c r="IPM53" s="86"/>
      <c r="IPN53" s="86"/>
      <c r="IPO53" s="86"/>
      <c r="IPP53" s="86"/>
      <c r="IPQ53" s="86"/>
      <c r="IPR53" s="86"/>
      <c r="IPS53" s="86"/>
      <c r="IPT53" s="86"/>
      <c r="IPU53" s="86"/>
      <c r="IPV53" s="86"/>
      <c r="IPW53" s="86"/>
      <c r="IPX53" s="86"/>
      <c r="IPY53" s="86"/>
      <c r="IPZ53" s="86"/>
      <c r="IQA53" s="86"/>
      <c r="IQB53" s="86"/>
      <c r="IQC53" s="86"/>
      <c r="IQD53" s="86"/>
      <c r="IQE53" s="86"/>
      <c r="IQF53" s="86"/>
      <c r="IQG53" s="86"/>
      <c r="IQH53" s="86"/>
      <c r="IQI53" s="86"/>
      <c r="IQJ53" s="86"/>
      <c r="IQK53" s="86"/>
      <c r="IQL53" s="86"/>
      <c r="IQM53" s="86"/>
      <c r="IQN53" s="86"/>
      <c r="IQO53" s="86"/>
      <c r="IQP53" s="86"/>
      <c r="IQQ53" s="86"/>
      <c r="IQR53" s="86"/>
      <c r="IQS53" s="86"/>
      <c r="IQT53" s="86"/>
      <c r="IQU53" s="86"/>
      <c r="IQV53" s="86"/>
      <c r="IQW53" s="86"/>
      <c r="IQX53" s="86"/>
      <c r="IQY53" s="86"/>
      <c r="IQZ53" s="86"/>
      <c r="IRA53" s="86"/>
      <c r="IRB53" s="86"/>
      <c r="IRC53" s="86"/>
      <c r="IRD53" s="86"/>
      <c r="IRE53" s="86"/>
      <c r="IRF53" s="86"/>
      <c r="IRG53" s="86"/>
      <c r="IRH53" s="86"/>
      <c r="IRI53" s="86"/>
      <c r="IRJ53" s="86"/>
      <c r="IRK53" s="86"/>
      <c r="IRL53" s="86"/>
      <c r="IRM53" s="86"/>
      <c r="IRN53" s="86"/>
      <c r="IRO53" s="86"/>
      <c r="IRP53" s="86"/>
      <c r="IRQ53" s="86"/>
      <c r="IRR53" s="86"/>
      <c r="IRS53" s="86"/>
      <c r="IRT53" s="86"/>
      <c r="IRU53" s="86"/>
      <c r="IRV53" s="86"/>
      <c r="IRW53" s="86"/>
      <c r="IRX53" s="86"/>
      <c r="IRY53" s="86"/>
      <c r="IRZ53" s="86"/>
      <c r="ISA53" s="86"/>
      <c r="ISB53" s="86"/>
      <c r="ISC53" s="86"/>
      <c r="ISD53" s="86"/>
      <c r="ISE53" s="86"/>
      <c r="ISF53" s="86"/>
      <c r="ISG53" s="86"/>
      <c r="ISH53" s="86"/>
      <c r="ISI53" s="86"/>
      <c r="ISJ53" s="86"/>
      <c r="ISK53" s="86"/>
      <c r="ISL53" s="86"/>
      <c r="ISM53" s="86"/>
      <c r="ISN53" s="86"/>
      <c r="ISO53" s="86"/>
      <c r="ISP53" s="86"/>
      <c r="ISQ53" s="86"/>
      <c r="ISR53" s="86"/>
      <c r="ISS53" s="86"/>
      <c r="IST53" s="86"/>
      <c r="ISU53" s="86"/>
      <c r="ISV53" s="86"/>
      <c r="ISW53" s="86"/>
      <c r="ISX53" s="86"/>
      <c r="ISY53" s="86"/>
      <c r="ISZ53" s="86"/>
      <c r="ITA53" s="86"/>
      <c r="ITB53" s="86"/>
      <c r="ITC53" s="86"/>
      <c r="ITD53" s="86"/>
      <c r="ITE53" s="86"/>
      <c r="ITF53" s="86"/>
      <c r="ITG53" s="86"/>
      <c r="ITH53" s="86"/>
      <c r="ITI53" s="86"/>
      <c r="ITJ53" s="86"/>
      <c r="ITK53" s="86"/>
      <c r="ITL53" s="86"/>
      <c r="ITM53" s="86"/>
      <c r="ITN53" s="86"/>
      <c r="ITO53" s="86"/>
      <c r="ITP53" s="86"/>
      <c r="ITQ53" s="86"/>
      <c r="ITR53" s="86"/>
      <c r="ITS53" s="86"/>
      <c r="ITT53" s="86"/>
      <c r="ITU53" s="86"/>
      <c r="ITV53" s="86"/>
      <c r="ITW53" s="86"/>
      <c r="ITX53" s="86"/>
      <c r="ITY53" s="86"/>
      <c r="ITZ53" s="86"/>
      <c r="IUA53" s="86"/>
      <c r="IUB53" s="86"/>
      <c r="IUC53" s="86"/>
      <c r="IUD53" s="86"/>
      <c r="IUE53" s="86"/>
      <c r="IUF53" s="86"/>
      <c r="IUG53" s="86"/>
      <c r="IUH53" s="86"/>
      <c r="IUI53" s="86"/>
      <c r="IUJ53" s="86"/>
      <c r="IUK53" s="86"/>
      <c r="IUL53" s="86"/>
      <c r="IUM53" s="86"/>
      <c r="IUN53" s="86"/>
      <c r="IUO53" s="86"/>
      <c r="IUP53" s="86"/>
      <c r="IUQ53" s="86"/>
      <c r="IUR53" s="86"/>
      <c r="IUS53" s="86"/>
      <c r="IUT53" s="86"/>
      <c r="IUU53" s="86"/>
      <c r="IUV53" s="86"/>
      <c r="IUW53" s="86"/>
      <c r="IUX53" s="86"/>
      <c r="IUY53" s="86"/>
      <c r="IUZ53" s="86"/>
      <c r="IVA53" s="86"/>
      <c r="IVB53" s="86"/>
      <c r="IVC53" s="86"/>
      <c r="IVD53" s="86"/>
      <c r="IVE53" s="86"/>
      <c r="IVF53" s="86"/>
      <c r="IVG53" s="86"/>
      <c r="IVH53" s="86"/>
      <c r="IVI53" s="86"/>
      <c r="IVJ53" s="86"/>
      <c r="IVK53" s="86"/>
      <c r="IVL53" s="86"/>
      <c r="IVM53" s="86"/>
      <c r="IVN53" s="86"/>
      <c r="IVO53" s="86"/>
      <c r="IVP53" s="86"/>
      <c r="IVQ53" s="86"/>
      <c r="IVR53" s="86"/>
      <c r="IVS53" s="86"/>
      <c r="IVT53" s="86"/>
      <c r="IVU53" s="86"/>
      <c r="IVV53" s="86"/>
      <c r="IVW53" s="86"/>
      <c r="IVX53" s="86"/>
      <c r="IVY53" s="86"/>
      <c r="IVZ53" s="86"/>
      <c r="IWA53" s="86"/>
      <c r="IWB53" s="86"/>
      <c r="IWC53" s="86"/>
      <c r="IWD53" s="86"/>
      <c r="IWE53" s="86"/>
      <c r="IWF53" s="86"/>
      <c r="IWG53" s="86"/>
      <c r="IWH53" s="86"/>
      <c r="IWI53" s="86"/>
      <c r="IWJ53" s="86"/>
      <c r="IWK53" s="86"/>
      <c r="IWL53" s="86"/>
      <c r="IWM53" s="86"/>
      <c r="IWN53" s="86"/>
      <c r="IWO53" s="86"/>
      <c r="IWP53" s="86"/>
      <c r="IWQ53" s="86"/>
      <c r="IWR53" s="86"/>
      <c r="IWS53" s="86"/>
      <c r="IWT53" s="86"/>
      <c r="IWU53" s="86"/>
      <c r="IWV53" s="86"/>
      <c r="IWW53" s="86"/>
      <c r="IWX53" s="86"/>
      <c r="IWY53" s="86"/>
      <c r="IWZ53" s="86"/>
      <c r="IXA53" s="86"/>
      <c r="IXB53" s="86"/>
      <c r="IXC53" s="86"/>
      <c r="IXD53" s="86"/>
      <c r="IXE53" s="86"/>
      <c r="IXF53" s="86"/>
      <c r="IXG53" s="86"/>
      <c r="IXH53" s="86"/>
      <c r="IXI53" s="86"/>
      <c r="IXJ53" s="86"/>
      <c r="IXK53" s="86"/>
      <c r="IXL53" s="86"/>
      <c r="IXM53" s="86"/>
      <c r="IXN53" s="86"/>
      <c r="IXO53" s="86"/>
      <c r="IXP53" s="86"/>
      <c r="IXQ53" s="86"/>
      <c r="IXR53" s="86"/>
      <c r="IXS53" s="86"/>
      <c r="IXT53" s="86"/>
      <c r="IXU53" s="86"/>
      <c r="IXV53" s="86"/>
      <c r="IXW53" s="86"/>
      <c r="IXX53" s="86"/>
      <c r="IXY53" s="86"/>
      <c r="IXZ53" s="86"/>
      <c r="IYA53" s="86"/>
      <c r="IYB53" s="86"/>
      <c r="IYC53" s="86"/>
      <c r="IYD53" s="86"/>
      <c r="IYE53" s="86"/>
      <c r="IYF53" s="86"/>
      <c r="IYG53" s="86"/>
      <c r="IYH53" s="86"/>
      <c r="IYI53" s="86"/>
      <c r="IYJ53" s="86"/>
      <c r="IYK53" s="86"/>
      <c r="IYL53" s="86"/>
      <c r="IYM53" s="86"/>
      <c r="IYN53" s="86"/>
      <c r="IYO53" s="86"/>
      <c r="IYP53" s="86"/>
      <c r="IYQ53" s="86"/>
      <c r="IYR53" s="86"/>
      <c r="IYS53" s="86"/>
      <c r="IYT53" s="86"/>
      <c r="IYU53" s="86"/>
      <c r="IYV53" s="86"/>
      <c r="IYW53" s="86"/>
      <c r="IYX53" s="86"/>
      <c r="IYY53" s="86"/>
      <c r="IYZ53" s="86"/>
      <c r="IZA53" s="86"/>
      <c r="IZB53" s="86"/>
      <c r="IZC53" s="86"/>
      <c r="IZD53" s="86"/>
      <c r="IZE53" s="86"/>
      <c r="IZF53" s="86"/>
      <c r="IZG53" s="86"/>
      <c r="IZH53" s="86"/>
      <c r="IZI53" s="86"/>
      <c r="IZJ53" s="86"/>
      <c r="IZK53" s="86"/>
      <c r="IZL53" s="86"/>
      <c r="IZM53" s="86"/>
      <c r="IZN53" s="86"/>
      <c r="IZO53" s="86"/>
      <c r="IZP53" s="86"/>
      <c r="IZQ53" s="86"/>
      <c r="IZR53" s="86"/>
      <c r="IZS53" s="86"/>
      <c r="IZT53" s="86"/>
      <c r="IZU53" s="86"/>
      <c r="IZV53" s="86"/>
      <c r="IZW53" s="86"/>
      <c r="IZX53" s="86"/>
      <c r="IZY53" s="86"/>
      <c r="IZZ53" s="86"/>
      <c r="JAA53" s="86"/>
      <c r="JAB53" s="86"/>
      <c r="JAC53" s="86"/>
      <c r="JAD53" s="86"/>
      <c r="JAE53" s="86"/>
      <c r="JAF53" s="86"/>
      <c r="JAG53" s="86"/>
      <c r="JAH53" s="86"/>
      <c r="JAI53" s="86"/>
      <c r="JAJ53" s="86"/>
      <c r="JAK53" s="86"/>
      <c r="JAL53" s="86"/>
      <c r="JAM53" s="86"/>
      <c r="JAN53" s="86"/>
      <c r="JAO53" s="86"/>
      <c r="JAP53" s="86"/>
      <c r="JAQ53" s="86"/>
      <c r="JAR53" s="86"/>
      <c r="JAS53" s="86"/>
      <c r="JAT53" s="86"/>
      <c r="JAU53" s="86"/>
      <c r="JAV53" s="86"/>
      <c r="JAW53" s="86"/>
      <c r="JAX53" s="86"/>
      <c r="JAY53" s="86"/>
      <c r="JAZ53" s="86"/>
      <c r="JBA53" s="86"/>
      <c r="JBB53" s="86"/>
      <c r="JBC53" s="86"/>
      <c r="JBD53" s="86"/>
      <c r="JBE53" s="86"/>
      <c r="JBF53" s="86"/>
      <c r="JBG53" s="86"/>
      <c r="JBH53" s="86"/>
      <c r="JBI53" s="86"/>
      <c r="JBJ53" s="86"/>
      <c r="JBK53" s="86"/>
      <c r="JBL53" s="86"/>
      <c r="JBM53" s="86"/>
      <c r="JBN53" s="86"/>
      <c r="JBO53" s="86"/>
      <c r="JBP53" s="86"/>
      <c r="JBQ53" s="86"/>
      <c r="JBR53" s="86"/>
      <c r="JBS53" s="86"/>
      <c r="JBT53" s="86"/>
      <c r="JBU53" s="86"/>
      <c r="JBV53" s="86"/>
      <c r="JBW53" s="86"/>
      <c r="JBX53" s="86"/>
      <c r="JBY53" s="86"/>
      <c r="JBZ53" s="86"/>
      <c r="JCA53" s="86"/>
      <c r="JCB53" s="86"/>
      <c r="JCC53" s="86"/>
      <c r="JCD53" s="86"/>
      <c r="JCE53" s="86"/>
      <c r="JCF53" s="86"/>
      <c r="JCG53" s="86"/>
      <c r="JCH53" s="86"/>
      <c r="JCI53" s="86"/>
      <c r="JCJ53" s="86"/>
      <c r="JCK53" s="86"/>
      <c r="JCL53" s="86"/>
      <c r="JCM53" s="86"/>
      <c r="JCN53" s="86"/>
      <c r="JCO53" s="86"/>
      <c r="JCP53" s="86"/>
      <c r="JCQ53" s="86"/>
      <c r="JCR53" s="86"/>
      <c r="JCS53" s="86"/>
      <c r="JCT53" s="86"/>
      <c r="JCU53" s="86"/>
      <c r="JCV53" s="86"/>
      <c r="JCW53" s="86"/>
      <c r="JCX53" s="86"/>
      <c r="JCY53" s="86"/>
      <c r="JCZ53" s="86"/>
      <c r="JDA53" s="86"/>
      <c r="JDB53" s="86"/>
      <c r="JDC53" s="86"/>
      <c r="JDD53" s="86"/>
      <c r="JDE53" s="86"/>
      <c r="JDF53" s="86"/>
      <c r="JDG53" s="86"/>
      <c r="JDH53" s="86"/>
      <c r="JDI53" s="86"/>
      <c r="JDJ53" s="86"/>
      <c r="JDK53" s="86"/>
      <c r="JDL53" s="86"/>
      <c r="JDM53" s="86"/>
      <c r="JDN53" s="86"/>
      <c r="JDO53" s="86"/>
      <c r="JDP53" s="86"/>
      <c r="JDQ53" s="86"/>
      <c r="JDR53" s="86"/>
      <c r="JDS53" s="86"/>
      <c r="JDT53" s="86"/>
      <c r="JDU53" s="86"/>
      <c r="JDV53" s="86"/>
      <c r="JDW53" s="86"/>
      <c r="JDX53" s="86"/>
      <c r="JDY53" s="86"/>
      <c r="JDZ53" s="86"/>
      <c r="JEA53" s="86"/>
      <c r="JEB53" s="86"/>
      <c r="JEC53" s="86"/>
      <c r="JED53" s="86"/>
      <c r="JEE53" s="86"/>
      <c r="JEF53" s="86"/>
      <c r="JEG53" s="86"/>
      <c r="JEH53" s="86"/>
      <c r="JEI53" s="86"/>
      <c r="JEJ53" s="86"/>
      <c r="JEK53" s="86"/>
      <c r="JEL53" s="86"/>
      <c r="JEM53" s="86"/>
      <c r="JEN53" s="86"/>
      <c r="JEO53" s="86"/>
      <c r="JEP53" s="86"/>
      <c r="JEQ53" s="86"/>
      <c r="JER53" s="86"/>
      <c r="JES53" s="86"/>
      <c r="JET53" s="86"/>
      <c r="JEU53" s="86"/>
      <c r="JEV53" s="86"/>
      <c r="JEW53" s="86"/>
      <c r="JEX53" s="86"/>
      <c r="JEY53" s="86"/>
      <c r="JEZ53" s="86"/>
      <c r="JFA53" s="86"/>
      <c r="JFB53" s="86"/>
      <c r="JFC53" s="86"/>
      <c r="JFD53" s="86"/>
      <c r="JFE53" s="86"/>
      <c r="JFF53" s="86"/>
      <c r="JFG53" s="86"/>
      <c r="JFH53" s="86"/>
      <c r="JFI53" s="86"/>
      <c r="JFJ53" s="86"/>
      <c r="JFK53" s="86"/>
      <c r="JFL53" s="86"/>
      <c r="JFM53" s="86"/>
      <c r="JFN53" s="86"/>
      <c r="JFO53" s="86"/>
      <c r="JFP53" s="86"/>
      <c r="JFQ53" s="86"/>
      <c r="JFR53" s="86"/>
      <c r="JFS53" s="86"/>
      <c r="JFT53" s="86"/>
      <c r="JFU53" s="86"/>
      <c r="JFV53" s="86"/>
      <c r="JFW53" s="86"/>
      <c r="JFX53" s="86"/>
      <c r="JFY53" s="86"/>
      <c r="JFZ53" s="86"/>
      <c r="JGA53" s="86"/>
      <c r="JGB53" s="86"/>
      <c r="JGC53" s="86"/>
      <c r="JGD53" s="86"/>
      <c r="JGE53" s="86"/>
      <c r="JGF53" s="86"/>
      <c r="JGG53" s="86"/>
      <c r="JGH53" s="86"/>
      <c r="JGI53" s="86"/>
      <c r="JGJ53" s="86"/>
      <c r="JGK53" s="86"/>
      <c r="JGL53" s="86"/>
      <c r="JGM53" s="86"/>
      <c r="JGN53" s="86"/>
      <c r="JGO53" s="86"/>
      <c r="JGP53" s="86"/>
      <c r="JGQ53" s="86"/>
      <c r="JGR53" s="86"/>
      <c r="JGS53" s="86"/>
      <c r="JGT53" s="86"/>
      <c r="JGU53" s="86"/>
      <c r="JGV53" s="86"/>
      <c r="JGW53" s="86"/>
      <c r="JGX53" s="86"/>
      <c r="JGY53" s="86"/>
      <c r="JGZ53" s="86"/>
      <c r="JHA53" s="86"/>
      <c r="JHB53" s="86"/>
      <c r="JHC53" s="86"/>
      <c r="JHD53" s="86"/>
      <c r="JHE53" s="86"/>
      <c r="JHF53" s="86"/>
      <c r="JHG53" s="86"/>
      <c r="JHH53" s="86"/>
      <c r="JHI53" s="86"/>
      <c r="JHJ53" s="86"/>
      <c r="JHK53" s="86"/>
      <c r="JHL53" s="86"/>
      <c r="JHM53" s="86"/>
      <c r="JHN53" s="86"/>
      <c r="JHO53" s="86"/>
      <c r="JHP53" s="86"/>
      <c r="JHQ53" s="86"/>
      <c r="JHR53" s="86"/>
      <c r="JHS53" s="86"/>
      <c r="JHT53" s="86"/>
      <c r="JHU53" s="86"/>
      <c r="JHV53" s="86"/>
      <c r="JHW53" s="86"/>
      <c r="JHX53" s="86"/>
      <c r="JHY53" s="86"/>
      <c r="JHZ53" s="86"/>
      <c r="JIA53" s="86"/>
      <c r="JIB53" s="86"/>
      <c r="JIC53" s="86"/>
      <c r="JID53" s="86"/>
      <c r="JIE53" s="86"/>
      <c r="JIF53" s="86"/>
      <c r="JIG53" s="86"/>
      <c r="JIH53" s="86"/>
      <c r="JII53" s="86"/>
      <c r="JIJ53" s="86"/>
      <c r="JIK53" s="86"/>
      <c r="JIL53" s="86"/>
      <c r="JIM53" s="86"/>
      <c r="JIN53" s="86"/>
      <c r="JIO53" s="86"/>
      <c r="JIP53" s="86"/>
      <c r="JIQ53" s="86"/>
      <c r="JIR53" s="86"/>
      <c r="JIS53" s="86"/>
      <c r="JIT53" s="86"/>
      <c r="JIU53" s="86"/>
      <c r="JIV53" s="86"/>
      <c r="JIW53" s="86"/>
      <c r="JIX53" s="86"/>
      <c r="JIY53" s="86"/>
      <c r="JIZ53" s="86"/>
      <c r="JJA53" s="86"/>
      <c r="JJB53" s="86"/>
      <c r="JJC53" s="86"/>
      <c r="JJD53" s="86"/>
      <c r="JJE53" s="86"/>
      <c r="JJF53" s="86"/>
      <c r="JJG53" s="86"/>
      <c r="JJH53" s="86"/>
      <c r="JJI53" s="86"/>
      <c r="JJJ53" s="86"/>
      <c r="JJK53" s="86"/>
      <c r="JJL53" s="86"/>
      <c r="JJM53" s="86"/>
      <c r="JJN53" s="86"/>
      <c r="JJO53" s="86"/>
      <c r="JJP53" s="86"/>
      <c r="JJQ53" s="86"/>
      <c r="JJR53" s="86"/>
      <c r="JJS53" s="86"/>
      <c r="JJT53" s="86"/>
      <c r="JJU53" s="86"/>
      <c r="JJV53" s="86"/>
      <c r="JJW53" s="86"/>
      <c r="JJX53" s="86"/>
      <c r="JJY53" s="86"/>
      <c r="JJZ53" s="86"/>
      <c r="JKA53" s="86"/>
      <c r="JKB53" s="86"/>
      <c r="JKC53" s="86"/>
      <c r="JKD53" s="86"/>
      <c r="JKE53" s="86"/>
      <c r="JKF53" s="86"/>
      <c r="JKG53" s="86"/>
      <c r="JKH53" s="86"/>
      <c r="JKI53" s="86"/>
      <c r="JKJ53" s="86"/>
      <c r="JKK53" s="86"/>
      <c r="JKL53" s="86"/>
      <c r="JKM53" s="86"/>
      <c r="JKN53" s="86"/>
      <c r="JKO53" s="86"/>
      <c r="JKP53" s="86"/>
      <c r="JKQ53" s="86"/>
      <c r="JKR53" s="86"/>
      <c r="JKS53" s="86"/>
      <c r="JKT53" s="86"/>
      <c r="JKU53" s="86"/>
      <c r="JKV53" s="86"/>
      <c r="JKW53" s="86"/>
      <c r="JKX53" s="86"/>
      <c r="JKY53" s="86"/>
      <c r="JKZ53" s="86"/>
      <c r="JLA53" s="86"/>
      <c r="JLB53" s="86"/>
      <c r="JLC53" s="86"/>
      <c r="JLD53" s="86"/>
      <c r="JLE53" s="86"/>
      <c r="JLF53" s="86"/>
      <c r="JLG53" s="86"/>
      <c r="JLH53" s="86"/>
      <c r="JLI53" s="86"/>
      <c r="JLJ53" s="86"/>
      <c r="JLK53" s="86"/>
      <c r="JLL53" s="86"/>
      <c r="JLM53" s="86"/>
      <c r="JLN53" s="86"/>
      <c r="JLO53" s="86"/>
      <c r="JLP53" s="86"/>
      <c r="JLQ53" s="86"/>
      <c r="JLR53" s="86"/>
      <c r="JLS53" s="86"/>
      <c r="JLT53" s="86"/>
      <c r="JLU53" s="86"/>
      <c r="JLV53" s="86"/>
      <c r="JLW53" s="86"/>
      <c r="JLX53" s="86"/>
      <c r="JLY53" s="86"/>
      <c r="JLZ53" s="86"/>
      <c r="JMA53" s="86"/>
      <c r="JMB53" s="86"/>
      <c r="JMC53" s="86"/>
      <c r="JMD53" s="86"/>
      <c r="JME53" s="86"/>
      <c r="JMF53" s="86"/>
      <c r="JMG53" s="86"/>
      <c r="JMH53" s="86"/>
      <c r="JMI53" s="86"/>
      <c r="JMJ53" s="86"/>
      <c r="JMK53" s="86"/>
      <c r="JML53" s="86"/>
      <c r="JMM53" s="86"/>
      <c r="JMN53" s="86"/>
      <c r="JMO53" s="86"/>
      <c r="JMP53" s="86"/>
      <c r="JMQ53" s="86"/>
      <c r="JMR53" s="86"/>
      <c r="JMS53" s="86"/>
      <c r="JMT53" s="86"/>
      <c r="JMU53" s="86"/>
      <c r="JMV53" s="86"/>
      <c r="JMW53" s="86"/>
      <c r="JMX53" s="86"/>
      <c r="JMY53" s="86"/>
      <c r="JMZ53" s="86"/>
      <c r="JNA53" s="86"/>
      <c r="JNB53" s="86"/>
      <c r="JNC53" s="86"/>
      <c r="JND53" s="86"/>
      <c r="JNE53" s="86"/>
      <c r="JNF53" s="86"/>
      <c r="JNG53" s="86"/>
      <c r="JNH53" s="86"/>
      <c r="JNI53" s="86"/>
      <c r="JNJ53" s="86"/>
      <c r="JNK53" s="86"/>
      <c r="JNL53" s="86"/>
      <c r="JNM53" s="86"/>
      <c r="JNN53" s="86"/>
      <c r="JNO53" s="86"/>
      <c r="JNP53" s="86"/>
      <c r="JNQ53" s="86"/>
      <c r="JNR53" s="86"/>
      <c r="JNS53" s="86"/>
      <c r="JNT53" s="86"/>
      <c r="JNU53" s="86"/>
      <c r="JNV53" s="86"/>
      <c r="JNW53" s="86"/>
      <c r="JNX53" s="86"/>
      <c r="JNY53" s="86"/>
      <c r="JNZ53" s="86"/>
      <c r="JOA53" s="86"/>
      <c r="JOB53" s="86"/>
      <c r="JOC53" s="86"/>
      <c r="JOD53" s="86"/>
      <c r="JOE53" s="86"/>
      <c r="JOF53" s="86"/>
      <c r="JOG53" s="86"/>
      <c r="JOH53" s="86"/>
      <c r="JOI53" s="86"/>
      <c r="JOJ53" s="86"/>
      <c r="JOK53" s="86"/>
      <c r="JOL53" s="86"/>
      <c r="JOM53" s="86"/>
      <c r="JON53" s="86"/>
      <c r="JOO53" s="86"/>
      <c r="JOP53" s="86"/>
      <c r="JOQ53" s="86"/>
      <c r="JOR53" s="86"/>
      <c r="JOS53" s="86"/>
      <c r="JOT53" s="86"/>
      <c r="JOU53" s="86"/>
      <c r="JOV53" s="86"/>
      <c r="JOW53" s="86"/>
      <c r="JOX53" s="86"/>
      <c r="JOY53" s="86"/>
      <c r="JOZ53" s="86"/>
      <c r="JPA53" s="86"/>
      <c r="JPB53" s="86"/>
      <c r="JPC53" s="86"/>
      <c r="JPD53" s="86"/>
      <c r="JPE53" s="86"/>
      <c r="JPF53" s="86"/>
      <c r="JPG53" s="86"/>
      <c r="JPH53" s="86"/>
      <c r="JPI53" s="86"/>
      <c r="JPJ53" s="86"/>
      <c r="JPK53" s="86"/>
      <c r="JPL53" s="86"/>
      <c r="JPM53" s="86"/>
      <c r="JPN53" s="86"/>
      <c r="JPO53" s="86"/>
      <c r="JPP53" s="86"/>
      <c r="JPQ53" s="86"/>
      <c r="JPR53" s="86"/>
      <c r="JPS53" s="86"/>
      <c r="JPT53" s="86"/>
      <c r="JPU53" s="86"/>
      <c r="JPV53" s="86"/>
      <c r="JPW53" s="86"/>
      <c r="JPX53" s="86"/>
      <c r="JPY53" s="86"/>
      <c r="JPZ53" s="86"/>
      <c r="JQA53" s="86"/>
      <c r="JQB53" s="86"/>
      <c r="JQC53" s="86"/>
      <c r="JQD53" s="86"/>
      <c r="JQE53" s="86"/>
      <c r="JQF53" s="86"/>
      <c r="JQG53" s="86"/>
      <c r="JQH53" s="86"/>
      <c r="JQI53" s="86"/>
      <c r="JQJ53" s="86"/>
      <c r="JQK53" s="86"/>
      <c r="JQL53" s="86"/>
      <c r="JQM53" s="86"/>
      <c r="JQN53" s="86"/>
      <c r="JQO53" s="86"/>
      <c r="JQP53" s="86"/>
      <c r="JQQ53" s="86"/>
      <c r="JQR53" s="86"/>
      <c r="JQS53" s="86"/>
      <c r="JQT53" s="86"/>
      <c r="JQU53" s="86"/>
      <c r="JQV53" s="86"/>
      <c r="JQW53" s="86"/>
      <c r="JQX53" s="86"/>
      <c r="JQY53" s="86"/>
      <c r="JQZ53" s="86"/>
      <c r="JRA53" s="86"/>
      <c r="JRB53" s="86"/>
      <c r="JRC53" s="86"/>
      <c r="JRD53" s="86"/>
      <c r="JRE53" s="86"/>
      <c r="JRF53" s="86"/>
      <c r="JRG53" s="86"/>
      <c r="JRH53" s="86"/>
      <c r="JRI53" s="86"/>
      <c r="JRJ53" s="86"/>
      <c r="JRK53" s="86"/>
      <c r="JRL53" s="86"/>
      <c r="JRM53" s="86"/>
      <c r="JRN53" s="86"/>
      <c r="JRO53" s="86"/>
      <c r="JRP53" s="86"/>
      <c r="JRQ53" s="86"/>
      <c r="JRR53" s="86"/>
      <c r="JRS53" s="86"/>
      <c r="JRT53" s="86"/>
      <c r="JRU53" s="86"/>
      <c r="JRV53" s="86"/>
      <c r="JRW53" s="86"/>
      <c r="JRX53" s="86"/>
      <c r="JRY53" s="86"/>
      <c r="JRZ53" s="86"/>
      <c r="JSA53" s="86"/>
      <c r="JSB53" s="86"/>
      <c r="JSC53" s="86"/>
      <c r="JSD53" s="86"/>
      <c r="JSE53" s="86"/>
      <c r="JSF53" s="86"/>
      <c r="JSG53" s="86"/>
      <c r="JSH53" s="86"/>
      <c r="JSI53" s="86"/>
      <c r="JSJ53" s="86"/>
      <c r="JSK53" s="86"/>
      <c r="JSL53" s="86"/>
      <c r="JSM53" s="86"/>
      <c r="JSN53" s="86"/>
      <c r="JSO53" s="86"/>
      <c r="JSP53" s="86"/>
      <c r="JSQ53" s="86"/>
      <c r="JSR53" s="86"/>
      <c r="JSS53" s="86"/>
      <c r="JST53" s="86"/>
      <c r="JSU53" s="86"/>
      <c r="JSV53" s="86"/>
      <c r="JSW53" s="86"/>
      <c r="JSX53" s="86"/>
      <c r="JSY53" s="86"/>
      <c r="JSZ53" s="86"/>
      <c r="JTA53" s="86"/>
      <c r="JTB53" s="86"/>
      <c r="JTC53" s="86"/>
      <c r="JTD53" s="86"/>
      <c r="JTE53" s="86"/>
      <c r="JTF53" s="86"/>
      <c r="JTG53" s="86"/>
      <c r="JTH53" s="86"/>
      <c r="JTI53" s="86"/>
      <c r="JTJ53" s="86"/>
      <c r="JTK53" s="86"/>
      <c r="JTL53" s="86"/>
      <c r="JTM53" s="86"/>
      <c r="JTN53" s="86"/>
      <c r="JTO53" s="86"/>
      <c r="JTP53" s="86"/>
      <c r="JTQ53" s="86"/>
      <c r="JTR53" s="86"/>
      <c r="JTS53" s="86"/>
      <c r="JTT53" s="86"/>
      <c r="JTU53" s="86"/>
      <c r="JTV53" s="86"/>
      <c r="JTW53" s="86"/>
      <c r="JTX53" s="86"/>
      <c r="JTY53" s="86"/>
      <c r="JTZ53" s="86"/>
      <c r="JUA53" s="86"/>
      <c r="JUB53" s="86"/>
      <c r="JUC53" s="86"/>
      <c r="JUD53" s="86"/>
      <c r="JUE53" s="86"/>
      <c r="JUF53" s="86"/>
      <c r="JUG53" s="86"/>
      <c r="JUH53" s="86"/>
      <c r="JUI53" s="86"/>
      <c r="JUJ53" s="86"/>
      <c r="JUK53" s="86"/>
      <c r="JUL53" s="86"/>
      <c r="JUM53" s="86"/>
      <c r="JUN53" s="86"/>
      <c r="JUO53" s="86"/>
      <c r="JUP53" s="86"/>
      <c r="JUQ53" s="86"/>
      <c r="JUR53" s="86"/>
      <c r="JUS53" s="86"/>
      <c r="JUT53" s="86"/>
      <c r="JUU53" s="86"/>
      <c r="JUV53" s="86"/>
      <c r="JUW53" s="86"/>
      <c r="JUX53" s="86"/>
      <c r="JUY53" s="86"/>
      <c r="JUZ53" s="86"/>
      <c r="JVA53" s="86"/>
      <c r="JVB53" s="86"/>
      <c r="JVC53" s="86"/>
      <c r="JVD53" s="86"/>
      <c r="JVE53" s="86"/>
      <c r="JVF53" s="86"/>
      <c r="JVG53" s="86"/>
      <c r="JVH53" s="86"/>
      <c r="JVI53" s="86"/>
      <c r="JVJ53" s="86"/>
      <c r="JVK53" s="86"/>
      <c r="JVL53" s="86"/>
      <c r="JVM53" s="86"/>
      <c r="JVN53" s="86"/>
      <c r="JVO53" s="86"/>
      <c r="JVP53" s="86"/>
      <c r="JVQ53" s="86"/>
      <c r="JVR53" s="86"/>
      <c r="JVS53" s="86"/>
      <c r="JVT53" s="86"/>
      <c r="JVU53" s="86"/>
      <c r="JVV53" s="86"/>
      <c r="JVW53" s="86"/>
      <c r="JVX53" s="86"/>
      <c r="JVY53" s="86"/>
      <c r="JVZ53" s="86"/>
      <c r="JWA53" s="86"/>
      <c r="JWB53" s="86"/>
      <c r="JWC53" s="86"/>
      <c r="JWD53" s="86"/>
      <c r="JWE53" s="86"/>
      <c r="JWF53" s="86"/>
      <c r="JWG53" s="86"/>
      <c r="JWH53" s="86"/>
      <c r="JWI53" s="86"/>
      <c r="JWJ53" s="86"/>
      <c r="JWK53" s="86"/>
      <c r="JWL53" s="86"/>
      <c r="JWM53" s="86"/>
      <c r="JWN53" s="86"/>
      <c r="JWO53" s="86"/>
      <c r="JWP53" s="86"/>
      <c r="JWQ53" s="86"/>
      <c r="JWR53" s="86"/>
      <c r="JWS53" s="86"/>
      <c r="JWT53" s="86"/>
      <c r="JWU53" s="86"/>
      <c r="JWV53" s="86"/>
      <c r="JWW53" s="86"/>
      <c r="JWX53" s="86"/>
      <c r="JWY53" s="86"/>
      <c r="JWZ53" s="86"/>
      <c r="JXA53" s="86"/>
      <c r="JXB53" s="86"/>
      <c r="JXC53" s="86"/>
      <c r="JXD53" s="86"/>
      <c r="JXE53" s="86"/>
      <c r="JXF53" s="86"/>
      <c r="JXG53" s="86"/>
      <c r="JXH53" s="86"/>
      <c r="JXI53" s="86"/>
      <c r="JXJ53" s="86"/>
      <c r="JXK53" s="86"/>
      <c r="JXL53" s="86"/>
      <c r="JXM53" s="86"/>
      <c r="JXN53" s="86"/>
      <c r="JXO53" s="86"/>
      <c r="JXP53" s="86"/>
      <c r="JXQ53" s="86"/>
      <c r="JXR53" s="86"/>
      <c r="JXS53" s="86"/>
      <c r="JXT53" s="86"/>
      <c r="JXU53" s="86"/>
      <c r="JXV53" s="86"/>
      <c r="JXW53" s="86"/>
      <c r="JXX53" s="86"/>
      <c r="JXY53" s="86"/>
      <c r="JXZ53" s="86"/>
      <c r="JYA53" s="86"/>
      <c r="JYB53" s="86"/>
      <c r="JYC53" s="86"/>
      <c r="JYD53" s="86"/>
      <c r="JYE53" s="86"/>
      <c r="JYF53" s="86"/>
      <c r="JYG53" s="86"/>
      <c r="JYH53" s="86"/>
      <c r="JYI53" s="86"/>
      <c r="JYJ53" s="86"/>
      <c r="JYK53" s="86"/>
      <c r="JYL53" s="86"/>
      <c r="JYM53" s="86"/>
      <c r="JYN53" s="86"/>
      <c r="JYO53" s="86"/>
      <c r="JYP53" s="86"/>
      <c r="JYQ53" s="86"/>
      <c r="JYR53" s="86"/>
      <c r="JYS53" s="86"/>
      <c r="JYT53" s="86"/>
      <c r="JYU53" s="86"/>
      <c r="JYV53" s="86"/>
      <c r="JYW53" s="86"/>
      <c r="JYX53" s="86"/>
      <c r="JYY53" s="86"/>
      <c r="JYZ53" s="86"/>
      <c r="JZA53" s="86"/>
      <c r="JZB53" s="86"/>
      <c r="JZC53" s="86"/>
      <c r="JZD53" s="86"/>
      <c r="JZE53" s="86"/>
      <c r="JZF53" s="86"/>
      <c r="JZG53" s="86"/>
      <c r="JZH53" s="86"/>
      <c r="JZI53" s="86"/>
      <c r="JZJ53" s="86"/>
      <c r="JZK53" s="86"/>
      <c r="JZL53" s="86"/>
      <c r="JZM53" s="86"/>
      <c r="JZN53" s="86"/>
      <c r="JZO53" s="86"/>
      <c r="JZP53" s="86"/>
      <c r="JZQ53" s="86"/>
      <c r="JZR53" s="86"/>
      <c r="JZS53" s="86"/>
      <c r="JZT53" s="86"/>
      <c r="JZU53" s="86"/>
      <c r="JZV53" s="86"/>
      <c r="JZW53" s="86"/>
      <c r="JZX53" s="86"/>
      <c r="JZY53" s="86"/>
      <c r="JZZ53" s="86"/>
      <c r="KAA53" s="86"/>
      <c r="KAB53" s="86"/>
      <c r="KAC53" s="86"/>
      <c r="KAD53" s="86"/>
      <c r="KAE53" s="86"/>
      <c r="KAF53" s="86"/>
      <c r="KAG53" s="86"/>
      <c r="KAH53" s="86"/>
      <c r="KAI53" s="86"/>
      <c r="KAJ53" s="86"/>
      <c r="KAK53" s="86"/>
      <c r="KAL53" s="86"/>
      <c r="KAM53" s="86"/>
      <c r="KAN53" s="86"/>
      <c r="KAO53" s="86"/>
      <c r="KAP53" s="86"/>
      <c r="KAQ53" s="86"/>
      <c r="KAR53" s="86"/>
      <c r="KAS53" s="86"/>
      <c r="KAT53" s="86"/>
      <c r="KAU53" s="86"/>
      <c r="KAV53" s="86"/>
      <c r="KAW53" s="86"/>
      <c r="KAX53" s="86"/>
      <c r="KAY53" s="86"/>
      <c r="KAZ53" s="86"/>
      <c r="KBA53" s="86"/>
      <c r="KBB53" s="86"/>
      <c r="KBC53" s="86"/>
      <c r="KBD53" s="86"/>
      <c r="KBE53" s="86"/>
      <c r="KBF53" s="86"/>
      <c r="KBG53" s="86"/>
      <c r="KBH53" s="86"/>
      <c r="KBI53" s="86"/>
      <c r="KBJ53" s="86"/>
      <c r="KBK53" s="86"/>
      <c r="KBL53" s="86"/>
      <c r="KBM53" s="86"/>
      <c r="KBN53" s="86"/>
      <c r="KBO53" s="86"/>
      <c r="KBP53" s="86"/>
      <c r="KBQ53" s="86"/>
      <c r="KBR53" s="86"/>
      <c r="KBS53" s="86"/>
      <c r="KBT53" s="86"/>
      <c r="KBU53" s="86"/>
      <c r="KBV53" s="86"/>
      <c r="KBW53" s="86"/>
      <c r="KBX53" s="86"/>
      <c r="KBY53" s="86"/>
      <c r="KBZ53" s="86"/>
      <c r="KCA53" s="86"/>
      <c r="KCB53" s="86"/>
      <c r="KCC53" s="86"/>
      <c r="KCD53" s="86"/>
      <c r="KCE53" s="86"/>
      <c r="KCF53" s="86"/>
      <c r="KCG53" s="86"/>
      <c r="KCH53" s="86"/>
      <c r="KCI53" s="86"/>
      <c r="KCJ53" s="86"/>
      <c r="KCK53" s="86"/>
      <c r="KCL53" s="86"/>
      <c r="KCM53" s="86"/>
      <c r="KCN53" s="86"/>
      <c r="KCO53" s="86"/>
      <c r="KCP53" s="86"/>
      <c r="KCQ53" s="86"/>
      <c r="KCR53" s="86"/>
      <c r="KCS53" s="86"/>
      <c r="KCT53" s="86"/>
      <c r="KCU53" s="86"/>
      <c r="KCV53" s="86"/>
      <c r="KCW53" s="86"/>
      <c r="KCX53" s="86"/>
      <c r="KCY53" s="86"/>
      <c r="KCZ53" s="86"/>
      <c r="KDA53" s="86"/>
      <c r="KDB53" s="86"/>
      <c r="KDC53" s="86"/>
      <c r="KDD53" s="86"/>
      <c r="KDE53" s="86"/>
      <c r="KDF53" s="86"/>
      <c r="KDG53" s="86"/>
      <c r="KDH53" s="86"/>
      <c r="KDI53" s="86"/>
      <c r="KDJ53" s="86"/>
      <c r="KDK53" s="86"/>
      <c r="KDL53" s="86"/>
      <c r="KDM53" s="86"/>
      <c r="KDN53" s="86"/>
      <c r="KDO53" s="86"/>
      <c r="KDP53" s="86"/>
      <c r="KDQ53" s="86"/>
      <c r="KDR53" s="86"/>
      <c r="KDS53" s="86"/>
      <c r="KDT53" s="86"/>
      <c r="KDU53" s="86"/>
      <c r="KDV53" s="86"/>
      <c r="KDW53" s="86"/>
      <c r="KDX53" s="86"/>
      <c r="KDY53" s="86"/>
      <c r="KDZ53" s="86"/>
      <c r="KEA53" s="86"/>
      <c r="KEB53" s="86"/>
      <c r="KEC53" s="86"/>
      <c r="KED53" s="86"/>
      <c r="KEE53" s="86"/>
      <c r="KEF53" s="86"/>
      <c r="KEG53" s="86"/>
      <c r="KEH53" s="86"/>
      <c r="KEI53" s="86"/>
      <c r="KEJ53" s="86"/>
      <c r="KEK53" s="86"/>
      <c r="KEL53" s="86"/>
      <c r="KEM53" s="86"/>
      <c r="KEN53" s="86"/>
      <c r="KEO53" s="86"/>
      <c r="KEP53" s="86"/>
      <c r="KEQ53" s="86"/>
      <c r="KER53" s="86"/>
      <c r="KES53" s="86"/>
      <c r="KET53" s="86"/>
      <c r="KEU53" s="86"/>
      <c r="KEV53" s="86"/>
      <c r="KEW53" s="86"/>
      <c r="KEX53" s="86"/>
      <c r="KEY53" s="86"/>
      <c r="KEZ53" s="86"/>
      <c r="KFA53" s="86"/>
      <c r="KFB53" s="86"/>
      <c r="KFC53" s="86"/>
      <c r="KFD53" s="86"/>
      <c r="KFE53" s="86"/>
      <c r="KFF53" s="86"/>
      <c r="KFG53" s="86"/>
      <c r="KFH53" s="86"/>
      <c r="KFI53" s="86"/>
      <c r="KFJ53" s="86"/>
      <c r="KFK53" s="86"/>
      <c r="KFL53" s="86"/>
      <c r="KFM53" s="86"/>
      <c r="KFN53" s="86"/>
      <c r="KFO53" s="86"/>
      <c r="KFP53" s="86"/>
      <c r="KFQ53" s="86"/>
      <c r="KFR53" s="86"/>
      <c r="KFS53" s="86"/>
      <c r="KFT53" s="86"/>
      <c r="KFU53" s="86"/>
      <c r="KFV53" s="86"/>
      <c r="KFW53" s="86"/>
      <c r="KFX53" s="86"/>
      <c r="KFY53" s="86"/>
      <c r="KFZ53" s="86"/>
      <c r="KGA53" s="86"/>
      <c r="KGB53" s="86"/>
      <c r="KGC53" s="86"/>
      <c r="KGD53" s="86"/>
      <c r="KGE53" s="86"/>
      <c r="KGF53" s="86"/>
      <c r="KGG53" s="86"/>
      <c r="KGH53" s="86"/>
      <c r="KGI53" s="86"/>
      <c r="KGJ53" s="86"/>
      <c r="KGK53" s="86"/>
      <c r="KGL53" s="86"/>
      <c r="KGM53" s="86"/>
      <c r="KGN53" s="86"/>
      <c r="KGO53" s="86"/>
      <c r="KGP53" s="86"/>
      <c r="KGQ53" s="86"/>
      <c r="KGR53" s="86"/>
      <c r="KGS53" s="86"/>
      <c r="KGT53" s="86"/>
      <c r="KGU53" s="86"/>
      <c r="KGV53" s="86"/>
      <c r="KGW53" s="86"/>
      <c r="KGX53" s="86"/>
      <c r="KGY53" s="86"/>
      <c r="KGZ53" s="86"/>
      <c r="KHA53" s="86"/>
      <c r="KHB53" s="86"/>
      <c r="KHC53" s="86"/>
      <c r="KHD53" s="86"/>
      <c r="KHE53" s="86"/>
      <c r="KHF53" s="86"/>
      <c r="KHG53" s="86"/>
      <c r="KHH53" s="86"/>
      <c r="KHI53" s="86"/>
      <c r="KHJ53" s="86"/>
      <c r="KHK53" s="86"/>
      <c r="KHL53" s="86"/>
      <c r="KHM53" s="86"/>
      <c r="KHN53" s="86"/>
      <c r="KHO53" s="86"/>
      <c r="KHP53" s="86"/>
      <c r="KHQ53" s="86"/>
      <c r="KHR53" s="86"/>
      <c r="KHS53" s="86"/>
      <c r="KHT53" s="86"/>
      <c r="KHU53" s="86"/>
      <c r="KHV53" s="86"/>
      <c r="KHW53" s="86"/>
      <c r="KHX53" s="86"/>
      <c r="KHY53" s="86"/>
      <c r="KHZ53" s="86"/>
      <c r="KIA53" s="86"/>
      <c r="KIB53" s="86"/>
      <c r="KIC53" s="86"/>
      <c r="KID53" s="86"/>
      <c r="KIE53" s="86"/>
      <c r="KIF53" s="86"/>
      <c r="KIG53" s="86"/>
      <c r="KIH53" s="86"/>
      <c r="KII53" s="86"/>
      <c r="KIJ53" s="86"/>
      <c r="KIK53" s="86"/>
      <c r="KIL53" s="86"/>
      <c r="KIM53" s="86"/>
      <c r="KIN53" s="86"/>
      <c r="KIO53" s="86"/>
      <c r="KIP53" s="86"/>
      <c r="KIQ53" s="86"/>
      <c r="KIR53" s="86"/>
      <c r="KIS53" s="86"/>
      <c r="KIT53" s="86"/>
      <c r="KIU53" s="86"/>
      <c r="KIV53" s="86"/>
      <c r="KIW53" s="86"/>
      <c r="KIX53" s="86"/>
      <c r="KIY53" s="86"/>
      <c r="KIZ53" s="86"/>
      <c r="KJA53" s="86"/>
      <c r="KJB53" s="86"/>
      <c r="KJC53" s="86"/>
      <c r="KJD53" s="86"/>
      <c r="KJE53" s="86"/>
      <c r="KJF53" s="86"/>
      <c r="KJG53" s="86"/>
      <c r="KJH53" s="86"/>
      <c r="KJI53" s="86"/>
      <c r="KJJ53" s="86"/>
      <c r="KJK53" s="86"/>
      <c r="KJL53" s="86"/>
      <c r="KJM53" s="86"/>
      <c r="KJN53" s="86"/>
      <c r="KJO53" s="86"/>
      <c r="KJP53" s="86"/>
      <c r="KJQ53" s="86"/>
      <c r="KJR53" s="86"/>
      <c r="KJS53" s="86"/>
      <c r="KJT53" s="86"/>
      <c r="KJU53" s="86"/>
      <c r="KJV53" s="86"/>
      <c r="KJW53" s="86"/>
      <c r="KJX53" s="86"/>
      <c r="KJY53" s="86"/>
      <c r="KJZ53" s="86"/>
      <c r="KKA53" s="86"/>
      <c r="KKB53" s="86"/>
      <c r="KKC53" s="86"/>
      <c r="KKD53" s="86"/>
      <c r="KKE53" s="86"/>
      <c r="KKF53" s="86"/>
      <c r="KKG53" s="86"/>
      <c r="KKH53" s="86"/>
      <c r="KKI53" s="86"/>
      <c r="KKJ53" s="86"/>
      <c r="KKK53" s="86"/>
      <c r="KKL53" s="86"/>
      <c r="KKM53" s="86"/>
      <c r="KKN53" s="86"/>
      <c r="KKO53" s="86"/>
      <c r="KKP53" s="86"/>
      <c r="KKQ53" s="86"/>
      <c r="KKR53" s="86"/>
      <c r="KKS53" s="86"/>
      <c r="KKT53" s="86"/>
      <c r="KKU53" s="86"/>
      <c r="KKV53" s="86"/>
      <c r="KKW53" s="86"/>
      <c r="KKX53" s="86"/>
      <c r="KKY53" s="86"/>
      <c r="KKZ53" s="86"/>
      <c r="KLA53" s="86"/>
      <c r="KLB53" s="86"/>
      <c r="KLC53" s="86"/>
      <c r="KLD53" s="86"/>
      <c r="KLE53" s="86"/>
      <c r="KLF53" s="86"/>
      <c r="KLG53" s="86"/>
      <c r="KLH53" s="86"/>
      <c r="KLI53" s="86"/>
      <c r="KLJ53" s="86"/>
      <c r="KLK53" s="86"/>
      <c r="KLL53" s="86"/>
      <c r="KLM53" s="86"/>
      <c r="KLN53" s="86"/>
      <c r="KLO53" s="86"/>
      <c r="KLP53" s="86"/>
      <c r="KLQ53" s="86"/>
      <c r="KLR53" s="86"/>
      <c r="KLS53" s="86"/>
      <c r="KLT53" s="86"/>
      <c r="KLU53" s="86"/>
      <c r="KLV53" s="86"/>
      <c r="KLW53" s="86"/>
      <c r="KLX53" s="86"/>
      <c r="KLY53" s="86"/>
      <c r="KLZ53" s="86"/>
      <c r="KMA53" s="86"/>
      <c r="KMB53" s="86"/>
      <c r="KMC53" s="86"/>
      <c r="KMD53" s="86"/>
      <c r="KME53" s="86"/>
      <c r="KMF53" s="86"/>
      <c r="KMG53" s="86"/>
      <c r="KMH53" s="86"/>
      <c r="KMI53" s="86"/>
      <c r="KMJ53" s="86"/>
      <c r="KMK53" s="86"/>
      <c r="KML53" s="86"/>
      <c r="KMM53" s="86"/>
      <c r="KMN53" s="86"/>
      <c r="KMO53" s="86"/>
      <c r="KMP53" s="86"/>
      <c r="KMQ53" s="86"/>
      <c r="KMR53" s="86"/>
      <c r="KMS53" s="86"/>
      <c r="KMT53" s="86"/>
      <c r="KMU53" s="86"/>
      <c r="KMV53" s="86"/>
      <c r="KMW53" s="86"/>
      <c r="KMX53" s="86"/>
      <c r="KMY53" s="86"/>
      <c r="KMZ53" s="86"/>
      <c r="KNA53" s="86"/>
      <c r="KNB53" s="86"/>
      <c r="KNC53" s="86"/>
      <c r="KND53" s="86"/>
      <c r="KNE53" s="86"/>
      <c r="KNF53" s="86"/>
      <c r="KNG53" s="86"/>
      <c r="KNH53" s="86"/>
      <c r="KNI53" s="86"/>
      <c r="KNJ53" s="86"/>
      <c r="KNK53" s="86"/>
      <c r="KNL53" s="86"/>
      <c r="KNM53" s="86"/>
      <c r="KNN53" s="86"/>
      <c r="KNO53" s="86"/>
      <c r="KNP53" s="86"/>
      <c r="KNQ53" s="86"/>
      <c r="KNR53" s="86"/>
      <c r="KNS53" s="86"/>
      <c r="KNT53" s="86"/>
      <c r="KNU53" s="86"/>
      <c r="KNV53" s="86"/>
      <c r="KNW53" s="86"/>
      <c r="KNX53" s="86"/>
      <c r="KNY53" s="86"/>
      <c r="KNZ53" s="86"/>
      <c r="KOA53" s="86"/>
      <c r="KOB53" s="86"/>
      <c r="KOC53" s="86"/>
      <c r="KOD53" s="86"/>
      <c r="KOE53" s="86"/>
      <c r="KOF53" s="86"/>
      <c r="KOG53" s="86"/>
      <c r="KOH53" s="86"/>
      <c r="KOI53" s="86"/>
      <c r="KOJ53" s="86"/>
      <c r="KOK53" s="86"/>
      <c r="KOL53" s="86"/>
      <c r="KOM53" s="86"/>
      <c r="KON53" s="86"/>
      <c r="KOO53" s="86"/>
      <c r="KOP53" s="86"/>
      <c r="KOQ53" s="86"/>
      <c r="KOR53" s="86"/>
      <c r="KOS53" s="86"/>
      <c r="KOT53" s="86"/>
      <c r="KOU53" s="86"/>
      <c r="KOV53" s="86"/>
      <c r="KOW53" s="86"/>
      <c r="KOX53" s="86"/>
      <c r="KOY53" s="86"/>
      <c r="KOZ53" s="86"/>
      <c r="KPA53" s="86"/>
      <c r="KPB53" s="86"/>
      <c r="KPC53" s="86"/>
      <c r="KPD53" s="86"/>
      <c r="KPE53" s="86"/>
      <c r="KPF53" s="86"/>
      <c r="KPG53" s="86"/>
      <c r="KPH53" s="86"/>
      <c r="KPI53" s="86"/>
      <c r="KPJ53" s="86"/>
      <c r="KPK53" s="86"/>
      <c r="KPL53" s="86"/>
      <c r="KPM53" s="86"/>
      <c r="KPN53" s="86"/>
      <c r="KPO53" s="86"/>
      <c r="KPP53" s="86"/>
      <c r="KPQ53" s="86"/>
      <c r="KPR53" s="86"/>
      <c r="KPS53" s="86"/>
      <c r="KPT53" s="86"/>
      <c r="KPU53" s="86"/>
      <c r="KPV53" s="86"/>
      <c r="KPW53" s="86"/>
      <c r="KPX53" s="86"/>
      <c r="KPY53" s="86"/>
      <c r="KPZ53" s="86"/>
      <c r="KQA53" s="86"/>
      <c r="KQB53" s="86"/>
      <c r="KQC53" s="86"/>
      <c r="KQD53" s="86"/>
      <c r="KQE53" s="86"/>
      <c r="KQF53" s="86"/>
      <c r="KQG53" s="86"/>
      <c r="KQH53" s="86"/>
      <c r="KQI53" s="86"/>
      <c r="KQJ53" s="86"/>
      <c r="KQK53" s="86"/>
      <c r="KQL53" s="86"/>
      <c r="KQM53" s="86"/>
      <c r="KQN53" s="86"/>
      <c r="KQO53" s="86"/>
      <c r="KQP53" s="86"/>
      <c r="KQQ53" s="86"/>
      <c r="KQR53" s="86"/>
      <c r="KQS53" s="86"/>
      <c r="KQT53" s="86"/>
      <c r="KQU53" s="86"/>
      <c r="KQV53" s="86"/>
      <c r="KQW53" s="86"/>
      <c r="KQX53" s="86"/>
      <c r="KQY53" s="86"/>
      <c r="KQZ53" s="86"/>
      <c r="KRA53" s="86"/>
      <c r="KRB53" s="86"/>
      <c r="KRC53" s="86"/>
      <c r="KRD53" s="86"/>
      <c r="KRE53" s="86"/>
      <c r="KRF53" s="86"/>
      <c r="KRG53" s="86"/>
      <c r="KRH53" s="86"/>
      <c r="KRI53" s="86"/>
      <c r="KRJ53" s="86"/>
      <c r="KRK53" s="86"/>
      <c r="KRL53" s="86"/>
      <c r="KRM53" s="86"/>
      <c r="KRN53" s="86"/>
      <c r="KRO53" s="86"/>
      <c r="KRP53" s="86"/>
      <c r="KRQ53" s="86"/>
      <c r="KRR53" s="86"/>
      <c r="KRS53" s="86"/>
      <c r="KRT53" s="86"/>
      <c r="KRU53" s="86"/>
      <c r="KRV53" s="86"/>
      <c r="KRW53" s="86"/>
      <c r="KRX53" s="86"/>
      <c r="KRY53" s="86"/>
      <c r="KRZ53" s="86"/>
      <c r="KSA53" s="86"/>
      <c r="KSB53" s="86"/>
      <c r="KSC53" s="86"/>
      <c r="KSD53" s="86"/>
      <c r="KSE53" s="86"/>
      <c r="KSF53" s="86"/>
      <c r="KSG53" s="86"/>
      <c r="KSH53" s="86"/>
      <c r="KSI53" s="86"/>
      <c r="KSJ53" s="86"/>
      <c r="KSK53" s="86"/>
      <c r="KSL53" s="86"/>
      <c r="KSM53" s="86"/>
      <c r="KSN53" s="86"/>
      <c r="KSO53" s="86"/>
      <c r="KSP53" s="86"/>
      <c r="KSQ53" s="86"/>
      <c r="KSR53" s="86"/>
      <c r="KSS53" s="86"/>
      <c r="KST53" s="86"/>
      <c r="KSU53" s="86"/>
      <c r="KSV53" s="86"/>
      <c r="KSW53" s="86"/>
      <c r="KSX53" s="86"/>
      <c r="KSY53" s="86"/>
      <c r="KSZ53" s="86"/>
      <c r="KTA53" s="86"/>
      <c r="KTB53" s="86"/>
      <c r="KTC53" s="86"/>
      <c r="KTD53" s="86"/>
      <c r="KTE53" s="86"/>
      <c r="KTF53" s="86"/>
      <c r="KTG53" s="86"/>
      <c r="KTH53" s="86"/>
      <c r="KTI53" s="86"/>
      <c r="KTJ53" s="86"/>
      <c r="KTK53" s="86"/>
      <c r="KTL53" s="86"/>
      <c r="KTM53" s="86"/>
      <c r="KTN53" s="86"/>
      <c r="KTO53" s="86"/>
      <c r="KTP53" s="86"/>
      <c r="KTQ53" s="86"/>
      <c r="KTR53" s="86"/>
      <c r="KTS53" s="86"/>
      <c r="KTT53" s="86"/>
      <c r="KTU53" s="86"/>
      <c r="KTV53" s="86"/>
      <c r="KTW53" s="86"/>
      <c r="KTX53" s="86"/>
      <c r="KTY53" s="86"/>
      <c r="KTZ53" s="86"/>
      <c r="KUA53" s="86"/>
      <c r="KUB53" s="86"/>
      <c r="KUC53" s="86"/>
      <c r="KUD53" s="86"/>
      <c r="KUE53" s="86"/>
      <c r="KUF53" s="86"/>
      <c r="KUG53" s="86"/>
      <c r="KUH53" s="86"/>
      <c r="KUI53" s="86"/>
      <c r="KUJ53" s="86"/>
      <c r="KUK53" s="86"/>
      <c r="KUL53" s="86"/>
      <c r="KUM53" s="86"/>
      <c r="KUN53" s="86"/>
      <c r="KUO53" s="86"/>
      <c r="KUP53" s="86"/>
      <c r="KUQ53" s="86"/>
      <c r="KUR53" s="86"/>
      <c r="KUS53" s="86"/>
      <c r="KUT53" s="86"/>
      <c r="KUU53" s="86"/>
      <c r="KUV53" s="86"/>
      <c r="KUW53" s="86"/>
      <c r="KUX53" s="86"/>
      <c r="KUY53" s="86"/>
      <c r="KUZ53" s="86"/>
      <c r="KVA53" s="86"/>
      <c r="KVB53" s="86"/>
      <c r="KVC53" s="86"/>
      <c r="KVD53" s="86"/>
      <c r="KVE53" s="86"/>
      <c r="KVF53" s="86"/>
      <c r="KVG53" s="86"/>
      <c r="KVH53" s="86"/>
      <c r="KVI53" s="86"/>
      <c r="KVJ53" s="86"/>
      <c r="KVK53" s="86"/>
      <c r="KVL53" s="86"/>
      <c r="KVM53" s="86"/>
      <c r="KVN53" s="86"/>
      <c r="KVO53" s="86"/>
      <c r="KVP53" s="86"/>
      <c r="KVQ53" s="86"/>
      <c r="KVR53" s="86"/>
      <c r="KVS53" s="86"/>
      <c r="KVT53" s="86"/>
      <c r="KVU53" s="86"/>
      <c r="KVV53" s="86"/>
      <c r="KVW53" s="86"/>
      <c r="KVX53" s="86"/>
      <c r="KVY53" s="86"/>
      <c r="KVZ53" s="86"/>
      <c r="KWA53" s="86"/>
      <c r="KWB53" s="86"/>
      <c r="KWC53" s="86"/>
      <c r="KWD53" s="86"/>
      <c r="KWE53" s="86"/>
      <c r="KWF53" s="86"/>
      <c r="KWG53" s="86"/>
      <c r="KWH53" s="86"/>
      <c r="KWI53" s="86"/>
      <c r="KWJ53" s="86"/>
      <c r="KWK53" s="86"/>
      <c r="KWL53" s="86"/>
      <c r="KWM53" s="86"/>
      <c r="KWN53" s="86"/>
      <c r="KWO53" s="86"/>
      <c r="KWP53" s="86"/>
      <c r="KWQ53" s="86"/>
      <c r="KWR53" s="86"/>
      <c r="KWS53" s="86"/>
      <c r="KWT53" s="86"/>
      <c r="KWU53" s="86"/>
      <c r="KWV53" s="86"/>
      <c r="KWW53" s="86"/>
      <c r="KWX53" s="86"/>
      <c r="KWY53" s="86"/>
      <c r="KWZ53" s="86"/>
      <c r="KXA53" s="86"/>
      <c r="KXB53" s="86"/>
      <c r="KXC53" s="86"/>
      <c r="KXD53" s="86"/>
      <c r="KXE53" s="86"/>
      <c r="KXF53" s="86"/>
      <c r="KXG53" s="86"/>
      <c r="KXH53" s="86"/>
      <c r="KXI53" s="86"/>
      <c r="KXJ53" s="86"/>
      <c r="KXK53" s="86"/>
      <c r="KXL53" s="86"/>
      <c r="KXM53" s="86"/>
      <c r="KXN53" s="86"/>
      <c r="KXO53" s="86"/>
      <c r="KXP53" s="86"/>
      <c r="KXQ53" s="86"/>
      <c r="KXR53" s="86"/>
      <c r="KXS53" s="86"/>
      <c r="KXT53" s="86"/>
      <c r="KXU53" s="86"/>
      <c r="KXV53" s="86"/>
      <c r="KXW53" s="86"/>
      <c r="KXX53" s="86"/>
      <c r="KXY53" s="86"/>
      <c r="KXZ53" s="86"/>
      <c r="KYA53" s="86"/>
      <c r="KYB53" s="86"/>
      <c r="KYC53" s="86"/>
      <c r="KYD53" s="86"/>
      <c r="KYE53" s="86"/>
      <c r="KYF53" s="86"/>
      <c r="KYG53" s="86"/>
      <c r="KYH53" s="86"/>
      <c r="KYI53" s="86"/>
      <c r="KYJ53" s="86"/>
      <c r="KYK53" s="86"/>
      <c r="KYL53" s="86"/>
      <c r="KYM53" s="86"/>
      <c r="KYN53" s="86"/>
      <c r="KYO53" s="86"/>
      <c r="KYP53" s="86"/>
      <c r="KYQ53" s="86"/>
      <c r="KYR53" s="86"/>
      <c r="KYS53" s="86"/>
      <c r="KYT53" s="86"/>
      <c r="KYU53" s="86"/>
      <c r="KYV53" s="86"/>
      <c r="KYW53" s="86"/>
      <c r="KYX53" s="86"/>
      <c r="KYY53" s="86"/>
      <c r="KYZ53" s="86"/>
      <c r="KZA53" s="86"/>
      <c r="KZB53" s="86"/>
      <c r="KZC53" s="86"/>
      <c r="KZD53" s="86"/>
      <c r="KZE53" s="86"/>
      <c r="KZF53" s="86"/>
      <c r="KZG53" s="86"/>
      <c r="KZH53" s="86"/>
      <c r="KZI53" s="86"/>
      <c r="KZJ53" s="86"/>
      <c r="KZK53" s="86"/>
      <c r="KZL53" s="86"/>
      <c r="KZM53" s="86"/>
      <c r="KZN53" s="86"/>
      <c r="KZO53" s="86"/>
      <c r="KZP53" s="86"/>
      <c r="KZQ53" s="86"/>
      <c r="KZR53" s="86"/>
      <c r="KZS53" s="86"/>
      <c r="KZT53" s="86"/>
      <c r="KZU53" s="86"/>
      <c r="KZV53" s="86"/>
      <c r="KZW53" s="86"/>
      <c r="KZX53" s="86"/>
      <c r="KZY53" s="86"/>
      <c r="KZZ53" s="86"/>
      <c r="LAA53" s="86"/>
      <c r="LAB53" s="86"/>
      <c r="LAC53" s="86"/>
      <c r="LAD53" s="86"/>
      <c r="LAE53" s="86"/>
      <c r="LAF53" s="86"/>
      <c r="LAG53" s="86"/>
      <c r="LAH53" s="86"/>
      <c r="LAI53" s="86"/>
      <c r="LAJ53" s="86"/>
      <c r="LAK53" s="86"/>
      <c r="LAL53" s="86"/>
      <c r="LAM53" s="86"/>
      <c r="LAN53" s="86"/>
      <c r="LAO53" s="86"/>
      <c r="LAP53" s="86"/>
      <c r="LAQ53" s="86"/>
      <c r="LAR53" s="86"/>
      <c r="LAS53" s="86"/>
      <c r="LAT53" s="86"/>
      <c r="LAU53" s="86"/>
      <c r="LAV53" s="86"/>
      <c r="LAW53" s="86"/>
      <c r="LAX53" s="86"/>
      <c r="LAY53" s="86"/>
      <c r="LAZ53" s="86"/>
      <c r="LBA53" s="86"/>
      <c r="LBB53" s="86"/>
      <c r="LBC53" s="86"/>
      <c r="LBD53" s="86"/>
      <c r="LBE53" s="86"/>
      <c r="LBF53" s="86"/>
      <c r="LBG53" s="86"/>
      <c r="LBH53" s="86"/>
      <c r="LBI53" s="86"/>
      <c r="LBJ53" s="86"/>
      <c r="LBK53" s="86"/>
      <c r="LBL53" s="86"/>
      <c r="LBM53" s="86"/>
      <c r="LBN53" s="86"/>
      <c r="LBO53" s="86"/>
      <c r="LBP53" s="86"/>
      <c r="LBQ53" s="86"/>
      <c r="LBR53" s="86"/>
      <c r="LBS53" s="86"/>
      <c r="LBT53" s="86"/>
      <c r="LBU53" s="86"/>
      <c r="LBV53" s="86"/>
      <c r="LBW53" s="86"/>
      <c r="LBX53" s="86"/>
      <c r="LBY53" s="86"/>
      <c r="LBZ53" s="86"/>
      <c r="LCA53" s="86"/>
      <c r="LCB53" s="86"/>
      <c r="LCC53" s="86"/>
      <c r="LCD53" s="86"/>
      <c r="LCE53" s="86"/>
      <c r="LCF53" s="86"/>
      <c r="LCG53" s="86"/>
      <c r="LCH53" s="86"/>
      <c r="LCI53" s="86"/>
      <c r="LCJ53" s="86"/>
      <c r="LCK53" s="86"/>
      <c r="LCL53" s="86"/>
      <c r="LCM53" s="86"/>
      <c r="LCN53" s="86"/>
      <c r="LCO53" s="86"/>
      <c r="LCP53" s="86"/>
      <c r="LCQ53" s="86"/>
      <c r="LCR53" s="86"/>
      <c r="LCS53" s="86"/>
      <c r="LCT53" s="86"/>
      <c r="LCU53" s="86"/>
      <c r="LCV53" s="86"/>
      <c r="LCW53" s="86"/>
      <c r="LCX53" s="86"/>
      <c r="LCY53" s="86"/>
      <c r="LCZ53" s="86"/>
      <c r="LDA53" s="86"/>
      <c r="LDB53" s="86"/>
      <c r="LDC53" s="86"/>
      <c r="LDD53" s="86"/>
      <c r="LDE53" s="86"/>
      <c r="LDF53" s="86"/>
      <c r="LDG53" s="86"/>
      <c r="LDH53" s="86"/>
      <c r="LDI53" s="86"/>
      <c r="LDJ53" s="86"/>
      <c r="LDK53" s="86"/>
      <c r="LDL53" s="86"/>
      <c r="LDM53" s="86"/>
      <c r="LDN53" s="86"/>
      <c r="LDO53" s="86"/>
      <c r="LDP53" s="86"/>
      <c r="LDQ53" s="86"/>
      <c r="LDR53" s="86"/>
      <c r="LDS53" s="86"/>
      <c r="LDT53" s="86"/>
      <c r="LDU53" s="86"/>
      <c r="LDV53" s="86"/>
      <c r="LDW53" s="86"/>
      <c r="LDX53" s="86"/>
      <c r="LDY53" s="86"/>
      <c r="LDZ53" s="86"/>
      <c r="LEA53" s="86"/>
      <c r="LEB53" s="86"/>
      <c r="LEC53" s="86"/>
      <c r="LED53" s="86"/>
      <c r="LEE53" s="86"/>
      <c r="LEF53" s="86"/>
      <c r="LEG53" s="86"/>
      <c r="LEH53" s="86"/>
      <c r="LEI53" s="86"/>
      <c r="LEJ53" s="86"/>
      <c r="LEK53" s="86"/>
      <c r="LEL53" s="86"/>
      <c r="LEM53" s="86"/>
      <c r="LEN53" s="86"/>
      <c r="LEO53" s="86"/>
      <c r="LEP53" s="86"/>
      <c r="LEQ53" s="86"/>
      <c r="LER53" s="86"/>
      <c r="LES53" s="86"/>
      <c r="LET53" s="86"/>
      <c r="LEU53" s="86"/>
      <c r="LEV53" s="86"/>
      <c r="LEW53" s="86"/>
      <c r="LEX53" s="86"/>
      <c r="LEY53" s="86"/>
      <c r="LEZ53" s="86"/>
      <c r="LFA53" s="86"/>
      <c r="LFB53" s="86"/>
      <c r="LFC53" s="86"/>
      <c r="LFD53" s="86"/>
      <c r="LFE53" s="86"/>
      <c r="LFF53" s="86"/>
      <c r="LFG53" s="86"/>
      <c r="LFH53" s="86"/>
      <c r="LFI53" s="86"/>
      <c r="LFJ53" s="86"/>
      <c r="LFK53" s="86"/>
      <c r="LFL53" s="86"/>
      <c r="LFM53" s="86"/>
      <c r="LFN53" s="86"/>
      <c r="LFO53" s="86"/>
      <c r="LFP53" s="86"/>
      <c r="LFQ53" s="86"/>
      <c r="LFR53" s="86"/>
      <c r="LFS53" s="86"/>
      <c r="LFT53" s="86"/>
      <c r="LFU53" s="86"/>
      <c r="LFV53" s="86"/>
      <c r="LFW53" s="86"/>
      <c r="LFX53" s="86"/>
      <c r="LFY53" s="86"/>
      <c r="LFZ53" s="86"/>
      <c r="LGA53" s="86"/>
      <c r="LGB53" s="86"/>
      <c r="LGC53" s="86"/>
      <c r="LGD53" s="86"/>
      <c r="LGE53" s="86"/>
      <c r="LGF53" s="86"/>
      <c r="LGG53" s="86"/>
      <c r="LGH53" s="86"/>
      <c r="LGI53" s="86"/>
      <c r="LGJ53" s="86"/>
      <c r="LGK53" s="86"/>
      <c r="LGL53" s="86"/>
      <c r="LGM53" s="86"/>
      <c r="LGN53" s="86"/>
      <c r="LGO53" s="86"/>
      <c r="LGP53" s="86"/>
      <c r="LGQ53" s="86"/>
      <c r="LGR53" s="86"/>
      <c r="LGS53" s="86"/>
      <c r="LGT53" s="86"/>
      <c r="LGU53" s="86"/>
      <c r="LGV53" s="86"/>
      <c r="LGW53" s="86"/>
      <c r="LGX53" s="86"/>
      <c r="LGY53" s="86"/>
      <c r="LGZ53" s="86"/>
      <c r="LHA53" s="86"/>
      <c r="LHB53" s="86"/>
      <c r="LHC53" s="86"/>
      <c r="LHD53" s="86"/>
      <c r="LHE53" s="86"/>
      <c r="LHF53" s="86"/>
      <c r="LHG53" s="86"/>
      <c r="LHH53" s="86"/>
      <c r="LHI53" s="86"/>
      <c r="LHJ53" s="86"/>
      <c r="LHK53" s="86"/>
      <c r="LHL53" s="86"/>
      <c r="LHM53" s="86"/>
      <c r="LHN53" s="86"/>
      <c r="LHO53" s="86"/>
      <c r="LHP53" s="86"/>
      <c r="LHQ53" s="86"/>
      <c r="LHR53" s="86"/>
      <c r="LHS53" s="86"/>
      <c r="LHT53" s="86"/>
      <c r="LHU53" s="86"/>
      <c r="LHV53" s="86"/>
      <c r="LHW53" s="86"/>
      <c r="LHX53" s="86"/>
      <c r="LHY53" s="86"/>
      <c r="LHZ53" s="86"/>
      <c r="LIA53" s="86"/>
      <c r="LIB53" s="86"/>
      <c r="LIC53" s="86"/>
      <c r="LID53" s="86"/>
      <c r="LIE53" s="86"/>
      <c r="LIF53" s="86"/>
      <c r="LIG53" s="86"/>
      <c r="LIH53" s="86"/>
      <c r="LII53" s="86"/>
      <c r="LIJ53" s="86"/>
      <c r="LIK53" s="86"/>
      <c r="LIL53" s="86"/>
      <c r="LIM53" s="86"/>
      <c r="LIN53" s="86"/>
      <c r="LIO53" s="86"/>
      <c r="LIP53" s="86"/>
      <c r="LIQ53" s="86"/>
      <c r="LIR53" s="86"/>
      <c r="LIS53" s="86"/>
      <c r="LIT53" s="86"/>
      <c r="LIU53" s="86"/>
      <c r="LIV53" s="86"/>
      <c r="LIW53" s="86"/>
      <c r="LIX53" s="86"/>
      <c r="LIY53" s="86"/>
      <c r="LIZ53" s="86"/>
      <c r="LJA53" s="86"/>
      <c r="LJB53" s="86"/>
      <c r="LJC53" s="86"/>
      <c r="LJD53" s="86"/>
      <c r="LJE53" s="86"/>
      <c r="LJF53" s="86"/>
      <c r="LJG53" s="86"/>
      <c r="LJH53" s="86"/>
      <c r="LJI53" s="86"/>
      <c r="LJJ53" s="86"/>
      <c r="LJK53" s="86"/>
      <c r="LJL53" s="86"/>
      <c r="LJM53" s="86"/>
      <c r="LJN53" s="86"/>
      <c r="LJO53" s="86"/>
      <c r="LJP53" s="86"/>
      <c r="LJQ53" s="86"/>
      <c r="LJR53" s="86"/>
      <c r="LJS53" s="86"/>
      <c r="LJT53" s="86"/>
      <c r="LJU53" s="86"/>
      <c r="LJV53" s="86"/>
      <c r="LJW53" s="86"/>
      <c r="LJX53" s="86"/>
      <c r="LJY53" s="86"/>
      <c r="LJZ53" s="86"/>
      <c r="LKA53" s="86"/>
      <c r="LKB53" s="86"/>
      <c r="LKC53" s="86"/>
      <c r="LKD53" s="86"/>
      <c r="LKE53" s="86"/>
      <c r="LKF53" s="86"/>
      <c r="LKG53" s="86"/>
      <c r="LKH53" s="86"/>
      <c r="LKI53" s="86"/>
      <c r="LKJ53" s="86"/>
      <c r="LKK53" s="86"/>
      <c r="LKL53" s="86"/>
      <c r="LKM53" s="86"/>
      <c r="LKN53" s="86"/>
      <c r="LKO53" s="86"/>
      <c r="LKP53" s="86"/>
      <c r="LKQ53" s="86"/>
      <c r="LKR53" s="86"/>
      <c r="LKS53" s="86"/>
      <c r="LKT53" s="86"/>
      <c r="LKU53" s="86"/>
      <c r="LKV53" s="86"/>
      <c r="LKW53" s="86"/>
      <c r="LKX53" s="86"/>
      <c r="LKY53" s="86"/>
      <c r="LKZ53" s="86"/>
      <c r="LLA53" s="86"/>
      <c r="LLB53" s="86"/>
      <c r="LLC53" s="86"/>
      <c r="LLD53" s="86"/>
      <c r="LLE53" s="86"/>
      <c r="LLF53" s="86"/>
      <c r="LLG53" s="86"/>
      <c r="LLH53" s="86"/>
      <c r="LLI53" s="86"/>
      <c r="LLJ53" s="86"/>
      <c r="LLK53" s="86"/>
      <c r="LLL53" s="86"/>
      <c r="LLM53" s="86"/>
      <c r="LLN53" s="86"/>
      <c r="LLO53" s="86"/>
      <c r="LLP53" s="86"/>
      <c r="LLQ53" s="86"/>
      <c r="LLR53" s="86"/>
      <c r="LLS53" s="86"/>
      <c r="LLT53" s="86"/>
      <c r="LLU53" s="86"/>
      <c r="LLV53" s="86"/>
      <c r="LLW53" s="86"/>
      <c r="LLX53" s="86"/>
      <c r="LLY53" s="86"/>
      <c r="LLZ53" s="86"/>
      <c r="LMA53" s="86"/>
      <c r="LMB53" s="86"/>
      <c r="LMC53" s="86"/>
      <c r="LMD53" s="86"/>
      <c r="LME53" s="86"/>
      <c r="LMF53" s="86"/>
      <c r="LMG53" s="86"/>
      <c r="LMH53" s="86"/>
      <c r="LMI53" s="86"/>
      <c r="LMJ53" s="86"/>
      <c r="LMK53" s="86"/>
      <c r="LML53" s="86"/>
      <c r="LMM53" s="86"/>
      <c r="LMN53" s="86"/>
      <c r="LMO53" s="86"/>
      <c r="LMP53" s="86"/>
      <c r="LMQ53" s="86"/>
      <c r="LMR53" s="86"/>
      <c r="LMS53" s="86"/>
      <c r="LMT53" s="86"/>
      <c r="LMU53" s="86"/>
      <c r="LMV53" s="86"/>
      <c r="LMW53" s="86"/>
      <c r="LMX53" s="86"/>
      <c r="LMY53" s="86"/>
      <c r="LMZ53" s="86"/>
      <c r="LNA53" s="86"/>
      <c r="LNB53" s="86"/>
      <c r="LNC53" s="86"/>
      <c r="LND53" s="86"/>
      <c r="LNE53" s="86"/>
      <c r="LNF53" s="86"/>
      <c r="LNG53" s="86"/>
      <c r="LNH53" s="86"/>
      <c r="LNI53" s="86"/>
      <c r="LNJ53" s="86"/>
      <c r="LNK53" s="86"/>
      <c r="LNL53" s="86"/>
      <c r="LNM53" s="86"/>
      <c r="LNN53" s="86"/>
      <c r="LNO53" s="86"/>
      <c r="LNP53" s="86"/>
      <c r="LNQ53" s="86"/>
      <c r="LNR53" s="86"/>
      <c r="LNS53" s="86"/>
      <c r="LNT53" s="86"/>
      <c r="LNU53" s="86"/>
      <c r="LNV53" s="86"/>
      <c r="LNW53" s="86"/>
      <c r="LNX53" s="86"/>
      <c r="LNY53" s="86"/>
      <c r="LNZ53" s="86"/>
      <c r="LOA53" s="86"/>
      <c r="LOB53" s="86"/>
      <c r="LOC53" s="86"/>
      <c r="LOD53" s="86"/>
      <c r="LOE53" s="86"/>
      <c r="LOF53" s="86"/>
      <c r="LOG53" s="86"/>
      <c r="LOH53" s="86"/>
      <c r="LOI53" s="86"/>
      <c r="LOJ53" s="86"/>
      <c r="LOK53" s="86"/>
      <c r="LOL53" s="86"/>
      <c r="LOM53" s="86"/>
      <c r="LON53" s="86"/>
      <c r="LOO53" s="86"/>
      <c r="LOP53" s="86"/>
      <c r="LOQ53" s="86"/>
      <c r="LOR53" s="86"/>
      <c r="LOS53" s="86"/>
      <c r="LOT53" s="86"/>
      <c r="LOU53" s="86"/>
      <c r="LOV53" s="86"/>
      <c r="LOW53" s="86"/>
      <c r="LOX53" s="86"/>
      <c r="LOY53" s="86"/>
      <c r="LOZ53" s="86"/>
      <c r="LPA53" s="86"/>
      <c r="LPB53" s="86"/>
      <c r="LPC53" s="86"/>
      <c r="LPD53" s="86"/>
      <c r="LPE53" s="86"/>
      <c r="LPF53" s="86"/>
      <c r="LPG53" s="86"/>
      <c r="LPH53" s="86"/>
      <c r="LPI53" s="86"/>
      <c r="LPJ53" s="86"/>
      <c r="LPK53" s="86"/>
      <c r="LPL53" s="86"/>
      <c r="LPM53" s="86"/>
      <c r="LPN53" s="86"/>
      <c r="LPO53" s="86"/>
      <c r="LPP53" s="86"/>
      <c r="LPQ53" s="86"/>
      <c r="LPR53" s="86"/>
      <c r="LPS53" s="86"/>
      <c r="LPT53" s="86"/>
      <c r="LPU53" s="86"/>
      <c r="LPV53" s="86"/>
      <c r="LPW53" s="86"/>
      <c r="LPX53" s="86"/>
      <c r="LPY53" s="86"/>
      <c r="LPZ53" s="86"/>
      <c r="LQA53" s="86"/>
      <c r="LQB53" s="86"/>
      <c r="LQC53" s="86"/>
      <c r="LQD53" s="86"/>
      <c r="LQE53" s="86"/>
      <c r="LQF53" s="86"/>
      <c r="LQG53" s="86"/>
      <c r="LQH53" s="86"/>
      <c r="LQI53" s="86"/>
      <c r="LQJ53" s="86"/>
      <c r="LQK53" s="86"/>
      <c r="LQL53" s="86"/>
      <c r="LQM53" s="86"/>
      <c r="LQN53" s="86"/>
      <c r="LQO53" s="86"/>
      <c r="LQP53" s="86"/>
      <c r="LQQ53" s="86"/>
      <c r="LQR53" s="86"/>
      <c r="LQS53" s="86"/>
      <c r="LQT53" s="86"/>
      <c r="LQU53" s="86"/>
      <c r="LQV53" s="86"/>
      <c r="LQW53" s="86"/>
      <c r="LQX53" s="86"/>
      <c r="LQY53" s="86"/>
      <c r="LQZ53" s="86"/>
      <c r="LRA53" s="86"/>
      <c r="LRB53" s="86"/>
      <c r="LRC53" s="86"/>
      <c r="LRD53" s="86"/>
      <c r="LRE53" s="86"/>
      <c r="LRF53" s="86"/>
      <c r="LRG53" s="86"/>
      <c r="LRH53" s="86"/>
      <c r="LRI53" s="86"/>
      <c r="LRJ53" s="86"/>
      <c r="LRK53" s="86"/>
      <c r="LRL53" s="86"/>
      <c r="LRM53" s="86"/>
      <c r="LRN53" s="86"/>
      <c r="LRO53" s="86"/>
      <c r="LRP53" s="86"/>
      <c r="LRQ53" s="86"/>
      <c r="LRR53" s="86"/>
      <c r="LRS53" s="86"/>
      <c r="LRT53" s="86"/>
      <c r="LRU53" s="86"/>
      <c r="LRV53" s="86"/>
      <c r="LRW53" s="86"/>
      <c r="LRX53" s="86"/>
      <c r="LRY53" s="86"/>
      <c r="LRZ53" s="86"/>
      <c r="LSA53" s="86"/>
      <c r="LSB53" s="86"/>
      <c r="LSC53" s="86"/>
      <c r="LSD53" s="86"/>
      <c r="LSE53" s="86"/>
      <c r="LSF53" s="86"/>
      <c r="LSG53" s="86"/>
      <c r="LSH53" s="86"/>
      <c r="LSI53" s="86"/>
      <c r="LSJ53" s="86"/>
      <c r="LSK53" s="86"/>
      <c r="LSL53" s="86"/>
      <c r="LSM53" s="86"/>
      <c r="LSN53" s="86"/>
      <c r="LSO53" s="86"/>
      <c r="LSP53" s="86"/>
      <c r="LSQ53" s="86"/>
      <c r="LSR53" s="86"/>
      <c r="LSS53" s="86"/>
      <c r="LST53" s="86"/>
      <c r="LSU53" s="86"/>
      <c r="LSV53" s="86"/>
      <c r="LSW53" s="86"/>
      <c r="LSX53" s="86"/>
      <c r="LSY53" s="86"/>
      <c r="LSZ53" s="86"/>
      <c r="LTA53" s="86"/>
      <c r="LTB53" s="86"/>
      <c r="LTC53" s="86"/>
      <c r="LTD53" s="86"/>
      <c r="LTE53" s="86"/>
      <c r="LTF53" s="86"/>
      <c r="LTG53" s="86"/>
      <c r="LTH53" s="86"/>
      <c r="LTI53" s="86"/>
      <c r="LTJ53" s="86"/>
      <c r="LTK53" s="86"/>
      <c r="LTL53" s="86"/>
      <c r="LTM53" s="86"/>
      <c r="LTN53" s="86"/>
      <c r="LTO53" s="86"/>
      <c r="LTP53" s="86"/>
      <c r="LTQ53" s="86"/>
      <c r="LTR53" s="86"/>
      <c r="LTS53" s="86"/>
      <c r="LTT53" s="86"/>
      <c r="LTU53" s="86"/>
      <c r="LTV53" s="86"/>
      <c r="LTW53" s="86"/>
      <c r="LTX53" s="86"/>
      <c r="LTY53" s="86"/>
      <c r="LTZ53" s="86"/>
      <c r="LUA53" s="86"/>
      <c r="LUB53" s="86"/>
      <c r="LUC53" s="86"/>
      <c r="LUD53" s="86"/>
      <c r="LUE53" s="86"/>
      <c r="LUF53" s="86"/>
      <c r="LUG53" s="86"/>
      <c r="LUH53" s="86"/>
      <c r="LUI53" s="86"/>
      <c r="LUJ53" s="86"/>
      <c r="LUK53" s="86"/>
      <c r="LUL53" s="86"/>
      <c r="LUM53" s="86"/>
      <c r="LUN53" s="86"/>
      <c r="LUO53" s="86"/>
      <c r="LUP53" s="86"/>
      <c r="LUQ53" s="86"/>
      <c r="LUR53" s="86"/>
      <c r="LUS53" s="86"/>
      <c r="LUT53" s="86"/>
      <c r="LUU53" s="86"/>
      <c r="LUV53" s="86"/>
      <c r="LUW53" s="86"/>
      <c r="LUX53" s="86"/>
      <c r="LUY53" s="86"/>
      <c r="LUZ53" s="86"/>
      <c r="LVA53" s="86"/>
      <c r="LVB53" s="86"/>
      <c r="LVC53" s="86"/>
      <c r="LVD53" s="86"/>
      <c r="LVE53" s="86"/>
      <c r="LVF53" s="86"/>
      <c r="LVG53" s="86"/>
      <c r="LVH53" s="86"/>
      <c r="LVI53" s="86"/>
      <c r="LVJ53" s="86"/>
      <c r="LVK53" s="86"/>
      <c r="LVL53" s="86"/>
      <c r="LVM53" s="86"/>
      <c r="LVN53" s="86"/>
      <c r="LVO53" s="86"/>
      <c r="LVP53" s="86"/>
      <c r="LVQ53" s="86"/>
      <c r="LVR53" s="86"/>
      <c r="LVS53" s="86"/>
      <c r="LVT53" s="86"/>
      <c r="LVU53" s="86"/>
      <c r="LVV53" s="86"/>
      <c r="LVW53" s="86"/>
      <c r="LVX53" s="86"/>
      <c r="LVY53" s="86"/>
      <c r="LVZ53" s="86"/>
      <c r="LWA53" s="86"/>
      <c r="LWB53" s="86"/>
      <c r="LWC53" s="86"/>
      <c r="LWD53" s="86"/>
      <c r="LWE53" s="86"/>
      <c r="LWF53" s="86"/>
      <c r="LWG53" s="86"/>
      <c r="LWH53" s="86"/>
      <c r="LWI53" s="86"/>
      <c r="LWJ53" s="86"/>
      <c r="LWK53" s="86"/>
      <c r="LWL53" s="86"/>
      <c r="LWM53" s="86"/>
      <c r="LWN53" s="86"/>
      <c r="LWO53" s="86"/>
      <c r="LWP53" s="86"/>
      <c r="LWQ53" s="86"/>
      <c r="LWR53" s="86"/>
      <c r="LWS53" s="86"/>
      <c r="LWT53" s="86"/>
      <c r="LWU53" s="86"/>
      <c r="LWV53" s="86"/>
      <c r="LWW53" s="86"/>
      <c r="LWX53" s="86"/>
      <c r="LWY53" s="86"/>
      <c r="LWZ53" s="86"/>
      <c r="LXA53" s="86"/>
      <c r="LXB53" s="86"/>
      <c r="LXC53" s="86"/>
      <c r="LXD53" s="86"/>
      <c r="LXE53" s="86"/>
      <c r="LXF53" s="86"/>
      <c r="LXG53" s="86"/>
      <c r="LXH53" s="86"/>
      <c r="LXI53" s="86"/>
      <c r="LXJ53" s="86"/>
      <c r="LXK53" s="86"/>
      <c r="LXL53" s="86"/>
      <c r="LXM53" s="86"/>
      <c r="LXN53" s="86"/>
      <c r="LXO53" s="86"/>
      <c r="LXP53" s="86"/>
      <c r="LXQ53" s="86"/>
      <c r="LXR53" s="86"/>
      <c r="LXS53" s="86"/>
      <c r="LXT53" s="86"/>
      <c r="LXU53" s="86"/>
      <c r="LXV53" s="86"/>
      <c r="LXW53" s="86"/>
      <c r="LXX53" s="86"/>
      <c r="LXY53" s="86"/>
      <c r="LXZ53" s="86"/>
      <c r="LYA53" s="86"/>
      <c r="LYB53" s="86"/>
      <c r="LYC53" s="86"/>
      <c r="LYD53" s="86"/>
      <c r="LYE53" s="86"/>
      <c r="LYF53" s="86"/>
      <c r="LYG53" s="86"/>
      <c r="LYH53" s="86"/>
      <c r="LYI53" s="86"/>
      <c r="LYJ53" s="86"/>
      <c r="LYK53" s="86"/>
      <c r="LYL53" s="86"/>
      <c r="LYM53" s="86"/>
      <c r="LYN53" s="86"/>
      <c r="LYO53" s="86"/>
      <c r="LYP53" s="86"/>
      <c r="LYQ53" s="86"/>
      <c r="LYR53" s="86"/>
      <c r="LYS53" s="86"/>
      <c r="LYT53" s="86"/>
      <c r="LYU53" s="86"/>
      <c r="LYV53" s="86"/>
      <c r="LYW53" s="86"/>
      <c r="LYX53" s="86"/>
      <c r="LYY53" s="86"/>
      <c r="LYZ53" s="86"/>
      <c r="LZA53" s="86"/>
      <c r="LZB53" s="86"/>
      <c r="LZC53" s="86"/>
      <c r="LZD53" s="86"/>
      <c r="LZE53" s="86"/>
      <c r="LZF53" s="86"/>
      <c r="LZG53" s="86"/>
      <c r="LZH53" s="86"/>
      <c r="LZI53" s="86"/>
      <c r="LZJ53" s="86"/>
      <c r="LZK53" s="86"/>
      <c r="LZL53" s="86"/>
      <c r="LZM53" s="86"/>
      <c r="LZN53" s="86"/>
      <c r="LZO53" s="86"/>
      <c r="LZP53" s="86"/>
      <c r="LZQ53" s="86"/>
      <c r="LZR53" s="86"/>
      <c r="LZS53" s="86"/>
      <c r="LZT53" s="86"/>
      <c r="LZU53" s="86"/>
      <c r="LZV53" s="86"/>
      <c r="LZW53" s="86"/>
      <c r="LZX53" s="86"/>
      <c r="LZY53" s="86"/>
      <c r="LZZ53" s="86"/>
      <c r="MAA53" s="86"/>
      <c r="MAB53" s="86"/>
      <c r="MAC53" s="86"/>
      <c r="MAD53" s="86"/>
      <c r="MAE53" s="86"/>
      <c r="MAF53" s="86"/>
      <c r="MAG53" s="86"/>
      <c r="MAH53" s="86"/>
      <c r="MAI53" s="86"/>
      <c r="MAJ53" s="86"/>
      <c r="MAK53" s="86"/>
      <c r="MAL53" s="86"/>
      <c r="MAM53" s="86"/>
      <c r="MAN53" s="86"/>
      <c r="MAO53" s="86"/>
      <c r="MAP53" s="86"/>
      <c r="MAQ53" s="86"/>
      <c r="MAR53" s="86"/>
      <c r="MAS53" s="86"/>
      <c r="MAT53" s="86"/>
      <c r="MAU53" s="86"/>
      <c r="MAV53" s="86"/>
      <c r="MAW53" s="86"/>
      <c r="MAX53" s="86"/>
      <c r="MAY53" s="86"/>
      <c r="MAZ53" s="86"/>
      <c r="MBA53" s="86"/>
      <c r="MBB53" s="86"/>
      <c r="MBC53" s="86"/>
      <c r="MBD53" s="86"/>
      <c r="MBE53" s="86"/>
      <c r="MBF53" s="86"/>
      <c r="MBG53" s="86"/>
      <c r="MBH53" s="86"/>
      <c r="MBI53" s="86"/>
      <c r="MBJ53" s="86"/>
      <c r="MBK53" s="86"/>
      <c r="MBL53" s="86"/>
      <c r="MBM53" s="86"/>
      <c r="MBN53" s="86"/>
      <c r="MBO53" s="86"/>
      <c r="MBP53" s="86"/>
      <c r="MBQ53" s="86"/>
      <c r="MBR53" s="86"/>
      <c r="MBS53" s="86"/>
      <c r="MBT53" s="86"/>
      <c r="MBU53" s="86"/>
      <c r="MBV53" s="86"/>
      <c r="MBW53" s="86"/>
      <c r="MBX53" s="86"/>
      <c r="MBY53" s="86"/>
      <c r="MBZ53" s="86"/>
      <c r="MCA53" s="86"/>
      <c r="MCB53" s="86"/>
      <c r="MCC53" s="86"/>
      <c r="MCD53" s="86"/>
      <c r="MCE53" s="86"/>
      <c r="MCF53" s="86"/>
      <c r="MCG53" s="86"/>
      <c r="MCH53" s="86"/>
      <c r="MCI53" s="86"/>
      <c r="MCJ53" s="86"/>
      <c r="MCK53" s="86"/>
      <c r="MCL53" s="86"/>
      <c r="MCM53" s="86"/>
      <c r="MCN53" s="86"/>
      <c r="MCO53" s="86"/>
      <c r="MCP53" s="86"/>
      <c r="MCQ53" s="86"/>
      <c r="MCR53" s="86"/>
      <c r="MCS53" s="86"/>
      <c r="MCT53" s="86"/>
      <c r="MCU53" s="86"/>
      <c r="MCV53" s="86"/>
      <c r="MCW53" s="86"/>
      <c r="MCX53" s="86"/>
      <c r="MCY53" s="86"/>
      <c r="MCZ53" s="86"/>
      <c r="MDA53" s="86"/>
      <c r="MDB53" s="86"/>
      <c r="MDC53" s="86"/>
      <c r="MDD53" s="86"/>
      <c r="MDE53" s="86"/>
      <c r="MDF53" s="86"/>
      <c r="MDG53" s="86"/>
      <c r="MDH53" s="86"/>
      <c r="MDI53" s="86"/>
      <c r="MDJ53" s="86"/>
      <c r="MDK53" s="86"/>
      <c r="MDL53" s="86"/>
      <c r="MDM53" s="86"/>
      <c r="MDN53" s="86"/>
      <c r="MDO53" s="86"/>
      <c r="MDP53" s="86"/>
      <c r="MDQ53" s="86"/>
      <c r="MDR53" s="86"/>
      <c r="MDS53" s="86"/>
      <c r="MDT53" s="86"/>
      <c r="MDU53" s="86"/>
      <c r="MDV53" s="86"/>
      <c r="MDW53" s="86"/>
      <c r="MDX53" s="86"/>
      <c r="MDY53" s="86"/>
      <c r="MDZ53" s="86"/>
      <c r="MEA53" s="86"/>
      <c r="MEB53" s="86"/>
      <c r="MEC53" s="86"/>
      <c r="MED53" s="86"/>
      <c r="MEE53" s="86"/>
      <c r="MEF53" s="86"/>
      <c r="MEG53" s="86"/>
      <c r="MEH53" s="86"/>
      <c r="MEI53" s="86"/>
      <c r="MEJ53" s="86"/>
      <c r="MEK53" s="86"/>
      <c r="MEL53" s="86"/>
      <c r="MEM53" s="86"/>
      <c r="MEN53" s="86"/>
      <c r="MEO53" s="86"/>
      <c r="MEP53" s="86"/>
      <c r="MEQ53" s="86"/>
      <c r="MER53" s="86"/>
      <c r="MES53" s="86"/>
      <c r="MET53" s="86"/>
      <c r="MEU53" s="86"/>
      <c r="MEV53" s="86"/>
      <c r="MEW53" s="86"/>
      <c r="MEX53" s="86"/>
      <c r="MEY53" s="86"/>
      <c r="MEZ53" s="86"/>
      <c r="MFA53" s="86"/>
      <c r="MFB53" s="86"/>
      <c r="MFC53" s="86"/>
      <c r="MFD53" s="86"/>
      <c r="MFE53" s="86"/>
      <c r="MFF53" s="86"/>
      <c r="MFG53" s="86"/>
      <c r="MFH53" s="86"/>
      <c r="MFI53" s="86"/>
      <c r="MFJ53" s="86"/>
      <c r="MFK53" s="86"/>
      <c r="MFL53" s="86"/>
      <c r="MFM53" s="86"/>
      <c r="MFN53" s="86"/>
      <c r="MFO53" s="86"/>
      <c r="MFP53" s="86"/>
      <c r="MFQ53" s="86"/>
      <c r="MFR53" s="86"/>
      <c r="MFS53" s="86"/>
      <c r="MFT53" s="86"/>
      <c r="MFU53" s="86"/>
      <c r="MFV53" s="86"/>
      <c r="MFW53" s="86"/>
      <c r="MFX53" s="86"/>
      <c r="MFY53" s="86"/>
      <c r="MFZ53" s="86"/>
      <c r="MGA53" s="86"/>
      <c r="MGB53" s="86"/>
      <c r="MGC53" s="86"/>
      <c r="MGD53" s="86"/>
      <c r="MGE53" s="86"/>
      <c r="MGF53" s="86"/>
      <c r="MGG53" s="86"/>
      <c r="MGH53" s="86"/>
      <c r="MGI53" s="86"/>
      <c r="MGJ53" s="86"/>
      <c r="MGK53" s="86"/>
      <c r="MGL53" s="86"/>
      <c r="MGM53" s="86"/>
      <c r="MGN53" s="86"/>
      <c r="MGO53" s="86"/>
      <c r="MGP53" s="86"/>
      <c r="MGQ53" s="86"/>
      <c r="MGR53" s="86"/>
      <c r="MGS53" s="86"/>
      <c r="MGT53" s="86"/>
      <c r="MGU53" s="86"/>
      <c r="MGV53" s="86"/>
      <c r="MGW53" s="86"/>
      <c r="MGX53" s="86"/>
      <c r="MGY53" s="86"/>
      <c r="MGZ53" s="86"/>
      <c r="MHA53" s="86"/>
      <c r="MHB53" s="86"/>
      <c r="MHC53" s="86"/>
      <c r="MHD53" s="86"/>
      <c r="MHE53" s="86"/>
      <c r="MHF53" s="86"/>
      <c r="MHG53" s="86"/>
      <c r="MHH53" s="86"/>
      <c r="MHI53" s="86"/>
      <c r="MHJ53" s="86"/>
      <c r="MHK53" s="86"/>
      <c r="MHL53" s="86"/>
      <c r="MHM53" s="86"/>
      <c r="MHN53" s="86"/>
      <c r="MHO53" s="86"/>
      <c r="MHP53" s="86"/>
      <c r="MHQ53" s="86"/>
      <c r="MHR53" s="86"/>
      <c r="MHS53" s="86"/>
      <c r="MHT53" s="86"/>
      <c r="MHU53" s="86"/>
      <c r="MHV53" s="86"/>
      <c r="MHW53" s="86"/>
      <c r="MHX53" s="86"/>
      <c r="MHY53" s="86"/>
      <c r="MHZ53" s="86"/>
      <c r="MIA53" s="86"/>
      <c r="MIB53" s="86"/>
      <c r="MIC53" s="86"/>
      <c r="MID53" s="86"/>
      <c r="MIE53" s="86"/>
      <c r="MIF53" s="86"/>
      <c r="MIG53" s="86"/>
      <c r="MIH53" s="86"/>
      <c r="MII53" s="86"/>
      <c r="MIJ53" s="86"/>
      <c r="MIK53" s="86"/>
      <c r="MIL53" s="86"/>
      <c r="MIM53" s="86"/>
      <c r="MIN53" s="86"/>
      <c r="MIO53" s="86"/>
      <c r="MIP53" s="86"/>
      <c r="MIQ53" s="86"/>
      <c r="MIR53" s="86"/>
      <c r="MIS53" s="86"/>
      <c r="MIT53" s="86"/>
      <c r="MIU53" s="86"/>
      <c r="MIV53" s="86"/>
      <c r="MIW53" s="86"/>
      <c r="MIX53" s="86"/>
      <c r="MIY53" s="86"/>
      <c r="MIZ53" s="86"/>
      <c r="MJA53" s="86"/>
      <c r="MJB53" s="86"/>
      <c r="MJC53" s="86"/>
      <c r="MJD53" s="86"/>
      <c r="MJE53" s="86"/>
      <c r="MJF53" s="86"/>
      <c r="MJG53" s="86"/>
      <c r="MJH53" s="86"/>
      <c r="MJI53" s="86"/>
      <c r="MJJ53" s="86"/>
      <c r="MJK53" s="86"/>
      <c r="MJL53" s="86"/>
      <c r="MJM53" s="86"/>
      <c r="MJN53" s="86"/>
      <c r="MJO53" s="86"/>
      <c r="MJP53" s="86"/>
      <c r="MJQ53" s="86"/>
      <c r="MJR53" s="86"/>
      <c r="MJS53" s="86"/>
      <c r="MJT53" s="86"/>
      <c r="MJU53" s="86"/>
      <c r="MJV53" s="86"/>
      <c r="MJW53" s="86"/>
      <c r="MJX53" s="86"/>
      <c r="MJY53" s="86"/>
      <c r="MJZ53" s="86"/>
      <c r="MKA53" s="86"/>
      <c r="MKB53" s="86"/>
      <c r="MKC53" s="86"/>
      <c r="MKD53" s="86"/>
      <c r="MKE53" s="86"/>
      <c r="MKF53" s="86"/>
      <c r="MKG53" s="86"/>
      <c r="MKH53" s="86"/>
      <c r="MKI53" s="86"/>
      <c r="MKJ53" s="86"/>
      <c r="MKK53" s="86"/>
      <c r="MKL53" s="86"/>
      <c r="MKM53" s="86"/>
      <c r="MKN53" s="86"/>
      <c r="MKO53" s="86"/>
      <c r="MKP53" s="86"/>
      <c r="MKQ53" s="86"/>
      <c r="MKR53" s="86"/>
      <c r="MKS53" s="86"/>
      <c r="MKT53" s="86"/>
      <c r="MKU53" s="86"/>
      <c r="MKV53" s="86"/>
      <c r="MKW53" s="86"/>
      <c r="MKX53" s="86"/>
      <c r="MKY53" s="86"/>
      <c r="MKZ53" s="86"/>
      <c r="MLA53" s="86"/>
      <c r="MLB53" s="86"/>
      <c r="MLC53" s="86"/>
      <c r="MLD53" s="86"/>
      <c r="MLE53" s="86"/>
      <c r="MLF53" s="86"/>
      <c r="MLG53" s="86"/>
      <c r="MLH53" s="86"/>
      <c r="MLI53" s="86"/>
      <c r="MLJ53" s="86"/>
      <c r="MLK53" s="86"/>
      <c r="MLL53" s="86"/>
      <c r="MLM53" s="86"/>
      <c r="MLN53" s="86"/>
      <c r="MLO53" s="86"/>
      <c r="MLP53" s="86"/>
      <c r="MLQ53" s="86"/>
      <c r="MLR53" s="86"/>
      <c r="MLS53" s="86"/>
      <c r="MLT53" s="86"/>
      <c r="MLU53" s="86"/>
      <c r="MLV53" s="86"/>
      <c r="MLW53" s="86"/>
      <c r="MLX53" s="86"/>
      <c r="MLY53" s="86"/>
      <c r="MLZ53" s="86"/>
      <c r="MMA53" s="86"/>
      <c r="MMB53" s="86"/>
      <c r="MMC53" s="86"/>
      <c r="MMD53" s="86"/>
      <c r="MME53" s="86"/>
      <c r="MMF53" s="86"/>
      <c r="MMG53" s="86"/>
      <c r="MMH53" s="86"/>
      <c r="MMI53" s="86"/>
      <c r="MMJ53" s="86"/>
      <c r="MMK53" s="86"/>
      <c r="MML53" s="86"/>
      <c r="MMM53" s="86"/>
      <c r="MMN53" s="86"/>
      <c r="MMO53" s="86"/>
      <c r="MMP53" s="86"/>
      <c r="MMQ53" s="86"/>
      <c r="MMR53" s="86"/>
      <c r="MMS53" s="86"/>
      <c r="MMT53" s="86"/>
      <c r="MMU53" s="86"/>
      <c r="MMV53" s="86"/>
      <c r="MMW53" s="86"/>
      <c r="MMX53" s="86"/>
      <c r="MMY53" s="86"/>
      <c r="MMZ53" s="86"/>
      <c r="MNA53" s="86"/>
      <c r="MNB53" s="86"/>
      <c r="MNC53" s="86"/>
      <c r="MND53" s="86"/>
      <c r="MNE53" s="86"/>
      <c r="MNF53" s="86"/>
      <c r="MNG53" s="86"/>
      <c r="MNH53" s="86"/>
      <c r="MNI53" s="86"/>
      <c r="MNJ53" s="86"/>
      <c r="MNK53" s="86"/>
      <c r="MNL53" s="86"/>
      <c r="MNM53" s="86"/>
      <c r="MNN53" s="86"/>
      <c r="MNO53" s="86"/>
      <c r="MNP53" s="86"/>
      <c r="MNQ53" s="86"/>
      <c r="MNR53" s="86"/>
      <c r="MNS53" s="86"/>
      <c r="MNT53" s="86"/>
      <c r="MNU53" s="86"/>
      <c r="MNV53" s="86"/>
      <c r="MNW53" s="86"/>
      <c r="MNX53" s="86"/>
      <c r="MNY53" s="86"/>
      <c r="MNZ53" s="86"/>
      <c r="MOA53" s="86"/>
      <c r="MOB53" s="86"/>
      <c r="MOC53" s="86"/>
      <c r="MOD53" s="86"/>
      <c r="MOE53" s="86"/>
      <c r="MOF53" s="86"/>
      <c r="MOG53" s="86"/>
      <c r="MOH53" s="86"/>
      <c r="MOI53" s="86"/>
      <c r="MOJ53" s="86"/>
      <c r="MOK53" s="86"/>
      <c r="MOL53" s="86"/>
      <c r="MOM53" s="86"/>
      <c r="MON53" s="86"/>
      <c r="MOO53" s="86"/>
      <c r="MOP53" s="86"/>
      <c r="MOQ53" s="86"/>
      <c r="MOR53" s="86"/>
      <c r="MOS53" s="86"/>
      <c r="MOT53" s="86"/>
      <c r="MOU53" s="86"/>
      <c r="MOV53" s="86"/>
      <c r="MOW53" s="86"/>
      <c r="MOX53" s="86"/>
      <c r="MOY53" s="86"/>
      <c r="MOZ53" s="86"/>
      <c r="MPA53" s="86"/>
      <c r="MPB53" s="86"/>
      <c r="MPC53" s="86"/>
      <c r="MPD53" s="86"/>
      <c r="MPE53" s="86"/>
      <c r="MPF53" s="86"/>
      <c r="MPG53" s="86"/>
      <c r="MPH53" s="86"/>
      <c r="MPI53" s="86"/>
      <c r="MPJ53" s="86"/>
      <c r="MPK53" s="86"/>
      <c r="MPL53" s="86"/>
      <c r="MPM53" s="86"/>
      <c r="MPN53" s="86"/>
      <c r="MPO53" s="86"/>
      <c r="MPP53" s="86"/>
      <c r="MPQ53" s="86"/>
      <c r="MPR53" s="86"/>
      <c r="MPS53" s="86"/>
      <c r="MPT53" s="86"/>
      <c r="MPU53" s="86"/>
      <c r="MPV53" s="86"/>
      <c r="MPW53" s="86"/>
      <c r="MPX53" s="86"/>
      <c r="MPY53" s="86"/>
      <c r="MPZ53" s="86"/>
      <c r="MQA53" s="86"/>
      <c r="MQB53" s="86"/>
      <c r="MQC53" s="86"/>
      <c r="MQD53" s="86"/>
      <c r="MQE53" s="86"/>
      <c r="MQF53" s="86"/>
      <c r="MQG53" s="86"/>
      <c r="MQH53" s="86"/>
      <c r="MQI53" s="86"/>
      <c r="MQJ53" s="86"/>
      <c r="MQK53" s="86"/>
      <c r="MQL53" s="86"/>
      <c r="MQM53" s="86"/>
      <c r="MQN53" s="86"/>
      <c r="MQO53" s="86"/>
      <c r="MQP53" s="86"/>
      <c r="MQQ53" s="86"/>
      <c r="MQR53" s="86"/>
      <c r="MQS53" s="86"/>
      <c r="MQT53" s="86"/>
      <c r="MQU53" s="86"/>
      <c r="MQV53" s="86"/>
      <c r="MQW53" s="86"/>
      <c r="MQX53" s="86"/>
      <c r="MQY53" s="86"/>
      <c r="MQZ53" s="86"/>
      <c r="MRA53" s="86"/>
      <c r="MRB53" s="86"/>
      <c r="MRC53" s="86"/>
      <c r="MRD53" s="86"/>
      <c r="MRE53" s="86"/>
      <c r="MRF53" s="86"/>
      <c r="MRG53" s="86"/>
      <c r="MRH53" s="86"/>
      <c r="MRI53" s="86"/>
      <c r="MRJ53" s="86"/>
      <c r="MRK53" s="86"/>
      <c r="MRL53" s="86"/>
      <c r="MRM53" s="86"/>
      <c r="MRN53" s="86"/>
      <c r="MRO53" s="86"/>
      <c r="MRP53" s="86"/>
      <c r="MRQ53" s="86"/>
      <c r="MRR53" s="86"/>
      <c r="MRS53" s="86"/>
      <c r="MRT53" s="86"/>
      <c r="MRU53" s="86"/>
      <c r="MRV53" s="86"/>
      <c r="MRW53" s="86"/>
      <c r="MRX53" s="86"/>
      <c r="MRY53" s="86"/>
      <c r="MRZ53" s="86"/>
      <c r="MSA53" s="86"/>
      <c r="MSB53" s="86"/>
      <c r="MSC53" s="86"/>
      <c r="MSD53" s="86"/>
      <c r="MSE53" s="86"/>
      <c r="MSF53" s="86"/>
      <c r="MSG53" s="86"/>
      <c r="MSH53" s="86"/>
      <c r="MSI53" s="86"/>
      <c r="MSJ53" s="86"/>
      <c r="MSK53" s="86"/>
      <c r="MSL53" s="86"/>
      <c r="MSM53" s="86"/>
      <c r="MSN53" s="86"/>
      <c r="MSO53" s="86"/>
      <c r="MSP53" s="86"/>
      <c r="MSQ53" s="86"/>
      <c r="MSR53" s="86"/>
      <c r="MSS53" s="86"/>
      <c r="MST53" s="86"/>
      <c r="MSU53" s="86"/>
      <c r="MSV53" s="86"/>
      <c r="MSW53" s="86"/>
      <c r="MSX53" s="86"/>
      <c r="MSY53" s="86"/>
      <c r="MSZ53" s="86"/>
      <c r="MTA53" s="86"/>
      <c r="MTB53" s="86"/>
      <c r="MTC53" s="86"/>
      <c r="MTD53" s="86"/>
      <c r="MTE53" s="86"/>
      <c r="MTF53" s="86"/>
      <c r="MTG53" s="86"/>
      <c r="MTH53" s="86"/>
      <c r="MTI53" s="86"/>
      <c r="MTJ53" s="86"/>
      <c r="MTK53" s="86"/>
      <c r="MTL53" s="86"/>
      <c r="MTM53" s="86"/>
      <c r="MTN53" s="86"/>
      <c r="MTO53" s="86"/>
      <c r="MTP53" s="86"/>
      <c r="MTQ53" s="86"/>
      <c r="MTR53" s="86"/>
      <c r="MTS53" s="86"/>
      <c r="MTT53" s="86"/>
      <c r="MTU53" s="86"/>
      <c r="MTV53" s="86"/>
      <c r="MTW53" s="86"/>
      <c r="MTX53" s="86"/>
      <c r="MTY53" s="86"/>
      <c r="MTZ53" s="86"/>
      <c r="MUA53" s="86"/>
      <c r="MUB53" s="86"/>
      <c r="MUC53" s="86"/>
      <c r="MUD53" s="86"/>
      <c r="MUE53" s="86"/>
      <c r="MUF53" s="86"/>
      <c r="MUG53" s="86"/>
      <c r="MUH53" s="86"/>
      <c r="MUI53" s="86"/>
      <c r="MUJ53" s="86"/>
      <c r="MUK53" s="86"/>
      <c r="MUL53" s="86"/>
      <c r="MUM53" s="86"/>
      <c r="MUN53" s="86"/>
      <c r="MUO53" s="86"/>
      <c r="MUP53" s="86"/>
      <c r="MUQ53" s="86"/>
      <c r="MUR53" s="86"/>
      <c r="MUS53" s="86"/>
      <c r="MUT53" s="86"/>
      <c r="MUU53" s="86"/>
      <c r="MUV53" s="86"/>
      <c r="MUW53" s="86"/>
      <c r="MUX53" s="86"/>
      <c r="MUY53" s="86"/>
      <c r="MUZ53" s="86"/>
      <c r="MVA53" s="86"/>
      <c r="MVB53" s="86"/>
      <c r="MVC53" s="86"/>
      <c r="MVD53" s="86"/>
      <c r="MVE53" s="86"/>
      <c r="MVF53" s="86"/>
      <c r="MVG53" s="86"/>
      <c r="MVH53" s="86"/>
      <c r="MVI53" s="86"/>
      <c r="MVJ53" s="86"/>
      <c r="MVK53" s="86"/>
      <c r="MVL53" s="86"/>
      <c r="MVM53" s="86"/>
      <c r="MVN53" s="86"/>
      <c r="MVO53" s="86"/>
      <c r="MVP53" s="86"/>
      <c r="MVQ53" s="86"/>
      <c r="MVR53" s="86"/>
      <c r="MVS53" s="86"/>
      <c r="MVT53" s="86"/>
      <c r="MVU53" s="86"/>
      <c r="MVV53" s="86"/>
      <c r="MVW53" s="86"/>
      <c r="MVX53" s="86"/>
      <c r="MVY53" s="86"/>
      <c r="MVZ53" s="86"/>
      <c r="MWA53" s="86"/>
      <c r="MWB53" s="86"/>
      <c r="MWC53" s="86"/>
      <c r="MWD53" s="86"/>
      <c r="MWE53" s="86"/>
      <c r="MWF53" s="86"/>
      <c r="MWG53" s="86"/>
      <c r="MWH53" s="86"/>
      <c r="MWI53" s="86"/>
      <c r="MWJ53" s="86"/>
      <c r="MWK53" s="86"/>
      <c r="MWL53" s="86"/>
      <c r="MWM53" s="86"/>
      <c r="MWN53" s="86"/>
      <c r="MWO53" s="86"/>
      <c r="MWP53" s="86"/>
      <c r="MWQ53" s="86"/>
      <c r="MWR53" s="86"/>
      <c r="MWS53" s="86"/>
      <c r="MWT53" s="86"/>
      <c r="MWU53" s="86"/>
      <c r="MWV53" s="86"/>
      <c r="MWW53" s="86"/>
      <c r="MWX53" s="86"/>
      <c r="MWY53" s="86"/>
      <c r="MWZ53" s="86"/>
      <c r="MXA53" s="86"/>
      <c r="MXB53" s="86"/>
      <c r="MXC53" s="86"/>
      <c r="MXD53" s="86"/>
      <c r="MXE53" s="86"/>
      <c r="MXF53" s="86"/>
      <c r="MXG53" s="86"/>
      <c r="MXH53" s="86"/>
      <c r="MXI53" s="86"/>
      <c r="MXJ53" s="86"/>
      <c r="MXK53" s="86"/>
      <c r="MXL53" s="86"/>
      <c r="MXM53" s="86"/>
      <c r="MXN53" s="86"/>
      <c r="MXO53" s="86"/>
      <c r="MXP53" s="86"/>
      <c r="MXQ53" s="86"/>
      <c r="MXR53" s="86"/>
      <c r="MXS53" s="86"/>
      <c r="MXT53" s="86"/>
      <c r="MXU53" s="86"/>
      <c r="MXV53" s="86"/>
      <c r="MXW53" s="86"/>
      <c r="MXX53" s="86"/>
      <c r="MXY53" s="86"/>
      <c r="MXZ53" s="86"/>
      <c r="MYA53" s="86"/>
      <c r="MYB53" s="86"/>
      <c r="MYC53" s="86"/>
      <c r="MYD53" s="86"/>
      <c r="MYE53" s="86"/>
      <c r="MYF53" s="86"/>
      <c r="MYG53" s="86"/>
      <c r="MYH53" s="86"/>
      <c r="MYI53" s="86"/>
      <c r="MYJ53" s="86"/>
      <c r="MYK53" s="86"/>
      <c r="MYL53" s="86"/>
      <c r="MYM53" s="86"/>
      <c r="MYN53" s="86"/>
      <c r="MYO53" s="86"/>
      <c r="MYP53" s="86"/>
      <c r="MYQ53" s="86"/>
      <c r="MYR53" s="86"/>
      <c r="MYS53" s="86"/>
      <c r="MYT53" s="86"/>
      <c r="MYU53" s="86"/>
      <c r="MYV53" s="86"/>
      <c r="MYW53" s="86"/>
      <c r="MYX53" s="86"/>
      <c r="MYY53" s="86"/>
      <c r="MYZ53" s="86"/>
      <c r="MZA53" s="86"/>
      <c r="MZB53" s="86"/>
      <c r="MZC53" s="86"/>
      <c r="MZD53" s="86"/>
      <c r="MZE53" s="86"/>
      <c r="MZF53" s="86"/>
      <c r="MZG53" s="86"/>
      <c r="MZH53" s="86"/>
      <c r="MZI53" s="86"/>
      <c r="MZJ53" s="86"/>
      <c r="MZK53" s="86"/>
      <c r="MZL53" s="86"/>
      <c r="MZM53" s="86"/>
      <c r="MZN53" s="86"/>
      <c r="MZO53" s="86"/>
      <c r="MZP53" s="86"/>
      <c r="MZQ53" s="86"/>
      <c r="MZR53" s="86"/>
      <c r="MZS53" s="86"/>
      <c r="MZT53" s="86"/>
      <c r="MZU53" s="86"/>
      <c r="MZV53" s="86"/>
      <c r="MZW53" s="86"/>
      <c r="MZX53" s="86"/>
      <c r="MZY53" s="86"/>
      <c r="MZZ53" s="86"/>
      <c r="NAA53" s="86"/>
      <c r="NAB53" s="86"/>
      <c r="NAC53" s="86"/>
      <c r="NAD53" s="86"/>
      <c r="NAE53" s="86"/>
      <c r="NAF53" s="86"/>
      <c r="NAG53" s="86"/>
      <c r="NAH53" s="86"/>
      <c r="NAI53" s="86"/>
      <c r="NAJ53" s="86"/>
      <c r="NAK53" s="86"/>
      <c r="NAL53" s="86"/>
      <c r="NAM53" s="86"/>
      <c r="NAN53" s="86"/>
      <c r="NAO53" s="86"/>
      <c r="NAP53" s="86"/>
      <c r="NAQ53" s="86"/>
      <c r="NAR53" s="86"/>
      <c r="NAS53" s="86"/>
      <c r="NAT53" s="86"/>
      <c r="NAU53" s="86"/>
      <c r="NAV53" s="86"/>
      <c r="NAW53" s="86"/>
      <c r="NAX53" s="86"/>
      <c r="NAY53" s="86"/>
      <c r="NAZ53" s="86"/>
      <c r="NBA53" s="86"/>
      <c r="NBB53" s="86"/>
      <c r="NBC53" s="86"/>
      <c r="NBD53" s="86"/>
      <c r="NBE53" s="86"/>
      <c r="NBF53" s="86"/>
      <c r="NBG53" s="86"/>
      <c r="NBH53" s="86"/>
      <c r="NBI53" s="86"/>
      <c r="NBJ53" s="86"/>
      <c r="NBK53" s="86"/>
      <c r="NBL53" s="86"/>
      <c r="NBM53" s="86"/>
      <c r="NBN53" s="86"/>
      <c r="NBO53" s="86"/>
      <c r="NBP53" s="86"/>
      <c r="NBQ53" s="86"/>
      <c r="NBR53" s="86"/>
      <c r="NBS53" s="86"/>
      <c r="NBT53" s="86"/>
      <c r="NBU53" s="86"/>
      <c r="NBV53" s="86"/>
      <c r="NBW53" s="86"/>
      <c r="NBX53" s="86"/>
      <c r="NBY53" s="86"/>
      <c r="NBZ53" s="86"/>
      <c r="NCA53" s="86"/>
      <c r="NCB53" s="86"/>
      <c r="NCC53" s="86"/>
      <c r="NCD53" s="86"/>
      <c r="NCE53" s="86"/>
      <c r="NCF53" s="86"/>
      <c r="NCG53" s="86"/>
      <c r="NCH53" s="86"/>
      <c r="NCI53" s="86"/>
      <c r="NCJ53" s="86"/>
      <c r="NCK53" s="86"/>
      <c r="NCL53" s="86"/>
      <c r="NCM53" s="86"/>
      <c r="NCN53" s="86"/>
      <c r="NCO53" s="86"/>
      <c r="NCP53" s="86"/>
      <c r="NCQ53" s="86"/>
      <c r="NCR53" s="86"/>
      <c r="NCS53" s="86"/>
      <c r="NCT53" s="86"/>
      <c r="NCU53" s="86"/>
      <c r="NCV53" s="86"/>
      <c r="NCW53" s="86"/>
      <c r="NCX53" s="86"/>
      <c r="NCY53" s="86"/>
      <c r="NCZ53" s="86"/>
      <c r="NDA53" s="86"/>
      <c r="NDB53" s="86"/>
      <c r="NDC53" s="86"/>
      <c r="NDD53" s="86"/>
      <c r="NDE53" s="86"/>
      <c r="NDF53" s="86"/>
      <c r="NDG53" s="86"/>
      <c r="NDH53" s="86"/>
      <c r="NDI53" s="86"/>
      <c r="NDJ53" s="86"/>
      <c r="NDK53" s="86"/>
      <c r="NDL53" s="86"/>
      <c r="NDM53" s="86"/>
      <c r="NDN53" s="86"/>
      <c r="NDO53" s="86"/>
      <c r="NDP53" s="86"/>
      <c r="NDQ53" s="86"/>
      <c r="NDR53" s="86"/>
      <c r="NDS53" s="86"/>
      <c r="NDT53" s="86"/>
      <c r="NDU53" s="86"/>
      <c r="NDV53" s="86"/>
      <c r="NDW53" s="86"/>
      <c r="NDX53" s="86"/>
      <c r="NDY53" s="86"/>
      <c r="NDZ53" s="86"/>
      <c r="NEA53" s="86"/>
      <c r="NEB53" s="86"/>
      <c r="NEC53" s="86"/>
      <c r="NED53" s="86"/>
      <c r="NEE53" s="86"/>
      <c r="NEF53" s="86"/>
      <c r="NEG53" s="86"/>
      <c r="NEH53" s="86"/>
      <c r="NEI53" s="86"/>
      <c r="NEJ53" s="86"/>
      <c r="NEK53" s="86"/>
      <c r="NEL53" s="86"/>
      <c r="NEM53" s="86"/>
      <c r="NEN53" s="86"/>
      <c r="NEO53" s="86"/>
      <c r="NEP53" s="86"/>
      <c r="NEQ53" s="86"/>
      <c r="NER53" s="86"/>
      <c r="NES53" s="86"/>
      <c r="NET53" s="86"/>
      <c r="NEU53" s="86"/>
      <c r="NEV53" s="86"/>
      <c r="NEW53" s="86"/>
      <c r="NEX53" s="86"/>
      <c r="NEY53" s="86"/>
      <c r="NEZ53" s="86"/>
      <c r="NFA53" s="86"/>
      <c r="NFB53" s="86"/>
      <c r="NFC53" s="86"/>
      <c r="NFD53" s="86"/>
      <c r="NFE53" s="86"/>
      <c r="NFF53" s="86"/>
      <c r="NFG53" s="86"/>
      <c r="NFH53" s="86"/>
      <c r="NFI53" s="86"/>
      <c r="NFJ53" s="86"/>
      <c r="NFK53" s="86"/>
      <c r="NFL53" s="86"/>
      <c r="NFM53" s="86"/>
      <c r="NFN53" s="86"/>
      <c r="NFO53" s="86"/>
      <c r="NFP53" s="86"/>
      <c r="NFQ53" s="86"/>
      <c r="NFR53" s="86"/>
      <c r="NFS53" s="86"/>
      <c r="NFT53" s="86"/>
      <c r="NFU53" s="86"/>
      <c r="NFV53" s="86"/>
      <c r="NFW53" s="86"/>
      <c r="NFX53" s="86"/>
      <c r="NFY53" s="86"/>
      <c r="NFZ53" s="86"/>
      <c r="NGA53" s="86"/>
      <c r="NGB53" s="86"/>
      <c r="NGC53" s="86"/>
      <c r="NGD53" s="86"/>
      <c r="NGE53" s="86"/>
      <c r="NGF53" s="86"/>
      <c r="NGG53" s="86"/>
      <c r="NGH53" s="86"/>
      <c r="NGI53" s="86"/>
      <c r="NGJ53" s="86"/>
      <c r="NGK53" s="86"/>
      <c r="NGL53" s="86"/>
      <c r="NGM53" s="86"/>
      <c r="NGN53" s="86"/>
      <c r="NGO53" s="86"/>
      <c r="NGP53" s="86"/>
      <c r="NGQ53" s="86"/>
      <c r="NGR53" s="86"/>
      <c r="NGS53" s="86"/>
      <c r="NGT53" s="86"/>
      <c r="NGU53" s="86"/>
      <c r="NGV53" s="86"/>
      <c r="NGW53" s="86"/>
      <c r="NGX53" s="86"/>
      <c r="NGY53" s="86"/>
      <c r="NGZ53" s="86"/>
      <c r="NHA53" s="86"/>
      <c r="NHB53" s="86"/>
      <c r="NHC53" s="86"/>
      <c r="NHD53" s="86"/>
      <c r="NHE53" s="86"/>
      <c r="NHF53" s="86"/>
      <c r="NHG53" s="86"/>
      <c r="NHH53" s="86"/>
      <c r="NHI53" s="86"/>
      <c r="NHJ53" s="86"/>
      <c r="NHK53" s="86"/>
      <c r="NHL53" s="86"/>
      <c r="NHM53" s="86"/>
      <c r="NHN53" s="86"/>
      <c r="NHO53" s="86"/>
      <c r="NHP53" s="86"/>
      <c r="NHQ53" s="86"/>
      <c r="NHR53" s="86"/>
      <c r="NHS53" s="86"/>
      <c r="NHT53" s="86"/>
      <c r="NHU53" s="86"/>
      <c r="NHV53" s="86"/>
      <c r="NHW53" s="86"/>
      <c r="NHX53" s="86"/>
      <c r="NHY53" s="86"/>
      <c r="NHZ53" s="86"/>
      <c r="NIA53" s="86"/>
      <c r="NIB53" s="86"/>
      <c r="NIC53" s="86"/>
      <c r="NID53" s="86"/>
      <c r="NIE53" s="86"/>
      <c r="NIF53" s="86"/>
      <c r="NIG53" s="86"/>
      <c r="NIH53" s="86"/>
      <c r="NII53" s="86"/>
      <c r="NIJ53" s="86"/>
      <c r="NIK53" s="86"/>
      <c r="NIL53" s="86"/>
      <c r="NIM53" s="86"/>
      <c r="NIN53" s="86"/>
      <c r="NIO53" s="86"/>
      <c r="NIP53" s="86"/>
      <c r="NIQ53" s="86"/>
      <c r="NIR53" s="86"/>
      <c r="NIS53" s="86"/>
      <c r="NIT53" s="86"/>
      <c r="NIU53" s="86"/>
      <c r="NIV53" s="86"/>
      <c r="NIW53" s="86"/>
      <c r="NIX53" s="86"/>
      <c r="NIY53" s="86"/>
      <c r="NIZ53" s="86"/>
      <c r="NJA53" s="86"/>
      <c r="NJB53" s="86"/>
      <c r="NJC53" s="86"/>
      <c r="NJD53" s="86"/>
      <c r="NJE53" s="86"/>
      <c r="NJF53" s="86"/>
      <c r="NJG53" s="86"/>
      <c r="NJH53" s="86"/>
      <c r="NJI53" s="86"/>
      <c r="NJJ53" s="86"/>
      <c r="NJK53" s="86"/>
      <c r="NJL53" s="86"/>
      <c r="NJM53" s="86"/>
      <c r="NJN53" s="86"/>
      <c r="NJO53" s="86"/>
      <c r="NJP53" s="86"/>
      <c r="NJQ53" s="86"/>
      <c r="NJR53" s="86"/>
      <c r="NJS53" s="86"/>
      <c r="NJT53" s="86"/>
      <c r="NJU53" s="86"/>
      <c r="NJV53" s="86"/>
      <c r="NJW53" s="86"/>
      <c r="NJX53" s="86"/>
      <c r="NJY53" s="86"/>
      <c r="NJZ53" s="86"/>
      <c r="NKA53" s="86"/>
      <c r="NKB53" s="86"/>
      <c r="NKC53" s="86"/>
      <c r="NKD53" s="86"/>
      <c r="NKE53" s="86"/>
      <c r="NKF53" s="86"/>
      <c r="NKG53" s="86"/>
      <c r="NKH53" s="86"/>
      <c r="NKI53" s="86"/>
      <c r="NKJ53" s="86"/>
      <c r="NKK53" s="86"/>
      <c r="NKL53" s="86"/>
      <c r="NKM53" s="86"/>
      <c r="NKN53" s="86"/>
      <c r="NKO53" s="86"/>
      <c r="NKP53" s="86"/>
      <c r="NKQ53" s="86"/>
      <c r="NKR53" s="86"/>
      <c r="NKS53" s="86"/>
      <c r="NKT53" s="86"/>
      <c r="NKU53" s="86"/>
      <c r="NKV53" s="86"/>
      <c r="NKW53" s="86"/>
      <c r="NKX53" s="86"/>
      <c r="NKY53" s="86"/>
      <c r="NKZ53" s="86"/>
      <c r="NLA53" s="86"/>
      <c r="NLB53" s="86"/>
      <c r="NLC53" s="86"/>
      <c r="NLD53" s="86"/>
      <c r="NLE53" s="86"/>
      <c r="NLF53" s="86"/>
      <c r="NLG53" s="86"/>
      <c r="NLH53" s="86"/>
      <c r="NLI53" s="86"/>
      <c r="NLJ53" s="86"/>
      <c r="NLK53" s="86"/>
      <c r="NLL53" s="86"/>
      <c r="NLM53" s="86"/>
      <c r="NLN53" s="86"/>
      <c r="NLO53" s="86"/>
      <c r="NLP53" s="86"/>
      <c r="NLQ53" s="86"/>
      <c r="NLR53" s="86"/>
      <c r="NLS53" s="86"/>
      <c r="NLT53" s="86"/>
      <c r="NLU53" s="86"/>
      <c r="NLV53" s="86"/>
      <c r="NLW53" s="86"/>
      <c r="NLX53" s="86"/>
      <c r="NLY53" s="86"/>
      <c r="NLZ53" s="86"/>
      <c r="NMA53" s="86"/>
      <c r="NMB53" s="86"/>
      <c r="NMC53" s="86"/>
      <c r="NMD53" s="86"/>
      <c r="NME53" s="86"/>
      <c r="NMF53" s="86"/>
      <c r="NMG53" s="86"/>
      <c r="NMH53" s="86"/>
      <c r="NMI53" s="86"/>
      <c r="NMJ53" s="86"/>
      <c r="NMK53" s="86"/>
      <c r="NML53" s="86"/>
      <c r="NMM53" s="86"/>
      <c r="NMN53" s="86"/>
      <c r="NMO53" s="86"/>
      <c r="NMP53" s="86"/>
      <c r="NMQ53" s="86"/>
      <c r="NMR53" s="86"/>
      <c r="NMS53" s="86"/>
      <c r="NMT53" s="86"/>
      <c r="NMU53" s="86"/>
      <c r="NMV53" s="86"/>
      <c r="NMW53" s="86"/>
      <c r="NMX53" s="86"/>
      <c r="NMY53" s="86"/>
      <c r="NMZ53" s="86"/>
      <c r="NNA53" s="86"/>
      <c r="NNB53" s="86"/>
      <c r="NNC53" s="86"/>
      <c r="NND53" s="86"/>
      <c r="NNE53" s="86"/>
      <c r="NNF53" s="86"/>
      <c r="NNG53" s="86"/>
      <c r="NNH53" s="86"/>
      <c r="NNI53" s="86"/>
      <c r="NNJ53" s="86"/>
      <c r="NNK53" s="86"/>
      <c r="NNL53" s="86"/>
      <c r="NNM53" s="86"/>
      <c r="NNN53" s="86"/>
      <c r="NNO53" s="86"/>
      <c r="NNP53" s="86"/>
      <c r="NNQ53" s="86"/>
      <c r="NNR53" s="86"/>
      <c r="NNS53" s="86"/>
      <c r="NNT53" s="86"/>
      <c r="NNU53" s="86"/>
      <c r="NNV53" s="86"/>
      <c r="NNW53" s="86"/>
      <c r="NNX53" s="86"/>
      <c r="NNY53" s="86"/>
      <c r="NNZ53" s="86"/>
      <c r="NOA53" s="86"/>
      <c r="NOB53" s="86"/>
      <c r="NOC53" s="86"/>
      <c r="NOD53" s="86"/>
      <c r="NOE53" s="86"/>
      <c r="NOF53" s="86"/>
      <c r="NOG53" s="86"/>
      <c r="NOH53" s="86"/>
      <c r="NOI53" s="86"/>
      <c r="NOJ53" s="86"/>
      <c r="NOK53" s="86"/>
      <c r="NOL53" s="86"/>
      <c r="NOM53" s="86"/>
      <c r="NON53" s="86"/>
      <c r="NOO53" s="86"/>
      <c r="NOP53" s="86"/>
      <c r="NOQ53" s="86"/>
      <c r="NOR53" s="86"/>
      <c r="NOS53" s="86"/>
      <c r="NOT53" s="86"/>
      <c r="NOU53" s="86"/>
      <c r="NOV53" s="86"/>
      <c r="NOW53" s="86"/>
      <c r="NOX53" s="86"/>
      <c r="NOY53" s="86"/>
      <c r="NOZ53" s="86"/>
      <c r="NPA53" s="86"/>
      <c r="NPB53" s="86"/>
      <c r="NPC53" s="86"/>
      <c r="NPD53" s="86"/>
      <c r="NPE53" s="86"/>
      <c r="NPF53" s="86"/>
      <c r="NPG53" s="86"/>
      <c r="NPH53" s="86"/>
      <c r="NPI53" s="86"/>
      <c r="NPJ53" s="86"/>
      <c r="NPK53" s="86"/>
      <c r="NPL53" s="86"/>
      <c r="NPM53" s="86"/>
      <c r="NPN53" s="86"/>
      <c r="NPO53" s="86"/>
      <c r="NPP53" s="86"/>
      <c r="NPQ53" s="86"/>
      <c r="NPR53" s="86"/>
      <c r="NPS53" s="86"/>
      <c r="NPT53" s="86"/>
      <c r="NPU53" s="86"/>
      <c r="NPV53" s="86"/>
      <c r="NPW53" s="86"/>
      <c r="NPX53" s="86"/>
      <c r="NPY53" s="86"/>
      <c r="NPZ53" s="86"/>
      <c r="NQA53" s="86"/>
      <c r="NQB53" s="86"/>
      <c r="NQC53" s="86"/>
      <c r="NQD53" s="86"/>
      <c r="NQE53" s="86"/>
      <c r="NQF53" s="86"/>
      <c r="NQG53" s="86"/>
      <c r="NQH53" s="86"/>
      <c r="NQI53" s="86"/>
      <c r="NQJ53" s="86"/>
      <c r="NQK53" s="86"/>
      <c r="NQL53" s="86"/>
      <c r="NQM53" s="86"/>
      <c r="NQN53" s="86"/>
      <c r="NQO53" s="86"/>
      <c r="NQP53" s="86"/>
      <c r="NQQ53" s="86"/>
      <c r="NQR53" s="86"/>
      <c r="NQS53" s="86"/>
      <c r="NQT53" s="86"/>
      <c r="NQU53" s="86"/>
      <c r="NQV53" s="86"/>
      <c r="NQW53" s="86"/>
      <c r="NQX53" s="86"/>
      <c r="NQY53" s="86"/>
      <c r="NQZ53" s="86"/>
      <c r="NRA53" s="86"/>
      <c r="NRB53" s="86"/>
      <c r="NRC53" s="86"/>
      <c r="NRD53" s="86"/>
      <c r="NRE53" s="86"/>
      <c r="NRF53" s="86"/>
      <c r="NRG53" s="86"/>
      <c r="NRH53" s="86"/>
      <c r="NRI53" s="86"/>
      <c r="NRJ53" s="86"/>
      <c r="NRK53" s="86"/>
      <c r="NRL53" s="86"/>
      <c r="NRM53" s="86"/>
      <c r="NRN53" s="86"/>
      <c r="NRO53" s="86"/>
      <c r="NRP53" s="86"/>
      <c r="NRQ53" s="86"/>
      <c r="NRR53" s="86"/>
      <c r="NRS53" s="86"/>
      <c r="NRT53" s="86"/>
      <c r="NRU53" s="86"/>
      <c r="NRV53" s="86"/>
      <c r="NRW53" s="86"/>
      <c r="NRX53" s="86"/>
      <c r="NRY53" s="86"/>
      <c r="NRZ53" s="86"/>
      <c r="NSA53" s="86"/>
      <c r="NSB53" s="86"/>
      <c r="NSC53" s="86"/>
      <c r="NSD53" s="86"/>
      <c r="NSE53" s="86"/>
      <c r="NSF53" s="86"/>
      <c r="NSG53" s="86"/>
      <c r="NSH53" s="86"/>
      <c r="NSI53" s="86"/>
      <c r="NSJ53" s="86"/>
      <c r="NSK53" s="86"/>
      <c r="NSL53" s="86"/>
      <c r="NSM53" s="86"/>
      <c r="NSN53" s="86"/>
      <c r="NSO53" s="86"/>
      <c r="NSP53" s="86"/>
      <c r="NSQ53" s="86"/>
      <c r="NSR53" s="86"/>
      <c r="NSS53" s="86"/>
      <c r="NST53" s="86"/>
      <c r="NSU53" s="86"/>
      <c r="NSV53" s="86"/>
      <c r="NSW53" s="86"/>
      <c r="NSX53" s="86"/>
      <c r="NSY53" s="86"/>
      <c r="NSZ53" s="86"/>
      <c r="NTA53" s="86"/>
      <c r="NTB53" s="86"/>
      <c r="NTC53" s="86"/>
      <c r="NTD53" s="86"/>
      <c r="NTE53" s="86"/>
      <c r="NTF53" s="86"/>
      <c r="NTG53" s="86"/>
      <c r="NTH53" s="86"/>
      <c r="NTI53" s="86"/>
      <c r="NTJ53" s="86"/>
      <c r="NTK53" s="86"/>
      <c r="NTL53" s="86"/>
      <c r="NTM53" s="86"/>
      <c r="NTN53" s="86"/>
      <c r="NTO53" s="86"/>
      <c r="NTP53" s="86"/>
      <c r="NTQ53" s="86"/>
      <c r="NTR53" s="86"/>
      <c r="NTS53" s="86"/>
      <c r="NTT53" s="86"/>
      <c r="NTU53" s="86"/>
      <c r="NTV53" s="86"/>
      <c r="NTW53" s="86"/>
      <c r="NTX53" s="86"/>
      <c r="NTY53" s="86"/>
      <c r="NTZ53" s="86"/>
      <c r="NUA53" s="86"/>
      <c r="NUB53" s="86"/>
      <c r="NUC53" s="86"/>
      <c r="NUD53" s="86"/>
      <c r="NUE53" s="86"/>
      <c r="NUF53" s="86"/>
      <c r="NUG53" s="86"/>
      <c r="NUH53" s="86"/>
      <c r="NUI53" s="86"/>
      <c r="NUJ53" s="86"/>
      <c r="NUK53" s="86"/>
      <c r="NUL53" s="86"/>
      <c r="NUM53" s="86"/>
      <c r="NUN53" s="86"/>
      <c r="NUO53" s="86"/>
      <c r="NUP53" s="86"/>
      <c r="NUQ53" s="86"/>
      <c r="NUR53" s="86"/>
      <c r="NUS53" s="86"/>
      <c r="NUT53" s="86"/>
      <c r="NUU53" s="86"/>
      <c r="NUV53" s="86"/>
      <c r="NUW53" s="86"/>
      <c r="NUX53" s="86"/>
      <c r="NUY53" s="86"/>
      <c r="NUZ53" s="86"/>
      <c r="NVA53" s="86"/>
      <c r="NVB53" s="86"/>
      <c r="NVC53" s="86"/>
      <c r="NVD53" s="86"/>
      <c r="NVE53" s="86"/>
      <c r="NVF53" s="86"/>
      <c r="NVG53" s="86"/>
      <c r="NVH53" s="86"/>
      <c r="NVI53" s="86"/>
      <c r="NVJ53" s="86"/>
      <c r="NVK53" s="86"/>
      <c r="NVL53" s="86"/>
      <c r="NVM53" s="86"/>
      <c r="NVN53" s="86"/>
      <c r="NVO53" s="86"/>
      <c r="NVP53" s="86"/>
      <c r="NVQ53" s="86"/>
      <c r="NVR53" s="86"/>
      <c r="NVS53" s="86"/>
      <c r="NVT53" s="86"/>
      <c r="NVU53" s="86"/>
      <c r="NVV53" s="86"/>
      <c r="NVW53" s="86"/>
      <c r="NVX53" s="86"/>
      <c r="NVY53" s="86"/>
      <c r="NVZ53" s="86"/>
      <c r="NWA53" s="86"/>
      <c r="NWB53" s="86"/>
      <c r="NWC53" s="86"/>
      <c r="NWD53" s="86"/>
      <c r="NWE53" s="86"/>
      <c r="NWF53" s="86"/>
      <c r="NWG53" s="86"/>
      <c r="NWH53" s="86"/>
      <c r="NWI53" s="86"/>
      <c r="NWJ53" s="86"/>
      <c r="NWK53" s="86"/>
      <c r="NWL53" s="86"/>
      <c r="NWM53" s="86"/>
      <c r="NWN53" s="86"/>
      <c r="NWO53" s="86"/>
      <c r="NWP53" s="86"/>
      <c r="NWQ53" s="86"/>
      <c r="NWR53" s="86"/>
      <c r="NWS53" s="86"/>
      <c r="NWT53" s="86"/>
      <c r="NWU53" s="86"/>
      <c r="NWV53" s="86"/>
      <c r="NWW53" s="86"/>
      <c r="NWX53" s="86"/>
      <c r="NWY53" s="86"/>
      <c r="NWZ53" s="86"/>
      <c r="NXA53" s="86"/>
      <c r="NXB53" s="86"/>
      <c r="NXC53" s="86"/>
      <c r="NXD53" s="86"/>
      <c r="NXE53" s="86"/>
      <c r="NXF53" s="86"/>
      <c r="NXG53" s="86"/>
      <c r="NXH53" s="86"/>
      <c r="NXI53" s="86"/>
      <c r="NXJ53" s="86"/>
      <c r="NXK53" s="86"/>
      <c r="NXL53" s="86"/>
      <c r="NXM53" s="86"/>
      <c r="NXN53" s="86"/>
      <c r="NXO53" s="86"/>
      <c r="NXP53" s="86"/>
      <c r="NXQ53" s="86"/>
      <c r="NXR53" s="86"/>
      <c r="NXS53" s="86"/>
      <c r="NXT53" s="86"/>
      <c r="NXU53" s="86"/>
      <c r="NXV53" s="86"/>
      <c r="NXW53" s="86"/>
      <c r="NXX53" s="86"/>
      <c r="NXY53" s="86"/>
      <c r="NXZ53" s="86"/>
      <c r="NYA53" s="86"/>
      <c r="NYB53" s="86"/>
      <c r="NYC53" s="86"/>
      <c r="NYD53" s="86"/>
      <c r="NYE53" s="86"/>
      <c r="NYF53" s="86"/>
      <c r="NYG53" s="86"/>
      <c r="NYH53" s="86"/>
      <c r="NYI53" s="86"/>
      <c r="NYJ53" s="86"/>
      <c r="NYK53" s="86"/>
      <c r="NYL53" s="86"/>
      <c r="NYM53" s="86"/>
      <c r="NYN53" s="86"/>
      <c r="NYO53" s="86"/>
      <c r="NYP53" s="86"/>
      <c r="NYQ53" s="86"/>
      <c r="NYR53" s="86"/>
      <c r="NYS53" s="86"/>
      <c r="NYT53" s="86"/>
      <c r="NYU53" s="86"/>
      <c r="NYV53" s="86"/>
      <c r="NYW53" s="86"/>
      <c r="NYX53" s="86"/>
      <c r="NYY53" s="86"/>
      <c r="NYZ53" s="86"/>
      <c r="NZA53" s="86"/>
      <c r="NZB53" s="86"/>
      <c r="NZC53" s="86"/>
      <c r="NZD53" s="86"/>
      <c r="NZE53" s="86"/>
      <c r="NZF53" s="86"/>
      <c r="NZG53" s="86"/>
      <c r="NZH53" s="86"/>
      <c r="NZI53" s="86"/>
      <c r="NZJ53" s="86"/>
      <c r="NZK53" s="86"/>
      <c r="NZL53" s="86"/>
      <c r="NZM53" s="86"/>
      <c r="NZN53" s="86"/>
      <c r="NZO53" s="86"/>
      <c r="NZP53" s="86"/>
      <c r="NZQ53" s="86"/>
      <c r="NZR53" s="86"/>
      <c r="NZS53" s="86"/>
      <c r="NZT53" s="86"/>
      <c r="NZU53" s="86"/>
      <c r="NZV53" s="86"/>
      <c r="NZW53" s="86"/>
      <c r="NZX53" s="86"/>
      <c r="NZY53" s="86"/>
      <c r="NZZ53" s="86"/>
      <c r="OAA53" s="86"/>
      <c r="OAB53" s="86"/>
      <c r="OAC53" s="86"/>
      <c r="OAD53" s="86"/>
      <c r="OAE53" s="86"/>
      <c r="OAF53" s="86"/>
      <c r="OAG53" s="86"/>
      <c r="OAH53" s="86"/>
      <c r="OAI53" s="86"/>
      <c r="OAJ53" s="86"/>
      <c r="OAK53" s="86"/>
      <c r="OAL53" s="86"/>
      <c r="OAM53" s="86"/>
      <c r="OAN53" s="86"/>
      <c r="OAO53" s="86"/>
      <c r="OAP53" s="86"/>
      <c r="OAQ53" s="86"/>
      <c r="OAR53" s="86"/>
      <c r="OAS53" s="86"/>
      <c r="OAT53" s="86"/>
      <c r="OAU53" s="86"/>
      <c r="OAV53" s="86"/>
      <c r="OAW53" s="86"/>
      <c r="OAX53" s="86"/>
      <c r="OAY53" s="86"/>
      <c r="OAZ53" s="86"/>
      <c r="OBA53" s="86"/>
      <c r="OBB53" s="86"/>
      <c r="OBC53" s="86"/>
      <c r="OBD53" s="86"/>
      <c r="OBE53" s="86"/>
      <c r="OBF53" s="86"/>
      <c r="OBG53" s="86"/>
      <c r="OBH53" s="86"/>
      <c r="OBI53" s="86"/>
      <c r="OBJ53" s="86"/>
      <c r="OBK53" s="86"/>
      <c r="OBL53" s="86"/>
      <c r="OBM53" s="86"/>
      <c r="OBN53" s="86"/>
      <c r="OBO53" s="86"/>
      <c r="OBP53" s="86"/>
      <c r="OBQ53" s="86"/>
      <c r="OBR53" s="86"/>
      <c r="OBS53" s="86"/>
      <c r="OBT53" s="86"/>
      <c r="OBU53" s="86"/>
      <c r="OBV53" s="86"/>
      <c r="OBW53" s="86"/>
      <c r="OBX53" s="86"/>
      <c r="OBY53" s="86"/>
      <c r="OBZ53" s="86"/>
      <c r="OCA53" s="86"/>
      <c r="OCB53" s="86"/>
      <c r="OCC53" s="86"/>
      <c r="OCD53" s="86"/>
      <c r="OCE53" s="86"/>
      <c r="OCF53" s="86"/>
      <c r="OCG53" s="86"/>
      <c r="OCH53" s="86"/>
      <c r="OCI53" s="86"/>
      <c r="OCJ53" s="86"/>
      <c r="OCK53" s="86"/>
      <c r="OCL53" s="86"/>
      <c r="OCM53" s="86"/>
      <c r="OCN53" s="86"/>
      <c r="OCO53" s="86"/>
      <c r="OCP53" s="86"/>
      <c r="OCQ53" s="86"/>
      <c r="OCR53" s="86"/>
      <c r="OCS53" s="86"/>
      <c r="OCT53" s="86"/>
      <c r="OCU53" s="86"/>
      <c r="OCV53" s="86"/>
      <c r="OCW53" s="86"/>
      <c r="OCX53" s="86"/>
      <c r="OCY53" s="86"/>
      <c r="OCZ53" s="86"/>
      <c r="ODA53" s="86"/>
      <c r="ODB53" s="86"/>
      <c r="ODC53" s="86"/>
      <c r="ODD53" s="86"/>
      <c r="ODE53" s="86"/>
      <c r="ODF53" s="86"/>
      <c r="ODG53" s="86"/>
      <c r="ODH53" s="86"/>
      <c r="ODI53" s="86"/>
      <c r="ODJ53" s="86"/>
      <c r="ODK53" s="86"/>
      <c r="ODL53" s="86"/>
      <c r="ODM53" s="86"/>
      <c r="ODN53" s="86"/>
      <c r="ODO53" s="86"/>
      <c r="ODP53" s="86"/>
      <c r="ODQ53" s="86"/>
      <c r="ODR53" s="86"/>
      <c r="ODS53" s="86"/>
      <c r="ODT53" s="86"/>
      <c r="ODU53" s="86"/>
      <c r="ODV53" s="86"/>
      <c r="ODW53" s="86"/>
      <c r="ODX53" s="86"/>
      <c r="ODY53" s="86"/>
      <c r="ODZ53" s="86"/>
      <c r="OEA53" s="86"/>
      <c r="OEB53" s="86"/>
      <c r="OEC53" s="86"/>
      <c r="OED53" s="86"/>
      <c r="OEE53" s="86"/>
      <c r="OEF53" s="86"/>
      <c r="OEG53" s="86"/>
      <c r="OEH53" s="86"/>
      <c r="OEI53" s="86"/>
      <c r="OEJ53" s="86"/>
      <c r="OEK53" s="86"/>
      <c r="OEL53" s="86"/>
      <c r="OEM53" s="86"/>
      <c r="OEN53" s="86"/>
      <c r="OEO53" s="86"/>
      <c r="OEP53" s="86"/>
      <c r="OEQ53" s="86"/>
      <c r="OER53" s="86"/>
      <c r="OES53" s="86"/>
      <c r="OET53" s="86"/>
      <c r="OEU53" s="86"/>
      <c r="OEV53" s="86"/>
      <c r="OEW53" s="86"/>
      <c r="OEX53" s="86"/>
      <c r="OEY53" s="86"/>
      <c r="OEZ53" s="86"/>
      <c r="OFA53" s="86"/>
      <c r="OFB53" s="86"/>
      <c r="OFC53" s="86"/>
      <c r="OFD53" s="86"/>
      <c r="OFE53" s="86"/>
      <c r="OFF53" s="86"/>
      <c r="OFG53" s="86"/>
      <c r="OFH53" s="86"/>
      <c r="OFI53" s="86"/>
      <c r="OFJ53" s="86"/>
      <c r="OFK53" s="86"/>
      <c r="OFL53" s="86"/>
      <c r="OFM53" s="86"/>
      <c r="OFN53" s="86"/>
      <c r="OFO53" s="86"/>
      <c r="OFP53" s="86"/>
      <c r="OFQ53" s="86"/>
      <c r="OFR53" s="86"/>
      <c r="OFS53" s="86"/>
      <c r="OFT53" s="86"/>
      <c r="OFU53" s="86"/>
      <c r="OFV53" s="86"/>
      <c r="OFW53" s="86"/>
      <c r="OFX53" s="86"/>
      <c r="OFY53" s="86"/>
      <c r="OFZ53" s="86"/>
      <c r="OGA53" s="86"/>
      <c r="OGB53" s="86"/>
      <c r="OGC53" s="86"/>
      <c r="OGD53" s="86"/>
      <c r="OGE53" s="86"/>
      <c r="OGF53" s="86"/>
      <c r="OGG53" s="86"/>
      <c r="OGH53" s="86"/>
      <c r="OGI53" s="86"/>
      <c r="OGJ53" s="86"/>
      <c r="OGK53" s="86"/>
      <c r="OGL53" s="86"/>
      <c r="OGM53" s="86"/>
      <c r="OGN53" s="86"/>
      <c r="OGO53" s="86"/>
      <c r="OGP53" s="86"/>
      <c r="OGQ53" s="86"/>
      <c r="OGR53" s="86"/>
      <c r="OGS53" s="86"/>
      <c r="OGT53" s="86"/>
      <c r="OGU53" s="86"/>
      <c r="OGV53" s="86"/>
      <c r="OGW53" s="86"/>
      <c r="OGX53" s="86"/>
      <c r="OGY53" s="86"/>
      <c r="OGZ53" s="86"/>
      <c r="OHA53" s="86"/>
      <c r="OHB53" s="86"/>
      <c r="OHC53" s="86"/>
      <c r="OHD53" s="86"/>
      <c r="OHE53" s="86"/>
      <c r="OHF53" s="86"/>
      <c r="OHG53" s="86"/>
      <c r="OHH53" s="86"/>
      <c r="OHI53" s="86"/>
      <c r="OHJ53" s="86"/>
      <c r="OHK53" s="86"/>
      <c r="OHL53" s="86"/>
      <c r="OHM53" s="86"/>
      <c r="OHN53" s="86"/>
      <c r="OHO53" s="86"/>
      <c r="OHP53" s="86"/>
      <c r="OHQ53" s="86"/>
      <c r="OHR53" s="86"/>
      <c r="OHS53" s="86"/>
      <c r="OHT53" s="86"/>
      <c r="OHU53" s="86"/>
      <c r="OHV53" s="86"/>
      <c r="OHW53" s="86"/>
      <c r="OHX53" s="86"/>
      <c r="OHY53" s="86"/>
      <c r="OHZ53" s="86"/>
      <c r="OIA53" s="86"/>
      <c r="OIB53" s="86"/>
      <c r="OIC53" s="86"/>
      <c r="OID53" s="86"/>
      <c r="OIE53" s="86"/>
      <c r="OIF53" s="86"/>
      <c r="OIG53" s="86"/>
      <c r="OIH53" s="86"/>
      <c r="OII53" s="86"/>
      <c r="OIJ53" s="86"/>
      <c r="OIK53" s="86"/>
      <c r="OIL53" s="86"/>
      <c r="OIM53" s="86"/>
      <c r="OIN53" s="86"/>
      <c r="OIO53" s="86"/>
      <c r="OIP53" s="86"/>
      <c r="OIQ53" s="86"/>
      <c r="OIR53" s="86"/>
      <c r="OIS53" s="86"/>
      <c r="OIT53" s="86"/>
      <c r="OIU53" s="86"/>
      <c r="OIV53" s="86"/>
      <c r="OIW53" s="86"/>
      <c r="OIX53" s="86"/>
      <c r="OIY53" s="86"/>
      <c r="OIZ53" s="86"/>
      <c r="OJA53" s="86"/>
      <c r="OJB53" s="86"/>
      <c r="OJC53" s="86"/>
      <c r="OJD53" s="86"/>
      <c r="OJE53" s="86"/>
      <c r="OJF53" s="86"/>
      <c r="OJG53" s="86"/>
      <c r="OJH53" s="86"/>
      <c r="OJI53" s="86"/>
      <c r="OJJ53" s="86"/>
      <c r="OJK53" s="86"/>
      <c r="OJL53" s="86"/>
      <c r="OJM53" s="86"/>
      <c r="OJN53" s="86"/>
      <c r="OJO53" s="86"/>
      <c r="OJP53" s="86"/>
      <c r="OJQ53" s="86"/>
      <c r="OJR53" s="86"/>
      <c r="OJS53" s="86"/>
      <c r="OJT53" s="86"/>
      <c r="OJU53" s="86"/>
      <c r="OJV53" s="86"/>
      <c r="OJW53" s="86"/>
      <c r="OJX53" s="86"/>
      <c r="OJY53" s="86"/>
      <c r="OJZ53" s="86"/>
      <c r="OKA53" s="86"/>
      <c r="OKB53" s="86"/>
      <c r="OKC53" s="86"/>
      <c r="OKD53" s="86"/>
      <c r="OKE53" s="86"/>
      <c r="OKF53" s="86"/>
      <c r="OKG53" s="86"/>
      <c r="OKH53" s="86"/>
      <c r="OKI53" s="86"/>
      <c r="OKJ53" s="86"/>
      <c r="OKK53" s="86"/>
      <c r="OKL53" s="86"/>
      <c r="OKM53" s="86"/>
      <c r="OKN53" s="86"/>
      <c r="OKO53" s="86"/>
      <c r="OKP53" s="86"/>
      <c r="OKQ53" s="86"/>
      <c r="OKR53" s="86"/>
      <c r="OKS53" s="86"/>
      <c r="OKT53" s="86"/>
      <c r="OKU53" s="86"/>
      <c r="OKV53" s="86"/>
      <c r="OKW53" s="86"/>
      <c r="OKX53" s="86"/>
      <c r="OKY53" s="86"/>
      <c r="OKZ53" s="86"/>
      <c r="OLA53" s="86"/>
      <c r="OLB53" s="86"/>
      <c r="OLC53" s="86"/>
      <c r="OLD53" s="86"/>
      <c r="OLE53" s="86"/>
      <c r="OLF53" s="86"/>
      <c r="OLG53" s="86"/>
      <c r="OLH53" s="86"/>
      <c r="OLI53" s="86"/>
      <c r="OLJ53" s="86"/>
      <c r="OLK53" s="86"/>
      <c r="OLL53" s="86"/>
      <c r="OLM53" s="86"/>
      <c r="OLN53" s="86"/>
      <c r="OLO53" s="86"/>
      <c r="OLP53" s="86"/>
      <c r="OLQ53" s="86"/>
      <c r="OLR53" s="86"/>
      <c r="OLS53" s="86"/>
      <c r="OLT53" s="86"/>
      <c r="OLU53" s="86"/>
      <c r="OLV53" s="86"/>
      <c r="OLW53" s="86"/>
      <c r="OLX53" s="86"/>
      <c r="OLY53" s="86"/>
      <c r="OLZ53" s="86"/>
      <c r="OMA53" s="86"/>
      <c r="OMB53" s="86"/>
      <c r="OMC53" s="86"/>
      <c r="OMD53" s="86"/>
      <c r="OME53" s="86"/>
      <c r="OMF53" s="86"/>
      <c r="OMG53" s="86"/>
      <c r="OMH53" s="86"/>
      <c r="OMI53" s="86"/>
      <c r="OMJ53" s="86"/>
      <c r="OMK53" s="86"/>
      <c r="OML53" s="86"/>
      <c r="OMM53" s="86"/>
      <c r="OMN53" s="86"/>
      <c r="OMO53" s="86"/>
      <c r="OMP53" s="86"/>
      <c r="OMQ53" s="86"/>
      <c r="OMR53" s="86"/>
      <c r="OMS53" s="86"/>
      <c r="OMT53" s="86"/>
      <c r="OMU53" s="86"/>
      <c r="OMV53" s="86"/>
      <c r="OMW53" s="86"/>
      <c r="OMX53" s="86"/>
      <c r="OMY53" s="86"/>
      <c r="OMZ53" s="86"/>
      <c r="ONA53" s="86"/>
      <c r="ONB53" s="86"/>
      <c r="ONC53" s="86"/>
      <c r="OND53" s="86"/>
      <c r="ONE53" s="86"/>
      <c r="ONF53" s="86"/>
      <c r="ONG53" s="86"/>
      <c r="ONH53" s="86"/>
      <c r="ONI53" s="86"/>
      <c r="ONJ53" s="86"/>
      <c r="ONK53" s="86"/>
      <c r="ONL53" s="86"/>
      <c r="ONM53" s="86"/>
      <c r="ONN53" s="86"/>
      <c r="ONO53" s="86"/>
      <c r="ONP53" s="86"/>
      <c r="ONQ53" s="86"/>
      <c r="ONR53" s="86"/>
      <c r="ONS53" s="86"/>
      <c r="ONT53" s="86"/>
      <c r="ONU53" s="86"/>
      <c r="ONV53" s="86"/>
      <c r="ONW53" s="86"/>
      <c r="ONX53" s="86"/>
      <c r="ONY53" s="86"/>
      <c r="ONZ53" s="86"/>
      <c r="OOA53" s="86"/>
      <c r="OOB53" s="86"/>
      <c r="OOC53" s="86"/>
      <c r="OOD53" s="86"/>
      <c r="OOE53" s="86"/>
      <c r="OOF53" s="86"/>
      <c r="OOG53" s="86"/>
      <c r="OOH53" s="86"/>
      <c r="OOI53" s="86"/>
      <c r="OOJ53" s="86"/>
      <c r="OOK53" s="86"/>
      <c r="OOL53" s="86"/>
      <c r="OOM53" s="86"/>
      <c r="OON53" s="86"/>
      <c r="OOO53" s="86"/>
      <c r="OOP53" s="86"/>
      <c r="OOQ53" s="86"/>
      <c r="OOR53" s="86"/>
      <c r="OOS53" s="86"/>
      <c r="OOT53" s="86"/>
      <c r="OOU53" s="86"/>
      <c r="OOV53" s="86"/>
      <c r="OOW53" s="86"/>
      <c r="OOX53" s="86"/>
      <c r="OOY53" s="86"/>
      <c r="OOZ53" s="86"/>
      <c r="OPA53" s="86"/>
      <c r="OPB53" s="86"/>
      <c r="OPC53" s="86"/>
      <c r="OPD53" s="86"/>
      <c r="OPE53" s="86"/>
      <c r="OPF53" s="86"/>
      <c r="OPG53" s="86"/>
      <c r="OPH53" s="86"/>
      <c r="OPI53" s="86"/>
      <c r="OPJ53" s="86"/>
      <c r="OPK53" s="86"/>
      <c r="OPL53" s="86"/>
      <c r="OPM53" s="86"/>
      <c r="OPN53" s="86"/>
      <c r="OPO53" s="86"/>
      <c r="OPP53" s="86"/>
      <c r="OPQ53" s="86"/>
      <c r="OPR53" s="86"/>
      <c r="OPS53" s="86"/>
      <c r="OPT53" s="86"/>
      <c r="OPU53" s="86"/>
      <c r="OPV53" s="86"/>
      <c r="OPW53" s="86"/>
      <c r="OPX53" s="86"/>
      <c r="OPY53" s="86"/>
      <c r="OPZ53" s="86"/>
      <c r="OQA53" s="86"/>
      <c r="OQB53" s="86"/>
      <c r="OQC53" s="86"/>
      <c r="OQD53" s="86"/>
      <c r="OQE53" s="86"/>
      <c r="OQF53" s="86"/>
      <c r="OQG53" s="86"/>
      <c r="OQH53" s="86"/>
      <c r="OQI53" s="86"/>
      <c r="OQJ53" s="86"/>
      <c r="OQK53" s="86"/>
      <c r="OQL53" s="86"/>
      <c r="OQM53" s="86"/>
      <c r="OQN53" s="86"/>
      <c r="OQO53" s="86"/>
      <c r="OQP53" s="86"/>
      <c r="OQQ53" s="86"/>
      <c r="OQR53" s="86"/>
      <c r="OQS53" s="86"/>
      <c r="OQT53" s="86"/>
      <c r="OQU53" s="86"/>
      <c r="OQV53" s="86"/>
      <c r="OQW53" s="86"/>
      <c r="OQX53" s="86"/>
      <c r="OQY53" s="86"/>
      <c r="OQZ53" s="86"/>
      <c r="ORA53" s="86"/>
      <c r="ORB53" s="86"/>
      <c r="ORC53" s="86"/>
      <c r="ORD53" s="86"/>
      <c r="ORE53" s="86"/>
      <c r="ORF53" s="86"/>
      <c r="ORG53" s="86"/>
      <c r="ORH53" s="86"/>
      <c r="ORI53" s="86"/>
      <c r="ORJ53" s="86"/>
      <c r="ORK53" s="86"/>
      <c r="ORL53" s="86"/>
      <c r="ORM53" s="86"/>
      <c r="ORN53" s="86"/>
      <c r="ORO53" s="86"/>
      <c r="ORP53" s="86"/>
      <c r="ORQ53" s="86"/>
      <c r="ORR53" s="86"/>
      <c r="ORS53" s="86"/>
      <c r="ORT53" s="86"/>
      <c r="ORU53" s="86"/>
      <c r="ORV53" s="86"/>
      <c r="ORW53" s="86"/>
      <c r="ORX53" s="86"/>
      <c r="ORY53" s="86"/>
      <c r="ORZ53" s="86"/>
      <c r="OSA53" s="86"/>
      <c r="OSB53" s="86"/>
      <c r="OSC53" s="86"/>
      <c r="OSD53" s="86"/>
      <c r="OSE53" s="86"/>
      <c r="OSF53" s="86"/>
      <c r="OSG53" s="86"/>
      <c r="OSH53" s="86"/>
      <c r="OSI53" s="86"/>
      <c r="OSJ53" s="86"/>
      <c r="OSK53" s="86"/>
      <c r="OSL53" s="86"/>
      <c r="OSM53" s="86"/>
      <c r="OSN53" s="86"/>
      <c r="OSO53" s="86"/>
      <c r="OSP53" s="86"/>
      <c r="OSQ53" s="86"/>
      <c r="OSR53" s="86"/>
      <c r="OSS53" s="86"/>
      <c r="OST53" s="86"/>
      <c r="OSU53" s="86"/>
      <c r="OSV53" s="86"/>
      <c r="OSW53" s="86"/>
      <c r="OSX53" s="86"/>
      <c r="OSY53" s="86"/>
      <c r="OSZ53" s="86"/>
      <c r="OTA53" s="86"/>
      <c r="OTB53" s="86"/>
      <c r="OTC53" s="86"/>
      <c r="OTD53" s="86"/>
      <c r="OTE53" s="86"/>
      <c r="OTF53" s="86"/>
      <c r="OTG53" s="86"/>
      <c r="OTH53" s="86"/>
      <c r="OTI53" s="86"/>
      <c r="OTJ53" s="86"/>
      <c r="OTK53" s="86"/>
      <c r="OTL53" s="86"/>
      <c r="OTM53" s="86"/>
      <c r="OTN53" s="86"/>
      <c r="OTO53" s="86"/>
      <c r="OTP53" s="86"/>
      <c r="OTQ53" s="86"/>
      <c r="OTR53" s="86"/>
      <c r="OTS53" s="86"/>
      <c r="OTT53" s="86"/>
      <c r="OTU53" s="86"/>
      <c r="OTV53" s="86"/>
      <c r="OTW53" s="86"/>
      <c r="OTX53" s="86"/>
      <c r="OTY53" s="86"/>
      <c r="OTZ53" s="86"/>
      <c r="OUA53" s="86"/>
      <c r="OUB53" s="86"/>
      <c r="OUC53" s="86"/>
      <c r="OUD53" s="86"/>
      <c r="OUE53" s="86"/>
      <c r="OUF53" s="86"/>
      <c r="OUG53" s="86"/>
      <c r="OUH53" s="86"/>
      <c r="OUI53" s="86"/>
      <c r="OUJ53" s="86"/>
      <c r="OUK53" s="86"/>
      <c r="OUL53" s="86"/>
      <c r="OUM53" s="86"/>
      <c r="OUN53" s="86"/>
      <c r="OUO53" s="86"/>
      <c r="OUP53" s="86"/>
      <c r="OUQ53" s="86"/>
      <c r="OUR53" s="86"/>
      <c r="OUS53" s="86"/>
      <c r="OUT53" s="86"/>
      <c r="OUU53" s="86"/>
      <c r="OUV53" s="86"/>
      <c r="OUW53" s="86"/>
      <c r="OUX53" s="86"/>
      <c r="OUY53" s="86"/>
      <c r="OUZ53" s="86"/>
      <c r="OVA53" s="86"/>
      <c r="OVB53" s="86"/>
      <c r="OVC53" s="86"/>
      <c r="OVD53" s="86"/>
      <c r="OVE53" s="86"/>
      <c r="OVF53" s="86"/>
      <c r="OVG53" s="86"/>
      <c r="OVH53" s="86"/>
      <c r="OVI53" s="86"/>
      <c r="OVJ53" s="86"/>
      <c r="OVK53" s="86"/>
      <c r="OVL53" s="86"/>
      <c r="OVM53" s="86"/>
      <c r="OVN53" s="86"/>
      <c r="OVO53" s="86"/>
      <c r="OVP53" s="86"/>
      <c r="OVQ53" s="86"/>
      <c r="OVR53" s="86"/>
      <c r="OVS53" s="86"/>
      <c r="OVT53" s="86"/>
      <c r="OVU53" s="86"/>
      <c r="OVV53" s="86"/>
      <c r="OVW53" s="86"/>
      <c r="OVX53" s="86"/>
      <c r="OVY53" s="86"/>
      <c r="OVZ53" s="86"/>
      <c r="OWA53" s="86"/>
      <c r="OWB53" s="86"/>
      <c r="OWC53" s="86"/>
      <c r="OWD53" s="86"/>
      <c r="OWE53" s="86"/>
      <c r="OWF53" s="86"/>
      <c r="OWG53" s="86"/>
      <c r="OWH53" s="86"/>
      <c r="OWI53" s="86"/>
      <c r="OWJ53" s="86"/>
      <c r="OWK53" s="86"/>
      <c r="OWL53" s="86"/>
      <c r="OWM53" s="86"/>
      <c r="OWN53" s="86"/>
      <c r="OWO53" s="86"/>
      <c r="OWP53" s="86"/>
      <c r="OWQ53" s="86"/>
      <c r="OWR53" s="86"/>
      <c r="OWS53" s="86"/>
      <c r="OWT53" s="86"/>
      <c r="OWU53" s="86"/>
      <c r="OWV53" s="86"/>
      <c r="OWW53" s="86"/>
      <c r="OWX53" s="86"/>
      <c r="OWY53" s="86"/>
      <c r="OWZ53" s="86"/>
      <c r="OXA53" s="86"/>
      <c r="OXB53" s="86"/>
      <c r="OXC53" s="86"/>
      <c r="OXD53" s="86"/>
      <c r="OXE53" s="86"/>
      <c r="OXF53" s="86"/>
      <c r="OXG53" s="86"/>
      <c r="OXH53" s="86"/>
      <c r="OXI53" s="86"/>
      <c r="OXJ53" s="86"/>
      <c r="OXK53" s="86"/>
      <c r="OXL53" s="86"/>
      <c r="OXM53" s="86"/>
      <c r="OXN53" s="86"/>
      <c r="OXO53" s="86"/>
      <c r="OXP53" s="86"/>
      <c r="OXQ53" s="86"/>
      <c r="OXR53" s="86"/>
      <c r="OXS53" s="86"/>
      <c r="OXT53" s="86"/>
      <c r="OXU53" s="86"/>
      <c r="OXV53" s="86"/>
      <c r="OXW53" s="86"/>
      <c r="OXX53" s="86"/>
      <c r="OXY53" s="86"/>
      <c r="OXZ53" s="86"/>
      <c r="OYA53" s="86"/>
      <c r="OYB53" s="86"/>
      <c r="OYC53" s="86"/>
      <c r="OYD53" s="86"/>
      <c r="OYE53" s="86"/>
      <c r="OYF53" s="86"/>
      <c r="OYG53" s="86"/>
      <c r="OYH53" s="86"/>
      <c r="OYI53" s="86"/>
      <c r="OYJ53" s="86"/>
      <c r="OYK53" s="86"/>
      <c r="OYL53" s="86"/>
      <c r="OYM53" s="86"/>
      <c r="OYN53" s="86"/>
      <c r="OYO53" s="86"/>
      <c r="OYP53" s="86"/>
      <c r="OYQ53" s="86"/>
      <c r="OYR53" s="86"/>
      <c r="OYS53" s="86"/>
      <c r="OYT53" s="86"/>
      <c r="OYU53" s="86"/>
      <c r="OYV53" s="86"/>
      <c r="OYW53" s="86"/>
      <c r="OYX53" s="86"/>
      <c r="OYY53" s="86"/>
      <c r="OYZ53" s="86"/>
      <c r="OZA53" s="86"/>
      <c r="OZB53" s="86"/>
      <c r="OZC53" s="86"/>
      <c r="OZD53" s="86"/>
      <c r="OZE53" s="86"/>
      <c r="OZF53" s="86"/>
      <c r="OZG53" s="86"/>
      <c r="OZH53" s="86"/>
      <c r="OZI53" s="86"/>
      <c r="OZJ53" s="86"/>
      <c r="OZK53" s="86"/>
      <c r="OZL53" s="86"/>
      <c r="OZM53" s="86"/>
      <c r="OZN53" s="86"/>
      <c r="OZO53" s="86"/>
      <c r="OZP53" s="86"/>
      <c r="OZQ53" s="86"/>
      <c r="OZR53" s="86"/>
      <c r="OZS53" s="86"/>
      <c r="OZT53" s="86"/>
      <c r="OZU53" s="86"/>
      <c r="OZV53" s="86"/>
      <c r="OZW53" s="86"/>
      <c r="OZX53" s="86"/>
      <c r="OZY53" s="86"/>
      <c r="OZZ53" s="86"/>
      <c r="PAA53" s="86"/>
      <c r="PAB53" s="86"/>
      <c r="PAC53" s="86"/>
      <c r="PAD53" s="86"/>
      <c r="PAE53" s="86"/>
      <c r="PAF53" s="86"/>
      <c r="PAG53" s="86"/>
      <c r="PAH53" s="86"/>
      <c r="PAI53" s="86"/>
      <c r="PAJ53" s="86"/>
      <c r="PAK53" s="86"/>
      <c r="PAL53" s="86"/>
      <c r="PAM53" s="86"/>
      <c r="PAN53" s="86"/>
      <c r="PAO53" s="86"/>
      <c r="PAP53" s="86"/>
      <c r="PAQ53" s="86"/>
      <c r="PAR53" s="86"/>
      <c r="PAS53" s="86"/>
      <c r="PAT53" s="86"/>
      <c r="PAU53" s="86"/>
      <c r="PAV53" s="86"/>
      <c r="PAW53" s="86"/>
      <c r="PAX53" s="86"/>
      <c r="PAY53" s="86"/>
      <c r="PAZ53" s="86"/>
      <c r="PBA53" s="86"/>
      <c r="PBB53" s="86"/>
      <c r="PBC53" s="86"/>
      <c r="PBD53" s="86"/>
      <c r="PBE53" s="86"/>
      <c r="PBF53" s="86"/>
      <c r="PBG53" s="86"/>
      <c r="PBH53" s="86"/>
      <c r="PBI53" s="86"/>
      <c r="PBJ53" s="86"/>
      <c r="PBK53" s="86"/>
      <c r="PBL53" s="86"/>
      <c r="PBM53" s="86"/>
      <c r="PBN53" s="86"/>
      <c r="PBO53" s="86"/>
      <c r="PBP53" s="86"/>
      <c r="PBQ53" s="86"/>
      <c r="PBR53" s="86"/>
      <c r="PBS53" s="86"/>
      <c r="PBT53" s="86"/>
      <c r="PBU53" s="86"/>
      <c r="PBV53" s="86"/>
      <c r="PBW53" s="86"/>
      <c r="PBX53" s="86"/>
      <c r="PBY53" s="86"/>
      <c r="PBZ53" s="86"/>
      <c r="PCA53" s="86"/>
      <c r="PCB53" s="86"/>
      <c r="PCC53" s="86"/>
      <c r="PCD53" s="86"/>
      <c r="PCE53" s="86"/>
      <c r="PCF53" s="86"/>
      <c r="PCG53" s="86"/>
      <c r="PCH53" s="86"/>
      <c r="PCI53" s="86"/>
      <c r="PCJ53" s="86"/>
      <c r="PCK53" s="86"/>
      <c r="PCL53" s="86"/>
      <c r="PCM53" s="86"/>
      <c r="PCN53" s="86"/>
      <c r="PCO53" s="86"/>
      <c r="PCP53" s="86"/>
      <c r="PCQ53" s="86"/>
      <c r="PCR53" s="86"/>
      <c r="PCS53" s="86"/>
      <c r="PCT53" s="86"/>
      <c r="PCU53" s="86"/>
      <c r="PCV53" s="86"/>
      <c r="PCW53" s="86"/>
      <c r="PCX53" s="86"/>
      <c r="PCY53" s="86"/>
      <c r="PCZ53" s="86"/>
      <c r="PDA53" s="86"/>
      <c r="PDB53" s="86"/>
      <c r="PDC53" s="86"/>
      <c r="PDD53" s="86"/>
      <c r="PDE53" s="86"/>
      <c r="PDF53" s="86"/>
      <c r="PDG53" s="86"/>
      <c r="PDH53" s="86"/>
      <c r="PDI53" s="86"/>
      <c r="PDJ53" s="86"/>
      <c r="PDK53" s="86"/>
      <c r="PDL53" s="86"/>
      <c r="PDM53" s="86"/>
      <c r="PDN53" s="86"/>
      <c r="PDO53" s="86"/>
      <c r="PDP53" s="86"/>
      <c r="PDQ53" s="86"/>
      <c r="PDR53" s="86"/>
      <c r="PDS53" s="86"/>
      <c r="PDT53" s="86"/>
      <c r="PDU53" s="86"/>
      <c r="PDV53" s="86"/>
      <c r="PDW53" s="86"/>
      <c r="PDX53" s="86"/>
      <c r="PDY53" s="86"/>
      <c r="PDZ53" s="86"/>
      <c r="PEA53" s="86"/>
      <c r="PEB53" s="86"/>
      <c r="PEC53" s="86"/>
      <c r="PED53" s="86"/>
      <c r="PEE53" s="86"/>
      <c r="PEF53" s="86"/>
      <c r="PEG53" s="86"/>
      <c r="PEH53" s="86"/>
      <c r="PEI53" s="86"/>
      <c r="PEJ53" s="86"/>
      <c r="PEK53" s="86"/>
      <c r="PEL53" s="86"/>
      <c r="PEM53" s="86"/>
      <c r="PEN53" s="86"/>
      <c r="PEO53" s="86"/>
      <c r="PEP53" s="86"/>
      <c r="PEQ53" s="86"/>
      <c r="PER53" s="86"/>
      <c r="PES53" s="86"/>
      <c r="PET53" s="86"/>
      <c r="PEU53" s="86"/>
      <c r="PEV53" s="86"/>
      <c r="PEW53" s="86"/>
      <c r="PEX53" s="86"/>
      <c r="PEY53" s="86"/>
      <c r="PEZ53" s="86"/>
      <c r="PFA53" s="86"/>
      <c r="PFB53" s="86"/>
      <c r="PFC53" s="86"/>
      <c r="PFD53" s="86"/>
      <c r="PFE53" s="86"/>
      <c r="PFF53" s="86"/>
      <c r="PFG53" s="86"/>
      <c r="PFH53" s="86"/>
      <c r="PFI53" s="86"/>
      <c r="PFJ53" s="86"/>
      <c r="PFK53" s="86"/>
      <c r="PFL53" s="86"/>
      <c r="PFM53" s="86"/>
      <c r="PFN53" s="86"/>
      <c r="PFO53" s="86"/>
      <c r="PFP53" s="86"/>
      <c r="PFQ53" s="86"/>
      <c r="PFR53" s="86"/>
      <c r="PFS53" s="86"/>
      <c r="PFT53" s="86"/>
      <c r="PFU53" s="86"/>
      <c r="PFV53" s="86"/>
      <c r="PFW53" s="86"/>
      <c r="PFX53" s="86"/>
      <c r="PFY53" s="86"/>
      <c r="PFZ53" s="86"/>
      <c r="PGA53" s="86"/>
      <c r="PGB53" s="86"/>
      <c r="PGC53" s="86"/>
      <c r="PGD53" s="86"/>
      <c r="PGE53" s="86"/>
      <c r="PGF53" s="86"/>
      <c r="PGG53" s="86"/>
      <c r="PGH53" s="86"/>
      <c r="PGI53" s="86"/>
      <c r="PGJ53" s="86"/>
      <c r="PGK53" s="86"/>
      <c r="PGL53" s="86"/>
      <c r="PGM53" s="86"/>
      <c r="PGN53" s="86"/>
      <c r="PGO53" s="86"/>
      <c r="PGP53" s="86"/>
      <c r="PGQ53" s="86"/>
      <c r="PGR53" s="86"/>
      <c r="PGS53" s="86"/>
      <c r="PGT53" s="86"/>
      <c r="PGU53" s="86"/>
      <c r="PGV53" s="86"/>
      <c r="PGW53" s="86"/>
      <c r="PGX53" s="86"/>
      <c r="PGY53" s="86"/>
      <c r="PGZ53" s="86"/>
      <c r="PHA53" s="86"/>
      <c r="PHB53" s="86"/>
      <c r="PHC53" s="86"/>
      <c r="PHD53" s="86"/>
      <c r="PHE53" s="86"/>
      <c r="PHF53" s="86"/>
      <c r="PHG53" s="86"/>
      <c r="PHH53" s="86"/>
      <c r="PHI53" s="86"/>
      <c r="PHJ53" s="86"/>
      <c r="PHK53" s="86"/>
      <c r="PHL53" s="86"/>
      <c r="PHM53" s="86"/>
      <c r="PHN53" s="86"/>
      <c r="PHO53" s="86"/>
      <c r="PHP53" s="86"/>
      <c r="PHQ53" s="86"/>
      <c r="PHR53" s="86"/>
      <c r="PHS53" s="86"/>
      <c r="PHT53" s="86"/>
      <c r="PHU53" s="86"/>
      <c r="PHV53" s="86"/>
      <c r="PHW53" s="86"/>
      <c r="PHX53" s="86"/>
      <c r="PHY53" s="86"/>
      <c r="PHZ53" s="86"/>
      <c r="PIA53" s="86"/>
      <c r="PIB53" s="86"/>
      <c r="PIC53" s="86"/>
      <c r="PID53" s="86"/>
      <c r="PIE53" s="86"/>
      <c r="PIF53" s="86"/>
      <c r="PIG53" s="86"/>
      <c r="PIH53" s="86"/>
      <c r="PII53" s="86"/>
      <c r="PIJ53" s="86"/>
      <c r="PIK53" s="86"/>
      <c r="PIL53" s="86"/>
      <c r="PIM53" s="86"/>
      <c r="PIN53" s="86"/>
      <c r="PIO53" s="86"/>
      <c r="PIP53" s="86"/>
      <c r="PIQ53" s="86"/>
      <c r="PIR53" s="86"/>
      <c r="PIS53" s="86"/>
      <c r="PIT53" s="86"/>
      <c r="PIU53" s="86"/>
      <c r="PIV53" s="86"/>
      <c r="PIW53" s="86"/>
      <c r="PIX53" s="86"/>
      <c r="PIY53" s="86"/>
      <c r="PIZ53" s="86"/>
      <c r="PJA53" s="86"/>
      <c r="PJB53" s="86"/>
      <c r="PJC53" s="86"/>
      <c r="PJD53" s="86"/>
      <c r="PJE53" s="86"/>
      <c r="PJF53" s="86"/>
      <c r="PJG53" s="86"/>
      <c r="PJH53" s="86"/>
      <c r="PJI53" s="86"/>
      <c r="PJJ53" s="86"/>
      <c r="PJK53" s="86"/>
      <c r="PJL53" s="86"/>
      <c r="PJM53" s="86"/>
      <c r="PJN53" s="86"/>
      <c r="PJO53" s="86"/>
      <c r="PJP53" s="86"/>
      <c r="PJQ53" s="86"/>
      <c r="PJR53" s="86"/>
      <c r="PJS53" s="86"/>
      <c r="PJT53" s="86"/>
      <c r="PJU53" s="86"/>
      <c r="PJV53" s="86"/>
      <c r="PJW53" s="86"/>
      <c r="PJX53" s="86"/>
      <c r="PJY53" s="86"/>
      <c r="PJZ53" s="86"/>
      <c r="PKA53" s="86"/>
      <c r="PKB53" s="86"/>
      <c r="PKC53" s="86"/>
      <c r="PKD53" s="86"/>
      <c r="PKE53" s="86"/>
      <c r="PKF53" s="86"/>
      <c r="PKG53" s="86"/>
      <c r="PKH53" s="86"/>
      <c r="PKI53" s="86"/>
      <c r="PKJ53" s="86"/>
      <c r="PKK53" s="86"/>
      <c r="PKL53" s="86"/>
      <c r="PKM53" s="86"/>
      <c r="PKN53" s="86"/>
      <c r="PKO53" s="86"/>
      <c r="PKP53" s="86"/>
      <c r="PKQ53" s="86"/>
      <c r="PKR53" s="86"/>
      <c r="PKS53" s="86"/>
      <c r="PKT53" s="86"/>
      <c r="PKU53" s="86"/>
      <c r="PKV53" s="86"/>
      <c r="PKW53" s="86"/>
      <c r="PKX53" s="86"/>
      <c r="PKY53" s="86"/>
      <c r="PKZ53" s="86"/>
      <c r="PLA53" s="86"/>
      <c r="PLB53" s="86"/>
      <c r="PLC53" s="86"/>
      <c r="PLD53" s="86"/>
      <c r="PLE53" s="86"/>
      <c r="PLF53" s="86"/>
      <c r="PLG53" s="86"/>
      <c r="PLH53" s="86"/>
      <c r="PLI53" s="86"/>
      <c r="PLJ53" s="86"/>
      <c r="PLK53" s="86"/>
      <c r="PLL53" s="86"/>
      <c r="PLM53" s="86"/>
      <c r="PLN53" s="86"/>
      <c r="PLO53" s="86"/>
      <c r="PLP53" s="86"/>
      <c r="PLQ53" s="86"/>
      <c r="PLR53" s="86"/>
      <c r="PLS53" s="86"/>
      <c r="PLT53" s="86"/>
      <c r="PLU53" s="86"/>
      <c r="PLV53" s="86"/>
      <c r="PLW53" s="86"/>
      <c r="PLX53" s="86"/>
      <c r="PLY53" s="86"/>
      <c r="PLZ53" s="86"/>
      <c r="PMA53" s="86"/>
      <c r="PMB53" s="86"/>
      <c r="PMC53" s="86"/>
      <c r="PMD53" s="86"/>
      <c r="PME53" s="86"/>
      <c r="PMF53" s="86"/>
      <c r="PMG53" s="86"/>
      <c r="PMH53" s="86"/>
      <c r="PMI53" s="86"/>
      <c r="PMJ53" s="86"/>
      <c r="PMK53" s="86"/>
      <c r="PML53" s="86"/>
      <c r="PMM53" s="86"/>
      <c r="PMN53" s="86"/>
      <c r="PMO53" s="86"/>
      <c r="PMP53" s="86"/>
      <c r="PMQ53" s="86"/>
      <c r="PMR53" s="86"/>
      <c r="PMS53" s="86"/>
      <c r="PMT53" s="86"/>
      <c r="PMU53" s="86"/>
      <c r="PMV53" s="86"/>
      <c r="PMW53" s="86"/>
      <c r="PMX53" s="86"/>
      <c r="PMY53" s="86"/>
      <c r="PMZ53" s="86"/>
      <c r="PNA53" s="86"/>
      <c r="PNB53" s="86"/>
      <c r="PNC53" s="86"/>
      <c r="PND53" s="86"/>
      <c r="PNE53" s="86"/>
      <c r="PNF53" s="86"/>
      <c r="PNG53" s="86"/>
      <c r="PNH53" s="86"/>
      <c r="PNI53" s="86"/>
      <c r="PNJ53" s="86"/>
      <c r="PNK53" s="86"/>
      <c r="PNL53" s="86"/>
      <c r="PNM53" s="86"/>
      <c r="PNN53" s="86"/>
      <c r="PNO53" s="86"/>
      <c r="PNP53" s="86"/>
      <c r="PNQ53" s="86"/>
      <c r="PNR53" s="86"/>
      <c r="PNS53" s="86"/>
      <c r="PNT53" s="86"/>
      <c r="PNU53" s="86"/>
      <c r="PNV53" s="86"/>
      <c r="PNW53" s="86"/>
      <c r="PNX53" s="86"/>
      <c r="PNY53" s="86"/>
      <c r="PNZ53" s="86"/>
      <c r="POA53" s="86"/>
      <c r="POB53" s="86"/>
      <c r="POC53" s="86"/>
      <c r="POD53" s="86"/>
      <c r="POE53" s="86"/>
      <c r="POF53" s="86"/>
      <c r="POG53" s="86"/>
      <c r="POH53" s="86"/>
      <c r="POI53" s="86"/>
      <c r="POJ53" s="86"/>
      <c r="POK53" s="86"/>
      <c r="POL53" s="86"/>
      <c r="POM53" s="86"/>
      <c r="PON53" s="86"/>
      <c r="POO53" s="86"/>
      <c r="POP53" s="86"/>
      <c r="POQ53" s="86"/>
      <c r="POR53" s="86"/>
      <c r="POS53" s="86"/>
      <c r="POT53" s="86"/>
      <c r="POU53" s="86"/>
      <c r="POV53" s="86"/>
      <c r="POW53" s="86"/>
      <c r="POX53" s="86"/>
      <c r="POY53" s="86"/>
      <c r="POZ53" s="86"/>
      <c r="PPA53" s="86"/>
      <c r="PPB53" s="86"/>
      <c r="PPC53" s="86"/>
      <c r="PPD53" s="86"/>
      <c r="PPE53" s="86"/>
      <c r="PPF53" s="86"/>
      <c r="PPG53" s="86"/>
      <c r="PPH53" s="86"/>
      <c r="PPI53" s="86"/>
      <c r="PPJ53" s="86"/>
      <c r="PPK53" s="86"/>
      <c r="PPL53" s="86"/>
      <c r="PPM53" s="86"/>
      <c r="PPN53" s="86"/>
      <c r="PPO53" s="86"/>
      <c r="PPP53" s="86"/>
      <c r="PPQ53" s="86"/>
      <c r="PPR53" s="86"/>
      <c r="PPS53" s="86"/>
      <c r="PPT53" s="86"/>
      <c r="PPU53" s="86"/>
      <c r="PPV53" s="86"/>
      <c r="PPW53" s="86"/>
      <c r="PPX53" s="86"/>
      <c r="PPY53" s="86"/>
      <c r="PPZ53" s="86"/>
      <c r="PQA53" s="86"/>
      <c r="PQB53" s="86"/>
      <c r="PQC53" s="86"/>
      <c r="PQD53" s="86"/>
      <c r="PQE53" s="86"/>
      <c r="PQF53" s="86"/>
      <c r="PQG53" s="86"/>
      <c r="PQH53" s="86"/>
      <c r="PQI53" s="86"/>
      <c r="PQJ53" s="86"/>
      <c r="PQK53" s="86"/>
      <c r="PQL53" s="86"/>
      <c r="PQM53" s="86"/>
      <c r="PQN53" s="86"/>
      <c r="PQO53" s="86"/>
      <c r="PQP53" s="86"/>
      <c r="PQQ53" s="86"/>
      <c r="PQR53" s="86"/>
      <c r="PQS53" s="86"/>
      <c r="PQT53" s="86"/>
      <c r="PQU53" s="86"/>
      <c r="PQV53" s="86"/>
      <c r="PQW53" s="86"/>
      <c r="PQX53" s="86"/>
      <c r="PQY53" s="86"/>
      <c r="PQZ53" s="86"/>
      <c r="PRA53" s="86"/>
      <c r="PRB53" s="86"/>
      <c r="PRC53" s="86"/>
      <c r="PRD53" s="86"/>
      <c r="PRE53" s="86"/>
      <c r="PRF53" s="86"/>
      <c r="PRG53" s="86"/>
      <c r="PRH53" s="86"/>
      <c r="PRI53" s="86"/>
      <c r="PRJ53" s="86"/>
      <c r="PRK53" s="86"/>
      <c r="PRL53" s="86"/>
      <c r="PRM53" s="86"/>
      <c r="PRN53" s="86"/>
      <c r="PRO53" s="86"/>
      <c r="PRP53" s="86"/>
      <c r="PRQ53" s="86"/>
      <c r="PRR53" s="86"/>
      <c r="PRS53" s="86"/>
      <c r="PRT53" s="86"/>
      <c r="PRU53" s="86"/>
      <c r="PRV53" s="86"/>
      <c r="PRW53" s="86"/>
      <c r="PRX53" s="86"/>
      <c r="PRY53" s="86"/>
      <c r="PRZ53" s="86"/>
      <c r="PSA53" s="86"/>
      <c r="PSB53" s="86"/>
      <c r="PSC53" s="86"/>
      <c r="PSD53" s="86"/>
      <c r="PSE53" s="86"/>
      <c r="PSF53" s="86"/>
      <c r="PSG53" s="86"/>
      <c r="PSH53" s="86"/>
      <c r="PSI53" s="86"/>
      <c r="PSJ53" s="86"/>
      <c r="PSK53" s="86"/>
      <c r="PSL53" s="86"/>
      <c r="PSM53" s="86"/>
      <c r="PSN53" s="86"/>
      <c r="PSO53" s="86"/>
      <c r="PSP53" s="86"/>
      <c r="PSQ53" s="86"/>
      <c r="PSR53" s="86"/>
      <c r="PSS53" s="86"/>
      <c r="PST53" s="86"/>
      <c r="PSU53" s="86"/>
      <c r="PSV53" s="86"/>
      <c r="PSW53" s="86"/>
      <c r="PSX53" s="86"/>
      <c r="PSY53" s="86"/>
      <c r="PSZ53" s="86"/>
      <c r="PTA53" s="86"/>
      <c r="PTB53" s="86"/>
      <c r="PTC53" s="86"/>
      <c r="PTD53" s="86"/>
      <c r="PTE53" s="86"/>
      <c r="PTF53" s="86"/>
      <c r="PTG53" s="86"/>
      <c r="PTH53" s="86"/>
      <c r="PTI53" s="86"/>
      <c r="PTJ53" s="86"/>
      <c r="PTK53" s="86"/>
      <c r="PTL53" s="86"/>
      <c r="PTM53" s="86"/>
      <c r="PTN53" s="86"/>
      <c r="PTO53" s="86"/>
      <c r="PTP53" s="86"/>
      <c r="PTQ53" s="86"/>
      <c r="PTR53" s="86"/>
      <c r="PTS53" s="86"/>
      <c r="PTT53" s="86"/>
      <c r="PTU53" s="86"/>
      <c r="PTV53" s="86"/>
      <c r="PTW53" s="86"/>
      <c r="PTX53" s="86"/>
      <c r="PTY53" s="86"/>
      <c r="PTZ53" s="86"/>
      <c r="PUA53" s="86"/>
      <c r="PUB53" s="86"/>
      <c r="PUC53" s="86"/>
      <c r="PUD53" s="86"/>
      <c r="PUE53" s="86"/>
      <c r="PUF53" s="86"/>
      <c r="PUG53" s="86"/>
      <c r="PUH53" s="86"/>
      <c r="PUI53" s="86"/>
      <c r="PUJ53" s="86"/>
      <c r="PUK53" s="86"/>
      <c r="PUL53" s="86"/>
      <c r="PUM53" s="86"/>
      <c r="PUN53" s="86"/>
      <c r="PUO53" s="86"/>
      <c r="PUP53" s="86"/>
      <c r="PUQ53" s="86"/>
      <c r="PUR53" s="86"/>
      <c r="PUS53" s="86"/>
      <c r="PUT53" s="86"/>
      <c r="PUU53" s="86"/>
      <c r="PUV53" s="86"/>
      <c r="PUW53" s="86"/>
      <c r="PUX53" s="86"/>
      <c r="PUY53" s="86"/>
      <c r="PUZ53" s="86"/>
      <c r="PVA53" s="86"/>
      <c r="PVB53" s="86"/>
      <c r="PVC53" s="86"/>
      <c r="PVD53" s="86"/>
      <c r="PVE53" s="86"/>
      <c r="PVF53" s="86"/>
      <c r="PVG53" s="86"/>
      <c r="PVH53" s="86"/>
      <c r="PVI53" s="86"/>
      <c r="PVJ53" s="86"/>
      <c r="PVK53" s="86"/>
      <c r="PVL53" s="86"/>
      <c r="PVM53" s="86"/>
      <c r="PVN53" s="86"/>
      <c r="PVO53" s="86"/>
      <c r="PVP53" s="86"/>
      <c r="PVQ53" s="86"/>
      <c r="PVR53" s="86"/>
      <c r="PVS53" s="86"/>
      <c r="PVT53" s="86"/>
      <c r="PVU53" s="86"/>
      <c r="PVV53" s="86"/>
      <c r="PVW53" s="86"/>
      <c r="PVX53" s="86"/>
      <c r="PVY53" s="86"/>
      <c r="PVZ53" s="86"/>
      <c r="PWA53" s="86"/>
      <c r="PWB53" s="86"/>
      <c r="PWC53" s="86"/>
      <c r="PWD53" s="86"/>
      <c r="PWE53" s="86"/>
      <c r="PWF53" s="86"/>
      <c r="PWG53" s="86"/>
      <c r="PWH53" s="86"/>
      <c r="PWI53" s="86"/>
      <c r="PWJ53" s="86"/>
      <c r="PWK53" s="86"/>
      <c r="PWL53" s="86"/>
      <c r="PWM53" s="86"/>
      <c r="PWN53" s="86"/>
      <c r="PWO53" s="86"/>
      <c r="PWP53" s="86"/>
      <c r="PWQ53" s="86"/>
      <c r="PWR53" s="86"/>
      <c r="PWS53" s="86"/>
      <c r="PWT53" s="86"/>
      <c r="PWU53" s="86"/>
      <c r="PWV53" s="86"/>
      <c r="PWW53" s="86"/>
      <c r="PWX53" s="86"/>
      <c r="PWY53" s="86"/>
      <c r="PWZ53" s="86"/>
      <c r="PXA53" s="86"/>
      <c r="PXB53" s="86"/>
      <c r="PXC53" s="86"/>
      <c r="PXD53" s="86"/>
      <c r="PXE53" s="86"/>
      <c r="PXF53" s="86"/>
      <c r="PXG53" s="86"/>
      <c r="PXH53" s="86"/>
      <c r="PXI53" s="86"/>
      <c r="PXJ53" s="86"/>
      <c r="PXK53" s="86"/>
      <c r="PXL53" s="86"/>
      <c r="PXM53" s="86"/>
      <c r="PXN53" s="86"/>
      <c r="PXO53" s="86"/>
      <c r="PXP53" s="86"/>
      <c r="PXQ53" s="86"/>
      <c r="PXR53" s="86"/>
      <c r="PXS53" s="86"/>
      <c r="PXT53" s="86"/>
      <c r="PXU53" s="86"/>
      <c r="PXV53" s="86"/>
      <c r="PXW53" s="86"/>
      <c r="PXX53" s="86"/>
      <c r="PXY53" s="86"/>
      <c r="PXZ53" s="86"/>
      <c r="PYA53" s="86"/>
      <c r="PYB53" s="86"/>
      <c r="PYC53" s="86"/>
      <c r="PYD53" s="86"/>
      <c r="PYE53" s="86"/>
      <c r="PYF53" s="86"/>
      <c r="PYG53" s="86"/>
      <c r="PYH53" s="86"/>
      <c r="PYI53" s="86"/>
      <c r="PYJ53" s="86"/>
      <c r="PYK53" s="86"/>
      <c r="PYL53" s="86"/>
      <c r="PYM53" s="86"/>
      <c r="PYN53" s="86"/>
      <c r="PYO53" s="86"/>
      <c r="PYP53" s="86"/>
      <c r="PYQ53" s="86"/>
      <c r="PYR53" s="86"/>
      <c r="PYS53" s="86"/>
      <c r="PYT53" s="86"/>
      <c r="PYU53" s="86"/>
      <c r="PYV53" s="86"/>
      <c r="PYW53" s="86"/>
      <c r="PYX53" s="86"/>
      <c r="PYY53" s="86"/>
      <c r="PYZ53" s="86"/>
      <c r="PZA53" s="86"/>
      <c r="PZB53" s="86"/>
      <c r="PZC53" s="86"/>
      <c r="PZD53" s="86"/>
      <c r="PZE53" s="86"/>
      <c r="PZF53" s="86"/>
      <c r="PZG53" s="86"/>
      <c r="PZH53" s="86"/>
      <c r="PZI53" s="86"/>
      <c r="PZJ53" s="86"/>
      <c r="PZK53" s="86"/>
      <c r="PZL53" s="86"/>
      <c r="PZM53" s="86"/>
      <c r="PZN53" s="86"/>
      <c r="PZO53" s="86"/>
      <c r="PZP53" s="86"/>
      <c r="PZQ53" s="86"/>
      <c r="PZR53" s="86"/>
      <c r="PZS53" s="86"/>
      <c r="PZT53" s="86"/>
      <c r="PZU53" s="86"/>
      <c r="PZV53" s="86"/>
      <c r="PZW53" s="86"/>
      <c r="PZX53" s="86"/>
      <c r="PZY53" s="86"/>
      <c r="PZZ53" s="86"/>
      <c r="QAA53" s="86"/>
      <c r="QAB53" s="86"/>
      <c r="QAC53" s="86"/>
      <c r="QAD53" s="86"/>
      <c r="QAE53" s="86"/>
      <c r="QAF53" s="86"/>
      <c r="QAG53" s="86"/>
      <c r="QAH53" s="86"/>
      <c r="QAI53" s="86"/>
      <c r="QAJ53" s="86"/>
      <c r="QAK53" s="86"/>
      <c r="QAL53" s="86"/>
      <c r="QAM53" s="86"/>
      <c r="QAN53" s="86"/>
      <c r="QAO53" s="86"/>
      <c r="QAP53" s="86"/>
      <c r="QAQ53" s="86"/>
      <c r="QAR53" s="86"/>
      <c r="QAS53" s="86"/>
      <c r="QAT53" s="86"/>
      <c r="QAU53" s="86"/>
      <c r="QAV53" s="86"/>
      <c r="QAW53" s="86"/>
      <c r="QAX53" s="86"/>
      <c r="QAY53" s="86"/>
      <c r="QAZ53" s="86"/>
      <c r="QBA53" s="86"/>
      <c r="QBB53" s="86"/>
      <c r="QBC53" s="86"/>
      <c r="QBD53" s="86"/>
      <c r="QBE53" s="86"/>
      <c r="QBF53" s="86"/>
      <c r="QBG53" s="86"/>
      <c r="QBH53" s="86"/>
      <c r="QBI53" s="86"/>
      <c r="QBJ53" s="86"/>
      <c r="QBK53" s="86"/>
      <c r="QBL53" s="86"/>
      <c r="QBM53" s="86"/>
      <c r="QBN53" s="86"/>
      <c r="QBO53" s="86"/>
      <c r="QBP53" s="86"/>
      <c r="QBQ53" s="86"/>
      <c r="QBR53" s="86"/>
      <c r="QBS53" s="86"/>
      <c r="QBT53" s="86"/>
      <c r="QBU53" s="86"/>
      <c r="QBV53" s="86"/>
      <c r="QBW53" s="86"/>
      <c r="QBX53" s="86"/>
      <c r="QBY53" s="86"/>
      <c r="QBZ53" s="86"/>
      <c r="QCA53" s="86"/>
      <c r="QCB53" s="86"/>
      <c r="QCC53" s="86"/>
      <c r="QCD53" s="86"/>
      <c r="QCE53" s="86"/>
      <c r="QCF53" s="86"/>
      <c r="QCG53" s="86"/>
      <c r="QCH53" s="86"/>
      <c r="QCI53" s="86"/>
      <c r="QCJ53" s="86"/>
      <c r="QCK53" s="86"/>
      <c r="QCL53" s="86"/>
      <c r="QCM53" s="86"/>
      <c r="QCN53" s="86"/>
      <c r="QCO53" s="86"/>
      <c r="QCP53" s="86"/>
      <c r="QCQ53" s="86"/>
      <c r="QCR53" s="86"/>
      <c r="QCS53" s="86"/>
      <c r="QCT53" s="86"/>
      <c r="QCU53" s="86"/>
      <c r="QCV53" s="86"/>
      <c r="QCW53" s="86"/>
      <c r="QCX53" s="86"/>
      <c r="QCY53" s="86"/>
      <c r="QCZ53" s="86"/>
      <c r="QDA53" s="86"/>
      <c r="QDB53" s="86"/>
      <c r="QDC53" s="86"/>
      <c r="QDD53" s="86"/>
      <c r="QDE53" s="86"/>
      <c r="QDF53" s="86"/>
      <c r="QDG53" s="86"/>
      <c r="QDH53" s="86"/>
      <c r="QDI53" s="86"/>
      <c r="QDJ53" s="86"/>
      <c r="QDK53" s="86"/>
      <c r="QDL53" s="86"/>
      <c r="QDM53" s="86"/>
      <c r="QDN53" s="86"/>
      <c r="QDO53" s="86"/>
      <c r="QDP53" s="86"/>
      <c r="QDQ53" s="86"/>
      <c r="QDR53" s="86"/>
      <c r="QDS53" s="86"/>
      <c r="QDT53" s="86"/>
      <c r="QDU53" s="86"/>
      <c r="QDV53" s="86"/>
      <c r="QDW53" s="86"/>
      <c r="QDX53" s="86"/>
      <c r="QDY53" s="86"/>
      <c r="QDZ53" s="86"/>
      <c r="QEA53" s="86"/>
      <c r="QEB53" s="86"/>
      <c r="QEC53" s="86"/>
      <c r="QED53" s="86"/>
      <c r="QEE53" s="86"/>
      <c r="QEF53" s="86"/>
      <c r="QEG53" s="86"/>
      <c r="QEH53" s="86"/>
      <c r="QEI53" s="86"/>
      <c r="QEJ53" s="86"/>
      <c r="QEK53" s="86"/>
      <c r="QEL53" s="86"/>
      <c r="QEM53" s="86"/>
      <c r="QEN53" s="86"/>
      <c r="QEO53" s="86"/>
      <c r="QEP53" s="86"/>
      <c r="QEQ53" s="86"/>
      <c r="QER53" s="86"/>
      <c r="QES53" s="86"/>
      <c r="QET53" s="86"/>
      <c r="QEU53" s="86"/>
      <c r="QEV53" s="86"/>
      <c r="QEW53" s="86"/>
      <c r="QEX53" s="86"/>
      <c r="QEY53" s="86"/>
      <c r="QEZ53" s="86"/>
      <c r="QFA53" s="86"/>
      <c r="QFB53" s="86"/>
      <c r="QFC53" s="86"/>
      <c r="QFD53" s="86"/>
      <c r="QFE53" s="86"/>
      <c r="QFF53" s="86"/>
      <c r="QFG53" s="86"/>
      <c r="QFH53" s="86"/>
      <c r="QFI53" s="86"/>
      <c r="QFJ53" s="86"/>
      <c r="QFK53" s="86"/>
      <c r="QFL53" s="86"/>
      <c r="QFM53" s="86"/>
      <c r="QFN53" s="86"/>
      <c r="QFO53" s="86"/>
      <c r="QFP53" s="86"/>
      <c r="QFQ53" s="86"/>
      <c r="QFR53" s="86"/>
      <c r="QFS53" s="86"/>
      <c r="QFT53" s="86"/>
      <c r="QFU53" s="86"/>
      <c r="QFV53" s="86"/>
      <c r="QFW53" s="86"/>
      <c r="QFX53" s="86"/>
      <c r="QFY53" s="86"/>
      <c r="QFZ53" s="86"/>
      <c r="QGA53" s="86"/>
      <c r="QGB53" s="86"/>
      <c r="QGC53" s="86"/>
      <c r="QGD53" s="86"/>
      <c r="QGE53" s="86"/>
      <c r="QGF53" s="86"/>
      <c r="QGG53" s="86"/>
      <c r="QGH53" s="86"/>
      <c r="QGI53" s="86"/>
      <c r="QGJ53" s="86"/>
      <c r="QGK53" s="86"/>
      <c r="QGL53" s="86"/>
      <c r="QGM53" s="86"/>
      <c r="QGN53" s="86"/>
      <c r="QGO53" s="86"/>
      <c r="QGP53" s="86"/>
      <c r="QGQ53" s="86"/>
      <c r="QGR53" s="86"/>
      <c r="QGS53" s="86"/>
      <c r="QGT53" s="86"/>
      <c r="QGU53" s="86"/>
      <c r="QGV53" s="86"/>
      <c r="QGW53" s="86"/>
      <c r="QGX53" s="86"/>
      <c r="QGY53" s="86"/>
      <c r="QGZ53" s="86"/>
      <c r="QHA53" s="86"/>
      <c r="QHB53" s="86"/>
      <c r="QHC53" s="86"/>
      <c r="QHD53" s="86"/>
      <c r="QHE53" s="86"/>
      <c r="QHF53" s="86"/>
      <c r="QHG53" s="86"/>
      <c r="QHH53" s="86"/>
      <c r="QHI53" s="86"/>
      <c r="QHJ53" s="86"/>
      <c r="QHK53" s="86"/>
      <c r="QHL53" s="86"/>
      <c r="QHM53" s="86"/>
      <c r="QHN53" s="86"/>
      <c r="QHO53" s="86"/>
      <c r="QHP53" s="86"/>
      <c r="QHQ53" s="86"/>
      <c r="QHR53" s="86"/>
      <c r="QHS53" s="86"/>
      <c r="QHT53" s="86"/>
      <c r="QHU53" s="86"/>
      <c r="QHV53" s="86"/>
      <c r="QHW53" s="86"/>
      <c r="QHX53" s="86"/>
      <c r="QHY53" s="86"/>
      <c r="QHZ53" s="86"/>
      <c r="QIA53" s="86"/>
      <c r="QIB53" s="86"/>
      <c r="QIC53" s="86"/>
      <c r="QID53" s="86"/>
      <c r="QIE53" s="86"/>
      <c r="QIF53" s="86"/>
      <c r="QIG53" s="86"/>
      <c r="QIH53" s="86"/>
      <c r="QII53" s="86"/>
      <c r="QIJ53" s="86"/>
      <c r="QIK53" s="86"/>
      <c r="QIL53" s="86"/>
      <c r="QIM53" s="86"/>
      <c r="QIN53" s="86"/>
      <c r="QIO53" s="86"/>
      <c r="QIP53" s="86"/>
      <c r="QIQ53" s="86"/>
      <c r="QIR53" s="86"/>
      <c r="QIS53" s="86"/>
      <c r="QIT53" s="86"/>
      <c r="QIU53" s="86"/>
      <c r="QIV53" s="86"/>
      <c r="QIW53" s="86"/>
      <c r="QIX53" s="86"/>
      <c r="QIY53" s="86"/>
      <c r="QIZ53" s="86"/>
      <c r="QJA53" s="86"/>
      <c r="QJB53" s="86"/>
      <c r="QJC53" s="86"/>
      <c r="QJD53" s="86"/>
      <c r="QJE53" s="86"/>
      <c r="QJF53" s="86"/>
      <c r="QJG53" s="86"/>
      <c r="QJH53" s="86"/>
      <c r="QJI53" s="86"/>
      <c r="QJJ53" s="86"/>
      <c r="QJK53" s="86"/>
      <c r="QJL53" s="86"/>
      <c r="QJM53" s="86"/>
      <c r="QJN53" s="86"/>
      <c r="QJO53" s="86"/>
      <c r="QJP53" s="86"/>
      <c r="QJQ53" s="86"/>
      <c r="QJR53" s="86"/>
      <c r="QJS53" s="86"/>
      <c r="QJT53" s="86"/>
      <c r="QJU53" s="86"/>
      <c r="QJV53" s="86"/>
      <c r="QJW53" s="86"/>
      <c r="QJX53" s="86"/>
      <c r="QJY53" s="86"/>
      <c r="QJZ53" s="86"/>
      <c r="QKA53" s="86"/>
      <c r="QKB53" s="86"/>
      <c r="QKC53" s="86"/>
      <c r="QKD53" s="86"/>
      <c r="QKE53" s="86"/>
      <c r="QKF53" s="86"/>
      <c r="QKG53" s="86"/>
      <c r="QKH53" s="86"/>
      <c r="QKI53" s="86"/>
      <c r="QKJ53" s="86"/>
      <c r="QKK53" s="86"/>
      <c r="QKL53" s="86"/>
      <c r="QKM53" s="86"/>
      <c r="QKN53" s="86"/>
      <c r="QKO53" s="86"/>
      <c r="QKP53" s="86"/>
      <c r="QKQ53" s="86"/>
      <c r="QKR53" s="86"/>
      <c r="QKS53" s="86"/>
      <c r="QKT53" s="86"/>
      <c r="QKU53" s="86"/>
      <c r="QKV53" s="86"/>
      <c r="QKW53" s="86"/>
      <c r="QKX53" s="86"/>
      <c r="QKY53" s="86"/>
      <c r="QKZ53" s="86"/>
      <c r="QLA53" s="86"/>
      <c r="QLB53" s="86"/>
      <c r="QLC53" s="86"/>
      <c r="QLD53" s="86"/>
      <c r="QLE53" s="86"/>
      <c r="QLF53" s="86"/>
      <c r="QLG53" s="86"/>
      <c r="QLH53" s="86"/>
      <c r="QLI53" s="86"/>
      <c r="QLJ53" s="86"/>
      <c r="QLK53" s="86"/>
      <c r="QLL53" s="86"/>
      <c r="QLM53" s="86"/>
      <c r="QLN53" s="86"/>
      <c r="QLO53" s="86"/>
      <c r="QLP53" s="86"/>
      <c r="QLQ53" s="86"/>
      <c r="QLR53" s="86"/>
      <c r="QLS53" s="86"/>
      <c r="QLT53" s="86"/>
      <c r="QLU53" s="86"/>
      <c r="QLV53" s="86"/>
      <c r="QLW53" s="86"/>
      <c r="QLX53" s="86"/>
      <c r="QLY53" s="86"/>
      <c r="QLZ53" s="86"/>
      <c r="QMA53" s="86"/>
      <c r="QMB53" s="86"/>
      <c r="QMC53" s="86"/>
      <c r="QMD53" s="86"/>
      <c r="QME53" s="86"/>
      <c r="QMF53" s="86"/>
      <c r="QMG53" s="86"/>
      <c r="QMH53" s="86"/>
      <c r="QMI53" s="86"/>
      <c r="QMJ53" s="86"/>
      <c r="QMK53" s="86"/>
      <c r="QML53" s="86"/>
      <c r="QMM53" s="86"/>
      <c r="QMN53" s="86"/>
      <c r="QMO53" s="86"/>
      <c r="QMP53" s="86"/>
      <c r="QMQ53" s="86"/>
      <c r="QMR53" s="86"/>
      <c r="QMS53" s="86"/>
      <c r="QMT53" s="86"/>
      <c r="QMU53" s="86"/>
      <c r="QMV53" s="86"/>
      <c r="QMW53" s="86"/>
      <c r="QMX53" s="86"/>
      <c r="QMY53" s="86"/>
      <c r="QMZ53" s="86"/>
      <c r="QNA53" s="86"/>
      <c r="QNB53" s="86"/>
      <c r="QNC53" s="86"/>
      <c r="QND53" s="86"/>
      <c r="QNE53" s="86"/>
      <c r="QNF53" s="86"/>
      <c r="QNG53" s="86"/>
      <c r="QNH53" s="86"/>
      <c r="QNI53" s="86"/>
      <c r="QNJ53" s="86"/>
      <c r="QNK53" s="86"/>
      <c r="QNL53" s="86"/>
      <c r="QNM53" s="86"/>
      <c r="QNN53" s="86"/>
      <c r="QNO53" s="86"/>
      <c r="QNP53" s="86"/>
      <c r="QNQ53" s="86"/>
      <c r="QNR53" s="86"/>
      <c r="QNS53" s="86"/>
      <c r="QNT53" s="86"/>
      <c r="QNU53" s="86"/>
      <c r="QNV53" s="86"/>
      <c r="QNW53" s="86"/>
      <c r="QNX53" s="86"/>
      <c r="QNY53" s="86"/>
      <c r="QNZ53" s="86"/>
      <c r="QOA53" s="86"/>
      <c r="QOB53" s="86"/>
      <c r="QOC53" s="86"/>
      <c r="QOD53" s="86"/>
      <c r="QOE53" s="86"/>
      <c r="QOF53" s="86"/>
      <c r="QOG53" s="86"/>
      <c r="QOH53" s="86"/>
      <c r="QOI53" s="86"/>
      <c r="QOJ53" s="86"/>
      <c r="QOK53" s="86"/>
      <c r="QOL53" s="86"/>
      <c r="QOM53" s="86"/>
      <c r="QON53" s="86"/>
      <c r="QOO53" s="86"/>
      <c r="QOP53" s="86"/>
      <c r="QOQ53" s="86"/>
      <c r="QOR53" s="86"/>
      <c r="QOS53" s="86"/>
      <c r="QOT53" s="86"/>
      <c r="QOU53" s="86"/>
      <c r="QOV53" s="86"/>
      <c r="QOW53" s="86"/>
      <c r="QOX53" s="86"/>
      <c r="QOY53" s="86"/>
      <c r="QOZ53" s="86"/>
      <c r="QPA53" s="86"/>
      <c r="QPB53" s="86"/>
      <c r="QPC53" s="86"/>
      <c r="QPD53" s="86"/>
      <c r="QPE53" s="86"/>
      <c r="QPF53" s="86"/>
      <c r="QPG53" s="86"/>
      <c r="QPH53" s="86"/>
      <c r="QPI53" s="86"/>
      <c r="QPJ53" s="86"/>
      <c r="QPK53" s="86"/>
      <c r="QPL53" s="86"/>
      <c r="QPM53" s="86"/>
      <c r="QPN53" s="86"/>
      <c r="QPO53" s="86"/>
      <c r="QPP53" s="86"/>
      <c r="QPQ53" s="86"/>
      <c r="QPR53" s="86"/>
      <c r="QPS53" s="86"/>
      <c r="QPT53" s="86"/>
      <c r="QPU53" s="86"/>
      <c r="QPV53" s="86"/>
      <c r="QPW53" s="86"/>
      <c r="QPX53" s="86"/>
      <c r="QPY53" s="86"/>
      <c r="QPZ53" s="86"/>
      <c r="QQA53" s="86"/>
      <c r="QQB53" s="86"/>
      <c r="QQC53" s="86"/>
      <c r="QQD53" s="86"/>
      <c r="QQE53" s="86"/>
      <c r="QQF53" s="86"/>
      <c r="QQG53" s="86"/>
      <c r="QQH53" s="86"/>
      <c r="QQI53" s="86"/>
      <c r="QQJ53" s="86"/>
      <c r="QQK53" s="86"/>
      <c r="QQL53" s="86"/>
      <c r="QQM53" s="86"/>
      <c r="QQN53" s="86"/>
      <c r="QQO53" s="86"/>
      <c r="QQP53" s="86"/>
      <c r="QQQ53" s="86"/>
      <c r="QQR53" s="86"/>
      <c r="QQS53" s="86"/>
      <c r="QQT53" s="86"/>
      <c r="QQU53" s="86"/>
      <c r="QQV53" s="86"/>
      <c r="QQW53" s="86"/>
      <c r="QQX53" s="86"/>
      <c r="QQY53" s="86"/>
      <c r="QQZ53" s="86"/>
      <c r="QRA53" s="86"/>
      <c r="QRB53" s="86"/>
      <c r="QRC53" s="86"/>
      <c r="QRD53" s="86"/>
      <c r="QRE53" s="86"/>
      <c r="QRF53" s="86"/>
      <c r="QRG53" s="86"/>
      <c r="QRH53" s="86"/>
      <c r="QRI53" s="86"/>
      <c r="QRJ53" s="86"/>
      <c r="QRK53" s="86"/>
      <c r="QRL53" s="86"/>
      <c r="QRM53" s="86"/>
      <c r="QRN53" s="86"/>
      <c r="QRO53" s="86"/>
      <c r="QRP53" s="86"/>
      <c r="QRQ53" s="86"/>
      <c r="QRR53" s="86"/>
      <c r="QRS53" s="86"/>
      <c r="QRT53" s="86"/>
      <c r="QRU53" s="86"/>
      <c r="QRV53" s="86"/>
      <c r="QRW53" s="86"/>
      <c r="QRX53" s="86"/>
      <c r="QRY53" s="86"/>
      <c r="QRZ53" s="86"/>
      <c r="QSA53" s="86"/>
      <c r="QSB53" s="86"/>
      <c r="QSC53" s="86"/>
      <c r="QSD53" s="86"/>
      <c r="QSE53" s="86"/>
      <c r="QSF53" s="86"/>
      <c r="QSG53" s="86"/>
      <c r="QSH53" s="86"/>
      <c r="QSI53" s="86"/>
      <c r="QSJ53" s="86"/>
      <c r="QSK53" s="86"/>
      <c r="QSL53" s="86"/>
      <c r="QSM53" s="86"/>
      <c r="QSN53" s="86"/>
      <c r="QSO53" s="86"/>
      <c r="QSP53" s="86"/>
      <c r="QSQ53" s="86"/>
      <c r="QSR53" s="86"/>
      <c r="QSS53" s="86"/>
      <c r="QST53" s="86"/>
      <c r="QSU53" s="86"/>
      <c r="QSV53" s="86"/>
      <c r="QSW53" s="86"/>
      <c r="QSX53" s="86"/>
      <c r="QSY53" s="86"/>
      <c r="QSZ53" s="86"/>
      <c r="QTA53" s="86"/>
      <c r="QTB53" s="86"/>
      <c r="QTC53" s="86"/>
      <c r="QTD53" s="86"/>
      <c r="QTE53" s="86"/>
      <c r="QTF53" s="86"/>
      <c r="QTG53" s="86"/>
      <c r="QTH53" s="86"/>
      <c r="QTI53" s="86"/>
      <c r="QTJ53" s="86"/>
      <c r="QTK53" s="86"/>
      <c r="QTL53" s="86"/>
      <c r="QTM53" s="86"/>
      <c r="QTN53" s="86"/>
      <c r="QTO53" s="86"/>
      <c r="QTP53" s="86"/>
      <c r="QTQ53" s="86"/>
      <c r="QTR53" s="86"/>
      <c r="QTS53" s="86"/>
      <c r="QTT53" s="86"/>
      <c r="QTU53" s="86"/>
      <c r="QTV53" s="86"/>
      <c r="QTW53" s="86"/>
      <c r="QTX53" s="86"/>
      <c r="QTY53" s="86"/>
      <c r="QTZ53" s="86"/>
      <c r="QUA53" s="86"/>
      <c r="QUB53" s="86"/>
      <c r="QUC53" s="86"/>
      <c r="QUD53" s="86"/>
      <c r="QUE53" s="86"/>
      <c r="QUF53" s="86"/>
      <c r="QUG53" s="86"/>
      <c r="QUH53" s="86"/>
      <c r="QUI53" s="86"/>
      <c r="QUJ53" s="86"/>
      <c r="QUK53" s="86"/>
      <c r="QUL53" s="86"/>
      <c r="QUM53" s="86"/>
      <c r="QUN53" s="86"/>
      <c r="QUO53" s="86"/>
      <c r="QUP53" s="86"/>
      <c r="QUQ53" s="86"/>
      <c r="QUR53" s="86"/>
      <c r="QUS53" s="86"/>
      <c r="QUT53" s="86"/>
      <c r="QUU53" s="86"/>
      <c r="QUV53" s="86"/>
      <c r="QUW53" s="86"/>
      <c r="QUX53" s="86"/>
      <c r="QUY53" s="86"/>
      <c r="QUZ53" s="86"/>
      <c r="QVA53" s="86"/>
      <c r="QVB53" s="86"/>
      <c r="QVC53" s="86"/>
      <c r="QVD53" s="86"/>
      <c r="QVE53" s="86"/>
      <c r="QVF53" s="86"/>
      <c r="QVG53" s="86"/>
      <c r="QVH53" s="86"/>
      <c r="QVI53" s="86"/>
      <c r="QVJ53" s="86"/>
      <c r="QVK53" s="86"/>
      <c r="QVL53" s="86"/>
      <c r="QVM53" s="86"/>
      <c r="QVN53" s="86"/>
      <c r="QVO53" s="86"/>
      <c r="QVP53" s="86"/>
      <c r="QVQ53" s="86"/>
      <c r="QVR53" s="86"/>
      <c r="QVS53" s="86"/>
      <c r="QVT53" s="86"/>
      <c r="QVU53" s="86"/>
      <c r="QVV53" s="86"/>
      <c r="QVW53" s="86"/>
      <c r="QVX53" s="86"/>
      <c r="QVY53" s="86"/>
      <c r="QVZ53" s="86"/>
      <c r="QWA53" s="86"/>
      <c r="QWB53" s="86"/>
      <c r="QWC53" s="86"/>
      <c r="QWD53" s="86"/>
      <c r="QWE53" s="86"/>
      <c r="QWF53" s="86"/>
      <c r="QWG53" s="86"/>
      <c r="QWH53" s="86"/>
      <c r="QWI53" s="86"/>
      <c r="QWJ53" s="86"/>
      <c r="QWK53" s="86"/>
      <c r="QWL53" s="86"/>
      <c r="QWM53" s="86"/>
      <c r="QWN53" s="86"/>
      <c r="QWO53" s="86"/>
      <c r="QWP53" s="86"/>
      <c r="QWQ53" s="86"/>
      <c r="QWR53" s="86"/>
      <c r="QWS53" s="86"/>
      <c r="QWT53" s="86"/>
      <c r="QWU53" s="86"/>
      <c r="QWV53" s="86"/>
      <c r="QWW53" s="86"/>
      <c r="QWX53" s="86"/>
      <c r="QWY53" s="86"/>
      <c r="QWZ53" s="86"/>
      <c r="QXA53" s="86"/>
      <c r="QXB53" s="86"/>
      <c r="QXC53" s="86"/>
      <c r="QXD53" s="86"/>
      <c r="QXE53" s="86"/>
      <c r="QXF53" s="86"/>
      <c r="QXG53" s="86"/>
      <c r="QXH53" s="86"/>
      <c r="QXI53" s="86"/>
      <c r="QXJ53" s="86"/>
      <c r="QXK53" s="86"/>
      <c r="QXL53" s="86"/>
      <c r="QXM53" s="86"/>
      <c r="QXN53" s="86"/>
      <c r="QXO53" s="86"/>
      <c r="QXP53" s="86"/>
      <c r="QXQ53" s="86"/>
      <c r="QXR53" s="86"/>
      <c r="QXS53" s="86"/>
      <c r="QXT53" s="86"/>
      <c r="QXU53" s="86"/>
      <c r="QXV53" s="86"/>
      <c r="QXW53" s="86"/>
      <c r="QXX53" s="86"/>
      <c r="QXY53" s="86"/>
      <c r="QXZ53" s="86"/>
      <c r="QYA53" s="86"/>
      <c r="QYB53" s="86"/>
      <c r="QYC53" s="86"/>
      <c r="QYD53" s="86"/>
      <c r="QYE53" s="86"/>
      <c r="QYF53" s="86"/>
      <c r="QYG53" s="86"/>
      <c r="QYH53" s="86"/>
      <c r="QYI53" s="86"/>
      <c r="QYJ53" s="86"/>
      <c r="QYK53" s="86"/>
      <c r="QYL53" s="86"/>
      <c r="QYM53" s="86"/>
      <c r="QYN53" s="86"/>
      <c r="QYO53" s="86"/>
      <c r="QYP53" s="86"/>
      <c r="QYQ53" s="86"/>
      <c r="QYR53" s="86"/>
      <c r="QYS53" s="86"/>
      <c r="QYT53" s="86"/>
      <c r="QYU53" s="86"/>
      <c r="QYV53" s="86"/>
      <c r="QYW53" s="86"/>
      <c r="QYX53" s="86"/>
      <c r="QYY53" s="86"/>
      <c r="QYZ53" s="86"/>
      <c r="QZA53" s="86"/>
      <c r="QZB53" s="86"/>
      <c r="QZC53" s="86"/>
      <c r="QZD53" s="86"/>
      <c r="QZE53" s="86"/>
      <c r="QZF53" s="86"/>
      <c r="QZG53" s="86"/>
      <c r="QZH53" s="86"/>
      <c r="QZI53" s="86"/>
      <c r="QZJ53" s="86"/>
      <c r="QZK53" s="86"/>
      <c r="QZL53" s="86"/>
      <c r="QZM53" s="86"/>
      <c r="QZN53" s="86"/>
      <c r="QZO53" s="86"/>
      <c r="QZP53" s="86"/>
      <c r="QZQ53" s="86"/>
      <c r="QZR53" s="86"/>
      <c r="QZS53" s="86"/>
      <c r="QZT53" s="86"/>
      <c r="QZU53" s="86"/>
      <c r="QZV53" s="86"/>
      <c r="QZW53" s="86"/>
      <c r="QZX53" s="86"/>
      <c r="QZY53" s="86"/>
      <c r="QZZ53" s="86"/>
      <c r="RAA53" s="86"/>
      <c r="RAB53" s="86"/>
      <c r="RAC53" s="86"/>
      <c r="RAD53" s="86"/>
      <c r="RAE53" s="86"/>
      <c r="RAF53" s="86"/>
      <c r="RAG53" s="86"/>
      <c r="RAH53" s="86"/>
      <c r="RAI53" s="86"/>
      <c r="RAJ53" s="86"/>
      <c r="RAK53" s="86"/>
      <c r="RAL53" s="86"/>
      <c r="RAM53" s="86"/>
      <c r="RAN53" s="86"/>
      <c r="RAO53" s="86"/>
      <c r="RAP53" s="86"/>
      <c r="RAQ53" s="86"/>
      <c r="RAR53" s="86"/>
      <c r="RAS53" s="86"/>
      <c r="RAT53" s="86"/>
      <c r="RAU53" s="86"/>
      <c r="RAV53" s="86"/>
      <c r="RAW53" s="86"/>
      <c r="RAX53" s="86"/>
      <c r="RAY53" s="86"/>
      <c r="RAZ53" s="86"/>
      <c r="RBA53" s="86"/>
      <c r="RBB53" s="86"/>
      <c r="RBC53" s="86"/>
      <c r="RBD53" s="86"/>
      <c r="RBE53" s="86"/>
      <c r="RBF53" s="86"/>
      <c r="RBG53" s="86"/>
      <c r="RBH53" s="86"/>
      <c r="RBI53" s="86"/>
      <c r="RBJ53" s="86"/>
      <c r="RBK53" s="86"/>
      <c r="RBL53" s="86"/>
      <c r="RBM53" s="86"/>
      <c r="RBN53" s="86"/>
      <c r="RBO53" s="86"/>
      <c r="RBP53" s="86"/>
      <c r="RBQ53" s="86"/>
      <c r="RBR53" s="86"/>
      <c r="RBS53" s="86"/>
      <c r="RBT53" s="86"/>
      <c r="RBU53" s="86"/>
      <c r="RBV53" s="86"/>
      <c r="RBW53" s="86"/>
      <c r="RBX53" s="86"/>
      <c r="RBY53" s="86"/>
      <c r="RBZ53" s="86"/>
      <c r="RCA53" s="86"/>
      <c r="RCB53" s="86"/>
      <c r="RCC53" s="86"/>
      <c r="RCD53" s="86"/>
      <c r="RCE53" s="86"/>
      <c r="RCF53" s="86"/>
      <c r="RCG53" s="86"/>
      <c r="RCH53" s="86"/>
      <c r="RCI53" s="86"/>
      <c r="RCJ53" s="86"/>
      <c r="RCK53" s="86"/>
      <c r="RCL53" s="86"/>
      <c r="RCM53" s="86"/>
      <c r="RCN53" s="86"/>
      <c r="RCO53" s="86"/>
      <c r="RCP53" s="86"/>
      <c r="RCQ53" s="86"/>
      <c r="RCR53" s="86"/>
      <c r="RCS53" s="86"/>
      <c r="RCT53" s="86"/>
      <c r="RCU53" s="86"/>
      <c r="RCV53" s="86"/>
      <c r="RCW53" s="86"/>
      <c r="RCX53" s="86"/>
      <c r="RCY53" s="86"/>
      <c r="RCZ53" s="86"/>
      <c r="RDA53" s="86"/>
      <c r="RDB53" s="86"/>
      <c r="RDC53" s="86"/>
      <c r="RDD53" s="86"/>
      <c r="RDE53" s="86"/>
      <c r="RDF53" s="86"/>
      <c r="RDG53" s="86"/>
      <c r="RDH53" s="86"/>
      <c r="RDI53" s="86"/>
      <c r="RDJ53" s="86"/>
      <c r="RDK53" s="86"/>
      <c r="RDL53" s="86"/>
      <c r="RDM53" s="86"/>
      <c r="RDN53" s="86"/>
      <c r="RDO53" s="86"/>
      <c r="RDP53" s="86"/>
      <c r="RDQ53" s="86"/>
      <c r="RDR53" s="86"/>
      <c r="RDS53" s="86"/>
      <c r="RDT53" s="86"/>
      <c r="RDU53" s="86"/>
      <c r="RDV53" s="86"/>
      <c r="RDW53" s="86"/>
      <c r="RDX53" s="86"/>
      <c r="RDY53" s="86"/>
      <c r="RDZ53" s="86"/>
      <c r="REA53" s="86"/>
      <c r="REB53" s="86"/>
      <c r="REC53" s="86"/>
      <c r="RED53" s="86"/>
      <c r="REE53" s="86"/>
      <c r="REF53" s="86"/>
      <c r="REG53" s="86"/>
      <c r="REH53" s="86"/>
      <c r="REI53" s="86"/>
      <c r="REJ53" s="86"/>
      <c r="REK53" s="86"/>
      <c r="REL53" s="86"/>
      <c r="REM53" s="86"/>
      <c r="REN53" s="86"/>
      <c r="REO53" s="86"/>
      <c r="REP53" s="86"/>
      <c r="REQ53" s="86"/>
      <c r="RER53" s="86"/>
      <c r="RES53" s="86"/>
      <c r="RET53" s="86"/>
      <c r="REU53" s="86"/>
      <c r="REV53" s="86"/>
      <c r="REW53" s="86"/>
      <c r="REX53" s="86"/>
      <c r="REY53" s="86"/>
      <c r="REZ53" s="86"/>
      <c r="RFA53" s="86"/>
      <c r="RFB53" s="86"/>
      <c r="RFC53" s="86"/>
      <c r="RFD53" s="86"/>
      <c r="RFE53" s="86"/>
      <c r="RFF53" s="86"/>
      <c r="RFG53" s="86"/>
      <c r="RFH53" s="86"/>
      <c r="RFI53" s="86"/>
      <c r="RFJ53" s="86"/>
      <c r="RFK53" s="86"/>
      <c r="RFL53" s="86"/>
      <c r="RFM53" s="86"/>
      <c r="RFN53" s="86"/>
      <c r="RFO53" s="86"/>
      <c r="RFP53" s="86"/>
      <c r="RFQ53" s="86"/>
      <c r="RFR53" s="86"/>
      <c r="RFS53" s="86"/>
      <c r="RFT53" s="86"/>
      <c r="RFU53" s="86"/>
      <c r="RFV53" s="86"/>
      <c r="RFW53" s="86"/>
      <c r="RFX53" s="86"/>
      <c r="RFY53" s="86"/>
      <c r="RFZ53" s="86"/>
      <c r="RGA53" s="86"/>
      <c r="RGB53" s="86"/>
      <c r="RGC53" s="86"/>
      <c r="RGD53" s="86"/>
      <c r="RGE53" s="86"/>
      <c r="RGF53" s="86"/>
      <c r="RGG53" s="86"/>
      <c r="RGH53" s="86"/>
      <c r="RGI53" s="86"/>
      <c r="RGJ53" s="86"/>
      <c r="RGK53" s="86"/>
      <c r="RGL53" s="86"/>
      <c r="RGM53" s="86"/>
      <c r="RGN53" s="86"/>
      <c r="RGO53" s="86"/>
      <c r="RGP53" s="86"/>
      <c r="RGQ53" s="86"/>
      <c r="RGR53" s="86"/>
      <c r="RGS53" s="86"/>
      <c r="RGT53" s="86"/>
      <c r="RGU53" s="86"/>
      <c r="RGV53" s="86"/>
      <c r="RGW53" s="86"/>
      <c r="RGX53" s="86"/>
      <c r="RGY53" s="86"/>
      <c r="RGZ53" s="86"/>
      <c r="RHA53" s="86"/>
      <c r="RHB53" s="86"/>
      <c r="RHC53" s="86"/>
      <c r="RHD53" s="86"/>
      <c r="RHE53" s="86"/>
      <c r="RHF53" s="86"/>
      <c r="RHG53" s="86"/>
      <c r="RHH53" s="86"/>
      <c r="RHI53" s="86"/>
      <c r="RHJ53" s="86"/>
      <c r="RHK53" s="86"/>
      <c r="RHL53" s="86"/>
      <c r="RHM53" s="86"/>
      <c r="RHN53" s="86"/>
      <c r="RHO53" s="86"/>
      <c r="RHP53" s="86"/>
      <c r="RHQ53" s="86"/>
      <c r="RHR53" s="86"/>
      <c r="RHS53" s="86"/>
      <c r="RHT53" s="86"/>
      <c r="RHU53" s="86"/>
      <c r="RHV53" s="86"/>
      <c r="RHW53" s="86"/>
      <c r="RHX53" s="86"/>
      <c r="RHY53" s="86"/>
      <c r="RHZ53" s="86"/>
      <c r="RIA53" s="86"/>
      <c r="RIB53" s="86"/>
      <c r="RIC53" s="86"/>
      <c r="RID53" s="86"/>
      <c r="RIE53" s="86"/>
      <c r="RIF53" s="86"/>
      <c r="RIG53" s="86"/>
      <c r="RIH53" s="86"/>
      <c r="RII53" s="86"/>
      <c r="RIJ53" s="86"/>
      <c r="RIK53" s="86"/>
      <c r="RIL53" s="86"/>
      <c r="RIM53" s="86"/>
      <c r="RIN53" s="86"/>
      <c r="RIO53" s="86"/>
      <c r="RIP53" s="86"/>
      <c r="RIQ53" s="86"/>
      <c r="RIR53" s="86"/>
      <c r="RIS53" s="86"/>
      <c r="RIT53" s="86"/>
      <c r="RIU53" s="86"/>
      <c r="RIV53" s="86"/>
      <c r="RIW53" s="86"/>
      <c r="RIX53" s="86"/>
      <c r="RIY53" s="86"/>
      <c r="RIZ53" s="86"/>
      <c r="RJA53" s="86"/>
      <c r="RJB53" s="86"/>
      <c r="RJC53" s="86"/>
      <c r="RJD53" s="86"/>
      <c r="RJE53" s="86"/>
      <c r="RJF53" s="86"/>
      <c r="RJG53" s="86"/>
      <c r="RJH53" s="86"/>
      <c r="RJI53" s="86"/>
      <c r="RJJ53" s="86"/>
      <c r="RJK53" s="86"/>
      <c r="RJL53" s="86"/>
      <c r="RJM53" s="86"/>
      <c r="RJN53" s="86"/>
      <c r="RJO53" s="86"/>
      <c r="RJP53" s="86"/>
      <c r="RJQ53" s="86"/>
      <c r="RJR53" s="86"/>
      <c r="RJS53" s="86"/>
      <c r="RJT53" s="86"/>
      <c r="RJU53" s="86"/>
      <c r="RJV53" s="86"/>
      <c r="RJW53" s="86"/>
      <c r="RJX53" s="86"/>
      <c r="RJY53" s="86"/>
      <c r="RJZ53" s="86"/>
      <c r="RKA53" s="86"/>
      <c r="RKB53" s="86"/>
      <c r="RKC53" s="86"/>
      <c r="RKD53" s="86"/>
      <c r="RKE53" s="86"/>
      <c r="RKF53" s="86"/>
      <c r="RKG53" s="86"/>
      <c r="RKH53" s="86"/>
      <c r="RKI53" s="86"/>
      <c r="RKJ53" s="86"/>
      <c r="RKK53" s="86"/>
      <c r="RKL53" s="86"/>
      <c r="RKM53" s="86"/>
      <c r="RKN53" s="86"/>
      <c r="RKO53" s="86"/>
      <c r="RKP53" s="86"/>
      <c r="RKQ53" s="86"/>
      <c r="RKR53" s="86"/>
      <c r="RKS53" s="86"/>
      <c r="RKT53" s="86"/>
      <c r="RKU53" s="86"/>
      <c r="RKV53" s="86"/>
      <c r="RKW53" s="86"/>
      <c r="RKX53" s="86"/>
      <c r="RKY53" s="86"/>
      <c r="RKZ53" s="86"/>
      <c r="RLA53" s="86"/>
      <c r="RLB53" s="86"/>
      <c r="RLC53" s="86"/>
      <c r="RLD53" s="86"/>
      <c r="RLE53" s="86"/>
      <c r="RLF53" s="86"/>
      <c r="RLG53" s="86"/>
      <c r="RLH53" s="86"/>
      <c r="RLI53" s="86"/>
      <c r="RLJ53" s="86"/>
      <c r="RLK53" s="86"/>
      <c r="RLL53" s="86"/>
      <c r="RLM53" s="86"/>
      <c r="RLN53" s="86"/>
      <c r="RLO53" s="86"/>
      <c r="RLP53" s="86"/>
      <c r="RLQ53" s="86"/>
      <c r="RLR53" s="86"/>
      <c r="RLS53" s="86"/>
      <c r="RLT53" s="86"/>
      <c r="RLU53" s="86"/>
      <c r="RLV53" s="86"/>
      <c r="RLW53" s="86"/>
      <c r="RLX53" s="86"/>
      <c r="RLY53" s="86"/>
      <c r="RLZ53" s="86"/>
      <c r="RMA53" s="86"/>
      <c r="RMB53" s="86"/>
      <c r="RMC53" s="86"/>
      <c r="RMD53" s="86"/>
      <c r="RME53" s="86"/>
      <c r="RMF53" s="86"/>
      <c r="RMG53" s="86"/>
      <c r="RMH53" s="86"/>
      <c r="RMI53" s="86"/>
      <c r="RMJ53" s="86"/>
      <c r="RMK53" s="86"/>
      <c r="RML53" s="86"/>
      <c r="RMM53" s="86"/>
      <c r="RMN53" s="86"/>
      <c r="RMO53" s="86"/>
      <c r="RMP53" s="86"/>
      <c r="RMQ53" s="86"/>
      <c r="RMR53" s="86"/>
      <c r="RMS53" s="86"/>
      <c r="RMT53" s="86"/>
      <c r="RMU53" s="86"/>
      <c r="RMV53" s="86"/>
      <c r="RMW53" s="86"/>
      <c r="RMX53" s="86"/>
      <c r="RMY53" s="86"/>
      <c r="RMZ53" s="86"/>
      <c r="RNA53" s="86"/>
      <c r="RNB53" s="86"/>
      <c r="RNC53" s="86"/>
      <c r="RND53" s="86"/>
      <c r="RNE53" s="86"/>
      <c r="RNF53" s="86"/>
      <c r="RNG53" s="86"/>
      <c r="RNH53" s="86"/>
      <c r="RNI53" s="86"/>
      <c r="RNJ53" s="86"/>
      <c r="RNK53" s="86"/>
      <c r="RNL53" s="86"/>
      <c r="RNM53" s="86"/>
      <c r="RNN53" s="86"/>
      <c r="RNO53" s="86"/>
      <c r="RNP53" s="86"/>
      <c r="RNQ53" s="86"/>
      <c r="RNR53" s="86"/>
      <c r="RNS53" s="86"/>
      <c r="RNT53" s="86"/>
      <c r="RNU53" s="86"/>
      <c r="RNV53" s="86"/>
      <c r="RNW53" s="86"/>
      <c r="RNX53" s="86"/>
      <c r="RNY53" s="86"/>
      <c r="RNZ53" s="86"/>
      <c r="ROA53" s="86"/>
      <c r="ROB53" s="86"/>
      <c r="ROC53" s="86"/>
      <c r="ROD53" s="86"/>
      <c r="ROE53" s="86"/>
      <c r="ROF53" s="86"/>
      <c r="ROG53" s="86"/>
      <c r="ROH53" s="86"/>
      <c r="ROI53" s="86"/>
      <c r="ROJ53" s="86"/>
      <c r="ROK53" s="86"/>
      <c r="ROL53" s="86"/>
      <c r="ROM53" s="86"/>
      <c r="RON53" s="86"/>
      <c r="ROO53" s="86"/>
      <c r="ROP53" s="86"/>
      <c r="ROQ53" s="86"/>
      <c r="ROR53" s="86"/>
      <c r="ROS53" s="86"/>
      <c r="ROT53" s="86"/>
      <c r="ROU53" s="86"/>
      <c r="ROV53" s="86"/>
      <c r="ROW53" s="86"/>
      <c r="ROX53" s="86"/>
      <c r="ROY53" s="86"/>
      <c r="ROZ53" s="86"/>
      <c r="RPA53" s="86"/>
      <c r="RPB53" s="86"/>
      <c r="RPC53" s="86"/>
      <c r="RPD53" s="86"/>
      <c r="RPE53" s="86"/>
      <c r="RPF53" s="86"/>
      <c r="RPG53" s="86"/>
      <c r="RPH53" s="86"/>
      <c r="RPI53" s="86"/>
      <c r="RPJ53" s="86"/>
      <c r="RPK53" s="86"/>
      <c r="RPL53" s="86"/>
      <c r="RPM53" s="86"/>
      <c r="RPN53" s="86"/>
      <c r="RPO53" s="86"/>
      <c r="RPP53" s="86"/>
      <c r="RPQ53" s="86"/>
      <c r="RPR53" s="86"/>
      <c r="RPS53" s="86"/>
      <c r="RPT53" s="86"/>
      <c r="RPU53" s="86"/>
      <c r="RPV53" s="86"/>
      <c r="RPW53" s="86"/>
      <c r="RPX53" s="86"/>
      <c r="RPY53" s="86"/>
      <c r="RPZ53" s="86"/>
      <c r="RQA53" s="86"/>
      <c r="RQB53" s="86"/>
      <c r="RQC53" s="86"/>
      <c r="RQD53" s="86"/>
      <c r="RQE53" s="86"/>
      <c r="RQF53" s="86"/>
      <c r="RQG53" s="86"/>
      <c r="RQH53" s="86"/>
      <c r="RQI53" s="86"/>
      <c r="RQJ53" s="86"/>
      <c r="RQK53" s="86"/>
      <c r="RQL53" s="86"/>
      <c r="RQM53" s="86"/>
      <c r="RQN53" s="86"/>
      <c r="RQO53" s="86"/>
      <c r="RQP53" s="86"/>
      <c r="RQQ53" s="86"/>
      <c r="RQR53" s="86"/>
      <c r="RQS53" s="86"/>
      <c r="RQT53" s="86"/>
      <c r="RQU53" s="86"/>
      <c r="RQV53" s="86"/>
      <c r="RQW53" s="86"/>
      <c r="RQX53" s="86"/>
      <c r="RQY53" s="86"/>
      <c r="RQZ53" s="86"/>
      <c r="RRA53" s="86"/>
      <c r="RRB53" s="86"/>
      <c r="RRC53" s="86"/>
      <c r="RRD53" s="86"/>
      <c r="RRE53" s="86"/>
      <c r="RRF53" s="86"/>
      <c r="RRG53" s="86"/>
      <c r="RRH53" s="86"/>
      <c r="RRI53" s="86"/>
      <c r="RRJ53" s="86"/>
      <c r="RRK53" s="86"/>
      <c r="RRL53" s="86"/>
      <c r="RRM53" s="86"/>
      <c r="RRN53" s="86"/>
      <c r="RRO53" s="86"/>
      <c r="RRP53" s="86"/>
      <c r="RRQ53" s="86"/>
      <c r="RRR53" s="86"/>
      <c r="RRS53" s="86"/>
      <c r="RRT53" s="86"/>
      <c r="RRU53" s="86"/>
      <c r="RRV53" s="86"/>
      <c r="RRW53" s="86"/>
      <c r="RRX53" s="86"/>
      <c r="RRY53" s="86"/>
      <c r="RRZ53" s="86"/>
      <c r="RSA53" s="86"/>
      <c r="RSB53" s="86"/>
      <c r="RSC53" s="86"/>
      <c r="RSD53" s="86"/>
      <c r="RSE53" s="86"/>
      <c r="RSF53" s="86"/>
      <c r="RSG53" s="86"/>
      <c r="RSH53" s="86"/>
      <c r="RSI53" s="86"/>
      <c r="RSJ53" s="86"/>
      <c r="RSK53" s="86"/>
      <c r="RSL53" s="86"/>
      <c r="RSM53" s="86"/>
      <c r="RSN53" s="86"/>
      <c r="RSO53" s="86"/>
      <c r="RSP53" s="86"/>
      <c r="RSQ53" s="86"/>
      <c r="RSR53" s="86"/>
      <c r="RSS53" s="86"/>
      <c r="RST53" s="86"/>
      <c r="RSU53" s="86"/>
      <c r="RSV53" s="86"/>
      <c r="RSW53" s="86"/>
      <c r="RSX53" s="86"/>
      <c r="RSY53" s="86"/>
      <c r="RSZ53" s="86"/>
      <c r="RTA53" s="86"/>
      <c r="RTB53" s="86"/>
      <c r="RTC53" s="86"/>
      <c r="RTD53" s="86"/>
      <c r="RTE53" s="86"/>
      <c r="RTF53" s="86"/>
      <c r="RTG53" s="86"/>
      <c r="RTH53" s="86"/>
      <c r="RTI53" s="86"/>
      <c r="RTJ53" s="86"/>
      <c r="RTK53" s="86"/>
      <c r="RTL53" s="86"/>
      <c r="RTM53" s="86"/>
      <c r="RTN53" s="86"/>
      <c r="RTO53" s="86"/>
      <c r="RTP53" s="86"/>
      <c r="RTQ53" s="86"/>
      <c r="RTR53" s="86"/>
      <c r="RTS53" s="86"/>
      <c r="RTT53" s="86"/>
      <c r="RTU53" s="86"/>
      <c r="RTV53" s="86"/>
      <c r="RTW53" s="86"/>
      <c r="RTX53" s="86"/>
      <c r="RTY53" s="86"/>
      <c r="RTZ53" s="86"/>
      <c r="RUA53" s="86"/>
      <c r="RUB53" s="86"/>
      <c r="RUC53" s="86"/>
      <c r="RUD53" s="86"/>
      <c r="RUE53" s="86"/>
      <c r="RUF53" s="86"/>
      <c r="RUG53" s="86"/>
      <c r="RUH53" s="86"/>
      <c r="RUI53" s="86"/>
      <c r="RUJ53" s="86"/>
      <c r="RUK53" s="86"/>
      <c r="RUL53" s="86"/>
      <c r="RUM53" s="86"/>
      <c r="RUN53" s="86"/>
      <c r="RUO53" s="86"/>
      <c r="RUP53" s="86"/>
      <c r="RUQ53" s="86"/>
      <c r="RUR53" s="86"/>
      <c r="RUS53" s="86"/>
      <c r="RUT53" s="86"/>
      <c r="RUU53" s="86"/>
      <c r="RUV53" s="86"/>
      <c r="RUW53" s="86"/>
      <c r="RUX53" s="86"/>
      <c r="RUY53" s="86"/>
      <c r="RUZ53" s="86"/>
      <c r="RVA53" s="86"/>
      <c r="RVB53" s="86"/>
      <c r="RVC53" s="86"/>
      <c r="RVD53" s="86"/>
      <c r="RVE53" s="86"/>
      <c r="RVF53" s="86"/>
      <c r="RVG53" s="86"/>
      <c r="RVH53" s="86"/>
      <c r="RVI53" s="86"/>
      <c r="RVJ53" s="86"/>
      <c r="RVK53" s="86"/>
      <c r="RVL53" s="86"/>
      <c r="RVM53" s="86"/>
      <c r="RVN53" s="86"/>
      <c r="RVO53" s="86"/>
      <c r="RVP53" s="86"/>
      <c r="RVQ53" s="86"/>
      <c r="RVR53" s="86"/>
      <c r="RVS53" s="86"/>
      <c r="RVT53" s="86"/>
      <c r="RVU53" s="86"/>
      <c r="RVV53" s="86"/>
      <c r="RVW53" s="86"/>
      <c r="RVX53" s="86"/>
      <c r="RVY53" s="86"/>
      <c r="RVZ53" s="86"/>
      <c r="RWA53" s="86"/>
      <c r="RWB53" s="86"/>
      <c r="RWC53" s="86"/>
      <c r="RWD53" s="86"/>
      <c r="RWE53" s="86"/>
      <c r="RWF53" s="86"/>
      <c r="RWG53" s="86"/>
      <c r="RWH53" s="86"/>
      <c r="RWI53" s="86"/>
      <c r="RWJ53" s="86"/>
      <c r="RWK53" s="86"/>
      <c r="RWL53" s="86"/>
      <c r="RWM53" s="86"/>
      <c r="RWN53" s="86"/>
      <c r="RWO53" s="86"/>
      <c r="RWP53" s="86"/>
      <c r="RWQ53" s="86"/>
      <c r="RWR53" s="86"/>
      <c r="RWS53" s="86"/>
      <c r="RWT53" s="86"/>
      <c r="RWU53" s="86"/>
      <c r="RWV53" s="86"/>
      <c r="RWW53" s="86"/>
      <c r="RWX53" s="86"/>
      <c r="RWY53" s="86"/>
      <c r="RWZ53" s="86"/>
      <c r="RXA53" s="86"/>
      <c r="RXB53" s="86"/>
      <c r="RXC53" s="86"/>
      <c r="RXD53" s="86"/>
      <c r="RXE53" s="86"/>
      <c r="RXF53" s="86"/>
      <c r="RXG53" s="86"/>
      <c r="RXH53" s="86"/>
      <c r="RXI53" s="86"/>
      <c r="RXJ53" s="86"/>
      <c r="RXK53" s="86"/>
      <c r="RXL53" s="86"/>
      <c r="RXM53" s="86"/>
      <c r="RXN53" s="86"/>
      <c r="RXO53" s="86"/>
      <c r="RXP53" s="86"/>
      <c r="RXQ53" s="86"/>
      <c r="RXR53" s="86"/>
      <c r="RXS53" s="86"/>
      <c r="RXT53" s="86"/>
      <c r="RXU53" s="86"/>
      <c r="RXV53" s="86"/>
      <c r="RXW53" s="86"/>
      <c r="RXX53" s="86"/>
      <c r="RXY53" s="86"/>
      <c r="RXZ53" s="86"/>
      <c r="RYA53" s="86"/>
      <c r="RYB53" s="86"/>
      <c r="RYC53" s="86"/>
      <c r="RYD53" s="86"/>
      <c r="RYE53" s="86"/>
      <c r="RYF53" s="86"/>
      <c r="RYG53" s="86"/>
      <c r="RYH53" s="86"/>
      <c r="RYI53" s="86"/>
      <c r="RYJ53" s="86"/>
      <c r="RYK53" s="86"/>
      <c r="RYL53" s="86"/>
      <c r="RYM53" s="86"/>
      <c r="RYN53" s="86"/>
      <c r="RYO53" s="86"/>
      <c r="RYP53" s="86"/>
      <c r="RYQ53" s="86"/>
      <c r="RYR53" s="86"/>
      <c r="RYS53" s="86"/>
      <c r="RYT53" s="86"/>
      <c r="RYU53" s="86"/>
      <c r="RYV53" s="86"/>
      <c r="RYW53" s="86"/>
      <c r="RYX53" s="86"/>
      <c r="RYY53" s="86"/>
      <c r="RYZ53" s="86"/>
      <c r="RZA53" s="86"/>
      <c r="RZB53" s="86"/>
      <c r="RZC53" s="86"/>
      <c r="RZD53" s="86"/>
      <c r="RZE53" s="86"/>
      <c r="RZF53" s="86"/>
      <c r="RZG53" s="86"/>
      <c r="RZH53" s="86"/>
      <c r="RZI53" s="86"/>
      <c r="RZJ53" s="86"/>
      <c r="RZK53" s="86"/>
      <c r="RZL53" s="86"/>
      <c r="RZM53" s="86"/>
      <c r="RZN53" s="86"/>
      <c r="RZO53" s="86"/>
      <c r="RZP53" s="86"/>
      <c r="RZQ53" s="86"/>
      <c r="RZR53" s="86"/>
      <c r="RZS53" s="86"/>
      <c r="RZT53" s="86"/>
      <c r="RZU53" s="86"/>
      <c r="RZV53" s="86"/>
      <c r="RZW53" s="86"/>
      <c r="RZX53" s="86"/>
      <c r="RZY53" s="86"/>
      <c r="RZZ53" s="86"/>
      <c r="SAA53" s="86"/>
      <c r="SAB53" s="86"/>
      <c r="SAC53" s="86"/>
      <c r="SAD53" s="86"/>
      <c r="SAE53" s="86"/>
      <c r="SAF53" s="86"/>
      <c r="SAG53" s="86"/>
      <c r="SAH53" s="86"/>
      <c r="SAI53" s="86"/>
      <c r="SAJ53" s="86"/>
      <c r="SAK53" s="86"/>
      <c r="SAL53" s="86"/>
      <c r="SAM53" s="86"/>
      <c r="SAN53" s="86"/>
      <c r="SAO53" s="86"/>
      <c r="SAP53" s="86"/>
      <c r="SAQ53" s="86"/>
      <c r="SAR53" s="86"/>
      <c r="SAS53" s="86"/>
      <c r="SAT53" s="86"/>
      <c r="SAU53" s="86"/>
      <c r="SAV53" s="86"/>
      <c r="SAW53" s="86"/>
      <c r="SAX53" s="86"/>
      <c r="SAY53" s="86"/>
      <c r="SAZ53" s="86"/>
      <c r="SBA53" s="86"/>
      <c r="SBB53" s="86"/>
      <c r="SBC53" s="86"/>
      <c r="SBD53" s="86"/>
      <c r="SBE53" s="86"/>
      <c r="SBF53" s="86"/>
      <c r="SBG53" s="86"/>
      <c r="SBH53" s="86"/>
      <c r="SBI53" s="86"/>
      <c r="SBJ53" s="86"/>
      <c r="SBK53" s="86"/>
      <c r="SBL53" s="86"/>
      <c r="SBM53" s="86"/>
      <c r="SBN53" s="86"/>
      <c r="SBO53" s="86"/>
      <c r="SBP53" s="86"/>
      <c r="SBQ53" s="86"/>
      <c r="SBR53" s="86"/>
      <c r="SBS53" s="86"/>
      <c r="SBT53" s="86"/>
      <c r="SBU53" s="86"/>
      <c r="SBV53" s="86"/>
      <c r="SBW53" s="86"/>
      <c r="SBX53" s="86"/>
      <c r="SBY53" s="86"/>
      <c r="SBZ53" s="86"/>
      <c r="SCA53" s="86"/>
      <c r="SCB53" s="86"/>
      <c r="SCC53" s="86"/>
      <c r="SCD53" s="86"/>
      <c r="SCE53" s="86"/>
      <c r="SCF53" s="86"/>
      <c r="SCG53" s="86"/>
      <c r="SCH53" s="86"/>
      <c r="SCI53" s="86"/>
      <c r="SCJ53" s="86"/>
      <c r="SCK53" s="86"/>
      <c r="SCL53" s="86"/>
      <c r="SCM53" s="86"/>
      <c r="SCN53" s="86"/>
      <c r="SCO53" s="86"/>
      <c r="SCP53" s="86"/>
      <c r="SCQ53" s="86"/>
      <c r="SCR53" s="86"/>
      <c r="SCS53" s="86"/>
      <c r="SCT53" s="86"/>
      <c r="SCU53" s="86"/>
      <c r="SCV53" s="86"/>
      <c r="SCW53" s="86"/>
      <c r="SCX53" s="86"/>
      <c r="SCY53" s="86"/>
      <c r="SCZ53" s="86"/>
      <c r="SDA53" s="86"/>
      <c r="SDB53" s="86"/>
      <c r="SDC53" s="86"/>
      <c r="SDD53" s="86"/>
      <c r="SDE53" s="86"/>
      <c r="SDF53" s="86"/>
      <c r="SDG53" s="86"/>
      <c r="SDH53" s="86"/>
      <c r="SDI53" s="86"/>
      <c r="SDJ53" s="86"/>
      <c r="SDK53" s="86"/>
      <c r="SDL53" s="86"/>
      <c r="SDM53" s="86"/>
      <c r="SDN53" s="86"/>
      <c r="SDO53" s="86"/>
      <c r="SDP53" s="86"/>
      <c r="SDQ53" s="86"/>
      <c r="SDR53" s="86"/>
      <c r="SDS53" s="86"/>
      <c r="SDT53" s="86"/>
      <c r="SDU53" s="86"/>
      <c r="SDV53" s="86"/>
      <c r="SDW53" s="86"/>
      <c r="SDX53" s="86"/>
      <c r="SDY53" s="86"/>
      <c r="SDZ53" s="86"/>
      <c r="SEA53" s="86"/>
      <c r="SEB53" s="86"/>
      <c r="SEC53" s="86"/>
      <c r="SED53" s="86"/>
      <c r="SEE53" s="86"/>
      <c r="SEF53" s="86"/>
      <c r="SEG53" s="86"/>
      <c r="SEH53" s="86"/>
      <c r="SEI53" s="86"/>
      <c r="SEJ53" s="86"/>
      <c r="SEK53" s="86"/>
      <c r="SEL53" s="86"/>
      <c r="SEM53" s="86"/>
      <c r="SEN53" s="86"/>
      <c r="SEO53" s="86"/>
      <c r="SEP53" s="86"/>
      <c r="SEQ53" s="86"/>
      <c r="SER53" s="86"/>
      <c r="SES53" s="86"/>
      <c r="SET53" s="86"/>
      <c r="SEU53" s="86"/>
      <c r="SEV53" s="86"/>
      <c r="SEW53" s="86"/>
      <c r="SEX53" s="86"/>
      <c r="SEY53" s="86"/>
      <c r="SEZ53" s="86"/>
      <c r="SFA53" s="86"/>
      <c r="SFB53" s="86"/>
      <c r="SFC53" s="86"/>
      <c r="SFD53" s="86"/>
      <c r="SFE53" s="86"/>
      <c r="SFF53" s="86"/>
      <c r="SFG53" s="86"/>
      <c r="SFH53" s="86"/>
      <c r="SFI53" s="86"/>
      <c r="SFJ53" s="86"/>
      <c r="SFK53" s="86"/>
      <c r="SFL53" s="86"/>
      <c r="SFM53" s="86"/>
      <c r="SFN53" s="86"/>
      <c r="SFO53" s="86"/>
      <c r="SFP53" s="86"/>
      <c r="SFQ53" s="86"/>
      <c r="SFR53" s="86"/>
      <c r="SFS53" s="86"/>
      <c r="SFT53" s="86"/>
      <c r="SFU53" s="86"/>
      <c r="SFV53" s="86"/>
      <c r="SFW53" s="86"/>
      <c r="SFX53" s="86"/>
      <c r="SFY53" s="86"/>
      <c r="SFZ53" s="86"/>
      <c r="SGA53" s="86"/>
      <c r="SGB53" s="86"/>
      <c r="SGC53" s="86"/>
      <c r="SGD53" s="86"/>
      <c r="SGE53" s="86"/>
      <c r="SGF53" s="86"/>
      <c r="SGG53" s="86"/>
      <c r="SGH53" s="86"/>
      <c r="SGI53" s="86"/>
      <c r="SGJ53" s="86"/>
      <c r="SGK53" s="86"/>
      <c r="SGL53" s="86"/>
      <c r="SGM53" s="86"/>
      <c r="SGN53" s="86"/>
      <c r="SGO53" s="86"/>
      <c r="SGP53" s="86"/>
      <c r="SGQ53" s="86"/>
      <c r="SGR53" s="86"/>
      <c r="SGS53" s="86"/>
      <c r="SGT53" s="86"/>
      <c r="SGU53" s="86"/>
      <c r="SGV53" s="86"/>
      <c r="SGW53" s="86"/>
      <c r="SGX53" s="86"/>
      <c r="SGY53" s="86"/>
      <c r="SGZ53" s="86"/>
      <c r="SHA53" s="86"/>
      <c r="SHB53" s="86"/>
      <c r="SHC53" s="86"/>
      <c r="SHD53" s="86"/>
      <c r="SHE53" s="86"/>
      <c r="SHF53" s="86"/>
      <c r="SHG53" s="86"/>
      <c r="SHH53" s="86"/>
      <c r="SHI53" s="86"/>
      <c r="SHJ53" s="86"/>
      <c r="SHK53" s="86"/>
      <c r="SHL53" s="86"/>
      <c r="SHM53" s="86"/>
      <c r="SHN53" s="86"/>
      <c r="SHO53" s="86"/>
      <c r="SHP53" s="86"/>
      <c r="SHQ53" s="86"/>
      <c r="SHR53" s="86"/>
      <c r="SHS53" s="86"/>
      <c r="SHT53" s="86"/>
      <c r="SHU53" s="86"/>
      <c r="SHV53" s="86"/>
      <c r="SHW53" s="86"/>
      <c r="SHX53" s="86"/>
      <c r="SHY53" s="86"/>
      <c r="SHZ53" s="86"/>
      <c r="SIA53" s="86"/>
      <c r="SIB53" s="86"/>
      <c r="SIC53" s="86"/>
      <c r="SID53" s="86"/>
      <c r="SIE53" s="86"/>
      <c r="SIF53" s="86"/>
      <c r="SIG53" s="86"/>
      <c r="SIH53" s="86"/>
      <c r="SII53" s="86"/>
      <c r="SIJ53" s="86"/>
      <c r="SIK53" s="86"/>
      <c r="SIL53" s="86"/>
      <c r="SIM53" s="86"/>
      <c r="SIN53" s="86"/>
      <c r="SIO53" s="86"/>
      <c r="SIP53" s="86"/>
      <c r="SIQ53" s="86"/>
      <c r="SIR53" s="86"/>
      <c r="SIS53" s="86"/>
      <c r="SIT53" s="86"/>
      <c r="SIU53" s="86"/>
      <c r="SIV53" s="86"/>
      <c r="SIW53" s="86"/>
      <c r="SIX53" s="86"/>
      <c r="SIY53" s="86"/>
      <c r="SIZ53" s="86"/>
      <c r="SJA53" s="86"/>
      <c r="SJB53" s="86"/>
      <c r="SJC53" s="86"/>
      <c r="SJD53" s="86"/>
      <c r="SJE53" s="86"/>
      <c r="SJF53" s="86"/>
      <c r="SJG53" s="86"/>
      <c r="SJH53" s="86"/>
      <c r="SJI53" s="86"/>
      <c r="SJJ53" s="86"/>
      <c r="SJK53" s="86"/>
      <c r="SJL53" s="86"/>
      <c r="SJM53" s="86"/>
      <c r="SJN53" s="86"/>
      <c r="SJO53" s="86"/>
      <c r="SJP53" s="86"/>
      <c r="SJQ53" s="86"/>
      <c r="SJR53" s="86"/>
      <c r="SJS53" s="86"/>
      <c r="SJT53" s="86"/>
      <c r="SJU53" s="86"/>
      <c r="SJV53" s="86"/>
      <c r="SJW53" s="86"/>
      <c r="SJX53" s="86"/>
      <c r="SJY53" s="86"/>
      <c r="SJZ53" s="86"/>
      <c r="SKA53" s="86"/>
      <c r="SKB53" s="86"/>
      <c r="SKC53" s="86"/>
      <c r="SKD53" s="86"/>
      <c r="SKE53" s="86"/>
      <c r="SKF53" s="86"/>
      <c r="SKG53" s="86"/>
      <c r="SKH53" s="86"/>
      <c r="SKI53" s="86"/>
      <c r="SKJ53" s="86"/>
      <c r="SKK53" s="86"/>
      <c r="SKL53" s="86"/>
      <c r="SKM53" s="86"/>
      <c r="SKN53" s="86"/>
      <c r="SKO53" s="86"/>
      <c r="SKP53" s="86"/>
      <c r="SKQ53" s="86"/>
      <c r="SKR53" s="86"/>
      <c r="SKS53" s="86"/>
      <c r="SKT53" s="86"/>
      <c r="SKU53" s="86"/>
      <c r="SKV53" s="86"/>
      <c r="SKW53" s="86"/>
      <c r="SKX53" s="86"/>
      <c r="SKY53" s="86"/>
      <c r="SKZ53" s="86"/>
      <c r="SLA53" s="86"/>
      <c r="SLB53" s="86"/>
      <c r="SLC53" s="86"/>
      <c r="SLD53" s="86"/>
      <c r="SLE53" s="86"/>
      <c r="SLF53" s="86"/>
      <c r="SLG53" s="86"/>
      <c r="SLH53" s="86"/>
      <c r="SLI53" s="86"/>
      <c r="SLJ53" s="86"/>
      <c r="SLK53" s="86"/>
      <c r="SLL53" s="86"/>
      <c r="SLM53" s="86"/>
      <c r="SLN53" s="86"/>
      <c r="SLO53" s="86"/>
      <c r="SLP53" s="86"/>
      <c r="SLQ53" s="86"/>
      <c r="SLR53" s="86"/>
      <c r="SLS53" s="86"/>
      <c r="SLT53" s="86"/>
      <c r="SLU53" s="86"/>
      <c r="SLV53" s="86"/>
      <c r="SLW53" s="86"/>
      <c r="SLX53" s="86"/>
      <c r="SLY53" s="86"/>
      <c r="SLZ53" s="86"/>
      <c r="SMA53" s="86"/>
      <c r="SMB53" s="86"/>
      <c r="SMC53" s="86"/>
      <c r="SMD53" s="86"/>
      <c r="SME53" s="86"/>
      <c r="SMF53" s="86"/>
      <c r="SMG53" s="86"/>
      <c r="SMH53" s="86"/>
      <c r="SMI53" s="86"/>
      <c r="SMJ53" s="86"/>
      <c r="SMK53" s="86"/>
      <c r="SML53" s="86"/>
      <c r="SMM53" s="86"/>
      <c r="SMN53" s="86"/>
      <c r="SMO53" s="86"/>
      <c r="SMP53" s="86"/>
      <c r="SMQ53" s="86"/>
      <c r="SMR53" s="86"/>
      <c r="SMS53" s="86"/>
      <c r="SMT53" s="86"/>
      <c r="SMU53" s="86"/>
      <c r="SMV53" s="86"/>
      <c r="SMW53" s="86"/>
      <c r="SMX53" s="86"/>
      <c r="SMY53" s="86"/>
      <c r="SMZ53" s="86"/>
      <c r="SNA53" s="86"/>
      <c r="SNB53" s="86"/>
      <c r="SNC53" s="86"/>
      <c r="SND53" s="86"/>
      <c r="SNE53" s="86"/>
      <c r="SNF53" s="86"/>
      <c r="SNG53" s="86"/>
      <c r="SNH53" s="86"/>
      <c r="SNI53" s="86"/>
      <c r="SNJ53" s="86"/>
      <c r="SNK53" s="86"/>
      <c r="SNL53" s="86"/>
      <c r="SNM53" s="86"/>
      <c r="SNN53" s="86"/>
      <c r="SNO53" s="86"/>
      <c r="SNP53" s="86"/>
      <c r="SNQ53" s="86"/>
      <c r="SNR53" s="86"/>
      <c r="SNS53" s="86"/>
      <c r="SNT53" s="86"/>
      <c r="SNU53" s="86"/>
      <c r="SNV53" s="86"/>
      <c r="SNW53" s="86"/>
      <c r="SNX53" s="86"/>
      <c r="SNY53" s="86"/>
      <c r="SNZ53" s="86"/>
      <c r="SOA53" s="86"/>
      <c r="SOB53" s="86"/>
      <c r="SOC53" s="86"/>
      <c r="SOD53" s="86"/>
      <c r="SOE53" s="86"/>
      <c r="SOF53" s="86"/>
      <c r="SOG53" s="86"/>
      <c r="SOH53" s="86"/>
      <c r="SOI53" s="86"/>
      <c r="SOJ53" s="86"/>
      <c r="SOK53" s="86"/>
      <c r="SOL53" s="86"/>
      <c r="SOM53" s="86"/>
      <c r="SON53" s="86"/>
      <c r="SOO53" s="86"/>
      <c r="SOP53" s="86"/>
      <c r="SOQ53" s="86"/>
      <c r="SOR53" s="86"/>
      <c r="SOS53" s="86"/>
      <c r="SOT53" s="86"/>
      <c r="SOU53" s="86"/>
      <c r="SOV53" s="86"/>
      <c r="SOW53" s="86"/>
      <c r="SOX53" s="86"/>
      <c r="SOY53" s="86"/>
      <c r="SOZ53" s="86"/>
      <c r="SPA53" s="86"/>
      <c r="SPB53" s="86"/>
      <c r="SPC53" s="86"/>
      <c r="SPD53" s="86"/>
      <c r="SPE53" s="86"/>
      <c r="SPF53" s="86"/>
      <c r="SPG53" s="86"/>
      <c r="SPH53" s="86"/>
      <c r="SPI53" s="86"/>
      <c r="SPJ53" s="86"/>
      <c r="SPK53" s="86"/>
      <c r="SPL53" s="86"/>
      <c r="SPM53" s="86"/>
      <c r="SPN53" s="86"/>
      <c r="SPO53" s="86"/>
      <c r="SPP53" s="86"/>
      <c r="SPQ53" s="86"/>
      <c r="SPR53" s="86"/>
      <c r="SPS53" s="86"/>
      <c r="SPT53" s="86"/>
      <c r="SPU53" s="86"/>
      <c r="SPV53" s="86"/>
      <c r="SPW53" s="86"/>
      <c r="SPX53" s="86"/>
      <c r="SPY53" s="86"/>
      <c r="SPZ53" s="86"/>
      <c r="SQA53" s="86"/>
      <c r="SQB53" s="86"/>
      <c r="SQC53" s="86"/>
      <c r="SQD53" s="86"/>
      <c r="SQE53" s="86"/>
      <c r="SQF53" s="86"/>
      <c r="SQG53" s="86"/>
      <c r="SQH53" s="86"/>
      <c r="SQI53" s="86"/>
      <c r="SQJ53" s="86"/>
      <c r="SQK53" s="86"/>
      <c r="SQL53" s="86"/>
      <c r="SQM53" s="86"/>
      <c r="SQN53" s="86"/>
      <c r="SQO53" s="86"/>
      <c r="SQP53" s="86"/>
      <c r="SQQ53" s="86"/>
      <c r="SQR53" s="86"/>
      <c r="SQS53" s="86"/>
      <c r="SQT53" s="86"/>
      <c r="SQU53" s="86"/>
      <c r="SQV53" s="86"/>
      <c r="SQW53" s="86"/>
      <c r="SQX53" s="86"/>
      <c r="SQY53" s="86"/>
      <c r="SQZ53" s="86"/>
      <c r="SRA53" s="86"/>
      <c r="SRB53" s="86"/>
      <c r="SRC53" s="86"/>
      <c r="SRD53" s="86"/>
      <c r="SRE53" s="86"/>
      <c r="SRF53" s="86"/>
      <c r="SRG53" s="86"/>
      <c r="SRH53" s="86"/>
      <c r="SRI53" s="86"/>
      <c r="SRJ53" s="86"/>
      <c r="SRK53" s="86"/>
      <c r="SRL53" s="86"/>
      <c r="SRM53" s="86"/>
      <c r="SRN53" s="86"/>
      <c r="SRO53" s="86"/>
      <c r="SRP53" s="86"/>
      <c r="SRQ53" s="86"/>
      <c r="SRR53" s="86"/>
      <c r="SRS53" s="86"/>
      <c r="SRT53" s="86"/>
      <c r="SRU53" s="86"/>
      <c r="SRV53" s="86"/>
      <c r="SRW53" s="86"/>
      <c r="SRX53" s="86"/>
      <c r="SRY53" s="86"/>
      <c r="SRZ53" s="86"/>
      <c r="SSA53" s="86"/>
      <c r="SSB53" s="86"/>
      <c r="SSC53" s="86"/>
      <c r="SSD53" s="86"/>
      <c r="SSE53" s="86"/>
      <c r="SSF53" s="86"/>
      <c r="SSG53" s="86"/>
      <c r="SSH53" s="86"/>
      <c r="SSI53" s="86"/>
      <c r="SSJ53" s="86"/>
      <c r="SSK53" s="86"/>
      <c r="SSL53" s="86"/>
      <c r="SSM53" s="86"/>
      <c r="SSN53" s="86"/>
      <c r="SSO53" s="86"/>
      <c r="SSP53" s="86"/>
      <c r="SSQ53" s="86"/>
      <c r="SSR53" s="86"/>
      <c r="SSS53" s="86"/>
      <c r="SST53" s="86"/>
      <c r="SSU53" s="86"/>
      <c r="SSV53" s="86"/>
      <c r="SSW53" s="86"/>
      <c r="SSX53" s="86"/>
      <c r="SSY53" s="86"/>
      <c r="SSZ53" s="86"/>
      <c r="STA53" s="86"/>
      <c r="STB53" s="86"/>
      <c r="STC53" s="86"/>
      <c r="STD53" s="86"/>
      <c r="STE53" s="86"/>
      <c r="STF53" s="86"/>
      <c r="STG53" s="86"/>
      <c r="STH53" s="86"/>
      <c r="STI53" s="86"/>
      <c r="STJ53" s="86"/>
      <c r="STK53" s="86"/>
      <c r="STL53" s="86"/>
      <c r="STM53" s="86"/>
      <c r="STN53" s="86"/>
      <c r="STO53" s="86"/>
      <c r="STP53" s="86"/>
      <c r="STQ53" s="86"/>
      <c r="STR53" s="86"/>
      <c r="STS53" s="86"/>
      <c r="STT53" s="86"/>
      <c r="STU53" s="86"/>
      <c r="STV53" s="86"/>
      <c r="STW53" s="86"/>
      <c r="STX53" s="86"/>
      <c r="STY53" s="86"/>
      <c r="STZ53" s="86"/>
      <c r="SUA53" s="86"/>
      <c r="SUB53" s="86"/>
      <c r="SUC53" s="86"/>
      <c r="SUD53" s="86"/>
      <c r="SUE53" s="86"/>
      <c r="SUF53" s="86"/>
      <c r="SUG53" s="86"/>
      <c r="SUH53" s="86"/>
      <c r="SUI53" s="86"/>
      <c r="SUJ53" s="86"/>
      <c r="SUK53" s="86"/>
      <c r="SUL53" s="86"/>
      <c r="SUM53" s="86"/>
      <c r="SUN53" s="86"/>
      <c r="SUO53" s="86"/>
      <c r="SUP53" s="86"/>
      <c r="SUQ53" s="86"/>
      <c r="SUR53" s="86"/>
      <c r="SUS53" s="86"/>
      <c r="SUT53" s="86"/>
      <c r="SUU53" s="86"/>
      <c r="SUV53" s="86"/>
      <c r="SUW53" s="86"/>
      <c r="SUX53" s="86"/>
      <c r="SUY53" s="86"/>
      <c r="SUZ53" s="86"/>
      <c r="SVA53" s="86"/>
      <c r="SVB53" s="86"/>
      <c r="SVC53" s="86"/>
      <c r="SVD53" s="86"/>
      <c r="SVE53" s="86"/>
      <c r="SVF53" s="86"/>
      <c r="SVG53" s="86"/>
      <c r="SVH53" s="86"/>
      <c r="SVI53" s="86"/>
      <c r="SVJ53" s="86"/>
      <c r="SVK53" s="86"/>
      <c r="SVL53" s="86"/>
      <c r="SVM53" s="86"/>
      <c r="SVN53" s="86"/>
      <c r="SVO53" s="86"/>
      <c r="SVP53" s="86"/>
      <c r="SVQ53" s="86"/>
      <c r="SVR53" s="86"/>
      <c r="SVS53" s="86"/>
      <c r="SVT53" s="86"/>
      <c r="SVU53" s="86"/>
      <c r="SVV53" s="86"/>
      <c r="SVW53" s="86"/>
      <c r="SVX53" s="86"/>
      <c r="SVY53" s="86"/>
      <c r="SVZ53" s="86"/>
      <c r="SWA53" s="86"/>
      <c r="SWB53" s="86"/>
      <c r="SWC53" s="86"/>
      <c r="SWD53" s="86"/>
      <c r="SWE53" s="86"/>
      <c r="SWF53" s="86"/>
      <c r="SWG53" s="86"/>
      <c r="SWH53" s="86"/>
      <c r="SWI53" s="86"/>
      <c r="SWJ53" s="86"/>
      <c r="SWK53" s="86"/>
      <c r="SWL53" s="86"/>
      <c r="SWM53" s="86"/>
      <c r="SWN53" s="86"/>
      <c r="SWO53" s="86"/>
      <c r="SWP53" s="86"/>
      <c r="SWQ53" s="86"/>
      <c r="SWR53" s="86"/>
      <c r="SWS53" s="86"/>
      <c r="SWT53" s="86"/>
      <c r="SWU53" s="86"/>
      <c r="SWV53" s="86"/>
      <c r="SWW53" s="86"/>
      <c r="SWX53" s="86"/>
      <c r="SWY53" s="86"/>
      <c r="SWZ53" s="86"/>
      <c r="SXA53" s="86"/>
      <c r="SXB53" s="86"/>
      <c r="SXC53" s="86"/>
      <c r="SXD53" s="86"/>
      <c r="SXE53" s="86"/>
      <c r="SXF53" s="86"/>
      <c r="SXG53" s="86"/>
      <c r="SXH53" s="86"/>
      <c r="SXI53" s="86"/>
      <c r="SXJ53" s="86"/>
      <c r="SXK53" s="86"/>
      <c r="SXL53" s="86"/>
      <c r="SXM53" s="86"/>
      <c r="SXN53" s="86"/>
      <c r="SXO53" s="86"/>
      <c r="SXP53" s="86"/>
      <c r="SXQ53" s="86"/>
      <c r="SXR53" s="86"/>
      <c r="SXS53" s="86"/>
      <c r="SXT53" s="86"/>
      <c r="SXU53" s="86"/>
      <c r="SXV53" s="86"/>
      <c r="SXW53" s="86"/>
      <c r="SXX53" s="86"/>
      <c r="SXY53" s="86"/>
      <c r="SXZ53" s="86"/>
      <c r="SYA53" s="86"/>
      <c r="SYB53" s="86"/>
      <c r="SYC53" s="86"/>
      <c r="SYD53" s="86"/>
      <c r="SYE53" s="86"/>
      <c r="SYF53" s="86"/>
      <c r="SYG53" s="86"/>
      <c r="SYH53" s="86"/>
      <c r="SYI53" s="86"/>
      <c r="SYJ53" s="86"/>
      <c r="SYK53" s="86"/>
      <c r="SYL53" s="86"/>
      <c r="SYM53" s="86"/>
      <c r="SYN53" s="86"/>
      <c r="SYO53" s="86"/>
      <c r="SYP53" s="86"/>
      <c r="SYQ53" s="86"/>
      <c r="SYR53" s="86"/>
      <c r="SYS53" s="86"/>
      <c r="SYT53" s="86"/>
      <c r="SYU53" s="86"/>
      <c r="SYV53" s="86"/>
      <c r="SYW53" s="86"/>
      <c r="SYX53" s="86"/>
      <c r="SYY53" s="86"/>
      <c r="SYZ53" s="86"/>
      <c r="SZA53" s="86"/>
      <c r="SZB53" s="86"/>
      <c r="SZC53" s="86"/>
      <c r="SZD53" s="86"/>
      <c r="SZE53" s="86"/>
      <c r="SZF53" s="86"/>
      <c r="SZG53" s="86"/>
      <c r="SZH53" s="86"/>
      <c r="SZI53" s="86"/>
      <c r="SZJ53" s="86"/>
      <c r="SZK53" s="86"/>
      <c r="SZL53" s="86"/>
      <c r="SZM53" s="86"/>
      <c r="SZN53" s="86"/>
      <c r="SZO53" s="86"/>
      <c r="SZP53" s="86"/>
      <c r="SZQ53" s="86"/>
      <c r="SZR53" s="86"/>
      <c r="SZS53" s="86"/>
      <c r="SZT53" s="86"/>
      <c r="SZU53" s="86"/>
      <c r="SZV53" s="86"/>
      <c r="SZW53" s="86"/>
      <c r="SZX53" s="86"/>
      <c r="SZY53" s="86"/>
      <c r="SZZ53" s="86"/>
      <c r="TAA53" s="86"/>
      <c r="TAB53" s="86"/>
      <c r="TAC53" s="86"/>
      <c r="TAD53" s="86"/>
      <c r="TAE53" s="86"/>
      <c r="TAF53" s="86"/>
      <c r="TAG53" s="86"/>
      <c r="TAH53" s="86"/>
      <c r="TAI53" s="86"/>
      <c r="TAJ53" s="86"/>
      <c r="TAK53" s="86"/>
      <c r="TAL53" s="86"/>
      <c r="TAM53" s="86"/>
      <c r="TAN53" s="86"/>
      <c r="TAO53" s="86"/>
      <c r="TAP53" s="86"/>
      <c r="TAQ53" s="86"/>
      <c r="TAR53" s="86"/>
      <c r="TAS53" s="86"/>
      <c r="TAT53" s="86"/>
      <c r="TAU53" s="86"/>
      <c r="TAV53" s="86"/>
      <c r="TAW53" s="86"/>
      <c r="TAX53" s="86"/>
      <c r="TAY53" s="86"/>
      <c r="TAZ53" s="86"/>
      <c r="TBA53" s="86"/>
      <c r="TBB53" s="86"/>
      <c r="TBC53" s="86"/>
      <c r="TBD53" s="86"/>
      <c r="TBE53" s="86"/>
      <c r="TBF53" s="86"/>
      <c r="TBG53" s="86"/>
      <c r="TBH53" s="86"/>
      <c r="TBI53" s="86"/>
      <c r="TBJ53" s="86"/>
      <c r="TBK53" s="86"/>
      <c r="TBL53" s="86"/>
      <c r="TBM53" s="86"/>
      <c r="TBN53" s="86"/>
      <c r="TBO53" s="86"/>
      <c r="TBP53" s="86"/>
      <c r="TBQ53" s="86"/>
      <c r="TBR53" s="86"/>
      <c r="TBS53" s="86"/>
      <c r="TBT53" s="86"/>
      <c r="TBU53" s="86"/>
      <c r="TBV53" s="86"/>
      <c r="TBW53" s="86"/>
      <c r="TBX53" s="86"/>
      <c r="TBY53" s="86"/>
      <c r="TBZ53" s="86"/>
      <c r="TCA53" s="86"/>
      <c r="TCB53" s="86"/>
      <c r="TCC53" s="86"/>
      <c r="TCD53" s="86"/>
      <c r="TCE53" s="86"/>
      <c r="TCF53" s="86"/>
      <c r="TCG53" s="86"/>
      <c r="TCH53" s="86"/>
      <c r="TCI53" s="86"/>
      <c r="TCJ53" s="86"/>
      <c r="TCK53" s="86"/>
      <c r="TCL53" s="86"/>
      <c r="TCM53" s="86"/>
      <c r="TCN53" s="86"/>
      <c r="TCO53" s="86"/>
      <c r="TCP53" s="86"/>
      <c r="TCQ53" s="86"/>
      <c r="TCR53" s="86"/>
      <c r="TCS53" s="86"/>
      <c r="TCT53" s="86"/>
      <c r="TCU53" s="86"/>
      <c r="TCV53" s="86"/>
      <c r="TCW53" s="86"/>
      <c r="TCX53" s="86"/>
      <c r="TCY53" s="86"/>
      <c r="TCZ53" s="86"/>
      <c r="TDA53" s="86"/>
      <c r="TDB53" s="86"/>
      <c r="TDC53" s="86"/>
      <c r="TDD53" s="86"/>
      <c r="TDE53" s="86"/>
      <c r="TDF53" s="86"/>
      <c r="TDG53" s="86"/>
      <c r="TDH53" s="86"/>
      <c r="TDI53" s="86"/>
      <c r="TDJ53" s="86"/>
      <c r="TDK53" s="86"/>
      <c r="TDL53" s="86"/>
      <c r="TDM53" s="86"/>
      <c r="TDN53" s="86"/>
      <c r="TDO53" s="86"/>
      <c r="TDP53" s="86"/>
      <c r="TDQ53" s="86"/>
      <c r="TDR53" s="86"/>
      <c r="TDS53" s="86"/>
      <c r="TDT53" s="86"/>
      <c r="TDU53" s="86"/>
      <c r="TDV53" s="86"/>
      <c r="TDW53" s="86"/>
      <c r="TDX53" s="86"/>
      <c r="TDY53" s="86"/>
      <c r="TDZ53" s="86"/>
      <c r="TEA53" s="86"/>
      <c r="TEB53" s="86"/>
      <c r="TEC53" s="86"/>
      <c r="TED53" s="86"/>
      <c r="TEE53" s="86"/>
      <c r="TEF53" s="86"/>
      <c r="TEG53" s="86"/>
      <c r="TEH53" s="86"/>
      <c r="TEI53" s="86"/>
      <c r="TEJ53" s="86"/>
      <c r="TEK53" s="86"/>
      <c r="TEL53" s="86"/>
      <c r="TEM53" s="86"/>
      <c r="TEN53" s="86"/>
      <c r="TEO53" s="86"/>
      <c r="TEP53" s="86"/>
      <c r="TEQ53" s="86"/>
      <c r="TER53" s="86"/>
      <c r="TES53" s="86"/>
      <c r="TET53" s="86"/>
      <c r="TEU53" s="86"/>
      <c r="TEV53" s="86"/>
      <c r="TEW53" s="86"/>
      <c r="TEX53" s="86"/>
      <c r="TEY53" s="86"/>
      <c r="TEZ53" s="86"/>
      <c r="TFA53" s="86"/>
      <c r="TFB53" s="86"/>
      <c r="TFC53" s="86"/>
      <c r="TFD53" s="86"/>
      <c r="TFE53" s="86"/>
      <c r="TFF53" s="86"/>
      <c r="TFG53" s="86"/>
      <c r="TFH53" s="86"/>
      <c r="TFI53" s="86"/>
      <c r="TFJ53" s="86"/>
      <c r="TFK53" s="86"/>
      <c r="TFL53" s="86"/>
      <c r="TFM53" s="86"/>
      <c r="TFN53" s="86"/>
      <c r="TFO53" s="86"/>
      <c r="TFP53" s="86"/>
      <c r="TFQ53" s="86"/>
      <c r="TFR53" s="86"/>
      <c r="TFS53" s="86"/>
      <c r="TFT53" s="86"/>
      <c r="TFU53" s="86"/>
      <c r="TFV53" s="86"/>
      <c r="TFW53" s="86"/>
      <c r="TFX53" s="86"/>
      <c r="TFY53" s="86"/>
      <c r="TFZ53" s="86"/>
      <c r="TGA53" s="86"/>
      <c r="TGB53" s="86"/>
      <c r="TGC53" s="86"/>
      <c r="TGD53" s="86"/>
      <c r="TGE53" s="86"/>
      <c r="TGF53" s="86"/>
      <c r="TGG53" s="86"/>
      <c r="TGH53" s="86"/>
      <c r="TGI53" s="86"/>
      <c r="TGJ53" s="86"/>
      <c r="TGK53" s="86"/>
      <c r="TGL53" s="86"/>
      <c r="TGM53" s="86"/>
      <c r="TGN53" s="86"/>
      <c r="TGO53" s="86"/>
      <c r="TGP53" s="86"/>
      <c r="TGQ53" s="86"/>
      <c r="TGR53" s="86"/>
      <c r="TGS53" s="86"/>
      <c r="TGT53" s="86"/>
      <c r="TGU53" s="86"/>
      <c r="TGV53" s="86"/>
      <c r="TGW53" s="86"/>
      <c r="TGX53" s="86"/>
      <c r="TGY53" s="86"/>
      <c r="TGZ53" s="86"/>
      <c r="THA53" s="86"/>
      <c r="THB53" s="86"/>
      <c r="THC53" s="86"/>
      <c r="THD53" s="86"/>
      <c r="THE53" s="86"/>
      <c r="THF53" s="86"/>
      <c r="THG53" s="86"/>
      <c r="THH53" s="86"/>
      <c r="THI53" s="86"/>
      <c r="THJ53" s="86"/>
      <c r="THK53" s="86"/>
      <c r="THL53" s="86"/>
      <c r="THM53" s="86"/>
      <c r="THN53" s="86"/>
      <c r="THO53" s="86"/>
      <c r="THP53" s="86"/>
      <c r="THQ53" s="86"/>
      <c r="THR53" s="86"/>
      <c r="THS53" s="86"/>
      <c r="THT53" s="86"/>
      <c r="THU53" s="86"/>
      <c r="THV53" s="86"/>
      <c r="THW53" s="86"/>
      <c r="THX53" s="86"/>
      <c r="THY53" s="86"/>
      <c r="THZ53" s="86"/>
      <c r="TIA53" s="86"/>
      <c r="TIB53" s="86"/>
      <c r="TIC53" s="86"/>
      <c r="TID53" s="86"/>
      <c r="TIE53" s="86"/>
      <c r="TIF53" s="86"/>
      <c r="TIG53" s="86"/>
      <c r="TIH53" s="86"/>
      <c r="TII53" s="86"/>
      <c r="TIJ53" s="86"/>
      <c r="TIK53" s="86"/>
      <c r="TIL53" s="86"/>
      <c r="TIM53" s="86"/>
      <c r="TIN53" s="86"/>
      <c r="TIO53" s="86"/>
      <c r="TIP53" s="86"/>
      <c r="TIQ53" s="86"/>
      <c r="TIR53" s="86"/>
      <c r="TIS53" s="86"/>
      <c r="TIT53" s="86"/>
      <c r="TIU53" s="86"/>
      <c r="TIV53" s="86"/>
      <c r="TIW53" s="86"/>
      <c r="TIX53" s="86"/>
      <c r="TIY53" s="86"/>
      <c r="TIZ53" s="86"/>
      <c r="TJA53" s="86"/>
      <c r="TJB53" s="86"/>
      <c r="TJC53" s="86"/>
      <c r="TJD53" s="86"/>
      <c r="TJE53" s="86"/>
      <c r="TJF53" s="86"/>
      <c r="TJG53" s="86"/>
      <c r="TJH53" s="86"/>
      <c r="TJI53" s="86"/>
      <c r="TJJ53" s="86"/>
      <c r="TJK53" s="86"/>
      <c r="TJL53" s="86"/>
      <c r="TJM53" s="86"/>
      <c r="TJN53" s="86"/>
      <c r="TJO53" s="86"/>
      <c r="TJP53" s="86"/>
      <c r="TJQ53" s="86"/>
      <c r="TJR53" s="86"/>
      <c r="TJS53" s="86"/>
      <c r="TJT53" s="86"/>
      <c r="TJU53" s="86"/>
      <c r="TJV53" s="86"/>
      <c r="TJW53" s="86"/>
      <c r="TJX53" s="86"/>
      <c r="TJY53" s="86"/>
      <c r="TJZ53" s="86"/>
      <c r="TKA53" s="86"/>
      <c r="TKB53" s="86"/>
      <c r="TKC53" s="86"/>
      <c r="TKD53" s="86"/>
      <c r="TKE53" s="86"/>
      <c r="TKF53" s="86"/>
      <c r="TKG53" s="86"/>
      <c r="TKH53" s="86"/>
      <c r="TKI53" s="86"/>
      <c r="TKJ53" s="86"/>
      <c r="TKK53" s="86"/>
      <c r="TKL53" s="86"/>
      <c r="TKM53" s="86"/>
      <c r="TKN53" s="86"/>
      <c r="TKO53" s="86"/>
      <c r="TKP53" s="86"/>
      <c r="TKQ53" s="86"/>
      <c r="TKR53" s="86"/>
      <c r="TKS53" s="86"/>
      <c r="TKT53" s="86"/>
      <c r="TKU53" s="86"/>
      <c r="TKV53" s="86"/>
      <c r="TKW53" s="86"/>
      <c r="TKX53" s="86"/>
      <c r="TKY53" s="86"/>
      <c r="TKZ53" s="86"/>
      <c r="TLA53" s="86"/>
      <c r="TLB53" s="86"/>
      <c r="TLC53" s="86"/>
      <c r="TLD53" s="86"/>
      <c r="TLE53" s="86"/>
      <c r="TLF53" s="86"/>
      <c r="TLG53" s="86"/>
      <c r="TLH53" s="86"/>
      <c r="TLI53" s="86"/>
      <c r="TLJ53" s="86"/>
      <c r="TLK53" s="86"/>
      <c r="TLL53" s="86"/>
      <c r="TLM53" s="86"/>
      <c r="TLN53" s="86"/>
      <c r="TLO53" s="86"/>
      <c r="TLP53" s="86"/>
      <c r="TLQ53" s="86"/>
      <c r="TLR53" s="86"/>
      <c r="TLS53" s="86"/>
      <c r="TLT53" s="86"/>
      <c r="TLU53" s="86"/>
      <c r="TLV53" s="86"/>
      <c r="TLW53" s="86"/>
      <c r="TLX53" s="86"/>
      <c r="TLY53" s="86"/>
      <c r="TLZ53" s="86"/>
      <c r="TMA53" s="86"/>
      <c r="TMB53" s="86"/>
      <c r="TMC53" s="86"/>
      <c r="TMD53" s="86"/>
      <c r="TME53" s="86"/>
      <c r="TMF53" s="86"/>
      <c r="TMG53" s="86"/>
      <c r="TMH53" s="86"/>
      <c r="TMI53" s="86"/>
      <c r="TMJ53" s="86"/>
      <c r="TMK53" s="86"/>
      <c r="TML53" s="86"/>
      <c r="TMM53" s="86"/>
      <c r="TMN53" s="86"/>
      <c r="TMO53" s="86"/>
      <c r="TMP53" s="86"/>
      <c r="TMQ53" s="86"/>
      <c r="TMR53" s="86"/>
      <c r="TMS53" s="86"/>
      <c r="TMT53" s="86"/>
      <c r="TMU53" s="86"/>
      <c r="TMV53" s="86"/>
      <c r="TMW53" s="86"/>
      <c r="TMX53" s="86"/>
      <c r="TMY53" s="86"/>
      <c r="TMZ53" s="86"/>
      <c r="TNA53" s="86"/>
      <c r="TNB53" s="86"/>
      <c r="TNC53" s="86"/>
      <c r="TND53" s="86"/>
      <c r="TNE53" s="86"/>
      <c r="TNF53" s="86"/>
      <c r="TNG53" s="86"/>
      <c r="TNH53" s="86"/>
      <c r="TNI53" s="86"/>
      <c r="TNJ53" s="86"/>
      <c r="TNK53" s="86"/>
      <c r="TNL53" s="86"/>
      <c r="TNM53" s="86"/>
      <c r="TNN53" s="86"/>
      <c r="TNO53" s="86"/>
      <c r="TNP53" s="86"/>
      <c r="TNQ53" s="86"/>
      <c r="TNR53" s="86"/>
      <c r="TNS53" s="86"/>
      <c r="TNT53" s="86"/>
      <c r="TNU53" s="86"/>
      <c r="TNV53" s="86"/>
      <c r="TNW53" s="86"/>
      <c r="TNX53" s="86"/>
      <c r="TNY53" s="86"/>
      <c r="TNZ53" s="86"/>
      <c r="TOA53" s="86"/>
      <c r="TOB53" s="86"/>
      <c r="TOC53" s="86"/>
      <c r="TOD53" s="86"/>
      <c r="TOE53" s="86"/>
      <c r="TOF53" s="86"/>
      <c r="TOG53" s="86"/>
      <c r="TOH53" s="86"/>
      <c r="TOI53" s="86"/>
      <c r="TOJ53" s="86"/>
      <c r="TOK53" s="86"/>
      <c r="TOL53" s="86"/>
      <c r="TOM53" s="86"/>
      <c r="TON53" s="86"/>
      <c r="TOO53" s="86"/>
      <c r="TOP53" s="86"/>
      <c r="TOQ53" s="86"/>
      <c r="TOR53" s="86"/>
      <c r="TOS53" s="86"/>
      <c r="TOT53" s="86"/>
      <c r="TOU53" s="86"/>
      <c r="TOV53" s="86"/>
      <c r="TOW53" s="86"/>
      <c r="TOX53" s="86"/>
      <c r="TOY53" s="86"/>
      <c r="TOZ53" s="86"/>
      <c r="TPA53" s="86"/>
      <c r="TPB53" s="86"/>
      <c r="TPC53" s="86"/>
      <c r="TPD53" s="86"/>
      <c r="TPE53" s="86"/>
      <c r="TPF53" s="86"/>
      <c r="TPG53" s="86"/>
      <c r="TPH53" s="86"/>
      <c r="TPI53" s="86"/>
      <c r="TPJ53" s="86"/>
      <c r="TPK53" s="86"/>
      <c r="TPL53" s="86"/>
      <c r="TPM53" s="86"/>
      <c r="TPN53" s="86"/>
      <c r="TPO53" s="86"/>
      <c r="TPP53" s="86"/>
      <c r="TPQ53" s="86"/>
      <c r="TPR53" s="86"/>
      <c r="TPS53" s="86"/>
      <c r="TPT53" s="86"/>
      <c r="TPU53" s="86"/>
      <c r="TPV53" s="86"/>
      <c r="TPW53" s="86"/>
      <c r="TPX53" s="86"/>
      <c r="TPY53" s="86"/>
      <c r="TPZ53" s="86"/>
      <c r="TQA53" s="86"/>
      <c r="TQB53" s="86"/>
      <c r="TQC53" s="86"/>
      <c r="TQD53" s="86"/>
      <c r="TQE53" s="86"/>
      <c r="TQF53" s="86"/>
      <c r="TQG53" s="86"/>
      <c r="TQH53" s="86"/>
      <c r="TQI53" s="86"/>
      <c r="TQJ53" s="86"/>
      <c r="TQK53" s="86"/>
      <c r="TQL53" s="86"/>
      <c r="TQM53" s="86"/>
      <c r="TQN53" s="86"/>
      <c r="TQO53" s="86"/>
      <c r="TQP53" s="86"/>
      <c r="TQQ53" s="86"/>
      <c r="TQR53" s="86"/>
      <c r="TQS53" s="86"/>
      <c r="TQT53" s="86"/>
      <c r="TQU53" s="86"/>
      <c r="TQV53" s="86"/>
      <c r="TQW53" s="86"/>
      <c r="TQX53" s="86"/>
      <c r="TQY53" s="86"/>
      <c r="TQZ53" s="86"/>
      <c r="TRA53" s="86"/>
      <c r="TRB53" s="86"/>
      <c r="TRC53" s="86"/>
      <c r="TRD53" s="86"/>
      <c r="TRE53" s="86"/>
      <c r="TRF53" s="86"/>
      <c r="TRG53" s="86"/>
      <c r="TRH53" s="86"/>
      <c r="TRI53" s="86"/>
      <c r="TRJ53" s="86"/>
      <c r="TRK53" s="86"/>
      <c r="TRL53" s="86"/>
      <c r="TRM53" s="86"/>
      <c r="TRN53" s="86"/>
      <c r="TRO53" s="86"/>
      <c r="TRP53" s="86"/>
      <c r="TRQ53" s="86"/>
      <c r="TRR53" s="86"/>
      <c r="TRS53" s="86"/>
      <c r="TRT53" s="86"/>
      <c r="TRU53" s="86"/>
      <c r="TRV53" s="86"/>
      <c r="TRW53" s="86"/>
      <c r="TRX53" s="86"/>
      <c r="TRY53" s="86"/>
      <c r="TRZ53" s="86"/>
      <c r="TSA53" s="86"/>
      <c r="TSB53" s="86"/>
      <c r="TSC53" s="86"/>
      <c r="TSD53" s="86"/>
      <c r="TSE53" s="86"/>
      <c r="TSF53" s="86"/>
      <c r="TSG53" s="86"/>
      <c r="TSH53" s="86"/>
      <c r="TSI53" s="86"/>
      <c r="TSJ53" s="86"/>
      <c r="TSK53" s="86"/>
      <c r="TSL53" s="86"/>
      <c r="TSM53" s="86"/>
      <c r="TSN53" s="86"/>
      <c r="TSO53" s="86"/>
      <c r="TSP53" s="86"/>
      <c r="TSQ53" s="86"/>
      <c r="TSR53" s="86"/>
      <c r="TSS53" s="86"/>
      <c r="TST53" s="86"/>
      <c r="TSU53" s="86"/>
      <c r="TSV53" s="86"/>
      <c r="TSW53" s="86"/>
      <c r="TSX53" s="86"/>
      <c r="TSY53" s="86"/>
      <c r="TSZ53" s="86"/>
      <c r="TTA53" s="86"/>
      <c r="TTB53" s="86"/>
      <c r="TTC53" s="86"/>
      <c r="TTD53" s="86"/>
      <c r="TTE53" s="86"/>
      <c r="TTF53" s="86"/>
      <c r="TTG53" s="86"/>
      <c r="TTH53" s="86"/>
      <c r="TTI53" s="86"/>
      <c r="TTJ53" s="86"/>
      <c r="TTK53" s="86"/>
      <c r="TTL53" s="86"/>
      <c r="TTM53" s="86"/>
      <c r="TTN53" s="86"/>
      <c r="TTO53" s="86"/>
      <c r="TTP53" s="86"/>
      <c r="TTQ53" s="86"/>
      <c r="TTR53" s="86"/>
      <c r="TTS53" s="86"/>
      <c r="TTT53" s="86"/>
      <c r="TTU53" s="86"/>
      <c r="TTV53" s="86"/>
      <c r="TTW53" s="86"/>
      <c r="TTX53" s="86"/>
      <c r="TTY53" s="86"/>
      <c r="TTZ53" s="86"/>
      <c r="TUA53" s="86"/>
      <c r="TUB53" s="86"/>
      <c r="TUC53" s="86"/>
      <c r="TUD53" s="86"/>
      <c r="TUE53" s="86"/>
      <c r="TUF53" s="86"/>
      <c r="TUG53" s="86"/>
      <c r="TUH53" s="86"/>
      <c r="TUI53" s="86"/>
      <c r="TUJ53" s="86"/>
      <c r="TUK53" s="86"/>
      <c r="TUL53" s="86"/>
      <c r="TUM53" s="86"/>
      <c r="TUN53" s="86"/>
      <c r="TUO53" s="86"/>
      <c r="TUP53" s="86"/>
      <c r="TUQ53" s="86"/>
      <c r="TUR53" s="86"/>
      <c r="TUS53" s="86"/>
      <c r="TUT53" s="86"/>
      <c r="TUU53" s="86"/>
      <c r="TUV53" s="86"/>
      <c r="TUW53" s="86"/>
      <c r="TUX53" s="86"/>
      <c r="TUY53" s="86"/>
      <c r="TUZ53" s="86"/>
      <c r="TVA53" s="86"/>
      <c r="TVB53" s="86"/>
      <c r="TVC53" s="86"/>
      <c r="TVD53" s="86"/>
      <c r="TVE53" s="86"/>
      <c r="TVF53" s="86"/>
      <c r="TVG53" s="86"/>
      <c r="TVH53" s="86"/>
      <c r="TVI53" s="86"/>
      <c r="TVJ53" s="86"/>
      <c r="TVK53" s="86"/>
      <c r="TVL53" s="86"/>
      <c r="TVM53" s="86"/>
      <c r="TVN53" s="86"/>
      <c r="TVO53" s="86"/>
      <c r="TVP53" s="86"/>
      <c r="TVQ53" s="86"/>
      <c r="TVR53" s="86"/>
      <c r="TVS53" s="86"/>
      <c r="TVT53" s="86"/>
      <c r="TVU53" s="86"/>
      <c r="TVV53" s="86"/>
      <c r="TVW53" s="86"/>
      <c r="TVX53" s="86"/>
      <c r="TVY53" s="86"/>
      <c r="TVZ53" s="86"/>
      <c r="TWA53" s="86"/>
      <c r="TWB53" s="86"/>
      <c r="TWC53" s="86"/>
      <c r="TWD53" s="86"/>
      <c r="TWE53" s="86"/>
      <c r="TWF53" s="86"/>
      <c r="TWG53" s="86"/>
      <c r="TWH53" s="86"/>
      <c r="TWI53" s="86"/>
      <c r="TWJ53" s="86"/>
      <c r="TWK53" s="86"/>
      <c r="TWL53" s="86"/>
      <c r="TWM53" s="86"/>
      <c r="TWN53" s="86"/>
      <c r="TWO53" s="86"/>
      <c r="TWP53" s="86"/>
      <c r="TWQ53" s="86"/>
      <c r="TWR53" s="86"/>
      <c r="TWS53" s="86"/>
      <c r="TWT53" s="86"/>
      <c r="TWU53" s="86"/>
      <c r="TWV53" s="86"/>
      <c r="TWW53" s="86"/>
      <c r="TWX53" s="86"/>
      <c r="TWY53" s="86"/>
      <c r="TWZ53" s="86"/>
      <c r="TXA53" s="86"/>
      <c r="TXB53" s="86"/>
      <c r="TXC53" s="86"/>
      <c r="TXD53" s="86"/>
      <c r="TXE53" s="86"/>
      <c r="TXF53" s="86"/>
      <c r="TXG53" s="86"/>
      <c r="TXH53" s="86"/>
      <c r="TXI53" s="86"/>
      <c r="TXJ53" s="86"/>
      <c r="TXK53" s="86"/>
      <c r="TXL53" s="86"/>
      <c r="TXM53" s="86"/>
      <c r="TXN53" s="86"/>
      <c r="TXO53" s="86"/>
      <c r="TXP53" s="86"/>
      <c r="TXQ53" s="86"/>
      <c r="TXR53" s="86"/>
      <c r="TXS53" s="86"/>
      <c r="TXT53" s="86"/>
      <c r="TXU53" s="86"/>
      <c r="TXV53" s="86"/>
      <c r="TXW53" s="86"/>
      <c r="TXX53" s="86"/>
      <c r="TXY53" s="86"/>
      <c r="TXZ53" s="86"/>
      <c r="TYA53" s="86"/>
      <c r="TYB53" s="86"/>
      <c r="TYC53" s="86"/>
      <c r="TYD53" s="86"/>
      <c r="TYE53" s="86"/>
      <c r="TYF53" s="86"/>
      <c r="TYG53" s="86"/>
      <c r="TYH53" s="86"/>
      <c r="TYI53" s="86"/>
      <c r="TYJ53" s="86"/>
      <c r="TYK53" s="86"/>
      <c r="TYL53" s="86"/>
      <c r="TYM53" s="86"/>
      <c r="TYN53" s="86"/>
      <c r="TYO53" s="86"/>
      <c r="TYP53" s="86"/>
      <c r="TYQ53" s="86"/>
      <c r="TYR53" s="86"/>
      <c r="TYS53" s="86"/>
      <c r="TYT53" s="86"/>
      <c r="TYU53" s="86"/>
      <c r="TYV53" s="86"/>
      <c r="TYW53" s="86"/>
      <c r="TYX53" s="86"/>
      <c r="TYY53" s="86"/>
      <c r="TYZ53" s="86"/>
      <c r="TZA53" s="86"/>
      <c r="TZB53" s="86"/>
      <c r="TZC53" s="86"/>
      <c r="TZD53" s="86"/>
      <c r="TZE53" s="86"/>
      <c r="TZF53" s="86"/>
      <c r="TZG53" s="86"/>
      <c r="TZH53" s="86"/>
      <c r="TZI53" s="86"/>
      <c r="TZJ53" s="86"/>
      <c r="TZK53" s="86"/>
      <c r="TZL53" s="86"/>
      <c r="TZM53" s="86"/>
      <c r="TZN53" s="86"/>
      <c r="TZO53" s="86"/>
      <c r="TZP53" s="86"/>
      <c r="TZQ53" s="86"/>
      <c r="TZR53" s="86"/>
      <c r="TZS53" s="86"/>
      <c r="TZT53" s="86"/>
      <c r="TZU53" s="86"/>
      <c r="TZV53" s="86"/>
      <c r="TZW53" s="86"/>
      <c r="TZX53" s="86"/>
      <c r="TZY53" s="86"/>
      <c r="TZZ53" s="86"/>
      <c r="UAA53" s="86"/>
      <c r="UAB53" s="86"/>
      <c r="UAC53" s="86"/>
      <c r="UAD53" s="86"/>
      <c r="UAE53" s="86"/>
      <c r="UAF53" s="86"/>
      <c r="UAG53" s="86"/>
      <c r="UAH53" s="86"/>
      <c r="UAI53" s="86"/>
      <c r="UAJ53" s="86"/>
      <c r="UAK53" s="86"/>
      <c r="UAL53" s="86"/>
      <c r="UAM53" s="86"/>
      <c r="UAN53" s="86"/>
      <c r="UAO53" s="86"/>
      <c r="UAP53" s="86"/>
      <c r="UAQ53" s="86"/>
      <c r="UAR53" s="86"/>
      <c r="UAS53" s="86"/>
      <c r="UAT53" s="86"/>
      <c r="UAU53" s="86"/>
      <c r="UAV53" s="86"/>
      <c r="UAW53" s="86"/>
      <c r="UAX53" s="86"/>
      <c r="UAY53" s="86"/>
      <c r="UAZ53" s="86"/>
      <c r="UBA53" s="86"/>
      <c r="UBB53" s="86"/>
      <c r="UBC53" s="86"/>
      <c r="UBD53" s="86"/>
      <c r="UBE53" s="86"/>
      <c r="UBF53" s="86"/>
      <c r="UBG53" s="86"/>
      <c r="UBH53" s="86"/>
      <c r="UBI53" s="86"/>
      <c r="UBJ53" s="86"/>
      <c r="UBK53" s="86"/>
      <c r="UBL53" s="86"/>
      <c r="UBM53" s="86"/>
      <c r="UBN53" s="86"/>
      <c r="UBO53" s="86"/>
      <c r="UBP53" s="86"/>
      <c r="UBQ53" s="86"/>
      <c r="UBR53" s="86"/>
      <c r="UBS53" s="86"/>
      <c r="UBT53" s="86"/>
      <c r="UBU53" s="86"/>
      <c r="UBV53" s="86"/>
      <c r="UBW53" s="86"/>
      <c r="UBX53" s="86"/>
      <c r="UBY53" s="86"/>
      <c r="UBZ53" s="86"/>
      <c r="UCA53" s="86"/>
      <c r="UCB53" s="86"/>
      <c r="UCC53" s="86"/>
      <c r="UCD53" s="86"/>
      <c r="UCE53" s="86"/>
      <c r="UCF53" s="86"/>
      <c r="UCG53" s="86"/>
      <c r="UCH53" s="86"/>
      <c r="UCI53" s="86"/>
      <c r="UCJ53" s="86"/>
      <c r="UCK53" s="86"/>
      <c r="UCL53" s="86"/>
      <c r="UCM53" s="86"/>
      <c r="UCN53" s="86"/>
      <c r="UCO53" s="86"/>
      <c r="UCP53" s="86"/>
      <c r="UCQ53" s="86"/>
      <c r="UCR53" s="86"/>
      <c r="UCS53" s="86"/>
      <c r="UCT53" s="86"/>
      <c r="UCU53" s="86"/>
      <c r="UCV53" s="86"/>
      <c r="UCW53" s="86"/>
      <c r="UCX53" s="86"/>
      <c r="UCY53" s="86"/>
      <c r="UCZ53" s="86"/>
      <c r="UDA53" s="86"/>
      <c r="UDB53" s="86"/>
      <c r="UDC53" s="86"/>
      <c r="UDD53" s="86"/>
      <c r="UDE53" s="86"/>
      <c r="UDF53" s="86"/>
      <c r="UDG53" s="86"/>
      <c r="UDH53" s="86"/>
      <c r="UDI53" s="86"/>
      <c r="UDJ53" s="86"/>
      <c r="UDK53" s="86"/>
      <c r="UDL53" s="86"/>
      <c r="UDM53" s="86"/>
      <c r="UDN53" s="86"/>
      <c r="UDO53" s="86"/>
      <c r="UDP53" s="86"/>
      <c r="UDQ53" s="86"/>
      <c r="UDR53" s="86"/>
      <c r="UDS53" s="86"/>
      <c r="UDT53" s="86"/>
      <c r="UDU53" s="86"/>
      <c r="UDV53" s="86"/>
      <c r="UDW53" s="86"/>
      <c r="UDX53" s="86"/>
      <c r="UDY53" s="86"/>
      <c r="UDZ53" s="86"/>
      <c r="UEA53" s="86"/>
      <c r="UEB53" s="86"/>
      <c r="UEC53" s="86"/>
      <c r="UED53" s="86"/>
      <c r="UEE53" s="86"/>
      <c r="UEF53" s="86"/>
      <c r="UEG53" s="86"/>
      <c r="UEH53" s="86"/>
      <c r="UEI53" s="86"/>
      <c r="UEJ53" s="86"/>
      <c r="UEK53" s="86"/>
      <c r="UEL53" s="86"/>
      <c r="UEM53" s="86"/>
      <c r="UEN53" s="86"/>
      <c r="UEO53" s="86"/>
      <c r="UEP53" s="86"/>
      <c r="UEQ53" s="86"/>
      <c r="UER53" s="86"/>
      <c r="UES53" s="86"/>
      <c r="UET53" s="86"/>
      <c r="UEU53" s="86"/>
      <c r="UEV53" s="86"/>
      <c r="UEW53" s="86"/>
      <c r="UEX53" s="86"/>
      <c r="UEY53" s="86"/>
      <c r="UEZ53" s="86"/>
      <c r="UFA53" s="86"/>
      <c r="UFB53" s="86"/>
      <c r="UFC53" s="86"/>
      <c r="UFD53" s="86"/>
      <c r="UFE53" s="86"/>
      <c r="UFF53" s="86"/>
      <c r="UFG53" s="86"/>
      <c r="UFH53" s="86"/>
      <c r="UFI53" s="86"/>
      <c r="UFJ53" s="86"/>
      <c r="UFK53" s="86"/>
      <c r="UFL53" s="86"/>
      <c r="UFM53" s="86"/>
      <c r="UFN53" s="86"/>
      <c r="UFO53" s="86"/>
      <c r="UFP53" s="86"/>
      <c r="UFQ53" s="86"/>
      <c r="UFR53" s="86"/>
      <c r="UFS53" s="86"/>
      <c r="UFT53" s="86"/>
      <c r="UFU53" s="86"/>
      <c r="UFV53" s="86"/>
      <c r="UFW53" s="86"/>
      <c r="UFX53" s="86"/>
      <c r="UFY53" s="86"/>
      <c r="UFZ53" s="86"/>
      <c r="UGA53" s="86"/>
      <c r="UGB53" s="86"/>
      <c r="UGC53" s="86"/>
      <c r="UGD53" s="86"/>
      <c r="UGE53" s="86"/>
      <c r="UGF53" s="86"/>
      <c r="UGG53" s="86"/>
      <c r="UGH53" s="86"/>
      <c r="UGI53" s="86"/>
      <c r="UGJ53" s="86"/>
      <c r="UGK53" s="86"/>
      <c r="UGL53" s="86"/>
      <c r="UGM53" s="86"/>
      <c r="UGN53" s="86"/>
      <c r="UGO53" s="86"/>
      <c r="UGP53" s="86"/>
      <c r="UGQ53" s="86"/>
      <c r="UGR53" s="86"/>
      <c r="UGS53" s="86"/>
      <c r="UGT53" s="86"/>
      <c r="UGU53" s="86"/>
      <c r="UGV53" s="86"/>
      <c r="UGW53" s="86"/>
      <c r="UGX53" s="86"/>
      <c r="UGY53" s="86"/>
      <c r="UGZ53" s="86"/>
      <c r="UHA53" s="86"/>
      <c r="UHB53" s="86"/>
      <c r="UHC53" s="86"/>
      <c r="UHD53" s="86"/>
      <c r="UHE53" s="86"/>
      <c r="UHF53" s="86"/>
      <c r="UHG53" s="86"/>
      <c r="UHH53" s="86"/>
      <c r="UHI53" s="86"/>
      <c r="UHJ53" s="86"/>
      <c r="UHK53" s="86"/>
      <c r="UHL53" s="86"/>
      <c r="UHM53" s="86"/>
      <c r="UHN53" s="86"/>
      <c r="UHO53" s="86"/>
      <c r="UHP53" s="86"/>
      <c r="UHQ53" s="86"/>
      <c r="UHR53" s="86"/>
      <c r="UHS53" s="86"/>
      <c r="UHT53" s="86"/>
      <c r="UHU53" s="86"/>
      <c r="UHV53" s="86"/>
      <c r="UHW53" s="86"/>
      <c r="UHX53" s="86"/>
      <c r="UHY53" s="86"/>
      <c r="UHZ53" s="86"/>
      <c r="UIA53" s="86"/>
      <c r="UIB53" s="86"/>
      <c r="UIC53" s="86"/>
      <c r="UID53" s="86"/>
      <c r="UIE53" s="86"/>
      <c r="UIF53" s="86"/>
      <c r="UIG53" s="86"/>
      <c r="UIH53" s="86"/>
      <c r="UII53" s="86"/>
      <c r="UIJ53" s="86"/>
      <c r="UIK53" s="86"/>
      <c r="UIL53" s="86"/>
      <c r="UIM53" s="86"/>
      <c r="UIN53" s="86"/>
      <c r="UIO53" s="86"/>
      <c r="UIP53" s="86"/>
      <c r="UIQ53" s="86"/>
      <c r="UIR53" s="86"/>
      <c r="UIS53" s="86"/>
      <c r="UIT53" s="86"/>
      <c r="UIU53" s="86"/>
      <c r="UIV53" s="86"/>
      <c r="UIW53" s="86"/>
      <c r="UIX53" s="86"/>
      <c r="UIY53" s="86"/>
      <c r="UIZ53" s="86"/>
      <c r="UJA53" s="86"/>
      <c r="UJB53" s="86"/>
      <c r="UJC53" s="86"/>
      <c r="UJD53" s="86"/>
      <c r="UJE53" s="86"/>
      <c r="UJF53" s="86"/>
      <c r="UJG53" s="86"/>
      <c r="UJH53" s="86"/>
      <c r="UJI53" s="86"/>
      <c r="UJJ53" s="86"/>
      <c r="UJK53" s="86"/>
      <c r="UJL53" s="86"/>
      <c r="UJM53" s="86"/>
      <c r="UJN53" s="86"/>
      <c r="UJO53" s="86"/>
      <c r="UJP53" s="86"/>
      <c r="UJQ53" s="86"/>
      <c r="UJR53" s="86"/>
      <c r="UJS53" s="86"/>
      <c r="UJT53" s="86"/>
      <c r="UJU53" s="86"/>
      <c r="UJV53" s="86"/>
      <c r="UJW53" s="86"/>
      <c r="UJX53" s="86"/>
      <c r="UJY53" s="86"/>
      <c r="UJZ53" s="86"/>
      <c r="UKA53" s="86"/>
      <c r="UKB53" s="86"/>
      <c r="UKC53" s="86"/>
      <c r="UKD53" s="86"/>
      <c r="UKE53" s="86"/>
      <c r="UKF53" s="86"/>
      <c r="UKG53" s="86"/>
      <c r="UKH53" s="86"/>
      <c r="UKI53" s="86"/>
      <c r="UKJ53" s="86"/>
      <c r="UKK53" s="86"/>
      <c r="UKL53" s="86"/>
      <c r="UKM53" s="86"/>
      <c r="UKN53" s="86"/>
      <c r="UKO53" s="86"/>
      <c r="UKP53" s="86"/>
      <c r="UKQ53" s="86"/>
      <c r="UKR53" s="86"/>
      <c r="UKS53" s="86"/>
      <c r="UKT53" s="86"/>
      <c r="UKU53" s="86"/>
      <c r="UKV53" s="86"/>
      <c r="UKW53" s="86"/>
      <c r="UKX53" s="86"/>
      <c r="UKY53" s="86"/>
      <c r="UKZ53" s="86"/>
      <c r="ULA53" s="86"/>
      <c r="ULB53" s="86"/>
      <c r="ULC53" s="86"/>
      <c r="ULD53" s="86"/>
      <c r="ULE53" s="86"/>
      <c r="ULF53" s="86"/>
      <c r="ULG53" s="86"/>
      <c r="ULH53" s="86"/>
      <c r="ULI53" s="86"/>
      <c r="ULJ53" s="86"/>
      <c r="ULK53" s="86"/>
      <c r="ULL53" s="86"/>
      <c r="ULM53" s="86"/>
      <c r="ULN53" s="86"/>
      <c r="ULO53" s="86"/>
      <c r="ULP53" s="86"/>
      <c r="ULQ53" s="86"/>
      <c r="ULR53" s="86"/>
      <c r="ULS53" s="86"/>
      <c r="ULT53" s="86"/>
      <c r="ULU53" s="86"/>
      <c r="ULV53" s="86"/>
      <c r="ULW53" s="86"/>
      <c r="ULX53" s="86"/>
      <c r="ULY53" s="86"/>
      <c r="ULZ53" s="86"/>
      <c r="UMA53" s="86"/>
      <c r="UMB53" s="86"/>
      <c r="UMC53" s="86"/>
      <c r="UMD53" s="86"/>
      <c r="UME53" s="86"/>
      <c r="UMF53" s="86"/>
      <c r="UMG53" s="86"/>
      <c r="UMH53" s="86"/>
      <c r="UMI53" s="86"/>
      <c r="UMJ53" s="86"/>
      <c r="UMK53" s="86"/>
      <c r="UML53" s="86"/>
      <c r="UMM53" s="86"/>
      <c r="UMN53" s="86"/>
      <c r="UMO53" s="86"/>
      <c r="UMP53" s="86"/>
      <c r="UMQ53" s="86"/>
      <c r="UMR53" s="86"/>
      <c r="UMS53" s="86"/>
      <c r="UMT53" s="86"/>
      <c r="UMU53" s="86"/>
      <c r="UMV53" s="86"/>
      <c r="UMW53" s="86"/>
      <c r="UMX53" s="86"/>
      <c r="UMY53" s="86"/>
      <c r="UMZ53" s="86"/>
      <c r="UNA53" s="86"/>
      <c r="UNB53" s="86"/>
      <c r="UNC53" s="86"/>
      <c r="UND53" s="86"/>
      <c r="UNE53" s="86"/>
      <c r="UNF53" s="86"/>
      <c r="UNG53" s="86"/>
      <c r="UNH53" s="86"/>
      <c r="UNI53" s="86"/>
      <c r="UNJ53" s="86"/>
      <c r="UNK53" s="86"/>
      <c r="UNL53" s="86"/>
      <c r="UNM53" s="86"/>
      <c r="UNN53" s="86"/>
      <c r="UNO53" s="86"/>
      <c r="UNP53" s="86"/>
      <c r="UNQ53" s="86"/>
      <c r="UNR53" s="86"/>
      <c r="UNS53" s="86"/>
      <c r="UNT53" s="86"/>
      <c r="UNU53" s="86"/>
      <c r="UNV53" s="86"/>
      <c r="UNW53" s="86"/>
      <c r="UNX53" s="86"/>
      <c r="UNY53" s="86"/>
      <c r="UNZ53" s="86"/>
      <c r="UOA53" s="86"/>
      <c r="UOB53" s="86"/>
      <c r="UOC53" s="86"/>
      <c r="UOD53" s="86"/>
      <c r="UOE53" s="86"/>
      <c r="UOF53" s="86"/>
      <c r="UOG53" s="86"/>
      <c r="UOH53" s="86"/>
      <c r="UOI53" s="86"/>
      <c r="UOJ53" s="86"/>
      <c r="UOK53" s="86"/>
      <c r="UOL53" s="86"/>
      <c r="UOM53" s="86"/>
      <c r="UON53" s="86"/>
      <c r="UOO53" s="86"/>
      <c r="UOP53" s="86"/>
      <c r="UOQ53" s="86"/>
      <c r="UOR53" s="86"/>
      <c r="UOS53" s="86"/>
      <c r="UOT53" s="86"/>
      <c r="UOU53" s="86"/>
      <c r="UOV53" s="86"/>
      <c r="UOW53" s="86"/>
      <c r="UOX53" s="86"/>
      <c r="UOY53" s="86"/>
      <c r="UOZ53" s="86"/>
      <c r="UPA53" s="86"/>
      <c r="UPB53" s="86"/>
      <c r="UPC53" s="86"/>
      <c r="UPD53" s="86"/>
      <c r="UPE53" s="86"/>
      <c r="UPF53" s="86"/>
      <c r="UPG53" s="86"/>
      <c r="UPH53" s="86"/>
      <c r="UPI53" s="86"/>
      <c r="UPJ53" s="86"/>
      <c r="UPK53" s="86"/>
      <c r="UPL53" s="86"/>
      <c r="UPM53" s="86"/>
      <c r="UPN53" s="86"/>
      <c r="UPO53" s="86"/>
      <c r="UPP53" s="86"/>
      <c r="UPQ53" s="86"/>
      <c r="UPR53" s="86"/>
      <c r="UPS53" s="86"/>
      <c r="UPT53" s="86"/>
      <c r="UPU53" s="86"/>
      <c r="UPV53" s="86"/>
      <c r="UPW53" s="86"/>
      <c r="UPX53" s="86"/>
      <c r="UPY53" s="86"/>
      <c r="UPZ53" s="86"/>
      <c r="UQA53" s="86"/>
      <c r="UQB53" s="86"/>
      <c r="UQC53" s="86"/>
      <c r="UQD53" s="86"/>
      <c r="UQE53" s="86"/>
      <c r="UQF53" s="86"/>
      <c r="UQG53" s="86"/>
      <c r="UQH53" s="86"/>
      <c r="UQI53" s="86"/>
      <c r="UQJ53" s="86"/>
      <c r="UQK53" s="86"/>
      <c r="UQL53" s="86"/>
      <c r="UQM53" s="86"/>
      <c r="UQN53" s="86"/>
      <c r="UQO53" s="86"/>
      <c r="UQP53" s="86"/>
      <c r="UQQ53" s="86"/>
      <c r="UQR53" s="86"/>
      <c r="UQS53" s="86"/>
      <c r="UQT53" s="86"/>
      <c r="UQU53" s="86"/>
      <c r="UQV53" s="86"/>
      <c r="UQW53" s="86"/>
      <c r="UQX53" s="86"/>
      <c r="UQY53" s="86"/>
      <c r="UQZ53" s="86"/>
      <c r="URA53" s="86"/>
      <c r="URB53" s="86"/>
      <c r="URC53" s="86"/>
      <c r="URD53" s="86"/>
      <c r="URE53" s="86"/>
      <c r="URF53" s="86"/>
      <c r="URG53" s="86"/>
      <c r="URH53" s="86"/>
      <c r="URI53" s="86"/>
      <c r="URJ53" s="86"/>
      <c r="URK53" s="86"/>
      <c r="URL53" s="86"/>
      <c r="URM53" s="86"/>
      <c r="URN53" s="86"/>
      <c r="URO53" s="86"/>
      <c r="URP53" s="86"/>
      <c r="URQ53" s="86"/>
      <c r="URR53" s="86"/>
      <c r="URS53" s="86"/>
      <c r="URT53" s="86"/>
      <c r="URU53" s="86"/>
      <c r="URV53" s="86"/>
      <c r="URW53" s="86"/>
      <c r="URX53" s="86"/>
      <c r="URY53" s="86"/>
      <c r="URZ53" s="86"/>
      <c r="USA53" s="86"/>
      <c r="USB53" s="86"/>
      <c r="USC53" s="86"/>
      <c r="USD53" s="86"/>
      <c r="USE53" s="86"/>
      <c r="USF53" s="86"/>
      <c r="USG53" s="86"/>
      <c r="USH53" s="86"/>
      <c r="USI53" s="86"/>
      <c r="USJ53" s="86"/>
      <c r="USK53" s="86"/>
      <c r="USL53" s="86"/>
      <c r="USM53" s="86"/>
      <c r="USN53" s="86"/>
      <c r="USO53" s="86"/>
      <c r="USP53" s="86"/>
      <c r="USQ53" s="86"/>
      <c r="USR53" s="86"/>
      <c r="USS53" s="86"/>
      <c r="UST53" s="86"/>
      <c r="USU53" s="86"/>
      <c r="USV53" s="86"/>
      <c r="USW53" s="86"/>
      <c r="USX53" s="86"/>
      <c r="USY53" s="86"/>
      <c r="USZ53" s="86"/>
      <c r="UTA53" s="86"/>
      <c r="UTB53" s="86"/>
      <c r="UTC53" s="86"/>
      <c r="UTD53" s="86"/>
      <c r="UTE53" s="86"/>
      <c r="UTF53" s="86"/>
      <c r="UTG53" s="86"/>
      <c r="UTH53" s="86"/>
      <c r="UTI53" s="86"/>
      <c r="UTJ53" s="86"/>
      <c r="UTK53" s="86"/>
      <c r="UTL53" s="86"/>
      <c r="UTM53" s="86"/>
      <c r="UTN53" s="86"/>
      <c r="UTO53" s="86"/>
      <c r="UTP53" s="86"/>
      <c r="UTQ53" s="86"/>
      <c r="UTR53" s="86"/>
      <c r="UTS53" s="86"/>
      <c r="UTT53" s="86"/>
      <c r="UTU53" s="86"/>
      <c r="UTV53" s="86"/>
      <c r="UTW53" s="86"/>
      <c r="UTX53" s="86"/>
      <c r="UTY53" s="86"/>
      <c r="UTZ53" s="86"/>
      <c r="UUA53" s="86"/>
      <c r="UUB53" s="86"/>
      <c r="UUC53" s="86"/>
      <c r="UUD53" s="86"/>
      <c r="UUE53" s="86"/>
      <c r="UUF53" s="86"/>
      <c r="UUG53" s="86"/>
      <c r="UUH53" s="86"/>
      <c r="UUI53" s="86"/>
      <c r="UUJ53" s="86"/>
      <c r="UUK53" s="86"/>
      <c r="UUL53" s="86"/>
      <c r="UUM53" s="86"/>
      <c r="UUN53" s="86"/>
      <c r="UUO53" s="86"/>
      <c r="UUP53" s="86"/>
      <c r="UUQ53" s="86"/>
      <c r="UUR53" s="86"/>
      <c r="UUS53" s="86"/>
      <c r="UUT53" s="86"/>
      <c r="UUU53" s="86"/>
      <c r="UUV53" s="86"/>
      <c r="UUW53" s="86"/>
      <c r="UUX53" s="86"/>
      <c r="UUY53" s="86"/>
      <c r="UUZ53" s="86"/>
      <c r="UVA53" s="86"/>
      <c r="UVB53" s="86"/>
      <c r="UVC53" s="86"/>
      <c r="UVD53" s="86"/>
      <c r="UVE53" s="86"/>
      <c r="UVF53" s="86"/>
      <c r="UVG53" s="86"/>
      <c r="UVH53" s="86"/>
      <c r="UVI53" s="86"/>
      <c r="UVJ53" s="86"/>
      <c r="UVK53" s="86"/>
      <c r="UVL53" s="86"/>
      <c r="UVM53" s="86"/>
      <c r="UVN53" s="86"/>
      <c r="UVO53" s="86"/>
      <c r="UVP53" s="86"/>
      <c r="UVQ53" s="86"/>
      <c r="UVR53" s="86"/>
      <c r="UVS53" s="86"/>
      <c r="UVT53" s="86"/>
      <c r="UVU53" s="86"/>
      <c r="UVV53" s="86"/>
      <c r="UVW53" s="86"/>
      <c r="UVX53" s="86"/>
      <c r="UVY53" s="86"/>
      <c r="UVZ53" s="86"/>
      <c r="UWA53" s="86"/>
      <c r="UWB53" s="86"/>
      <c r="UWC53" s="86"/>
      <c r="UWD53" s="86"/>
      <c r="UWE53" s="86"/>
      <c r="UWF53" s="86"/>
      <c r="UWG53" s="86"/>
      <c r="UWH53" s="86"/>
      <c r="UWI53" s="86"/>
      <c r="UWJ53" s="86"/>
      <c r="UWK53" s="86"/>
      <c r="UWL53" s="86"/>
      <c r="UWM53" s="86"/>
      <c r="UWN53" s="86"/>
      <c r="UWO53" s="86"/>
      <c r="UWP53" s="86"/>
      <c r="UWQ53" s="86"/>
      <c r="UWR53" s="86"/>
      <c r="UWS53" s="86"/>
      <c r="UWT53" s="86"/>
      <c r="UWU53" s="86"/>
      <c r="UWV53" s="86"/>
      <c r="UWW53" s="86"/>
      <c r="UWX53" s="86"/>
      <c r="UWY53" s="86"/>
      <c r="UWZ53" s="86"/>
      <c r="UXA53" s="86"/>
      <c r="UXB53" s="86"/>
      <c r="UXC53" s="86"/>
      <c r="UXD53" s="86"/>
      <c r="UXE53" s="86"/>
      <c r="UXF53" s="86"/>
      <c r="UXG53" s="86"/>
      <c r="UXH53" s="86"/>
      <c r="UXI53" s="86"/>
      <c r="UXJ53" s="86"/>
      <c r="UXK53" s="86"/>
      <c r="UXL53" s="86"/>
      <c r="UXM53" s="86"/>
      <c r="UXN53" s="86"/>
      <c r="UXO53" s="86"/>
      <c r="UXP53" s="86"/>
      <c r="UXQ53" s="86"/>
      <c r="UXR53" s="86"/>
      <c r="UXS53" s="86"/>
      <c r="UXT53" s="86"/>
      <c r="UXU53" s="86"/>
      <c r="UXV53" s="86"/>
      <c r="UXW53" s="86"/>
      <c r="UXX53" s="86"/>
      <c r="UXY53" s="86"/>
      <c r="UXZ53" s="86"/>
      <c r="UYA53" s="86"/>
      <c r="UYB53" s="86"/>
      <c r="UYC53" s="86"/>
      <c r="UYD53" s="86"/>
      <c r="UYE53" s="86"/>
      <c r="UYF53" s="86"/>
      <c r="UYG53" s="86"/>
      <c r="UYH53" s="86"/>
      <c r="UYI53" s="86"/>
      <c r="UYJ53" s="86"/>
      <c r="UYK53" s="86"/>
      <c r="UYL53" s="86"/>
      <c r="UYM53" s="86"/>
      <c r="UYN53" s="86"/>
      <c r="UYO53" s="86"/>
      <c r="UYP53" s="86"/>
      <c r="UYQ53" s="86"/>
      <c r="UYR53" s="86"/>
      <c r="UYS53" s="86"/>
      <c r="UYT53" s="86"/>
      <c r="UYU53" s="86"/>
      <c r="UYV53" s="86"/>
      <c r="UYW53" s="86"/>
      <c r="UYX53" s="86"/>
      <c r="UYY53" s="86"/>
      <c r="UYZ53" s="86"/>
      <c r="UZA53" s="86"/>
      <c r="UZB53" s="86"/>
      <c r="UZC53" s="86"/>
      <c r="UZD53" s="86"/>
      <c r="UZE53" s="86"/>
      <c r="UZF53" s="86"/>
      <c r="UZG53" s="86"/>
      <c r="UZH53" s="86"/>
      <c r="UZI53" s="86"/>
      <c r="UZJ53" s="86"/>
      <c r="UZK53" s="86"/>
      <c r="UZL53" s="86"/>
      <c r="UZM53" s="86"/>
      <c r="UZN53" s="86"/>
      <c r="UZO53" s="86"/>
      <c r="UZP53" s="86"/>
      <c r="UZQ53" s="86"/>
      <c r="UZR53" s="86"/>
      <c r="UZS53" s="86"/>
      <c r="UZT53" s="86"/>
      <c r="UZU53" s="86"/>
      <c r="UZV53" s="86"/>
      <c r="UZW53" s="86"/>
      <c r="UZX53" s="86"/>
      <c r="UZY53" s="86"/>
      <c r="UZZ53" s="86"/>
      <c r="VAA53" s="86"/>
      <c r="VAB53" s="86"/>
      <c r="VAC53" s="86"/>
      <c r="VAD53" s="86"/>
      <c r="VAE53" s="86"/>
      <c r="VAF53" s="86"/>
      <c r="VAG53" s="86"/>
      <c r="VAH53" s="86"/>
      <c r="VAI53" s="86"/>
      <c r="VAJ53" s="86"/>
      <c r="VAK53" s="86"/>
      <c r="VAL53" s="86"/>
      <c r="VAM53" s="86"/>
      <c r="VAN53" s="86"/>
      <c r="VAO53" s="86"/>
      <c r="VAP53" s="86"/>
      <c r="VAQ53" s="86"/>
      <c r="VAR53" s="86"/>
      <c r="VAS53" s="86"/>
      <c r="VAT53" s="86"/>
      <c r="VAU53" s="86"/>
      <c r="VAV53" s="86"/>
      <c r="VAW53" s="86"/>
      <c r="VAX53" s="86"/>
      <c r="VAY53" s="86"/>
      <c r="VAZ53" s="86"/>
      <c r="VBA53" s="86"/>
      <c r="VBB53" s="86"/>
      <c r="VBC53" s="86"/>
      <c r="VBD53" s="86"/>
      <c r="VBE53" s="86"/>
      <c r="VBF53" s="86"/>
      <c r="VBG53" s="86"/>
      <c r="VBH53" s="86"/>
      <c r="VBI53" s="86"/>
      <c r="VBJ53" s="86"/>
      <c r="VBK53" s="86"/>
      <c r="VBL53" s="86"/>
      <c r="VBM53" s="86"/>
      <c r="VBN53" s="86"/>
      <c r="VBO53" s="86"/>
      <c r="VBP53" s="86"/>
      <c r="VBQ53" s="86"/>
      <c r="VBR53" s="86"/>
      <c r="VBS53" s="86"/>
      <c r="VBT53" s="86"/>
      <c r="VBU53" s="86"/>
      <c r="VBV53" s="86"/>
      <c r="VBW53" s="86"/>
      <c r="VBX53" s="86"/>
      <c r="VBY53" s="86"/>
      <c r="VBZ53" s="86"/>
      <c r="VCA53" s="86"/>
      <c r="VCB53" s="86"/>
      <c r="VCC53" s="86"/>
      <c r="VCD53" s="86"/>
      <c r="VCE53" s="86"/>
      <c r="VCF53" s="86"/>
      <c r="VCG53" s="86"/>
      <c r="VCH53" s="86"/>
      <c r="VCI53" s="86"/>
      <c r="VCJ53" s="86"/>
      <c r="VCK53" s="86"/>
      <c r="VCL53" s="86"/>
      <c r="VCM53" s="86"/>
      <c r="VCN53" s="86"/>
      <c r="VCO53" s="86"/>
      <c r="VCP53" s="86"/>
      <c r="VCQ53" s="86"/>
      <c r="VCR53" s="86"/>
      <c r="VCS53" s="86"/>
      <c r="VCT53" s="86"/>
      <c r="VCU53" s="86"/>
      <c r="VCV53" s="86"/>
      <c r="VCW53" s="86"/>
      <c r="VCX53" s="86"/>
      <c r="VCY53" s="86"/>
      <c r="VCZ53" s="86"/>
      <c r="VDA53" s="86"/>
      <c r="VDB53" s="86"/>
      <c r="VDC53" s="86"/>
      <c r="VDD53" s="86"/>
      <c r="VDE53" s="86"/>
      <c r="VDF53" s="86"/>
      <c r="VDG53" s="86"/>
      <c r="VDH53" s="86"/>
      <c r="VDI53" s="86"/>
      <c r="VDJ53" s="86"/>
      <c r="VDK53" s="86"/>
      <c r="VDL53" s="86"/>
      <c r="VDM53" s="86"/>
      <c r="VDN53" s="86"/>
      <c r="VDO53" s="86"/>
      <c r="VDP53" s="86"/>
      <c r="VDQ53" s="86"/>
      <c r="VDR53" s="86"/>
      <c r="VDS53" s="86"/>
      <c r="VDT53" s="86"/>
      <c r="VDU53" s="86"/>
      <c r="VDV53" s="86"/>
      <c r="VDW53" s="86"/>
      <c r="VDX53" s="86"/>
      <c r="VDY53" s="86"/>
      <c r="VDZ53" s="86"/>
      <c r="VEA53" s="86"/>
      <c r="VEB53" s="86"/>
      <c r="VEC53" s="86"/>
      <c r="VED53" s="86"/>
      <c r="VEE53" s="86"/>
      <c r="VEF53" s="86"/>
      <c r="VEG53" s="86"/>
      <c r="VEH53" s="86"/>
      <c r="VEI53" s="86"/>
      <c r="VEJ53" s="86"/>
      <c r="VEK53" s="86"/>
      <c r="VEL53" s="86"/>
      <c r="VEM53" s="86"/>
      <c r="VEN53" s="86"/>
      <c r="VEO53" s="86"/>
      <c r="VEP53" s="86"/>
      <c r="VEQ53" s="86"/>
      <c r="VER53" s="86"/>
      <c r="VES53" s="86"/>
      <c r="VET53" s="86"/>
      <c r="VEU53" s="86"/>
      <c r="VEV53" s="86"/>
      <c r="VEW53" s="86"/>
      <c r="VEX53" s="86"/>
      <c r="VEY53" s="86"/>
      <c r="VEZ53" s="86"/>
      <c r="VFA53" s="86"/>
      <c r="VFB53" s="86"/>
      <c r="VFC53" s="86"/>
      <c r="VFD53" s="86"/>
      <c r="VFE53" s="86"/>
      <c r="VFF53" s="86"/>
      <c r="VFG53" s="86"/>
      <c r="VFH53" s="86"/>
      <c r="VFI53" s="86"/>
      <c r="VFJ53" s="86"/>
      <c r="VFK53" s="86"/>
      <c r="VFL53" s="86"/>
      <c r="VFM53" s="86"/>
      <c r="VFN53" s="86"/>
      <c r="VFO53" s="86"/>
      <c r="VFP53" s="86"/>
      <c r="VFQ53" s="86"/>
      <c r="VFR53" s="86"/>
      <c r="VFS53" s="86"/>
      <c r="VFT53" s="86"/>
      <c r="VFU53" s="86"/>
      <c r="VFV53" s="86"/>
      <c r="VFW53" s="86"/>
      <c r="VFX53" s="86"/>
      <c r="VFY53" s="86"/>
      <c r="VFZ53" s="86"/>
      <c r="VGA53" s="86"/>
      <c r="VGB53" s="86"/>
      <c r="VGC53" s="86"/>
      <c r="VGD53" s="86"/>
      <c r="VGE53" s="86"/>
      <c r="VGF53" s="86"/>
      <c r="VGG53" s="86"/>
      <c r="VGH53" s="86"/>
      <c r="VGI53" s="86"/>
      <c r="VGJ53" s="86"/>
      <c r="VGK53" s="86"/>
      <c r="VGL53" s="86"/>
      <c r="VGM53" s="86"/>
      <c r="VGN53" s="86"/>
      <c r="VGO53" s="86"/>
      <c r="VGP53" s="86"/>
      <c r="VGQ53" s="86"/>
      <c r="VGR53" s="86"/>
      <c r="VGS53" s="86"/>
      <c r="VGT53" s="86"/>
      <c r="VGU53" s="86"/>
      <c r="VGV53" s="86"/>
      <c r="VGW53" s="86"/>
      <c r="VGX53" s="86"/>
      <c r="VGY53" s="86"/>
      <c r="VGZ53" s="86"/>
      <c r="VHA53" s="86"/>
      <c r="VHB53" s="86"/>
      <c r="VHC53" s="86"/>
      <c r="VHD53" s="86"/>
      <c r="VHE53" s="86"/>
      <c r="VHF53" s="86"/>
      <c r="VHG53" s="86"/>
      <c r="VHH53" s="86"/>
      <c r="VHI53" s="86"/>
      <c r="VHJ53" s="86"/>
      <c r="VHK53" s="86"/>
      <c r="VHL53" s="86"/>
      <c r="VHM53" s="86"/>
      <c r="VHN53" s="86"/>
      <c r="VHO53" s="86"/>
      <c r="VHP53" s="86"/>
      <c r="VHQ53" s="86"/>
      <c r="VHR53" s="86"/>
      <c r="VHS53" s="86"/>
      <c r="VHT53" s="86"/>
      <c r="VHU53" s="86"/>
      <c r="VHV53" s="86"/>
      <c r="VHW53" s="86"/>
      <c r="VHX53" s="86"/>
      <c r="VHY53" s="86"/>
      <c r="VHZ53" s="86"/>
      <c r="VIA53" s="86"/>
      <c r="VIB53" s="86"/>
      <c r="VIC53" s="86"/>
      <c r="VID53" s="86"/>
      <c r="VIE53" s="86"/>
      <c r="VIF53" s="86"/>
      <c r="VIG53" s="86"/>
      <c r="VIH53" s="86"/>
      <c r="VII53" s="86"/>
      <c r="VIJ53" s="86"/>
      <c r="VIK53" s="86"/>
      <c r="VIL53" s="86"/>
      <c r="VIM53" s="86"/>
      <c r="VIN53" s="86"/>
      <c r="VIO53" s="86"/>
      <c r="VIP53" s="86"/>
      <c r="VIQ53" s="86"/>
      <c r="VIR53" s="86"/>
      <c r="VIS53" s="86"/>
      <c r="VIT53" s="86"/>
      <c r="VIU53" s="86"/>
      <c r="VIV53" s="86"/>
      <c r="VIW53" s="86"/>
      <c r="VIX53" s="86"/>
      <c r="VIY53" s="86"/>
      <c r="VIZ53" s="86"/>
      <c r="VJA53" s="86"/>
      <c r="VJB53" s="86"/>
      <c r="VJC53" s="86"/>
      <c r="VJD53" s="86"/>
      <c r="VJE53" s="86"/>
      <c r="VJF53" s="86"/>
      <c r="VJG53" s="86"/>
      <c r="VJH53" s="86"/>
      <c r="VJI53" s="86"/>
      <c r="VJJ53" s="86"/>
      <c r="VJK53" s="86"/>
      <c r="VJL53" s="86"/>
      <c r="VJM53" s="86"/>
      <c r="VJN53" s="86"/>
      <c r="VJO53" s="86"/>
      <c r="VJP53" s="86"/>
      <c r="VJQ53" s="86"/>
      <c r="VJR53" s="86"/>
      <c r="VJS53" s="86"/>
      <c r="VJT53" s="86"/>
      <c r="VJU53" s="86"/>
      <c r="VJV53" s="86"/>
      <c r="VJW53" s="86"/>
      <c r="VJX53" s="86"/>
      <c r="VJY53" s="86"/>
      <c r="VJZ53" s="86"/>
      <c r="VKA53" s="86"/>
      <c r="VKB53" s="86"/>
      <c r="VKC53" s="86"/>
      <c r="VKD53" s="86"/>
      <c r="VKE53" s="86"/>
      <c r="VKF53" s="86"/>
      <c r="VKG53" s="86"/>
      <c r="VKH53" s="86"/>
      <c r="VKI53" s="86"/>
      <c r="VKJ53" s="86"/>
      <c r="VKK53" s="86"/>
      <c r="VKL53" s="86"/>
      <c r="VKM53" s="86"/>
      <c r="VKN53" s="86"/>
      <c r="VKO53" s="86"/>
      <c r="VKP53" s="86"/>
      <c r="VKQ53" s="86"/>
      <c r="VKR53" s="86"/>
      <c r="VKS53" s="86"/>
      <c r="VKT53" s="86"/>
      <c r="VKU53" s="86"/>
      <c r="VKV53" s="86"/>
      <c r="VKW53" s="86"/>
      <c r="VKX53" s="86"/>
      <c r="VKY53" s="86"/>
      <c r="VKZ53" s="86"/>
      <c r="VLA53" s="86"/>
      <c r="VLB53" s="86"/>
      <c r="VLC53" s="86"/>
      <c r="VLD53" s="86"/>
      <c r="VLE53" s="86"/>
      <c r="VLF53" s="86"/>
      <c r="VLG53" s="86"/>
      <c r="VLH53" s="86"/>
      <c r="VLI53" s="86"/>
      <c r="VLJ53" s="86"/>
      <c r="VLK53" s="86"/>
      <c r="VLL53" s="86"/>
      <c r="VLM53" s="86"/>
      <c r="VLN53" s="86"/>
      <c r="VLO53" s="86"/>
      <c r="VLP53" s="86"/>
      <c r="VLQ53" s="86"/>
      <c r="VLR53" s="86"/>
      <c r="VLS53" s="86"/>
      <c r="VLT53" s="86"/>
      <c r="VLU53" s="86"/>
      <c r="VLV53" s="86"/>
      <c r="VLW53" s="86"/>
      <c r="VLX53" s="86"/>
      <c r="VLY53" s="86"/>
      <c r="VLZ53" s="86"/>
      <c r="VMA53" s="86"/>
      <c r="VMB53" s="86"/>
      <c r="VMC53" s="86"/>
      <c r="VMD53" s="86"/>
      <c r="VME53" s="86"/>
      <c r="VMF53" s="86"/>
      <c r="VMG53" s="86"/>
      <c r="VMH53" s="86"/>
      <c r="VMI53" s="86"/>
      <c r="VMJ53" s="86"/>
      <c r="VMK53" s="86"/>
      <c r="VML53" s="86"/>
      <c r="VMM53" s="86"/>
      <c r="VMN53" s="86"/>
      <c r="VMO53" s="86"/>
      <c r="VMP53" s="86"/>
      <c r="VMQ53" s="86"/>
      <c r="VMR53" s="86"/>
      <c r="VMS53" s="86"/>
      <c r="VMT53" s="86"/>
      <c r="VMU53" s="86"/>
      <c r="VMV53" s="86"/>
      <c r="VMW53" s="86"/>
      <c r="VMX53" s="86"/>
      <c r="VMY53" s="86"/>
      <c r="VMZ53" s="86"/>
      <c r="VNA53" s="86"/>
      <c r="VNB53" s="86"/>
      <c r="VNC53" s="86"/>
      <c r="VND53" s="86"/>
      <c r="VNE53" s="86"/>
      <c r="VNF53" s="86"/>
      <c r="VNG53" s="86"/>
      <c r="VNH53" s="86"/>
      <c r="VNI53" s="86"/>
      <c r="VNJ53" s="86"/>
      <c r="VNK53" s="86"/>
      <c r="VNL53" s="86"/>
      <c r="VNM53" s="86"/>
      <c r="VNN53" s="86"/>
      <c r="VNO53" s="86"/>
      <c r="VNP53" s="86"/>
      <c r="VNQ53" s="86"/>
      <c r="VNR53" s="86"/>
      <c r="VNS53" s="86"/>
      <c r="VNT53" s="86"/>
      <c r="VNU53" s="86"/>
      <c r="VNV53" s="86"/>
      <c r="VNW53" s="86"/>
      <c r="VNX53" s="86"/>
      <c r="VNY53" s="86"/>
      <c r="VNZ53" s="86"/>
      <c r="VOA53" s="86"/>
      <c r="VOB53" s="86"/>
      <c r="VOC53" s="86"/>
      <c r="VOD53" s="86"/>
      <c r="VOE53" s="86"/>
      <c r="VOF53" s="86"/>
      <c r="VOG53" s="86"/>
      <c r="VOH53" s="86"/>
      <c r="VOI53" s="86"/>
      <c r="VOJ53" s="86"/>
      <c r="VOK53" s="86"/>
      <c r="VOL53" s="86"/>
      <c r="VOM53" s="86"/>
      <c r="VON53" s="86"/>
      <c r="VOO53" s="86"/>
      <c r="VOP53" s="86"/>
      <c r="VOQ53" s="86"/>
      <c r="VOR53" s="86"/>
      <c r="VOS53" s="86"/>
      <c r="VOT53" s="86"/>
      <c r="VOU53" s="86"/>
      <c r="VOV53" s="86"/>
      <c r="VOW53" s="86"/>
      <c r="VOX53" s="86"/>
      <c r="VOY53" s="86"/>
      <c r="VOZ53" s="86"/>
      <c r="VPA53" s="86"/>
      <c r="VPB53" s="86"/>
      <c r="VPC53" s="86"/>
      <c r="VPD53" s="86"/>
      <c r="VPE53" s="86"/>
      <c r="VPF53" s="86"/>
      <c r="VPG53" s="86"/>
      <c r="VPH53" s="86"/>
      <c r="VPI53" s="86"/>
      <c r="VPJ53" s="86"/>
      <c r="VPK53" s="86"/>
      <c r="VPL53" s="86"/>
      <c r="VPM53" s="86"/>
      <c r="VPN53" s="86"/>
      <c r="VPO53" s="86"/>
      <c r="VPP53" s="86"/>
      <c r="VPQ53" s="86"/>
      <c r="VPR53" s="86"/>
      <c r="VPS53" s="86"/>
      <c r="VPT53" s="86"/>
      <c r="VPU53" s="86"/>
      <c r="VPV53" s="86"/>
      <c r="VPW53" s="86"/>
      <c r="VPX53" s="86"/>
      <c r="VPY53" s="86"/>
      <c r="VPZ53" s="86"/>
      <c r="VQA53" s="86"/>
      <c r="VQB53" s="86"/>
      <c r="VQC53" s="86"/>
      <c r="VQD53" s="86"/>
      <c r="VQE53" s="86"/>
      <c r="VQF53" s="86"/>
      <c r="VQG53" s="86"/>
      <c r="VQH53" s="86"/>
      <c r="VQI53" s="86"/>
      <c r="VQJ53" s="86"/>
      <c r="VQK53" s="86"/>
      <c r="VQL53" s="86"/>
      <c r="VQM53" s="86"/>
      <c r="VQN53" s="86"/>
      <c r="VQO53" s="86"/>
      <c r="VQP53" s="86"/>
      <c r="VQQ53" s="86"/>
      <c r="VQR53" s="86"/>
      <c r="VQS53" s="86"/>
      <c r="VQT53" s="86"/>
      <c r="VQU53" s="86"/>
      <c r="VQV53" s="86"/>
      <c r="VQW53" s="86"/>
      <c r="VQX53" s="86"/>
      <c r="VQY53" s="86"/>
      <c r="VQZ53" s="86"/>
      <c r="VRA53" s="86"/>
      <c r="VRB53" s="86"/>
      <c r="VRC53" s="86"/>
      <c r="VRD53" s="86"/>
      <c r="VRE53" s="86"/>
      <c r="VRF53" s="86"/>
      <c r="VRG53" s="86"/>
      <c r="VRH53" s="86"/>
      <c r="VRI53" s="86"/>
      <c r="VRJ53" s="86"/>
      <c r="VRK53" s="86"/>
      <c r="VRL53" s="86"/>
      <c r="VRM53" s="86"/>
      <c r="VRN53" s="86"/>
      <c r="VRO53" s="86"/>
      <c r="VRP53" s="86"/>
      <c r="VRQ53" s="86"/>
      <c r="VRR53" s="86"/>
      <c r="VRS53" s="86"/>
      <c r="VRT53" s="86"/>
      <c r="VRU53" s="86"/>
      <c r="VRV53" s="86"/>
      <c r="VRW53" s="86"/>
      <c r="VRX53" s="86"/>
      <c r="VRY53" s="86"/>
      <c r="VRZ53" s="86"/>
      <c r="VSA53" s="86"/>
      <c r="VSB53" s="86"/>
      <c r="VSC53" s="86"/>
      <c r="VSD53" s="86"/>
      <c r="VSE53" s="86"/>
      <c r="VSF53" s="86"/>
      <c r="VSG53" s="86"/>
      <c r="VSH53" s="86"/>
      <c r="VSI53" s="86"/>
      <c r="VSJ53" s="86"/>
      <c r="VSK53" s="86"/>
      <c r="VSL53" s="86"/>
      <c r="VSM53" s="86"/>
      <c r="VSN53" s="86"/>
      <c r="VSO53" s="86"/>
      <c r="VSP53" s="86"/>
      <c r="VSQ53" s="86"/>
      <c r="VSR53" s="86"/>
      <c r="VSS53" s="86"/>
      <c r="VST53" s="86"/>
      <c r="VSU53" s="86"/>
      <c r="VSV53" s="86"/>
      <c r="VSW53" s="86"/>
      <c r="VSX53" s="86"/>
      <c r="VSY53" s="86"/>
      <c r="VSZ53" s="86"/>
      <c r="VTA53" s="86"/>
      <c r="VTB53" s="86"/>
      <c r="VTC53" s="86"/>
      <c r="VTD53" s="86"/>
      <c r="VTE53" s="86"/>
      <c r="VTF53" s="86"/>
      <c r="VTG53" s="86"/>
      <c r="VTH53" s="86"/>
      <c r="VTI53" s="86"/>
      <c r="VTJ53" s="86"/>
      <c r="VTK53" s="86"/>
      <c r="VTL53" s="86"/>
      <c r="VTM53" s="86"/>
      <c r="VTN53" s="86"/>
      <c r="VTO53" s="86"/>
      <c r="VTP53" s="86"/>
      <c r="VTQ53" s="86"/>
      <c r="VTR53" s="86"/>
      <c r="VTS53" s="86"/>
      <c r="VTT53" s="86"/>
      <c r="VTU53" s="86"/>
      <c r="VTV53" s="86"/>
      <c r="VTW53" s="86"/>
      <c r="VTX53" s="86"/>
      <c r="VTY53" s="86"/>
      <c r="VTZ53" s="86"/>
      <c r="VUA53" s="86"/>
      <c r="VUB53" s="86"/>
      <c r="VUC53" s="86"/>
      <c r="VUD53" s="86"/>
      <c r="VUE53" s="86"/>
      <c r="VUF53" s="86"/>
      <c r="VUG53" s="86"/>
      <c r="VUH53" s="86"/>
      <c r="VUI53" s="86"/>
      <c r="VUJ53" s="86"/>
      <c r="VUK53" s="86"/>
      <c r="VUL53" s="86"/>
      <c r="VUM53" s="86"/>
      <c r="VUN53" s="86"/>
      <c r="VUO53" s="86"/>
      <c r="VUP53" s="86"/>
      <c r="VUQ53" s="86"/>
      <c r="VUR53" s="86"/>
      <c r="VUS53" s="86"/>
      <c r="VUT53" s="86"/>
      <c r="VUU53" s="86"/>
      <c r="VUV53" s="86"/>
      <c r="VUW53" s="86"/>
      <c r="VUX53" s="86"/>
      <c r="VUY53" s="86"/>
      <c r="VUZ53" s="86"/>
      <c r="VVA53" s="86"/>
      <c r="VVB53" s="86"/>
      <c r="VVC53" s="86"/>
      <c r="VVD53" s="86"/>
      <c r="VVE53" s="86"/>
      <c r="VVF53" s="86"/>
      <c r="VVG53" s="86"/>
      <c r="VVH53" s="86"/>
      <c r="VVI53" s="86"/>
      <c r="VVJ53" s="86"/>
      <c r="VVK53" s="86"/>
      <c r="VVL53" s="86"/>
      <c r="VVM53" s="86"/>
      <c r="VVN53" s="86"/>
      <c r="VVO53" s="86"/>
      <c r="VVP53" s="86"/>
      <c r="VVQ53" s="86"/>
      <c r="VVR53" s="86"/>
      <c r="VVS53" s="86"/>
      <c r="VVT53" s="86"/>
      <c r="VVU53" s="86"/>
      <c r="VVV53" s="86"/>
      <c r="VVW53" s="86"/>
      <c r="VVX53" s="86"/>
      <c r="VVY53" s="86"/>
      <c r="VVZ53" s="86"/>
      <c r="VWA53" s="86"/>
      <c r="VWB53" s="86"/>
      <c r="VWC53" s="86"/>
      <c r="VWD53" s="86"/>
      <c r="VWE53" s="86"/>
      <c r="VWF53" s="86"/>
      <c r="VWG53" s="86"/>
      <c r="VWH53" s="86"/>
      <c r="VWI53" s="86"/>
      <c r="VWJ53" s="86"/>
      <c r="VWK53" s="86"/>
      <c r="VWL53" s="86"/>
      <c r="VWM53" s="86"/>
      <c r="VWN53" s="86"/>
      <c r="VWO53" s="86"/>
      <c r="VWP53" s="86"/>
      <c r="VWQ53" s="86"/>
      <c r="VWR53" s="86"/>
      <c r="VWS53" s="86"/>
      <c r="VWT53" s="86"/>
      <c r="VWU53" s="86"/>
      <c r="VWV53" s="86"/>
      <c r="VWW53" s="86"/>
      <c r="VWX53" s="86"/>
      <c r="VWY53" s="86"/>
      <c r="VWZ53" s="86"/>
      <c r="VXA53" s="86"/>
      <c r="VXB53" s="86"/>
      <c r="VXC53" s="86"/>
      <c r="VXD53" s="86"/>
      <c r="VXE53" s="86"/>
      <c r="VXF53" s="86"/>
      <c r="VXG53" s="86"/>
      <c r="VXH53" s="86"/>
      <c r="VXI53" s="86"/>
      <c r="VXJ53" s="86"/>
      <c r="VXK53" s="86"/>
      <c r="VXL53" s="86"/>
      <c r="VXM53" s="86"/>
      <c r="VXN53" s="86"/>
      <c r="VXO53" s="86"/>
      <c r="VXP53" s="86"/>
      <c r="VXQ53" s="86"/>
      <c r="VXR53" s="86"/>
      <c r="VXS53" s="86"/>
      <c r="VXT53" s="86"/>
      <c r="VXU53" s="86"/>
      <c r="VXV53" s="86"/>
      <c r="VXW53" s="86"/>
      <c r="VXX53" s="86"/>
      <c r="VXY53" s="86"/>
      <c r="VXZ53" s="86"/>
      <c r="VYA53" s="86"/>
      <c r="VYB53" s="86"/>
      <c r="VYC53" s="86"/>
      <c r="VYD53" s="86"/>
      <c r="VYE53" s="86"/>
      <c r="VYF53" s="86"/>
      <c r="VYG53" s="86"/>
      <c r="VYH53" s="86"/>
      <c r="VYI53" s="86"/>
      <c r="VYJ53" s="86"/>
      <c r="VYK53" s="86"/>
      <c r="VYL53" s="86"/>
      <c r="VYM53" s="86"/>
      <c r="VYN53" s="86"/>
      <c r="VYO53" s="86"/>
      <c r="VYP53" s="86"/>
      <c r="VYQ53" s="86"/>
      <c r="VYR53" s="86"/>
      <c r="VYS53" s="86"/>
      <c r="VYT53" s="86"/>
      <c r="VYU53" s="86"/>
      <c r="VYV53" s="86"/>
      <c r="VYW53" s="86"/>
      <c r="VYX53" s="86"/>
      <c r="VYY53" s="86"/>
      <c r="VYZ53" s="86"/>
      <c r="VZA53" s="86"/>
      <c r="VZB53" s="86"/>
      <c r="VZC53" s="86"/>
      <c r="VZD53" s="86"/>
      <c r="VZE53" s="86"/>
      <c r="VZF53" s="86"/>
      <c r="VZG53" s="86"/>
      <c r="VZH53" s="86"/>
      <c r="VZI53" s="86"/>
      <c r="VZJ53" s="86"/>
      <c r="VZK53" s="86"/>
      <c r="VZL53" s="86"/>
      <c r="VZM53" s="86"/>
      <c r="VZN53" s="86"/>
      <c r="VZO53" s="86"/>
      <c r="VZP53" s="86"/>
      <c r="VZQ53" s="86"/>
      <c r="VZR53" s="86"/>
      <c r="VZS53" s="86"/>
      <c r="VZT53" s="86"/>
      <c r="VZU53" s="86"/>
      <c r="VZV53" s="86"/>
      <c r="VZW53" s="86"/>
      <c r="VZX53" s="86"/>
      <c r="VZY53" s="86"/>
      <c r="VZZ53" s="86"/>
      <c r="WAA53" s="86"/>
      <c r="WAB53" s="86"/>
      <c r="WAC53" s="86"/>
      <c r="WAD53" s="86"/>
      <c r="WAE53" s="86"/>
      <c r="WAF53" s="86"/>
      <c r="WAG53" s="86"/>
      <c r="WAH53" s="86"/>
      <c r="WAI53" s="86"/>
      <c r="WAJ53" s="86"/>
      <c r="WAK53" s="86"/>
      <c r="WAL53" s="86"/>
      <c r="WAM53" s="86"/>
      <c r="WAN53" s="86"/>
      <c r="WAO53" s="86"/>
      <c r="WAP53" s="86"/>
      <c r="WAQ53" s="86"/>
      <c r="WAR53" s="86"/>
      <c r="WAS53" s="86"/>
      <c r="WAT53" s="86"/>
      <c r="WAU53" s="86"/>
      <c r="WAV53" s="86"/>
      <c r="WAW53" s="86"/>
      <c r="WAX53" s="86"/>
      <c r="WAY53" s="86"/>
      <c r="WAZ53" s="86"/>
      <c r="WBA53" s="86"/>
      <c r="WBB53" s="86"/>
      <c r="WBC53" s="86"/>
      <c r="WBD53" s="86"/>
      <c r="WBE53" s="86"/>
      <c r="WBF53" s="86"/>
      <c r="WBG53" s="86"/>
      <c r="WBH53" s="86"/>
      <c r="WBI53" s="86"/>
      <c r="WBJ53" s="86"/>
      <c r="WBK53" s="86"/>
      <c r="WBL53" s="86"/>
      <c r="WBM53" s="86"/>
      <c r="WBN53" s="86"/>
      <c r="WBO53" s="86"/>
      <c r="WBP53" s="86"/>
      <c r="WBQ53" s="86"/>
      <c r="WBR53" s="86"/>
      <c r="WBS53" s="86"/>
      <c r="WBT53" s="86"/>
      <c r="WBU53" s="86"/>
      <c r="WBV53" s="86"/>
      <c r="WBW53" s="86"/>
      <c r="WBX53" s="86"/>
      <c r="WBY53" s="86"/>
      <c r="WBZ53" s="86"/>
      <c r="WCA53" s="86"/>
      <c r="WCB53" s="86"/>
      <c r="WCC53" s="86"/>
      <c r="WCD53" s="86"/>
      <c r="WCE53" s="86"/>
      <c r="WCF53" s="86"/>
      <c r="WCG53" s="86"/>
      <c r="WCH53" s="86"/>
      <c r="WCI53" s="86"/>
      <c r="WCJ53" s="86"/>
      <c r="WCK53" s="86"/>
      <c r="WCL53" s="86"/>
      <c r="WCM53" s="86"/>
      <c r="WCN53" s="86"/>
      <c r="WCO53" s="86"/>
      <c r="WCP53" s="86"/>
      <c r="WCQ53" s="86"/>
      <c r="WCR53" s="86"/>
      <c r="WCS53" s="86"/>
      <c r="WCT53" s="86"/>
      <c r="WCU53" s="86"/>
      <c r="WCV53" s="86"/>
      <c r="WCW53" s="86"/>
      <c r="WCX53" s="86"/>
      <c r="WCY53" s="86"/>
      <c r="WCZ53" s="86"/>
      <c r="WDA53" s="86"/>
      <c r="WDB53" s="86"/>
      <c r="WDC53" s="86"/>
      <c r="WDD53" s="86"/>
      <c r="WDE53" s="86"/>
      <c r="WDF53" s="86"/>
      <c r="WDG53" s="86"/>
      <c r="WDH53" s="86"/>
      <c r="WDI53" s="86"/>
      <c r="WDJ53" s="86"/>
      <c r="WDK53" s="86"/>
      <c r="WDL53" s="86"/>
      <c r="WDM53" s="86"/>
      <c r="WDN53" s="86"/>
      <c r="WDO53" s="86"/>
      <c r="WDP53" s="86"/>
      <c r="WDQ53" s="86"/>
      <c r="WDR53" s="86"/>
      <c r="WDS53" s="86"/>
      <c r="WDT53" s="86"/>
      <c r="WDU53" s="86"/>
      <c r="WDV53" s="86"/>
      <c r="WDW53" s="86"/>
      <c r="WDX53" s="86"/>
      <c r="WDY53" s="86"/>
      <c r="WDZ53" s="86"/>
      <c r="WEA53" s="86"/>
      <c r="WEB53" s="86"/>
      <c r="WEC53" s="86"/>
      <c r="WED53" s="86"/>
      <c r="WEE53" s="86"/>
      <c r="WEF53" s="86"/>
      <c r="WEG53" s="86"/>
      <c r="WEH53" s="86"/>
      <c r="WEI53" s="86"/>
      <c r="WEJ53" s="86"/>
      <c r="WEK53" s="86"/>
      <c r="WEL53" s="86"/>
      <c r="WEM53" s="86"/>
      <c r="WEN53" s="86"/>
      <c r="WEO53" s="86"/>
      <c r="WEP53" s="86"/>
      <c r="WEQ53" s="86"/>
      <c r="WER53" s="86"/>
      <c r="WES53" s="86"/>
      <c r="WET53" s="86"/>
      <c r="WEU53" s="86"/>
      <c r="WEV53" s="86"/>
      <c r="WEW53" s="86"/>
      <c r="WEX53" s="86"/>
      <c r="WEY53" s="86"/>
      <c r="WEZ53" s="86"/>
      <c r="WFA53" s="86"/>
      <c r="WFB53" s="86"/>
      <c r="WFC53" s="86"/>
      <c r="WFD53" s="86"/>
      <c r="WFE53" s="86"/>
      <c r="WFF53" s="86"/>
      <c r="WFG53" s="86"/>
      <c r="WFH53" s="86"/>
      <c r="WFI53" s="86"/>
      <c r="WFJ53" s="86"/>
      <c r="WFK53" s="86"/>
      <c r="WFL53" s="86"/>
      <c r="WFM53" s="86"/>
      <c r="WFN53" s="86"/>
      <c r="WFO53" s="86"/>
      <c r="WFP53" s="86"/>
      <c r="WFQ53" s="86"/>
      <c r="WFR53" s="86"/>
      <c r="WFS53" s="86"/>
      <c r="WFT53" s="86"/>
      <c r="WFU53" s="86"/>
      <c r="WFV53" s="86"/>
      <c r="WFW53" s="86"/>
      <c r="WFX53" s="86"/>
      <c r="WFY53" s="86"/>
      <c r="WFZ53" s="86"/>
      <c r="WGA53" s="86"/>
      <c r="WGB53" s="86"/>
      <c r="WGC53" s="86"/>
      <c r="WGD53" s="86"/>
      <c r="WGE53" s="86"/>
      <c r="WGF53" s="86"/>
      <c r="WGG53" s="86"/>
      <c r="WGH53" s="86"/>
      <c r="WGI53" s="86"/>
      <c r="WGJ53" s="86"/>
      <c r="WGK53" s="86"/>
      <c r="WGL53" s="86"/>
      <c r="WGM53" s="86"/>
      <c r="WGN53" s="86"/>
      <c r="WGO53" s="86"/>
      <c r="WGP53" s="86"/>
      <c r="WGQ53" s="86"/>
      <c r="WGR53" s="86"/>
      <c r="WGS53" s="86"/>
      <c r="WGT53" s="86"/>
      <c r="WGU53" s="86"/>
      <c r="WGV53" s="86"/>
      <c r="WGW53" s="86"/>
      <c r="WGX53" s="86"/>
      <c r="WGY53" s="86"/>
      <c r="WGZ53" s="86"/>
      <c r="WHA53" s="86"/>
      <c r="WHB53" s="86"/>
      <c r="WHC53" s="86"/>
      <c r="WHD53" s="86"/>
      <c r="WHE53" s="86"/>
      <c r="WHF53" s="86"/>
      <c r="WHG53" s="86"/>
      <c r="WHH53" s="86"/>
      <c r="WHI53" s="86"/>
      <c r="WHJ53" s="86"/>
      <c r="WHK53" s="86"/>
      <c r="WHL53" s="86"/>
      <c r="WHM53" s="86"/>
      <c r="WHN53" s="86"/>
      <c r="WHO53" s="86"/>
      <c r="WHP53" s="86"/>
      <c r="WHQ53" s="86"/>
      <c r="WHR53" s="86"/>
      <c r="WHS53" s="86"/>
      <c r="WHT53" s="86"/>
      <c r="WHU53" s="86"/>
      <c r="WHV53" s="86"/>
      <c r="WHW53" s="86"/>
      <c r="WHX53" s="86"/>
      <c r="WHY53" s="86"/>
      <c r="WHZ53" s="86"/>
      <c r="WIA53" s="86"/>
      <c r="WIB53" s="86"/>
      <c r="WIC53" s="86"/>
      <c r="WID53" s="86"/>
      <c r="WIE53" s="86"/>
      <c r="WIF53" s="86"/>
      <c r="WIG53" s="86"/>
      <c r="WIH53" s="86"/>
      <c r="WII53" s="86"/>
      <c r="WIJ53" s="86"/>
      <c r="WIK53" s="86"/>
      <c r="WIL53" s="86"/>
      <c r="WIM53" s="86"/>
      <c r="WIN53" s="86"/>
      <c r="WIO53" s="86"/>
      <c r="WIP53" s="86"/>
      <c r="WIQ53" s="86"/>
      <c r="WIR53" s="86"/>
      <c r="WIS53" s="86"/>
      <c r="WIT53" s="86"/>
      <c r="WIU53" s="86"/>
      <c r="WIV53" s="86"/>
      <c r="WIW53" s="86"/>
      <c r="WIX53" s="86"/>
      <c r="WIY53" s="86"/>
      <c r="WIZ53" s="86"/>
      <c r="WJA53" s="86"/>
      <c r="WJB53" s="86"/>
      <c r="WJC53" s="86"/>
      <c r="WJD53" s="86"/>
      <c r="WJE53" s="86"/>
      <c r="WJF53" s="86"/>
      <c r="WJG53" s="86"/>
      <c r="WJH53" s="86"/>
      <c r="WJI53" s="86"/>
      <c r="WJJ53" s="86"/>
      <c r="WJK53" s="86"/>
      <c r="WJL53" s="86"/>
      <c r="WJM53" s="86"/>
      <c r="WJN53" s="86"/>
      <c r="WJO53" s="86"/>
      <c r="WJP53" s="86"/>
      <c r="WJQ53" s="86"/>
      <c r="WJR53" s="86"/>
      <c r="WJS53" s="86"/>
      <c r="WJT53" s="86"/>
      <c r="WJU53" s="86"/>
      <c r="WJV53" s="86"/>
      <c r="WJW53" s="86"/>
      <c r="WJX53" s="86"/>
      <c r="WJY53" s="86"/>
      <c r="WJZ53" s="86"/>
      <c r="WKA53" s="86"/>
      <c r="WKB53" s="86"/>
      <c r="WKC53" s="86"/>
      <c r="WKD53" s="86"/>
      <c r="WKE53" s="86"/>
      <c r="WKF53" s="86"/>
      <c r="WKG53" s="86"/>
      <c r="WKH53" s="86"/>
      <c r="WKI53" s="86"/>
      <c r="WKJ53" s="86"/>
      <c r="WKK53" s="86"/>
      <c r="WKL53" s="86"/>
      <c r="WKM53" s="86"/>
      <c r="WKN53" s="86"/>
      <c r="WKO53" s="86"/>
      <c r="WKP53" s="86"/>
      <c r="WKQ53" s="86"/>
      <c r="WKR53" s="86"/>
      <c r="WKS53" s="86"/>
      <c r="WKT53" s="86"/>
      <c r="WKU53" s="86"/>
      <c r="WKV53" s="86"/>
      <c r="WKW53" s="86"/>
      <c r="WKX53" s="86"/>
      <c r="WKY53" s="86"/>
      <c r="WKZ53" s="86"/>
      <c r="WLA53" s="86"/>
      <c r="WLB53" s="86"/>
      <c r="WLC53" s="86"/>
      <c r="WLD53" s="86"/>
      <c r="WLE53" s="86"/>
      <c r="WLF53" s="86"/>
      <c r="WLG53" s="86"/>
      <c r="WLH53" s="86"/>
      <c r="WLI53" s="86"/>
      <c r="WLJ53" s="86"/>
      <c r="WLK53" s="86"/>
      <c r="WLL53" s="86"/>
      <c r="WLM53" s="86"/>
      <c r="WLN53" s="86"/>
      <c r="WLO53" s="86"/>
      <c r="WLP53" s="86"/>
      <c r="WLQ53" s="86"/>
      <c r="WLR53" s="86"/>
      <c r="WLS53" s="86"/>
      <c r="WLT53" s="86"/>
      <c r="WLU53" s="86"/>
      <c r="WLV53" s="86"/>
      <c r="WLW53" s="86"/>
      <c r="WLX53" s="86"/>
      <c r="WLY53" s="86"/>
      <c r="WLZ53" s="86"/>
      <c r="WMA53" s="86"/>
      <c r="WMB53" s="86"/>
      <c r="WMC53" s="86"/>
      <c r="WMD53" s="86"/>
      <c r="WME53" s="86"/>
      <c r="WMF53" s="86"/>
      <c r="WMG53" s="86"/>
      <c r="WMH53" s="86"/>
      <c r="WMI53" s="86"/>
      <c r="WMJ53" s="86"/>
      <c r="WMK53" s="86"/>
      <c r="WML53" s="86"/>
      <c r="WMM53" s="86"/>
      <c r="WMN53" s="86"/>
      <c r="WMO53" s="86"/>
      <c r="WMP53" s="86"/>
      <c r="WMQ53" s="86"/>
      <c r="WMR53" s="86"/>
      <c r="WMS53" s="86"/>
      <c r="WMT53" s="86"/>
      <c r="WMU53" s="86"/>
      <c r="WMV53" s="86"/>
      <c r="WMW53" s="86"/>
      <c r="WMX53" s="86"/>
      <c r="WMY53" s="86"/>
      <c r="WMZ53" s="86"/>
      <c r="WNA53" s="86"/>
      <c r="WNB53" s="86"/>
      <c r="WNC53" s="86"/>
      <c r="WND53" s="86"/>
      <c r="WNE53" s="86"/>
      <c r="WNF53" s="86"/>
      <c r="WNG53" s="86"/>
      <c r="WNH53" s="86"/>
      <c r="WNI53" s="86"/>
      <c r="WNJ53" s="86"/>
      <c r="WNK53" s="86"/>
      <c r="WNL53" s="86"/>
      <c r="WNM53" s="86"/>
      <c r="WNN53" s="86"/>
      <c r="WNO53" s="86"/>
      <c r="WNP53" s="86"/>
      <c r="WNQ53" s="86"/>
      <c r="WNR53" s="86"/>
      <c r="WNS53" s="86"/>
      <c r="WNT53" s="86"/>
      <c r="WNU53" s="86"/>
      <c r="WNV53" s="86"/>
      <c r="WNW53" s="86"/>
      <c r="WNX53" s="86"/>
      <c r="WNY53" s="86"/>
      <c r="WNZ53" s="86"/>
      <c r="WOA53" s="86"/>
      <c r="WOB53" s="86"/>
      <c r="WOC53" s="86"/>
      <c r="WOD53" s="86"/>
      <c r="WOE53" s="86"/>
      <c r="WOF53" s="86"/>
      <c r="WOG53" s="86"/>
      <c r="WOH53" s="86"/>
      <c r="WOI53" s="86"/>
      <c r="WOJ53" s="86"/>
      <c r="WOK53" s="86"/>
      <c r="WOL53" s="86"/>
      <c r="WOM53" s="86"/>
      <c r="WON53" s="86"/>
      <c r="WOO53" s="86"/>
      <c r="WOP53" s="86"/>
      <c r="WOQ53" s="86"/>
      <c r="WOR53" s="86"/>
      <c r="WOS53" s="86"/>
      <c r="WOT53" s="86"/>
      <c r="WOU53" s="86"/>
      <c r="WOV53" s="86"/>
      <c r="WOW53" s="86"/>
      <c r="WOX53" s="86"/>
      <c r="WOY53" s="86"/>
      <c r="WOZ53" s="86"/>
      <c r="WPA53" s="86"/>
      <c r="WPB53" s="86"/>
      <c r="WPC53" s="86"/>
      <c r="WPD53" s="86"/>
      <c r="WPE53" s="86"/>
      <c r="WPF53" s="86"/>
      <c r="WPG53" s="86"/>
      <c r="WPH53" s="86"/>
      <c r="WPI53" s="86"/>
      <c r="WPJ53" s="86"/>
      <c r="WPK53" s="86"/>
      <c r="WPL53" s="86"/>
      <c r="WPM53" s="86"/>
      <c r="WPN53" s="86"/>
      <c r="WPO53" s="86"/>
      <c r="WPP53" s="86"/>
      <c r="WPQ53" s="86"/>
      <c r="WPR53" s="86"/>
      <c r="WPS53" s="86"/>
      <c r="WPT53" s="86"/>
      <c r="WPU53" s="86"/>
      <c r="WPV53" s="86"/>
      <c r="WPW53" s="86"/>
      <c r="WPX53" s="86"/>
      <c r="WPY53" s="86"/>
      <c r="WPZ53" s="86"/>
      <c r="WQA53" s="86"/>
      <c r="WQB53" s="86"/>
      <c r="WQC53" s="86"/>
      <c r="WQD53" s="86"/>
      <c r="WQE53" s="86"/>
      <c r="WQF53" s="86"/>
      <c r="WQG53" s="86"/>
      <c r="WQH53" s="86"/>
      <c r="WQI53" s="86"/>
      <c r="WQJ53" s="86"/>
      <c r="WQK53" s="86"/>
      <c r="WQL53" s="86"/>
      <c r="WQM53" s="86"/>
      <c r="WQN53" s="86"/>
      <c r="WQO53" s="86"/>
      <c r="WQP53" s="86"/>
      <c r="WQQ53" s="86"/>
      <c r="WQR53" s="86"/>
      <c r="WQS53" s="86"/>
      <c r="WQT53" s="86"/>
      <c r="WQU53" s="86"/>
      <c r="WQV53" s="86"/>
      <c r="WQW53" s="86"/>
      <c r="WQX53" s="86"/>
      <c r="WQY53" s="86"/>
      <c r="WQZ53" s="86"/>
      <c r="WRA53" s="86"/>
      <c r="WRB53" s="86"/>
      <c r="WRC53" s="86"/>
      <c r="WRD53" s="86"/>
      <c r="WRE53" s="86"/>
      <c r="WRF53" s="86"/>
      <c r="WRG53" s="86"/>
      <c r="WRH53" s="86"/>
      <c r="WRI53" s="86"/>
      <c r="WRJ53" s="86"/>
      <c r="WRK53" s="86"/>
      <c r="WRL53" s="86"/>
      <c r="WRM53" s="86"/>
      <c r="WRN53" s="86"/>
      <c r="WRO53" s="86"/>
      <c r="WRP53" s="86"/>
      <c r="WRQ53" s="86"/>
      <c r="WRR53" s="86"/>
      <c r="WRS53" s="86"/>
      <c r="WRT53" s="86"/>
      <c r="WRU53" s="86"/>
      <c r="WRV53" s="86"/>
      <c r="WRW53" s="86"/>
      <c r="WRX53" s="86"/>
      <c r="WRY53" s="86"/>
      <c r="WRZ53" s="86"/>
      <c r="WSA53" s="86"/>
      <c r="WSB53" s="86"/>
      <c r="WSC53" s="86"/>
      <c r="WSD53" s="86"/>
      <c r="WSE53" s="86"/>
      <c r="WSF53" s="86"/>
      <c r="WSG53" s="86"/>
      <c r="WSH53" s="86"/>
      <c r="WSI53" s="86"/>
      <c r="WSJ53" s="86"/>
      <c r="WSK53" s="86"/>
      <c r="WSL53" s="86"/>
      <c r="WSM53" s="86"/>
      <c r="WSN53" s="86"/>
      <c r="WSO53" s="86"/>
      <c r="WSP53" s="86"/>
      <c r="WSQ53" s="86"/>
      <c r="WSR53" s="86"/>
      <c r="WSS53" s="86"/>
      <c r="WST53" s="86"/>
      <c r="WSU53" s="86"/>
      <c r="WSV53" s="86"/>
      <c r="WSW53" s="86"/>
      <c r="WSX53" s="86"/>
      <c r="WSY53" s="86"/>
      <c r="WSZ53" s="86"/>
      <c r="WTA53" s="86"/>
      <c r="WTB53" s="86"/>
      <c r="WTC53" s="86"/>
      <c r="WTD53" s="86"/>
      <c r="WTE53" s="86"/>
      <c r="WTF53" s="86"/>
      <c r="WTG53" s="86"/>
      <c r="WTH53" s="86"/>
      <c r="WTI53" s="86"/>
      <c r="WTJ53" s="86"/>
      <c r="WTK53" s="86"/>
      <c r="WTL53" s="86"/>
      <c r="WTM53" s="86"/>
      <c r="WTN53" s="86"/>
      <c r="WTO53" s="86"/>
      <c r="WTP53" s="86"/>
      <c r="WTQ53" s="86"/>
      <c r="WTR53" s="86"/>
      <c r="WTS53" s="86"/>
      <c r="WTT53" s="86"/>
      <c r="WTU53" s="86"/>
      <c r="WTV53" s="86"/>
      <c r="WTW53" s="86"/>
      <c r="WTX53" s="86"/>
      <c r="WTY53" s="86"/>
      <c r="WTZ53" s="86"/>
      <c r="WUA53" s="86"/>
      <c r="WUB53" s="86"/>
      <c r="WUC53" s="86"/>
      <c r="WUD53" s="86"/>
      <c r="WUE53" s="86"/>
      <c r="WUF53" s="86"/>
      <c r="WUG53" s="86"/>
      <c r="WUH53" s="86"/>
      <c r="WUI53" s="86"/>
      <c r="WUJ53" s="86"/>
      <c r="WUK53" s="86"/>
      <c r="WUL53" s="86"/>
      <c r="WUM53" s="86"/>
      <c r="WUN53" s="86"/>
      <c r="WUO53" s="86"/>
      <c r="WUP53" s="86"/>
      <c r="WUQ53" s="86"/>
      <c r="WUR53" s="86"/>
      <c r="WUS53" s="86"/>
      <c r="WUT53" s="86"/>
      <c r="WUU53" s="86"/>
      <c r="WUV53" s="86"/>
      <c r="WUW53" s="86"/>
      <c r="WUX53" s="86"/>
      <c r="WUY53" s="86"/>
      <c r="WUZ53" s="86"/>
      <c r="WVA53" s="86"/>
      <c r="WVB53" s="86"/>
      <c r="WVC53" s="86"/>
      <c r="WVD53" s="86"/>
      <c r="WVE53" s="86"/>
      <c r="WVF53" s="86"/>
      <c r="WVG53" s="86"/>
      <c r="WVH53" s="86"/>
      <c r="WVI53" s="86"/>
      <c r="WVJ53" s="86"/>
      <c r="WVK53" s="86"/>
      <c r="WVL53" s="86"/>
      <c r="WVM53" s="86"/>
      <c r="WVN53" s="86"/>
      <c r="WVO53" s="86"/>
      <c r="WVP53" s="86"/>
      <c r="WVQ53" s="86"/>
      <c r="WVR53" s="86"/>
      <c r="WVS53" s="86"/>
      <c r="WVT53" s="86"/>
      <c r="WVU53" s="86"/>
      <c r="WVV53" s="86"/>
      <c r="WVW53" s="86"/>
      <c r="WVX53" s="86"/>
      <c r="WVY53" s="86"/>
      <c r="WVZ53" s="86"/>
      <c r="WWA53" s="86"/>
      <c r="WWB53" s="86"/>
      <c r="WWC53" s="86"/>
      <c r="WWD53" s="86"/>
      <c r="WWE53" s="86"/>
      <c r="WWF53" s="86"/>
      <c r="WWG53" s="86"/>
      <c r="WWH53" s="86"/>
      <c r="WWI53" s="86"/>
      <c r="WWJ53" s="86"/>
      <c r="WWK53" s="86"/>
      <c r="WWL53" s="86"/>
      <c r="WWM53" s="86"/>
      <c r="WWN53" s="86"/>
      <c r="WWO53" s="86"/>
      <c r="WWP53" s="86"/>
      <c r="WWQ53" s="86"/>
      <c r="WWR53" s="86"/>
      <c r="WWS53" s="86"/>
      <c r="WWT53" s="86"/>
      <c r="WWU53" s="86"/>
      <c r="WWV53" s="86"/>
      <c r="WWW53" s="86"/>
      <c r="WWX53" s="86"/>
      <c r="WWY53" s="86"/>
      <c r="WWZ53" s="86"/>
      <c r="WXA53" s="86"/>
      <c r="WXB53" s="86"/>
      <c r="WXC53" s="86"/>
      <c r="WXD53" s="86"/>
      <c r="WXE53" s="86"/>
      <c r="WXF53" s="86"/>
      <c r="WXG53" s="86"/>
      <c r="WXH53" s="86"/>
      <c r="WXI53" s="86"/>
      <c r="WXJ53" s="86"/>
      <c r="WXK53" s="86"/>
      <c r="WXL53" s="86"/>
      <c r="WXM53" s="86"/>
      <c r="WXN53" s="86"/>
      <c r="WXO53" s="86"/>
      <c r="WXP53" s="86"/>
      <c r="WXQ53" s="86"/>
      <c r="WXR53" s="86"/>
      <c r="WXS53" s="86"/>
      <c r="WXT53" s="86"/>
      <c r="WXU53" s="86"/>
      <c r="WXV53" s="86"/>
      <c r="WXW53" s="86"/>
      <c r="WXX53" s="86"/>
      <c r="WXY53" s="86"/>
      <c r="WXZ53" s="86"/>
      <c r="WYA53" s="86"/>
      <c r="WYB53" s="86"/>
      <c r="WYC53" s="86"/>
      <c r="WYD53" s="86"/>
      <c r="WYE53" s="86"/>
      <c r="WYF53" s="86"/>
      <c r="WYG53" s="86"/>
      <c r="WYH53" s="86"/>
      <c r="WYI53" s="86"/>
      <c r="WYJ53" s="86"/>
      <c r="WYK53" s="86"/>
      <c r="WYL53" s="86"/>
      <c r="WYM53" s="86"/>
      <c r="WYN53" s="86"/>
      <c r="WYO53" s="86"/>
      <c r="WYP53" s="86"/>
      <c r="WYQ53" s="86"/>
      <c r="WYR53" s="86"/>
      <c r="WYS53" s="86"/>
      <c r="WYT53" s="86"/>
      <c r="WYU53" s="86"/>
      <c r="WYV53" s="86"/>
      <c r="WYW53" s="86"/>
      <c r="WYX53" s="86"/>
      <c r="WYY53" s="86"/>
      <c r="WYZ53" s="86"/>
      <c r="WZA53" s="86"/>
      <c r="WZB53" s="86"/>
      <c r="WZC53" s="86"/>
      <c r="WZD53" s="86"/>
      <c r="WZE53" s="86"/>
      <c r="WZF53" s="86"/>
      <c r="WZG53" s="86"/>
      <c r="WZH53" s="86"/>
      <c r="WZI53" s="86"/>
      <c r="WZJ53" s="86"/>
      <c r="WZK53" s="86"/>
      <c r="WZL53" s="86"/>
      <c r="WZM53" s="86"/>
      <c r="WZN53" s="86"/>
      <c r="WZO53" s="86"/>
      <c r="WZP53" s="86"/>
      <c r="WZQ53" s="86"/>
      <c r="WZR53" s="86"/>
      <c r="WZS53" s="86"/>
      <c r="WZT53" s="86"/>
      <c r="WZU53" s="86"/>
      <c r="WZV53" s="86"/>
      <c r="WZW53" s="86"/>
      <c r="WZX53" s="86"/>
      <c r="WZY53" s="86"/>
      <c r="WZZ53" s="86"/>
      <c r="XAA53" s="86"/>
      <c r="XAB53" s="86"/>
      <c r="XAC53" s="86"/>
      <c r="XAD53" s="86"/>
      <c r="XAE53" s="86"/>
      <c r="XAF53" s="86"/>
      <c r="XAG53" s="86"/>
      <c r="XAH53" s="86"/>
      <c r="XAI53" s="86"/>
      <c r="XAJ53" s="86"/>
      <c r="XAK53" s="86"/>
      <c r="XAL53" s="86"/>
      <c r="XAM53" s="86"/>
      <c r="XAN53" s="86"/>
      <c r="XAO53" s="86"/>
      <c r="XAP53" s="86"/>
      <c r="XAQ53" s="86"/>
      <c r="XAR53" s="86"/>
      <c r="XAS53" s="86"/>
      <c r="XAT53" s="86"/>
      <c r="XAU53" s="86"/>
      <c r="XAV53" s="86"/>
      <c r="XAW53" s="86"/>
      <c r="XAX53" s="86"/>
      <c r="XAY53" s="86"/>
      <c r="XAZ53" s="86"/>
      <c r="XBA53" s="86"/>
      <c r="XBB53" s="86"/>
      <c r="XBC53" s="86"/>
      <c r="XBD53" s="86"/>
      <c r="XBE53" s="86"/>
      <c r="XBF53" s="86"/>
      <c r="XBG53" s="86"/>
      <c r="XBH53" s="86"/>
      <c r="XBI53" s="86"/>
      <c r="XBJ53" s="86"/>
      <c r="XBK53" s="86"/>
      <c r="XBL53" s="86"/>
      <c r="XBM53" s="86"/>
      <c r="XBN53" s="86"/>
      <c r="XBO53" s="86"/>
      <c r="XBP53" s="86"/>
      <c r="XBQ53" s="86"/>
      <c r="XBR53" s="86"/>
      <c r="XBS53" s="86"/>
      <c r="XBT53" s="86"/>
      <c r="XBU53" s="86"/>
      <c r="XBV53" s="86"/>
      <c r="XBW53" s="86"/>
      <c r="XBX53" s="86"/>
      <c r="XBY53" s="86"/>
      <c r="XBZ53" s="86"/>
      <c r="XCA53" s="86"/>
      <c r="XCB53" s="86"/>
      <c r="XCC53" s="86"/>
      <c r="XCD53" s="86"/>
      <c r="XCE53" s="86"/>
      <c r="XCF53" s="86"/>
      <c r="XCG53" s="86"/>
      <c r="XCH53" s="86"/>
      <c r="XCI53" s="86"/>
      <c r="XCJ53" s="86"/>
      <c r="XCK53" s="86"/>
      <c r="XCL53" s="86"/>
      <c r="XCM53" s="86"/>
      <c r="XCN53" s="86"/>
      <c r="XCO53" s="86"/>
      <c r="XCP53" s="86"/>
      <c r="XCQ53" s="86"/>
      <c r="XCR53" s="86"/>
      <c r="XCS53" s="86"/>
      <c r="XCT53" s="86"/>
      <c r="XCU53" s="86"/>
      <c r="XCV53" s="86"/>
      <c r="XCW53" s="86"/>
      <c r="XCX53" s="86"/>
      <c r="XCY53" s="86"/>
      <c r="XCZ53" s="86"/>
      <c r="XDA53" s="86"/>
      <c r="XDB53" s="86"/>
      <c r="XDC53" s="86"/>
      <c r="XDD53" s="86"/>
      <c r="XDE53" s="86"/>
      <c r="XDF53" s="86"/>
      <c r="XDG53" s="86"/>
      <c r="XDH53" s="86"/>
      <c r="XDI53" s="86"/>
      <c r="XDJ53" s="86"/>
      <c r="XDK53" s="86"/>
      <c r="XDL53" s="86"/>
      <c r="XDM53" s="86"/>
      <c r="XDN53" s="86"/>
      <c r="XDO53" s="86"/>
      <c r="XDP53" s="86"/>
      <c r="XDQ53" s="86"/>
      <c r="XDR53" s="86"/>
      <c r="XDS53" s="86"/>
      <c r="XDT53" s="86"/>
      <c r="XDU53" s="86"/>
      <c r="XDV53" s="86"/>
      <c r="XDW53" s="86"/>
      <c r="XDX53" s="86"/>
      <c r="XDY53" s="86"/>
      <c r="XDZ53" s="86"/>
      <c r="XEA53" s="86"/>
      <c r="XEB53" s="86"/>
      <c r="XEC53" s="86"/>
      <c r="XED53" s="86"/>
      <c r="XEE53" s="86"/>
      <c r="XEF53" s="86"/>
      <c r="XEG53" s="86"/>
      <c r="XEH53" s="86"/>
    </row>
    <row r="54" spans="1:16362" s="26" customFormat="1" ht="15.9" customHeight="1" x14ac:dyDescent="0.25">
      <c r="A54" s="239" t="s">
        <v>142</v>
      </c>
      <c r="B54" s="240" t="s">
        <v>169</v>
      </c>
      <c r="C54" s="101">
        <v>121323756</v>
      </c>
      <c r="D54" s="415">
        <v>121246739</v>
      </c>
      <c r="E54" s="416"/>
    </row>
    <row r="55" spans="1:16362" s="26" customFormat="1" ht="15.9" customHeight="1" x14ac:dyDescent="0.25">
      <c r="A55" s="239" t="s">
        <v>143</v>
      </c>
      <c r="B55" s="240" t="s">
        <v>170</v>
      </c>
      <c r="C55" s="101">
        <v>14368041</v>
      </c>
      <c r="D55" s="415">
        <v>14278467</v>
      </c>
      <c r="E55" s="416"/>
    </row>
    <row r="56" spans="1:16362" s="26" customFormat="1" ht="15.9" customHeight="1" x14ac:dyDescent="0.25">
      <c r="A56" s="239" t="s">
        <v>144</v>
      </c>
      <c r="B56" s="240" t="s">
        <v>174</v>
      </c>
      <c r="C56" s="101">
        <v>24307561</v>
      </c>
      <c r="D56" s="415">
        <v>24264615</v>
      </c>
      <c r="E56" s="416"/>
    </row>
    <row r="57" spans="1:16362" s="26" customFormat="1" ht="15.9" customHeight="1" x14ac:dyDescent="0.25">
      <c r="A57" s="239" t="s">
        <v>37</v>
      </c>
      <c r="B57" s="240" t="s">
        <v>175</v>
      </c>
      <c r="C57" s="101">
        <v>54034968</v>
      </c>
      <c r="D57" s="415">
        <v>53914930</v>
      </c>
      <c r="E57" s="416"/>
    </row>
    <row r="58" spans="1:16362" s="26" customFormat="1" ht="27" customHeight="1" x14ac:dyDescent="0.25">
      <c r="A58" s="239" t="s">
        <v>145</v>
      </c>
      <c r="B58" s="240" t="s">
        <v>148</v>
      </c>
      <c r="C58" s="101">
        <v>366022396</v>
      </c>
      <c r="D58" s="415">
        <v>365646317</v>
      </c>
      <c r="E58" s="416"/>
    </row>
    <row r="59" spans="1:16362" s="26" customFormat="1" ht="15.9" customHeight="1" x14ac:dyDescent="0.25">
      <c r="A59" s="239" t="s">
        <v>146</v>
      </c>
      <c r="B59" s="240" t="s">
        <v>149</v>
      </c>
      <c r="C59" s="101">
        <v>84443143</v>
      </c>
      <c r="D59" s="415">
        <v>84326244</v>
      </c>
      <c r="E59" s="416"/>
    </row>
    <row r="60" spans="1:16362" s="26" customFormat="1" ht="15.9" customHeight="1" x14ac:dyDescent="0.25">
      <c r="A60" s="239" t="s">
        <v>53</v>
      </c>
      <c r="B60" s="240" t="s">
        <v>85</v>
      </c>
      <c r="C60" s="101">
        <v>166279866</v>
      </c>
      <c r="D60" s="415">
        <v>165992322</v>
      </c>
      <c r="E60" s="416"/>
    </row>
    <row r="61" spans="1:16362" s="26" customFormat="1" ht="8.25" customHeight="1" x14ac:dyDescent="0.25">
      <c r="A61" s="239"/>
      <c r="B61" s="240"/>
      <c r="C61" s="101"/>
      <c r="D61" s="101"/>
      <c r="E61" s="89"/>
    </row>
    <row r="62" spans="1:16362" s="26" customFormat="1" ht="15.9" customHeight="1" x14ac:dyDescent="0.25">
      <c r="A62" s="237" t="s">
        <v>116</v>
      </c>
      <c r="B62" s="237" t="s">
        <v>185</v>
      </c>
      <c r="C62" s="99">
        <v>1665949732</v>
      </c>
      <c r="D62" s="417">
        <v>1641147845</v>
      </c>
      <c r="E62" s="409"/>
    </row>
    <row r="63" spans="1:16362" s="26" customFormat="1" ht="15.9" customHeight="1" x14ac:dyDescent="0.25">
      <c r="A63" s="239" t="s">
        <v>54</v>
      </c>
      <c r="B63" s="240" t="s">
        <v>313</v>
      </c>
      <c r="C63" s="305">
        <v>283599667</v>
      </c>
      <c r="D63" s="415">
        <v>282072317</v>
      </c>
      <c r="E63" s="416"/>
    </row>
    <row r="64" spans="1:16362" s="26" customFormat="1" ht="15.9" customHeight="1" x14ac:dyDescent="0.25">
      <c r="A64" s="239" t="s">
        <v>55</v>
      </c>
      <c r="B64" s="240" t="s">
        <v>12</v>
      </c>
      <c r="C64" s="305">
        <v>43538438</v>
      </c>
      <c r="D64" s="415">
        <v>42788030</v>
      </c>
      <c r="E64" s="416"/>
    </row>
    <row r="65" spans="1:5" s="26" customFormat="1" ht="15.9" customHeight="1" x14ac:dyDescent="0.25">
      <c r="A65" s="239" t="s">
        <v>56</v>
      </c>
      <c r="B65" s="240" t="s">
        <v>305</v>
      </c>
      <c r="C65" s="305">
        <v>38445917</v>
      </c>
      <c r="D65" s="415">
        <v>37737977</v>
      </c>
      <c r="E65" s="416"/>
    </row>
    <row r="66" spans="1:5" s="26" customFormat="1" ht="15.9" customHeight="1" x14ac:dyDescent="0.25">
      <c r="A66" s="239" t="s">
        <v>57</v>
      </c>
      <c r="B66" s="240" t="s">
        <v>176</v>
      </c>
      <c r="C66" s="305">
        <v>21539778</v>
      </c>
      <c r="D66" s="415">
        <v>20919998</v>
      </c>
      <c r="E66" s="416"/>
    </row>
    <row r="67" spans="1:5" s="26" customFormat="1" ht="15.9" customHeight="1" x14ac:dyDescent="0.25">
      <c r="A67" s="239" t="s">
        <v>58</v>
      </c>
      <c r="B67" s="240" t="s">
        <v>151</v>
      </c>
      <c r="C67" s="305">
        <v>352180744</v>
      </c>
      <c r="D67" s="415">
        <v>350338275</v>
      </c>
      <c r="E67" s="416"/>
    </row>
    <row r="68" spans="1:5" s="26" customFormat="1" ht="27" customHeight="1" x14ac:dyDescent="0.25">
      <c r="A68" s="239" t="s">
        <v>161</v>
      </c>
      <c r="B68" s="240" t="s">
        <v>152</v>
      </c>
      <c r="C68" s="305">
        <v>80952623</v>
      </c>
      <c r="D68" s="415">
        <v>79436501</v>
      </c>
      <c r="E68" s="416"/>
    </row>
    <row r="69" spans="1:5" s="26" customFormat="1" ht="27" customHeight="1" x14ac:dyDescent="0.25">
      <c r="A69" s="239" t="s">
        <v>162</v>
      </c>
      <c r="B69" s="240" t="s">
        <v>153</v>
      </c>
      <c r="C69" s="305">
        <v>209241862</v>
      </c>
      <c r="D69" s="415">
        <v>207270512</v>
      </c>
      <c r="E69" s="416"/>
    </row>
    <row r="70" spans="1:5" s="26" customFormat="1" ht="27" customHeight="1" x14ac:dyDescent="0.25">
      <c r="A70" s="239" t="s">
        <v>163</v>
      </c>
      <c r="B70" s="240" t="s">
        <v>154</v>
      </c>
      <c r="C70" s="305">
        <v>5832769</v>
      </c>
      <c r="D70" s="415">
        <v>6585217</v>
      </c>
      <c r="E70" s="416"/>
    </row>
    <row r="71" spans="1:5" s="26" customFormat="1" ht="27" customHeight="1" x14ac:dyDescent="0.25">
      <c r="A71" s="239" t="s">
        <v>164</v>
      </c>
      <c r="B71" s="240" t="s">
        <v>155</v>
      </c>
      <c r="C71" s="305">
        <v>131549002</v>
      </c>
      <c r="D71" s="415">
        <v>130375862</v>
      </c>
      <c r="E71" s="416"/>
    </row>
    <row r="72" spans="1:5" s="26" customFormat="1" ht="15.9" customHeight="1" x14ac:dyDescent="0.25">
      <c r="A72" s="239" t="s">
        <v>182</v>
      </c>
      <c r="B72" s="240" t="s">
        <v>156</v>
      </c>
      <c r="C72" s="305">
        <v>237673866</v>
      </c>
      <c r="D72" s="415">
        <v>230603487</v>
      </c>
      <c r="E72" s="416"/>
    </row>
    <row r="73" spans="1:5" ht="15.9" customHeight="1" x14ac:dyDescent="0.3">
      <c r="A73" s="239" t="s">
        <v>110</v>
      </c>
      <c r="B73" s="240" t="s">
        <v>157</v>
      </c>
      <c r="C73" s="305">
        <v>32389930</v>
      </c>
      <c r="D73" s="415">
        <v>30812667</v>
      </c>
      <c r="E73" s="416"/>
    </row>
    <row r="74" spans="1:5" ht="15.9" customHeight="1" x14ac:dyDescent="0.3">
      <c r="A74" s="239" t="s">
        <v>166</v>
      </c>
      <c r="B74" s="240" t="s">
        <v>158</v>
      </c>
      <c r="C74" s="305">
        <v>134026007</v>
      </c>
      <c r="D74" s="415">
        <v>132623469</v>
      </c>
      <c r="E74" s="416"/>
    </row>
    <row r="75" spans="1:5" ht="15.9" customHeight="1" x14ac:dyDescent="0.3">
      <c r="A75" s="239" t="s">
        <v>167</v>
      </c>
      <c r="B75" s="240" t="s">
        <v>159</v>
      </c>
      <c r="C75" s="305">
        <v>37659193</v>
      </c>
      <c r="D75" s="415">
        <v>37387376</v>
      </c>
      <c r="E75" s="416"/>
    </row>
    <row r="76" spans="1:5" ht="15.9" customHeight="1" x14ac:dyDescent="0.3">
      <c r="A76" s="239" t="s">
        <v>168</v>
      </c>
      <c r="B76" s="240" t="s">
        <v>171</v>
      </c>
      <c r="C76" s="305">
        <v>44569993</v>
      </c>
      <c r="D76" s="415">
        <v>43163631</v>
      </c>
      <c r="E76" s="416"/>
    </row>
    <row r="77" spans="1:5" ht="15.9" customHeight="1" x14ac:dyDescent="0.3">
      <c r="A77" s="239" t="s">
        <v>111</v>
      </c>
      <c r="B77" s="240" t="s">
        <v>86</v>
      </c>
      <c r="C77" s="305">
        <v>12749943</v>
      </c>
      <c r="D77" s="415">
        <v>9032526</v>
      </c>
      <c r="E77" s="416"/>
    </row>
    <row r="78" spans="1:5" x14ac:dyDescent="0.3">
      <c r="A78" s="100"/>
      <c r="B78" s="100"/>
      <c r="C78" s="100"/>
      <c r="D78" s="100"/>
    </row>
    <row r="79" spans="1:5" x14ac:dyDescent="0.3">
      <c r="A79" s="421" t="s">
        <v>0</v>
      </c>
      <c r="B79" s="395"/>
      <c r="C79" s="395"/>
      <c r="D79" s="395"/>
      <c r="E79" s="231"/>
    </row>
    <row r="80" spans="1:5" ht="31.8" customHeight="1" x14ac:dyDescent="0.3">
      <c r="A80" s="418" t="s">
        <v>340</v>
      </c>
      <c r="B80" s="419"/>
      <c r="C80" s="419"/>
      <c r="D80" s="419"/>
      <c r="E80" s="420"/>
    </row>
  </sheetData>
  <mergeCells count="42">
    <mergeCell ref="A1:E1"/>
    <mergeCell ref="A2:E2"/>
    <mergeCell ref="C4:E4"/>
    <mergeCell ref="A44:E44"/>
    <mergeCell ref="A46:B47"/>
    <mergeCell ref="A3:B4"/>
    <mergeCell ref="A36:D36"/>
    <mergeCell ref="A37:D37"/>
    <mergeCell ref="A45:E45"/>
    <mergeCell ref="D46:E46"/>
    <mergeCell ref="C47:E47"/>
    <mergeCell ref="D48:E48"/>
    <mergeCell ref="D49:E49"/>
    <mergeCell ref="A80:E80"/>
    <mergeCell ref="A79:D79"/>
    <mergeCell ref="D66:E66"/>
    <mergeCell ref="D56:E56"/>
    <mergeCell ref="D57:E57"/>
    <mergeCell ref="D58:E58"/>
    <mergeCell ref="D59:E59"/>
    <mergeCell ref="D60:E60"/>
    <mergeCell ref="D64:E64"/>
    <mergeCell ref="D65:E65"/>
    <mergeCell ref="D53:E53"/>
    <mergeCell ref="D54:E54"/>
    <mergeCell ref="D55:E55"/>
    <mergeCell ref="D50:E50"/>
    <mergeCell ref="D51:E51"/>
    <mergeCell ref="D77:E77"/>
    <mergeCell ref="D52:E52"/>
    <mergeCell ref="D72:E72"/>
    <mergeCell ref="D73:E73"/>
    <mergeCell ref="D74:E74"/>
    <mergeCell ref="D75:E75"/>
    <mergeCell ref="D76:E76"/>
    <mergeCell ref="D67:E67"/>
    <mergeCell ref="D68:E68"/>
    <mergeCell ref="D69:E69"/>
    <mergeCell ref="D70:E70"/>
    <mergeCell ref="D71:E71"/>
    <mergeCell ref="D62:E62"/>
    <mergeCell ref="D63:E63"/>
  </mergeCells>
  <pageMargins left="0.70866141732283472" right="0.70866141732283472"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90"/>
  <sheetViews>
    <sheetView showOutlineSymbols="0" topLeftCell="A40" zoomScaleNormal="100" workbookViewId="0">
      <selection activeCell="G3" sqref="G3"/>
    </sheetView>
  </sheetViews>
  <sheetFormatPr baseColWidth="10" defaultColWidth="11.54296875" defaultRowHeight="14.4" x14ac:dyDescent="0.25"/>
  <cols>
    <col min="1" max="1" width="16.1796875" style="5" customWidth="1"/>
    <col min="2" max="2" width="9.08984375" style="23" customWidth="1"/>
    <col min="3" max="3" width="13.08984375" style="5" customWidth="1"/>
    <col min="4" max="4" width="14.26953125" style="5" customWidth="1"/>
    <col min="5" max="5" width="13.81640625" style="5" customWidth="1"/>
    <col min="6" max="6" width="11.1796875" style="5" customWidth="1"/>
    <col min="7" max="7" width="10.6328125" style="5" customWidth="1"/>
    <col min="8" max="8" width="17.6328125" style="5" customWidth="1"/>
    <col min="9" max="9" width="21.54296875" style="5" customWidth="1"/>
    <col min="10" max="10" width="15.36328125" style="5" bestFit="1" customWidth="1"/>
    <col min="11" max="12" width="11.54296875" style="5"/>
    <col min="13" max="13" width="10.81640625" style="5" customWidth="1"/>
    <col min="14" max="15" width="1" style="5" customWidth="1"/>
    <col min="16" max="16" width="9.54296875" style="5" customWidth="1"/>
    <col min="17" max="19" width="2.6328125" style="5" customWidth="1"/>
    <col min="20" max="16384" width="11.54296875" style="5"/>
  </cols>
  <sheetData>
    <row r="1" spans="1:6" ht="24.6" customHeight="1" x14ac:dyDescent="0.3">
      <c r="A1" s="422" t="s">
        <v>246</v>
      </c>
      <c r="B1" s="423"/>
      <c r="C1" s="423"/>
      <c r="D1" s="423"/>
      <c r="E1" s="423"/>
      <c r="F1" s="88"/>
    </row>
    <row r="2" spans="1:6" ht="19.95" customHeight="1" x14ac:dyDescent="0.25">
      <c r="A2" s="391" t="s">
        <v>204</v>
      </c>
      <c r="B2" s="392"/>
      <c r="C2" s="392"/>
      <c r="D2" s="392"/>
      <c r="E2" s="392"/>
      <c r="F2" s="75"/>
    </row>
    <row r="3" spans="1:6" ht="34.799999999999997" customHeight="1" x14ac:dyDescent="0.25">
      <c r="A3" s="113"/>
      <c r="B3" s="114" t="s">
        <v>202</v>
      </c>
      <c r="C3" s="114" t="s">
        <v>244</v>
      </c>
      <c r="D3" s="114" t="s">
        <v>4</v>
      </c>
      <c r="E3" s="114" t="s">
        <v>250</v>
      </c>
      <c r="F3" s="75"/>
    </row>
    <row r="4" spans="1:6" hidden="1" x14ac:dyDescent="0.25">
      <c r="A4" s="115">
        <v>2004</v>
      </c>
      <c r="B4" s="116"/>
      <c r="C4" s="117"/>
      <c r="D4" s="117"/>
      <c r="E4" s="117"/>
    </row>
    <row r="5" spans="1:6" ht="15" hidden="1" customHeight="1" x14ac:dyDescent="0.25">
      <c r="A5" s="118">
        <v>2005</v>
      </c>
      <c r="B5" s="119">
        <v>9</v>
      </c>
      <c r="C5" s="120">
        <v>3211</v>
      </c>
      <c r="D5" s="120">
        <v>27230</v>
      </c>
      <c r="E5" s="121">
        <v>1873.1</v>
      </c>
    </row>
    <row r="6" spans="1:6" ht="15" hidden="1" customHeight="1" x14ac:dyDescent="0.25">
      <c r="A6" s="122">
        <v>2006</v>
      </c>
      <c r="B6" s="21">
        <v>8</v>
      </c>
      <c r="C6" s="123">
        <v>3327</v>
      </c>
      <c r="D6" s="123">
        <v>28030</v>
      </c>
      <c r="E6" s="124">
        <v>1914.1</v>
      </c>
    </row>
    <row r="7" spans="1:6" ht="15" hidden="1" customHeight="1" x14ac:dyDescent="0.25">
      <c r="A7" s="142">
        <v>2007</v>
      </c>
      <c r="B7" s="21">
        <v>7</v>
      </c>
      <c r="C7" s="123">
        <v>3493</v>
      </c>
      <c r="D7" s="123">
        <v>29250</v>
      </c>
      <c r="E7" s="124">
        <v>2024</v>
      </c>
    </row>
    <row r="8" spans="1:6" ht="15" customHeight="1" x14ac:dyDescent="0.25">
      <c r="A8" s="142">
        <v>2008</v>
      </c>
      <c r="B8" s="21">
        <v>7</v>
      </c>
      <c r="C8" s="123">
        <v>3632</v>
      </c>
      <c r="D8" s="123">
        <v>30000</v>
      </c>
      <c r="E8" s="124">
        <v>2229.9</v>
      </c>
    </row>
    <row r="9" spans="1:6" ht="15" customHeight="1" x14ac:dyDescent="0.25">
      <c r="A9" s="142">
        <v>2009</v>
      </c>
      <c r="B9" s="21">
        <v>7</v>
      </c>
      <c r="C9" s="123">
        <v>3755</v>
      </c>
      <c r="D9" s="123">
        <v>29500</v>
      </c>
      <c r="E9" s="124">
        <v>2270.1999999999998</v>
      </c>
    </row>
    <row r="10" spans="1:6" ht="15" customHeight="1" x14ac:dyDescent="0.25">
      <c r="A10" s="142">
        <v>2010</v>
      </c>
      <c r="B10" s="21">
        <v>7</v>
      </c>
      <c r="C10" s="123">
        <v>3920</v>
      </c>
      <c r="D10" s="123">
        <v>29900</v>
      </c>
      <c r="E10" s="124">
        <v>2262.3000000000002</v>
      </c>
    </row>
    <row r="11" spans="1:6" ht="15" customHeight="1" x14ac:dyDescent="0.25">
      <c r="A11" s="142">
        <v>2011</v>
      </c>
      <c r="B11" s="21">
        <v>7</v>
      </c>
      <c r="C11" s="123">
        <v>4036</v>
      </c>
      <c r="D11" s="123">
        <v>30600</v>
      </c>
      <c r="E11" s="124">
        <v>2351.8000000000002</v>
      </c>
    </row>
    <row r="12" spans="1:6" ht="15" customHeight="1" x14ac:dyDescent="0.25">
      <c r="A12" s="142">
        <v>2012</v>
      </c>
      <c r="B12" s="21">
        <v>7</v>
      </c>
      <c r="C12" s="123">
        <v>4129</v>
      </c>
      <c r="D12" s="123">
        <v>31000</v>
      </c>
      <c r="E12" s="124">
        <v>2378.8000000000002</v>
      </c>
    </row>
    <row r="13" spans="1:6" ht="15" customHeight="1" x14ac:dyDescent="0.25">
      <c r="A13" s="142">
        <v>2013</v>
      </c>
      <c r="B13" s="122">
        <v>7</v>
      </c>
      <c r="C13" s="125">
        <v>4210</v>
      </c>
      <c r="D13" s="125">
        <v>31240</v>
      </c>
      <c r="E13" s="126">
        <v>2412.9</v>
      </c>
    </row>
    <row r="14" spans="1:6" ht="15" customHeight="1" x14ac:dyDescent="0.25">
      <c r="A14" s="142">
        <v>2014</v>
      </c>
      <c r="B14" s="122">
        <v>8</v>
      </c>
      <c r="C14" s="125">
        <v>4292</v>
      </c>
      <c r="D14" s="125">
        <v>31570</v>
      </c>
      <c r="E14" s="126">
        <v>2454.6744939999999</v>
      </c>
    </row>
    <row r="15" spans="1:6" ht="15" customHeight="1" x14ac:dyDescent="0.25">
      <c r="A15" s="142">
        <v>2015</v>
      </c>
      <c r="B15" s="122">
        <v>8</v>
      </c>
      <c r="C15" s="125">
        <v>4319</v>
      </c>
      <c r="D15" s="125">
        <v>31600</v>
      </c>
      <c r="E15" s="126">
        <v>2483.7251690000003</v>
      </c>
    </row>
    <row r="16" spans="1:6" ht="15" customHeight="1" x14ac:dyDescent="0.25">
      <c r="A16" s="142">
        <v>2016</v>
      </c>
      <c r="B16" s="122">
        <v>8</v>
      </c>
      <c r="C16" s="125">
        <v>4390</v>
      </c>
      <c r="D16" s="125">
        <v>32120</v>
      </c>
      <c r="E16" s="126">
        <v>2507.015664</v>
      </c>
    </row>
    <row r="17" spans="1:5" ht="15" customHeight="1" x14ac:dyDescent="0.25">
      <c r="A17" s="142">
        <v>2017</v>
      </c>
      <c r="B17" s="127">
        <v>8</v>
      </c>
      <c r="C17" s="128">
        <v>4495</v>
      </c>
      <c r="D17" s="128">
        <v>33100</v>
      </c>
      <c r="E17" s="129">
        <v>2653.9600449999998</v>
      </c>
    </row>
    <row r="18" spans="1:5" ht="33.6" customHeight="1" x14ac:dyDescent="0.3">
      <c r="A18" s="139" t="s">
        <v>229</v>
      </c>
      <c r="B18" s="317">
        <v>0</v>
      </c>
      <c r="C18" s="103">
        <v>2.3917995444191265</v>
      </c>
      <c r="D18" s="103">
        <v>3.0510585305105753</v>
      </c>
      <c r="E18" s="103">
        <v>5.8613268002301488</v>
      </c>
    </row>
    <row r="19" spans="1:5" ht="33.6" customHeight="1" x14ac:dyDescent="0.3">
      <c r="A19" s="140" t="s">
        <v>315</v>
      </c>
      <c r="B19" s="103">
        <v>1.4947433403861066</v>
      </c>
      <c r="C19" s="103">
        <v>2.3969674988122192</v>
      </c>
      <c r="D19" s="103">
        <v>1.0986120230831009</v>
      </c>
      <c r="E19" s="103">
        <v>1.9532323244887628</v>
      </c>
    </row>
    <row r="20" spans="1:5" ht="34.950000000000003" customHeight="1" x14ac:dyDescent="0.25"/>
    <row r="21" spans="1:5" ht="34.950000000000003" customHeight="1" x14ac:dyDescent="0.3">
      <c r="A21" s="422" t="s">
        <v>247</v>
      </c>
      <c r="B21" s="423"/>
      <c r="C21" s="423"/>
      <c r="D21" s="423"/>
      <c r="E21" s="423"/>
    </row>
    <row r="22" spans="1:5" ht="19.95" customHeight="1" x14ac:dyDescent="0.25">
      <c r="A22" s="391" t="s">
        <v>31</v>
      </c>
      <c r="B22" s="392"/>
      <c r="C22" s="392"/>
      <c r="D22" s="392"/>
      <c r="E22" s="392"/>
    </row>
    <row r="23" spans="1:5" ht="40.200000000000003" customHeight="1" x14ac:dyDescent="0.25">
      <c r="A23" s="113"/>
      <c r="B23" s="114" t="s">
        <v>202</v>
      </c>
      <c r="C23" s="114" t="s">
        <v>244</v>
      </c>
      <c r="D23" s="114" t="s">
        <v>4</v>
      </c>
      <c r="E23" s="114" t="s">
        <v>250</v>
      </c>
    </row>
    <row r="24" spans="1:5" hidden="1" x14ac:dyDescent="0.25">
      <c r="A24" s="115">
        <v>2004</v>
      </c>
      <c r="B24" s="131">
        <v>9</v>
      </c>
      <c r="C24" s="132">
        <v>3088</v>
      </c>
      <c r="D24" s="132">
        <v>26670</v>
      </c>
      <c r="E24" s="133">
        <v>1815.5</v>
      </c>
    </row>
    <row r="25" spans="1:5" ht="15" hidden="1" customHeight="1" x14ac:dyDescent="0.25">
      <c r="A25" s="118">
        <v>2005</v>
      </c>
      <c r="B25" s="119">
        <v>9</v>
      </c>
      <c r="C25" s="120">
        <v>3211</v>
      </c>
      <c r="D25" s="120">
        <v>27230</v>
      </c>
      <c r="E25" s="121">
        <v>1873.1</v>
      </c>
    </row>
    <row r="26" spans="1:5" ht="15" hidden="1" customHeight="1" x14ac:dyDescent="0.25">
      <c r="A26" s="122">
        <v>2006</v>
      </c>
      <c r="B26" s="29">
        <v>8</v>
      </c>
      <c r="C26" s="123">
        <v>3327</v>
      </c>
      <c r="D26" s="123">
        <v>28030</v>
      </c>
      <c r="E26" s="124">
        <v>1914.06</v>
      </c>
    </row>
    <row r="27" spans="1:5" ht="15" hidden="1" customHeight="1" x14ac:dyDescent="0.25">
      <c r="A27" s="142">
        <v>2007</v>
      </c>
      <c r="B27" s="29">
        <v>7</v>
      </c>
      <c r="C27" s="123">
        <v>3448</v>
      </c>
      <c r="D27" s="123">
        <v>29250</v>
      </c>
      <c r="E27" s="124">
        <v>2020.7901429999999</v>
      </c>
    </row>
    <row r="28" spans="1:5" ht="15" customHeight="1" x14ac:dyDescent="0.25">
      <c r="A28" s="142">
        <v>2008</v>
      </c>
      <c r="B28" s="29">
        <v>7</v>
      </c>
      <c r="C28" s="123">
        <v>3589</v>
      </c>
      <c r="D28" s="123">
        <v>30000</v>
      </c>
      <c r="E28" s="124">
        <v>2226.037206</v>
      </c>
    </row>
    <row r="29" spans="1:5" ht="15" customHeight="1" x14ac:dyDescent="0.25">
      <c r="A29" s="142">
        <v>2009</v>
      </c>
      <c r="B29" s="29">
        <v>7</v>
      </c>
      <c r="C29" s="123">
        <v>3711</v>
      </c>
      <c r="D29" s="123">
        <v>29500</v>
      </c>
      <c r="E29" s="124">
        <v>2266.0778175999999</v>
      </c>
    </row>
    <row r="30" spans="1:5" ht="15" customHeight="1" x14ac:dyDescent="0.25">
      <c r="A30" s="142">
        <v>2010</v>
      </c>
      <c r="B30" s="29">
        <v>7</v>
      </c>
      <c r="C30" s="123">
        <v>3875</v>
      </c>
      <c r="D30" s="123">
        <v>29900</v>
      </c>
      <c r="E30" s="124">
        <v>2257.8374469999999</v>
      </c>
    </row>
    <row r="31" spans="1:5" ht="15" customHeight="1" x14ac:dyDescent="0.25">
      <c r="A31" s="142">
        <v>2011</v>
      </c>
      <c r="B31" s="29">
        <v>7</v>
      </c>
      <c r="C31" s="123">
        <v>3990</v>
      </c>
      <c r="D31" s="123">
        <v>30600</v>
      </c>
      <c r="E31" s="124">
        <v>2347.5301629999999</v>
      </c>
    </row>
    <row r="32" spans="1:5" ht="15" customHeight="1" x14ac:dyDescent="0.25">
      <c r="A32" s="142">
        <v>2012</v>
      </c>
      <c r="B32" s="29">
        <v>7</v>
      </c>
      <c r="C32" s="123">
        <v>4088</v>
      </c>
      <c r="D32" s="123">
        <v>31000</v>
      </c>
      <c r="E32" s="124">
        <v>2375.4373740000001</v>
      </c>
    </row>
    <row r="33" spans="1:5" ht="15" customHeight="1" x14ac:dyDescent="0.25">
      <c r="A33" s="142">
        <v>2013</v>
      </c>
      <c r="B33" s="94">
        <v>7</v>
      </c>
      <c r="C33" s="125">
        <v>4168</v>
      </c>
      <c r="D33" s="125">
        <v>31240</v>
      </c>
      <c r="E33" s="126">
        <v>2409.355137</v>
      </c>
    </row>
    <row r="34" spans="1:5" ht="15" customHeight="1" x14ac:dyDescent="0.25">
      <c r="A34" s="142">
        <v>2014</v>
      </c>
      <c r="B34" s="302">
        <v>8</v>
      </c>
      <c r="C34" s="125">
        <v>4249</v>
      </c>
      <c r="D34" s="125">
        <v>31570</v>
      </c>
      <c r="E34" s="126">
        <v>2450.9472649999998</v>
      </c>
    </row>
    <row r="35" spans="1:5" ht="15" customHeight="1" x14ac:dyDescent="0.25">
      <c r="A35" s="142">
        <v>2015</v>
      </c>
      <c r="B35" s="323">
        <v>8</v>
      </c>
      <c r="C35" s="125">
        <v>4273</v>
      </c>
      <c r="D35" s="125">
        <v>31600</v>
      </c>
      <c r="E35" s="126">
        <v>2479.4421750000001</v>
      </c>
    </row>
    <row r="36" spans="1:5" ht="15" customHeight="1" x14ac:dyDescent="0.25">
      <c r="A36" s="142">
        <v>2016</v>
      </c>
      <c r="B36" s="342">
        <v>8</v>
      </c>
      <c r="C36" s="125">
        <v>4335</v>
      </c>
      <c r="D36" s="125">
        <v>32120</v>
      </c>
      <c r="E36" s="126">
        <v>2502.4660199999998</v>
      </c>
    </row>
    <row r="37" spans="1:5" ht="15" customHeight="1" x14ac:dyDescent="0.25">
      <c r="A37" s="142">
        <v>2017</v>
      </c>
      <c r="B37" s="134">
        <v>8</v>
      </c>
      <c r="C37" s="128">
        <v>4431</v>
      </c>
      <c r="D37" s="128">
        <v>33100</v>
      </c>
      <c r="E37" s="129">
        <v>2648.9687819999999</v>
      </c>
    </row>
    <row r="38" spans="1:5" ht="34.799999999999997" customHeight="1" x14ac:dyDescent="0.3">
      <c r="A38" s="139" t="s">
        <v>229</v>
      </c>
      <c r="B38" s="317">
        <v>0</v>
      </c>
      <c r="C38" s="105">
        <v>2.2145328719723079</v>
      </c>
      <c r="D38" s="105">
        <v>3.0510585305105753</v>
      </c>
      <c r="E38" s="105">
        <v>5.8543357164146492</v>
      </c>
    </row>
    <row r="39" spans="1:5" ht="34.799999999999997" customHeight="1" x14ac:dyDescent="0.3">
      <c r="A39" s="140" t="s">
        <v>315</v>
      </c>
      <c r="B39" s="293">
        <v>1.4947433403861066</v>
      </c>
      <c r="C39" s="103">
        <v>2.3693180538197911</v>
      </c>
      <c r="D39" s="103">
        <v>1.0986120230831009</v>
      </c>
      <c r="E39" s="103">
        <v>1.9515480557291021</v>
      </c>
    </row>
    <row r="40" spans="1:5" ht="18.600000000000001" customHeight="1" x14ac:dyDescent="0.3">
      <c r="A40" s="140"/>
      <c r="B40" s="293"/>
      <c r="C40" s="103"/>
      <c r="D40" s="103"/>
      <c r="E40" s="103"/>
    </row>
    <row r="41" spans="1:5" ht="15" customHeight="1" x14ac:dyDescent="0.25">
      <c r="A41" s="429" t="s">
        <v>344</v>
      </c>
      <c r="B41" s="420"/>
      <c r="C41" s="420"/>
      <c r="D41" s="420"/>
      <c r="E41" s="420"/>
    </row>
    <row r="42" spans="1:5" ht="30.6" customHeight="1" x14ac:dyDescent="0.25">
      <c r="A42" s="388" t="s">
        <v>345</v>
      </c>
      <c r="B42" s="430"/>
      <c r="C42" s="430"/>
      <c r="D42" s="430"/>
      <c r="E42" s="430"/>
    </row>
    <row r="43" spans="1:5" ht="34.950000000000003" customHeight="1" x14ac:dyDescent="0.3">
      <c r="A43" s="422" t="s">
        <v>248</v>
      </c>
      <c r="B43" s="423"/>
      <c r="C43" s="423"/>
      <c r="D43" s="423"/>
      <c r="E43" s="423"/>
    </row>
    <row r="44" spans="1:5" s="24" customFormat="1" ht="19.95" customHeight="1" x14ac:dyDescent="0.25">
      <c r="A44" s="391" t="s">
        <v>32</v>
      </c>
      <c r="B44" s="392"/>
      <c r="C44" s="392"/>
      <c r="D44" s="392"/>
      <c r="E44" s="392"/>
    </row>
    <row r="45" spans="1:5" s="24" customFormat="1" ht="45.6" customHeight="1" x14ac:dyDescent="0.25">
      <c r="A45" s="113"/>
      <c r="B45" s="114" t="s">
        <v>202</v>
      </c>
      <c r="C45" s="114" t="s">
        <v>244</v>
      </c>
      <c r="D45" s="114" t="s">
        <v>4</v>
      </c>
      <c r="E45" s="114" t="s">
        <v>250</v>
      </c>
    </row>
    <row r="46" spans="1:5" s="24" customFormat="1" ht="13.8" hidden="1" x14ac:dyDescent="0.25">
      <c r="A46" s="115">
        <v>2004</v>
      </c>
      <c r="B46" s="116">
        <v>9</v>
      </c>
      <c r="C46" s="101">
        <v>2724</v>
      </c>
      <c r="D46" s="101">
        <v>26350</v>
      </c>
      <c r="E46" s="135">
        <v>1793.7</v>
      </c>
    </row>
    <row r="47" spans="1:5" s="24" customFormat="1" ht="15" hidden="1" customHeight="1" x14ac:dyDescent="0.25">
      <c r="A47" s="118">
        <v>2005</v>
      </c>
      <c r="B47" s="119">
        <v>9</v>
      </c>
      <c r="C47" s="120">
        <v>2779</v>
      </c>
      <c r="D47" s="120">
        <v>26870</v>
      </c>
      <c r="E47" s="121">
        <v>1848.4</v>
      </c>
    </row>
    <row r="48" spans="1:5" s="24" customFormat="1" ht="15" hidden="1" customHeight="1" x14ac:dyDescent="0.25">
      <c r="A48" s="122">
        <v>2006</v>
      </c>
      <c r="B48" s="21">
        <v>8</v>
      </c>
      <c r="C48" s="123">
        <v>2881</v>
      </c>
      <c r="D48" s="123">
        <v>27640</v>
      </c>
      <c r="E48" s="124">
        <v>1887.6851590000001</v>
      </c>
    </row>
    <row r="49" spans="1:5" s="24" customFormat="1" ht="15" hidden="1" customHeight="1" x14ac:dyDescent="0.25">
      <c r="A49" s="142">
        <v>2007</v>
      </c>
      <c r="B49" s="21">
        <v>7</v>
      </c>
      <c r="C49" s="123">
        <v>2976</v>
      </c>
      <c r="D49" s="123">
        <v>28790</v>
      </c>
      <c r="E49" s="124">
        <v>1989.2958269999999</v>
      </c>
    </row>
    <row r="50" spans="1:5" s="24" customFormat="1" ht="15" customHeight="1" x14ac:dyDescent="0.25">
      <c r="A50" s="142">
        <v>2008</v>
      </c>
      <c r="B50" s="21">
        <v>7</v>
      </c>
      <c r="C50" s="123">
        <v>3076</v>
      </c>
      <c r="D50" s="123">
        <v>29560</v>
      </c>
      <c r="E50" s="124">
        <v>2173.166905</v>
      </c>
    </row>
    <row r="51" spans="1:5" s="24" customFormat="1" ht="15" customHeight="1" x14ac:dyDescent="0.25">
      <c r="A51" s="142">
        <v>2009</v>
      </c>
      <c r="B51" s="21">
        <v>7</v>
      </c>
      <c r="C51" s="123">
        <v>3143</v>
      </c>
      <c r="D51" s="123">
        <v>28900</v>
      </c>
      <c r="E51" s="124">
        <v>2219.8839835999997</v>
      </c>
    </row>
    <row r="52" spans="1:5" s="24" customFormat="1" ht="15" customHeight="1" x14ac:dyDescent="0.25">
      <c r="A52" s="142">
        <v>2010</v>
      </c>
      <c r="B52" s="21">
        <v>7</v>
      </c>
      <c r="C52" s="123">
        <v>3248</v>
      </c>
      <c r="D52" s="123">
        <v>29540</v>
      </c>
      <c r="E52" s="124">
        <v>2230.3329749999998</v>
      </c>
    </row>
    <row r="53" spans="1:5" s="24" customFormat="1" ht="15" customHeight="1" x14ac:dyDescent="0.25">
      <c r="A53" s="142">
        <v>2011</v>
      </c>
      <c r="B53" s="21">
        <v>7</v>
      </c>
      <c r="C53" s="123">
        <v>3322</v>
      </c>
      <c r="D53" s="123">
        <v>30230</v>
      </c>
      <c r="E53" s="124">
        <v>2318.7783890000001</v>
      </c>
    </row>
    <row r="54" spans="1:5" s="24" customFormat="1" ht="15" customHeight="1" x14ac:dyDescent="0.25">
      <c r="A54" s="142">
        <v>2012</v>
      </c>
      <c r="B54" s="21">
        <v>7</v>
      </c>
      <c r="C54" s="123">
        <v>3377</v>
      </c>
      <c r="D54" s="123">
        <v>30640</v>
      </c>
      <c r="E54" s="124">
        <v>2347.9664889999999</v>
      </c>
    </row>
    <row r="55" spans="1:5" s="24" customFormat="1" ht="15" customHeight="1" x14ac:dyDescent="0.25">
      <c r="A55" s="142">
        <v>2013</v>
      </c>
      <c r="B55" s="21">
        <v>7</v>
      </c>
      <c r="C55" s="123">
        <v>3413</v>
      </c>
      <c r="D55" s="123">
        <v>30900</v>
      </c>
      <c r="E55" s="126">
        <v>2383.168447</v>
      </c>
    </row>
    <row r="56" spans="1:5" s="299" customFormat="1" ht="15" customHeight="1" x14ac:dyDescent="0.25">
      <c r="A56" s="142">
        <v>2014</v>
      </c>
      <c r="B56" s="21">
        <v>8</v>
      </c>
      <c r="C56" s="123">
        <v>3417</v>
      </c>
      <c r="D56" s="123">
        <v>31230</v>
      </c>
      <c r="E56" s="126">
        <v>2424.5308570000002</v>
      </c>
    </row>
    <row r="57" spans="1:5" s="321" customFormat="1" ht="15" customHeight="1" x14ac:dyDescent="0.25">
      <c r="A57" s="142">
        <v>2015</v>
      </c>
      <c r="B57" s="21">
        <v>8</v>
      </c>
      <c r="C57" s="123">
        <v>3415</v>
      </c>
      <c r="D57" s="123">
        <v>31270</v>
      </c>
      <c r="E57" s="126">
        <v>2453.555194</v>
      </c>
    </row>
    <row r="58" spans="1:5" s="340" customFormat="1" ht="15" customHeight="1" x14ac:dyDescent="0.25">
      <c r="A58" s="142">
        <v>2016</v>
      </c>
      <c r="B58" s="21">
        <v>8</v>
      </c>
      <c r="C58" s="123">
        <v>3471</v>
      </c>
      <c r="D58" s="123">
        <v>31790</v>
      </c>
      <c r="E58" s="126">
        <v>2476.439785</v>
      </c>
    </row>
    <row r="59" spans="1:5" s="24" customFormat="1" ht="15" customHeight="1" x14ac:dyDescent="0.25">
      <c r="A59" s="142">
        <v>2017</v>
      </c>
      <c r="B59" s="127">
        <v>8</v>
      </c>
      <c r="C59" s="128">
        <v>3528</v>
      </c>
      <c r="D59" s="128">
        <v>32790</v>
      </c>
      <c r="E59" s="129">
        <v>2623.904125</v>
      </c>
    </row>
    <row r="60" spans="1:5" s="24" customFormat="1" ht="34.799999999999997" customHeight="1" x14ac:dyDescent="0.3">
      <c r="A60" s="139" t="s">
        <v>229</v>
      </c>
      <c r="B60" s="317">
        <v>0</v>
      </c>
      <c r="C60" s="105">
        <v>1.6421780466724378</v>
      </c>
      <c r="D60" s="105">
        <v>3.1456432840515802</v>
      </c>
      <c r="E60" s="105">
        <v>5.9546911212299047</v>
      </c>
    </row>
    <row r="61" spans="1:5" s="24" customFormat="1" ht="34.799999999999997" customHeight="1" x14ac:dyDescent="0.3">
      <c r="A61" s="140" t="s">
        <v>315</v>
      </c>
      <c r="B61" s="293">
        <v>1.4947433403861066</v>
      </c>
      <c r="C61" s="103">
        <v>1.5350074542018088</v>
      </c>
      <c r="D61" s="103">
        <v>1.1589026723289653</v>
      </c>
      <c r="E61" s="103">
        <v>2.116280271118165</v>
      </c>
    </row>
    <row r="62" spans="1:5" s="24" customFormat="1" ht="22.2" customHeight="1" x14ac:dyDescent="0.25">
      <c r="A62" s="106"/>
      <c r="B62" s="102"/>
    </row>
    <row r="63" spans="1:5" s="368" customFormat="1" ht="16.2" customHeight="1" x14ac:dyDescent="0.25">
      <c r="A63" s="429" t="s">
        <v>0</v>
      </c>
      <c r="B63" s="420"/>
      <c r="C63" s="420"/>
      <c r="D63" s="420"/>
      <c r="E63" s="420"/>
    </row>
    <row r="64" spans="1:5" s="368" customFormat="1" ht="34.950000000000003" customHeight="1" x14ac:dyDescent="0.25">
      <c r="A64" s="388" t="s">
        <v>345</v>
      </c>
      <c r="B64" s="430"/>
      <c r="C64" s="430"/>
      <c r="D64" s="430"/>
      <c r="E64" s="430"/>
    </row>
    <row r="65" spans="1:5" ht="54" customHeight="1" x14ac:dyDescent="0.3">
      <c r="A65" s="422" t="s">
        <v>249</v>
      </c>
      <c r="B65" s="423"/>
      <c r="C65" s="423"/>
      <c r="D65" s="423"/>
      <c r="E65" s="423"/>
    </row>
    <row r="66" spans="1:5" s="24" customFormat="1" ht="14.4" customHeight="1" x14ac:dyDescent="0.25">
      <c r="A66" s="391" t="s">
        <v>33</v>
      </c>
      <c r="B66" s="392"/>
      <c r="C66" s="392"/>
      <c r="D66" s="392"/>
    </row>
    <row r="67" spans="1:5" s="24" customFormat="1" ht="38.4" customHeight="1" x14ac:dyDescent="0.25">
      <c r="A67" s="113"/>
      <c r="B67" s="114" t="s">
        <v>202</v>
      </c>
      <c r="C67" s="114" t="s">
        <v>244</v>
      </c>
      <c r="D67" s="114" t="s">
        <v>250</v>
      </c>
      <c r="E67" s="104"/>
    </row>
    <row r="68" spans="1:5" s="24" customFormat="1" ht="13.8" hidden="1" x14ac:dyDescent="0.25">
      <c r="A68" s="115">
        <v>2004</v>
      </c>
      <c r="B68" s="116">
        <v>7</v>
      </c>
      <c r="C68" s="117">
        <v>47</v>
      </c>
      <c r="D68" s="135">
        <v>3.8731900000000001</v>
      </c>
    </row>
    <row r="69" spans="1:5" s="24" customFormat="1" ht="15" hidden="1" customHeight="1" x14ac:dyDescent="0.25">
      <c r="A69" s="118">
        <v>2005</v>
      </c>
      <c r="B69" s="119">
        <v>7</v>
      </c>
      <c r="C69" s="120">
        <v>46</v>
      </c>
      <c r="D69" s="136">
        <v>3.7825280000000001</v>
      </c>
    </row>
    <row r="70" spans="1:5" s="24" customFormat="1" ht="15" hidden="1" customHeight="1" x14ac:dyDescent="0.25">
      <c r="A70" s="122">
        <v>2006</v>
      </c>
      <c r="B70" s="21">
        <v>6</v>
      </c>
      <c r="C70" s="29">
        <v>45</v>
      </c>
      <c r="D70" s="137">
        <v>3.4849999999999999</v>
      </c>
    </row>
    <row r="71" spans="1:5" s="24" customFormat="1" ht="15" hidden="1" customHeight="1" x14ac:dyDescent="0.25">
      <c r="A71" s="142">
        <v>2007</v>
      </c>
      <c r="B71" s="21">
        <v>6</v>
      </c>
      <c r="C71" s="29">
        <v>45</v>
      </c>
      <c r="D71" s="137">
        <v>3.2316349999999998</v>
      </c>
    </row>
    <row r="72" spans="1:5" s="24" customFormat="1" ht="15" customHeight="1" x14ac:dyDescent="0.25">
      <c r="A72" s="142">
        <v>2008</v>
      </c>
      <c r="B72" s="355">
        <v>6</v>
      </c>
      <c r="C72" s="29">
        <v>43</v>
      </c>
      <c r="D72" s="137">
        <v>3.8829799999999999</v>
      </c>
    </row>
    <row r="73" spans="1:5" s="24" customFormat="1" ht="15" customHeight="1" x14ac:dyDescent="0.25">
      <c r="A73" s="142">
        <v>2009</v>
      </c>
      <c r="B73" s="355">
        <v>6</v>
      </c>
      <c r="C73" s="29">
        <v>44</v>
      </c>
      <c r="D73" s="137">
        <v>4.0819169999999998</v>
      </c>
    </row>
    <row r="74" spans="1:5" s="24" customFormat="1" ht="15" customHeight="1" x14ac:dyDescent="0.25">
      <c r="A74" s="142">
        <v>2010</v>
      </c>
      <c r="B74" s="355">
        <v>6</v>
      </c>
      <c r="C74" s="29">
        <v>45</v>
      </c>
      <c r="D74" s="137">
        <v>4.4458539999999998</v>
      </c>
    </row>
    <row r="75" spans="1:5" s="24" customFormat="1" ht="15" customHeight="1" x14ac:dyDescent="0.25">
      <c r="A75" s="142">
        <v>2011</v>
      </c>
      <c r="B75" s="355">
        <v>6</v>
      </c>
      <c r="C75" s="29">
        <v>46</v>
      </c>
      <c r="D75" s="137">
        <v>4.2911619999999999</v>
      </c>
    </row>
    <row r="76" spans="1:5" s="24" customFormat="1" ht="15" customHeight="1" x14ac:dyDescent="0.25">
      <c r="A76" s="142">
        <v>2012</v>
      </c>
      <c r="B76" s="355">
        <v>6</v>
      </c>
      <c r="C76" s="29">
        <v>41</v>
      </c>
      <c r="D76" s="137">
        <v>3.4101940000000002</v>
      </c>
    </row>
    <row r="77" spans="1:5" s="24" customFormat="1" ht="15" customHeight="1" x14ac:dyDescent="0.25">
      <c r="A77" s="142">
        <v>2013</v>
      </c>
      <c r="B77" s="355">
        <v>6</v>
      </c>
      <c r="C77" s="29">
        <v>42</v>
      </c>
      <c r="D77" s="137">
        <v>3.5896439999999998</v>
      </c>
    </row>
    <row r="78" spans="1:5" s="299" customFormat="1" ht="15" customHeight="1" x14ac:dyDescent="0.25">
      <c r="A78" s="142">
        <v>2014</v>
      </c>
      <c r="B78" s="355">
        <v>5</v>
      </c>
      <c r="C78" s="298">
        <v>43</v>
      </c>
      <c r="D78" s="137">
        <v>3.7272289999999999</v>
      </c>
    </row>
    <row r="79" spans="1:5" s="321" customFormat="1" ht="15" customHeight="1" x14ac:dyDescent="0.25">
      <c r="A79" s="142">
        <v>2015</v>
      </c>
      <c r="B79" s="355">
        <v>5</v>
      </c>
      <c r="C79" s="320">
        <v>46</v>
      </c>
      <c r="D79" s="137">
        <v>4.2829940000000004</v>
      </c>
    </row>
    <row r="80" spans="1:5" s="340" customFormat="1" ht="15" customHeight="1" x14ac:dyDescent="0.25">
      <c r="A80" s="142">
        <v>2016</v>
      </c>
      <c r="B80" s="355">
        <v>6</v>
      </c>
      <c r="C80" s="339">
        <v>55</v>
      </c>
      <c r="D80" s="137">
        <v>4.5496439999999998</v>
      </c>
    </row>
    <row r="81" spans="1:7" s="24" customFormat="1" ht="15" customHeight="1" x14ac:dyDescent="0.25">
      <c r="A81" s="142">
        <v>2017</v>
      </c>
      <c r="B81" s="356">
        <v>6</v>
      </c>
      <c r="C81" s="134">
        <v>64</v>
      </c>
      <c r="D81" s="138">
        <v>4.991263</v>
      </c>
    </row>
    <row r="82" spans="1:7" s="24" customFormat="1" ht="30" customHeight="1" x14ac:dyDescent="0.3">
      <c r="A82" s="139" t="s">
        <v>229</v>
      </c>
      <c r="B82" s="357">
        <v>0</v>
      </c>
      <c r="C82" s="354">
        <v>16.36363636363636</v>
      </c>
      <c r="D82" s="354">
        <v>9.7066715549612326</v>
      </c>
      <c r="E82" s="107"/>
      <c r="F82" s="108"/>
      <c r="G82" s="107"/>
    </row>
    <row r="83" spans="1:7" s="24" customFormat="1" ht="37.799999999999997" customHeight="1" x14ac:dyDescent="0.3">
      <c r="A83" s="140" t="s">
        <v>315</v>
      </c>
      <c r="B83" s="335">
        <v>0</v>
      </c>
      <c r="C83" s="103">
        <v>4.5177781105978143</v>
      </c>
      <c r="D83" s="103">
        <v>2.829126001194715</v>
      </c>
    </row>
    <row r="84" spans="1:7" ht="16.5" customHeight="1" x14ac:dyDescent="0.25">
      <c r="A84" s="79"/>
      <c r="B84" s="112"/>
      <c r="C84" s="110"/>
      <c r="D84" s="111"/>
      <c r="E84" s="110"/>
      <c r="F84" s="111"/>
      <c r="G84" s="110"/>
    </row>
    <row r="85" spans="1:7" ht="16.5" customHeight="1" x14ac:dyDescent="0.25">
      <c r="A85" s="79"/>
      <c r="B85" s="111"/>
      <c r="C85" s="110"/>
      <c r="D85" s="111"/>
      <c r="E85" s="110"/>
      <c r="F85" s="111"/>
      <c r="G85" s="110"/>
    </row>
    <row r="86" spans="1:7" ht="16.5" customHeight="1" x14ac:dyDescent="0.25">
      <c r="A86" s="79"/>
      <c r="B86" s="111"/>
      <c r="C86" s="110"/>
      <c r="D86" s="111"/>
      <c r="E86" s="110"/>
      <c r="F86" s="111"/>
      <c r="G86" s="110"/>
    </row>
    <row r="87" spans="1:7" ht="16.5" customHeight="1" x14ac:dyDescent="0.25">
      <c r="A87" s="79"/>
      <c r="B87" s="111"/>
      <c r="C87" s="110"/>
      <c r="D87" s="111"/>
      <c r="E87" s="110"/>
      <c r="F87" s="111"/>
      <c r="G87" s="110"/>
    </row>
    <row r="88" spans="1:7" ht="16.5" customHeight="1" x14ac:dyDescent="0.25">
      <c r="A88" s="79"/>
      <c r="B88" s="111"/>
      <c r="C88" s="110"/>
      <c r="D88" s="111"/>
      <c r="E88" s="110"/>
      <c r="F88" s="111"/>
      <c r="G88" s="110"/>
    </row>
    <row r="89" spans="1:7" ht="16.5" customHeight="1" x14ac:dyDescent="0.25">
      <c r="A89" s="79"/>
      <c r="B89" s="111"/>
      <c r="C89" s="110"/>
      <c r="D89" s="111"/>
      <c r="E89" s="110"/>
      <c r="F89" s="111"/>
      <c r="G89" s="110"/>
    </row>
    <row r="90" spans="1:7" ht="16.5" customHeight="1" x14ac:dyDescent="0.25">
      <c r="A90" s="79"/>
      <c r="B90" s="111"/>
      <c r="C90" s="110"/>
      <c r="D90" s="111"/>
      <c r="E90" s="110"/>
      <c r="F90" s="111"/>
      <c r="G90" s="110"/>
    </row>
  </sheetData>
  <mergeCells count="12">
    <mergeCell ref="A63:E63"/>
    <mergeCell ref="A64:E64"/>
    <mergeCell ref="A2:E2"/>
    <mergeCell ref="A66:D66"/>
    <mergeCell ref="A1:E1"/>
    <mergeCell ref="A65:E65"/>
    <mergeCell ref="A21:E21"/>
    <mergeCell ref="A43:E43"/>
    <mergeCell ref="A44:E44"/>
    <mergeCell ref="A22:E22"/>
    <mergeCell ref="A41:E41"/>
    <mergeCell ref="A42:E42"/>
  </mergeCells>
  <pageMargins left="0.6692913385826772" right="0.59055118110236227" top="0.98425196850393704" bottom="0.82677165354330717" header="0.51181102362204722" footer="0.31496062992125984"/>
  <pageSetup paperSize="9"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7"/>
  <sheetViews>
    <sheetView showOutlineSymbols="0" zoomScale="85" zoomScaleNormal="85" workbookViewId="0">
      <selection activeCell="H3" sqref="H3"/>
    </sheetView>
  </sheetViews>
  <sheetFormatPr baseColWidth="10" defaultColWidth="11.54296875" defaultRowHeight="14.4" x14ac:dyDescent="0.25"/>
  <cols>
    <col min="1" max="1" width="12.36328125" style="5" customWidth="1"/>
    <col min="2" max="2" width="10.81640625" style="23" customWidth="1"/>
    <col min="3" max="3" width="10.08984375" style="5" customWidth="1"/>
    <col min="4" max="4" width="10.1796875" style="5" customWidth="1"/>
    <col min="5" max="5" width="10.36328125" style="5" customWidth="1"/>
    <col min="6" max="6" width="10.6328125" style="5" customWidth="1"/>
    <col min="7" max="7" width="10.26953125" style="5" customWidth="1"/>
    <col min="8" max="8" width="10.81640625" style="5" customWidth="1"/>
    <col min="9" max="10" width="1" style="5" customWidth="1"/>
    <col min="11" max="11" width="9.54296875" style="5" customWidth="1"/>
    <col min="12" max="14" width="2.6328125" style="5" customWidth="1"/>
    <col min="15" max="16384" width="11.54296875" style="5"/>
  </cols>
  <sheetData>
    <row r="1" spans="1:7" ht="33" customHeight="1" x14ac:dyDescent="0.25">
      <c r="A1" s="552" t="s">
        <v>251</v>
      </c>
      <c r="B1" s="553"/>
      <c r="C1" s="553"/>
      <c r="D1" s="553"/>
      <c r="E1" s="553"/>
      <c r="F1" s="553"/>
      <c r="G1" s="553"/>
    </row>
    <row r="2" spans="1:7" ht="19.95" customHeight="1" x14ac:dyDescent="0.25">
      <c r="A2" s="391" t="s">
        <v>205</v>
      </c>
      <c r="B2" s="392"/>
      <c r="C2" s="392"/>
      <c r="D2" s="392"/>
      <c r="E2" s="392"/>
      <c r="F2" s="392"/>
      <c r="G2" s="392"/>
    </row>
    <row r="3" spans="1:7" ht="16.2" customHeight="1" x14ac:dyDescent="0.25">
      <c r="A3" s="432"/>
      <c r="B3" s="434" t="s">
        <v>79</v>
      </c>
      <c r="C3" s="434"/>
      <c r="D3" s="435" t="s">
        <v>80</v>
      </c>
      <c r="E3" s="435"/>
      <c r="F3" s="435" t="s">
        <v>68</v>
      </c>
      <c r="G3" s="435"/>
    </row>
    <row r="4" spans="1:7" ht="15" customHeight="1" x14ac:dyDescent="0.25">
      <c r="A4" s="433"/>
      <c r="B4" s="414" t="s">
        <v>230</v>
      </c>
      <c r="C4" s="414"/>
      <c r="D4" s="436"/>
      <c r="E4" s="436"/>
      <c r="F4" s="436"/>
      <c r="G4" s="436"/>
    </row>
    <row r="5" spans="1:7" ht="15" customHeight="1" x14ac:dyDescent="0.25">
      <c r="A5" s="141" t="s">
        <v>34</v>
      </c>
      <c r="B5" s="431">
        <v>3.66</v>
      </c>
      <c r="C5" s="431"/>
      <c r="D5" s="431">
        <v>9.06</v>
      </c>
      <c r="E5" s="431"/>
      <c r="F5" s="431">
        <v>16.97</v>
      </c>
      <c r="G5" s="431"/>
    </row>
    <row r="6" spans="1:7" ht="15" customHeight="1" x14ac:dyDescent="0.25">
      <c r="A6" s="141" t="s">
        <v>35</v>
      </c>
      <c r="B6" s="431">
        <v>6.04</v>
      </c>
      <c r="C6" s="431"/>
      <c r="D6" s="431">
        <v>14.27</v>
      </c>
      <c r="E6" s="431"/>
      <c r="F6" s="431">
        <v>46.99</v>
      </c>
      <c r="G6" s="431"/>
    </row>
    <row r="7" spans="1:7" ht="15" customHeight="1" x14ac:dyDescent="0.25">
      <c r="A7" s="141" t="s">
        <v>36</v>
      </c>
      <c r="B7" s="431">
        <v>4.47</v>
      </c>
      <c r="C7" s="431"/>
      <c r="D7" s="431">
        <v>9.77</v>
      </c>
      <c r="E7" s="431"/>
      <c r="F7" s="431">
        <v>30.01</v>
      </c>
      <c r="G7" s="431"/>
    </row>
    <row r="8" spans="1:7" ht="15" customHeight="1" x14ac:dyDescent="0.25">
      <c r="A8" s="141" t="s">
        <v>13</v>
      </c>
      <c r="B8" s="431">
        <v>6.14</v>
      </c>
      <c r="C8" s="431"/>
      <c r="D8" s="431">
        <v>11.77</v>
      </c>
      <c r="E8" s="431"/>
      <c r="F8" s="431">
        <v>32.46</v>
      </c>
      <c r="G8" s="431"/>
    </row>
    <row r="9" spans="1:7" ht="15" customHeight="1" x14ac:dyDescent="0.25">
      <c r="A9" s="141" t="s">
        <v>304</v>
      </c>
      <c r="B9" s="431">
        <v>5.67</v>
      </c>
      <c r="C9" s="431"/>
      <c r="D9" s="431">
        <v>11.77</v>
      </c>
      <c r="E9" s="431"/>
      <c r="F9" s="431">
        <v>23.01</v>
      </c>
      <c r="G9" s="431"/>
    </row>
    <row r="10" spans="1:7" ht="15" customHeight="1" x14ac:dyDescent="0.25">
      <c r="A10" s="155" t="s">
        <v>302</v>
      </c>
      <c r="B10" s="431">
        <v>4.25</v>
      </c>
      <c r="C10" s="431"/>
      <c r="D10" s="431">
        <v>11.18</v>
      </c>
      <c r="E10" s="431"/>
      <c r="F10" s="431">
        <v>20.75</v>
      </c>
      <c r="G10" s="431"/>
    </row>
    <row r="11" spans="1:7" ht="18.600000000000001" customHeight="1" x14ac:dyDescent="0.25">
      <c r="A11" s="155" t="s">
        <v>309</v>
      </c>
      <c r="B11" s="437">
        <v>3.38</v>
      </c>
      <c r="C11" s="438"/>
      <c r="D11" s="437">
        <v>10.039999999999999</v>
      </c>
      <c r="E11" s="438"/>
      <c r="F11" s="437">
        <v>22.46</v>
      </c>
      <c r="G11" s="438"/>
    </row>
    <row r="12" spans="1:7" ht="19.95" customHeight="1" x14ac:dyDescent="0.25">
      <c r="A12" s="442" t="s">
        <v>0</v>
      </c>
      <c r="B12" s="393"/>
      <c r="C12" s="393"/>
      <c r="D12" s="393"/>
      <c r="E12" s="393"/>
      <c r="F12" s="393"/>
      <c r="G12" s="393"/>
    </row>
    <row r="13" spans="1:7" ht="51.6" customHeight="1" x14ac:dyDescent="0.25">
      <c r="A13" s="439" t="s">
        <v>132</v>
      </c>
      <c r="B13" s="439"/>
      <c r="C13" s="439"/>
      <c r="D13" s="439"/>
      <c r="E13" s="439"/>
      <c r="F13" s="439"/>
      <c r="G13" s="439"/>
    </row>
    <row r="14" spans="1:7" ht="19.8" customHeight="1" x14ac:dyDescent="0.25">
      <c r="A14" s="142"/>
      <c r="B14" s="21"/>
      <c r="C14" s="29"/>
      <c r="D14" s="137"/>
      <c r="E14" s="29"/>
    </row>
    <row r="15" spans="1:7" s="1" customFormat="1" ht="34.950000000000003" customHeight="1" x14ac:dyDescent="0.25">
      <c r="A15" s="389" t="s">
        <v>252</v>
      </c>
      <c r="B15" s="390"/>
      <c r="C15" s="390"/>
      <c r="D15" s="390"/>
      <c r="E15" s="390"/>
      <c r="F15" s="390"/>
      <c r="G15" s="390"/>
    </row>
    <row r="16" spans="1:7" s="1" customFormat="1" ht="19.95" customHeight="1" x14ac:dyDescent="0.25">
      <c r="A16" s="405" t="s">
        <v>98</v>
      </c>
      <c r="B16" s="444"/>
      <c r="C16" s="444"/>
      <c r="D16" s="444"/>
      <c r="E16" s="444"/>
      <c r="F16" s="444"/>
      <c r="G16" s="444"/>
    </row>
    <row r="17" spans="1:7" s="79" customFormat="1" ht="22.5" customHeight="1" x14ac:dyDescent="0.25">
      <c r="A17" s="440"/>
      <c r="B17" s="440" t="s">
        <v>79</v>
      </c>
      <c r="C17" s="440"/>
      <c r="D17" s="441" t="s">
        <v>80</v>
      </c>
      <c r="E17" s="441"/>
      <c r="F17" s="441" t="s">
        <v>68</v>
      </c>
      <c r="G17" s="441"/>
    </row>
    <row r="18" spans="1:7" s="79" customFormat="1" ht="48" customHeight="1" x14ac:dyDescent="0.25">
      <c r="A18" s="440"/>
      <c r="B18" s="144" t="s">
        <v>256</v>
      </c>
      <c r="C18" s="144" t="s">
        <v>253</v>
      </c>
      <c r="D18" s="144" t="s">
        <v>256</v>
      </c>
      <c r="E18" s="144" t="s">
        <v>253</v>
      </c>
      <c r="F18" s="144" t="s">
        <v>256</v>
      </c>
      <c r="G18" s="144" t="s">
        <v>253</v>
      </c>
    </row>
    <row r="19" spans="1:7" s="79" customFormat="1" ht="15" customHeight="1" x14ac:dyDescent="0.25">
      <c r="A19" s="443"/>
      <c r="B19" s="445" t="s">
        <v>106</v>
      </c>
      <c r="C19" s="446"/>
      <c r="D19" s="446"/>
      <c r="E19" s="446"/>
      <c r="F19" s="446"/>
      <c r="G19" s="446"/>
    </row>
    <row r="20" spans="1:7" ht="15" hidden="1" customHeight="1" x14ac:dyDescent="0.25">
      <c r="A20" s="21">
        <v>2004</v>
      </c>
      <c r="B20" s="146">
        <v>9767815</v>
      </c>
      <c r="C20" s="147">
        <v>0</v>
      </c>
      <c r="D20" s="146">
        <v>22032055</v>
      </c>
      <c r="E20" s="148">
        <v>7342593</v>
      </c>
      <c r="F20" s="146">
        <v>136093</v>
      </c>
      <c r="G20" s="148">
        <v>15996</v>
      </c>
    </row>
    <row r="21" spans="1:7" ht="15" hidden="1" customHeight="1" x14ac:dyDescent="0.25">
      <c r="A21" s="21">
        <v>2005</v>
      </c>
      <c r="B21" s="159">
        <v>10080413</v>
      </c>
      <c r="C21" s="156">
        <v>0</v>
      </c>
      <c r="D21" s="159">
        <v>22729120</v>
      </c>
      <c r="E21" s="160">
        <v>7574888</v>
      </c>
      <c r="F21" s="160">
        <v>115143</v>
      </c>
      <c r="G21" s="160">
        <v>15691</v>
      </c>
    </row>
    <row r="22" spans="1:7" ht="15" hidden="1" customHeight="1" x14ac:dyDescent="0.25">
      <c r="A22" s="21">
        <v>2006</v>
      </c>
      <c r="B22" s="159">
        <v>10299838</v>
      </c>
      <c r="C22" s="156">
        <v>0</v>
      </c>
      <c r="D22" s="159">
        <v>23104299</v>
      </c>
      <c r="E22" s="160">
        <v>7703940</v>
      </c>
      <c r="F22" s="160">
        <v>123459</v>
      </c>
      <c r="G22" s="160">
        <v>14375</v>
      </c>
    </row>
    <row r="23" spans="1:7" ht="15" hidden="1" customHeight="1" x14ac:dyDescent="0.25">
      <c r="A23" s="142">
        <v>2007</v>
      </c>
      <c r="B23" s="159">
        <v>14022817</v>
      </c>
      <c r="C23" s="156">
        <v>0</v>
      </c>
      <c r="D23" s="159">
        <v>28705417</v>
      </c>
      <c r="E23" s="160">
        <v>9616736</v>
      </c>
      <c r="F23" s="160">
        <v>140325</v>
      </c>
      <c r="G23" s="160">
        <v>15792</v>
      </c>
    </row>
    <row r="24" spans="1:7" ht="15" customHeight="1" x14ac:dyDescent="0.25">
      <c r="A24" s="142">
        <v>2008</v>
      </c>
      <c r="B24" s="159">
        <v>14789851</v>
      </c>
      <c r="C24" s="156">
        <v>0</v>
      </c>
      <c r="D24" s="159">
        <v>31248551</v>
      </c>
      <c r="E24" s="160">
        <v>10408967</v>
      </c>
      <c r="F24" s="160">
        <v>151020</v>
      </c>
      <c r="G24" s="160">
        <v>18629</v>
      </c>
    </row>
    <row r="25" spans="1:7" ht="15" customHeight="1" x14ac:dyDescent="0.25">
      <c r="A25" s="142">
        <v>2009</v>
      </c>
      <c r="B25" s="159">
        <v>14609123</v>
      </c>
      <c r="C25" s="156">
        <v>0</v>
      </c>
      <c r="D25" s="159">
        <v>31876951</v>
      </c>
      <c r="E25" s="160">
        <v>10619662</v>
      </c>
      <c r="F25" s="160">
        <v>154903</v>
      </c>
      <c r="G25" s="160">
        <v>19798</v>
      </c>
    </row>
    <row r="26" spans="1:7" ht="15" customHeight="1" x14ac:dyDescent="0.25">
      <c r="A26" s="142">
        <v>2010</v>
      </c>
      <c r="B26" s="159">
        <v>15317330.550000001</v>
      </c>
      <c r="C26" s="156">
        <v>0</v>
      </c>
      <c r="D26" s="159">
        <v>33142997.25</v>
      </c>
      <c r="E26" s="160">
        <v>11040599.1</v>
      </c>
      <c r="F26" s="160">
        <v>120830.7</v>
      </c>
      <c r="G26" s="160">
        <v>21562.7</v>
      </c>
    </row>
    <row r="27" spans="1:7" ht="15" customHeight="1" x14ac:dyDescent="0.25">
      <c r="A27" s="142">
        <v>2011</v>
      </c>
      <c r="B27" s="159">
        <v>15821920</v>
      </c>
      <c r="C27" s="156">
        <v>0</v>
      </c>
      <c r="D27" s="159">
        <v>34427819</v>
      </c>
      <c r="E27" s="160">
        <v>11466345</v>
      </c>
      <c r="F27" s="160">
        <v>113813</v>
      </c>
      <c r="G27" s="160">
        <v>20814</v>
      </c>
    </row>
    <row r="28" spans="1:7" ht="15" customHeight="1" x14ac:dyDescent="0.25">
      <c r="A28" s="142">
        <v>2012</v>
      </c>
      <c r="B28" s="159">
        <v>15901197.799999988</v>
      </c>
      <c r="C28" s="156">
        <v>0</v>
      </c>
      <c r="D28" s="159">
        <v>34908306.960000001</v>
      </c>
      <c r="E28" s="156">
        <v>0</v>
      </c>
      <c r="F28" s="160">
        <v>93740.5</v>
      </c>
      <c r="G28" s="156">
        <v>0</v>
      </c>
    </row>
    <row r="29" spans="1:7" ht="15" customHeight="1" x14ac:dyDescent="0.25">
      <c r="A29" s="142">
        <v>2013</v>
      </c>
      <c r="B29" s="159">
        <v>16232814</v>
      </c>
      <c r="C29" s="156">
        <v>0</v>
      </c>
      <c r="D29" s="159">
        <v>35347552</v>
      </c>
      <c r="E29" s="156">
        <v>0</v>
      </c>
      <c r="F29" s="160">
        <v>106547</v>
      </c>
      <c r="G29" s="156">
        <v>0</v>
      </c>
    </row>
    <row r="30" spans="1:7" ht="15" customHeight="1" x14ac:dyDescent="0.25">
      <c r="A30" s="142">
        <v>2014</v>
      </c>
      <c r="B30" s="159">
        <v>13287129</v>
      </c>
      <c r="C30" s="156">
        <v>0</v>
      </c>
      <c r="D30" s="159">
        <v>34557381</v>
      </c>
      <c r="E30" s="156">
        <v>0</v>
      </c>
      <c r="F30" s="160">
        <v>118901</v>
      </c>
      <c r="G30" s="156">
        <v>0</v>
      </c>
    </row>
    <row r="31" spans="1:7" ht="15" customHeight="1" x14ac:dyDescent="0.25">
      <c r="A31" s="142">
        <v>2015</v>
      </c>
      <c r="B31" s="159">
        <v>13265759</v>
      </c>
      <c r="C31" s="156">
        <v>0</v>
      </c>
      <c r="D31" s="159">
        <v>35040120</v>
      </c>
      <c r="E31" s="156">
        <v>0</v>
      </c>
      <c r="F31" s="160">
        <v>135685</v>
      </c>
      <c r="G31" s="156">
        <v>0</v>
      </c>
    </row>
    <row r="32" spans="1:7" ht="15" customHeight="1" x14ac:dyDescent="0.25">
      <c r="A32" s="142">
        <v>2016</v>
      </c>
      <c r="B32" s="159">
        <v>13095769</v>
      </c>
      <c r="C32" s="156">
        <v>0</v>
      </c>
      <c r="D32" s="159">
        <v>35021946</v>
      </c>
      <c r="E32" s="156">
        <v>0</v>
      </c>
      <c r="F32" s="160">
        <v>151988</v>
      </c>
      <c r="G32" s="156">
        <v>0</v>
      </c>
    </row>
    <row r="33" spans="1:7" ht="15" customHeight="1" x14ac:dyDescent="0.25">
      <c r="A33" s="142">
        <v>2017</v>
      </c>
      <c r="B33" s="161">
        <v>11041130.550000001</v>
      </c>
      <c r="C33" s="162">
        <v>0</v>
      </c>
      <c r="D33" s="161">
        <v>31946398.300000001</v>
      </c>
      <c r="E33" s="162">
        <v>0</v>
      </c>
      <c r="F33" s="163">
        <v>145740</v>
      </c>
      <c r="G33" s="162">
        <v>0</v>
      </c>
    </row>
    <row r="34" spans="1:7" ht="44.4" customHeight="1" x14ac:dyDescent="0.3">
      <c r="A34" s="139" t="s">
        <v>229</v>
      </c>
      <c r="B34" s="157">
        <v>-15.689330271479275</v>
      </c>
      <c r="C34" s="148" t="s">
        <v>44</v>
      </c>
      <c r="D34" s="158">
        <v>-8.7817727204536293</v>
      </c>
      <c r="E34" s="156" t="s">
        <v>44</v>
      </c>
      <c r="F34" s="157">
        <v>-4.1108508566465751</v>
      </c>
      <c r="G34" s="156" t="s">
        <v>44</v>
      </c>
    </row>
    <row r="35" spans="1:7" ht="44.4" customHeight="1" x14ac:dyDescent="0.3">
      <c r="A35" s="140" t="s">
        <v>315</v>
      </c>
      <c r="B35" s="157">
        <v>-3.1957518543828556</v>
      </c>
      <c r="C35" s="148" t="s">
        <v>44</v>
      </c>
      <c r="D35" s="158">
        <v>0.24570623196336072</v>
      </c>
      <c r="E35" s="156" t="s">
        <v>44</v>
      </c>
      <c r="F35" s="157">
        <v>-0.39464218991001054</v>
      </c>
      <c r="G35" s="156" t="s">
        <v>44</v>
      </c>
    </row>
    <row r="36" spans="1:7" ht="16.5" customHeight="1" x14ac:dyDescent="0.25">
      <c r="A36" s="79"/>
      <c r="B36" s="111"/>
      <c r="C36" s="110"/>
      <c r="D36" s="111"/>
      <c r="E36" s="110"/>
      <c r="F36" s="111"/>
      <c r="G36" s="110"/>
    </row>
    <row r="37" spans="1:7" ht="16.5" customHeight="1" x14ac:dyDescent="0.25">
      <c r="A37" s="79"/>
      <c r="B37" s="111"/>
      <c r="C37" s="110"/>
      <c r="D37" s="111"/>
      <c r="E37" s="110"/>
      <c r="F37" s="111"/>
      <c r="G37" s="110"/>
    </row>
  </sheetData>
  <mergeCells count="37">
    <mergeCell ref="D5:E5"/>
    <mergeCell ref="F9:G9"/>
    <mergeCell ref="B11:C11"/>
    <mergeCell ref="B10:C10"/>
    <mergeCell ref="D10:E10"/>
    <mergeCell ref="F10:G10"/>
    <mergeCell ref="A13:G13"/>
    <mergeCell ref="B17:C17"/>
    <mergeCell ref="D17:E17"/>
    <mergeCell ref="F17:G17"/>
    <mergeCell ref="A12:G12"/>
    <mergeCell ref="A17:A19"/>
    <mergeCell ref="A15:G15"/>
    <mergeCell ref="A16:G16"/>
    <mergeCell ref="B19:G19"/>
    <mergeCell ref="D11:E11"/>
    <mergeCell ref="F11:G11"/>
    <mergeCell ref="B9:C9"/>
    <mergeCell ref="D9:E9"/>
    <mergeCell ref="B7:C7"/>
    <mergeCell ref="D7:E7"/>
    <mergeCell ref="F7:G7"/>
    <mergeCell ref="B8:C8"/>
    <mergeCell ref="D8:E8"/>
    <mergeCell ref="F5:G5"/>
    <mergeCell ref="B6:C6"/>
    <mergeCell ref="D6:E6"/>
    <mergeCell ref="F6:G6"/>
    <mergeCell ref="A1:G1"/>
    <mergeCell ref="A2:G2"/>
    <mergeCell ref="A3:A4"/>
    <mergeCell ref="B3:C3"/>
    <mergeCell ref="D3:E3"/>
    <mergeCell ref="F3:G3"/>
    <mergeCell ref="B4:G4"/>
    <mergeCell ref="B5:C5"/>
    <mergeCell ref="F8:G8"/>
  </mergeCells>
  <pageMargins left="0.6692913385826772" right="0.59055118110236227" top="0.98425196850393704" bottom="0.82677165354330717" header="0.51181102362204722" footer="0.31496062992125984"/>
  <pageSetup paperSize="9"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47"/>
  <sheetViews>
    <sheetView showOutlineSymbols="0" zoomScale="85" zoomScaleNormal="85" workbookViewId="0">
      <selection activeCell="A27" sqref="A27:G27"/>
    </sheetView>
  </sheetViews>
  <sheetFormatPr baseColWidth="10" defaultColWidth="11.54296875" defaultRowHeight="14.4" x14ac:dyDescent="0.25"/>
  <cols>
    <col min="1" max="1" width="19.7265625" style="5" customWidth="1"/>
    <col min="2" max="2" width="10.81640625" style="23" customWidth="1"/>
    <col min="3" max="3" width="6.26953125" style="5" customWidth="1"/>
    <col min="4" max="4" width="10.90625" style="5" customWidth="1"/>
    <col min="5" max="5" width="9" style="5" customWidth="1"/>
    <col min="6" max="6" width="10.26953125" style="5" customWidth="1"/>
    <col min="7" max="7" width="6.6328125" style="5" customWidth="1"/>
    <col min="8" max="8" width="11.54296875" style="5"/>
    <col min="9" max="9" width="10.81640625" style="5" customWidth="1"/>
    <col min="10" max="11" width="1" style="5" customWidth="1"/>
    <col min="12" max="12" width="9.54296875" style="5" customWidth="1"/>
    <col min="13" max="15" width="2.6328125" style="5" customWidth="1"/>
    <col min="16" max="16384" width="11.54296875" style="5"/>
  </cols>
  <sheetData>
    <row r="1" spans="1:7" s="1" customFormat="1" ht="32.4" customHeight="1" x14ac:dyDescent="0.25">
      <c r="A1" s="402" t="s">
        <v>254</v>
      </c>
      <c r="B1" s="403"/>
      <c r="C1" s="403"/>
      <c r="D1" s="403"/>
      <c r="E1" s="403"/>
      <c r="F1" s="403"/>
      <c r="G1" s="403"/>
    </row>
    <row r="2" spans="1:7" s="1" customFormat="1" ht="16.2" customHeight="1" x14ac:dyDescent="0.25">
      <c r="A2" s="391" t="s">
        <v>99</v>
      </c>
      <c r="B2" s="392"/>
      <c r="C2" s="392"/>
      <c r="D2" s="392"/>
      <c r="E2" s="392"/>
      <c r="F2" s="392"/>
      <c r="G2" s="392"/>
    </row>
    <row r="3" spans="1:7" s="145" customFormat="1" ht="28.2" customHeight="1" x14ac:dyDescent="0.25">
      <c r="A3" s="440"/>
      <c r="B3" s="435" t="s">
        <v>79</v>
      </c>
      <c r="C3" s="434"/>
      <c r="D3" s="435" t="s">
        <v>80</v>
      </c>
      <c r="E3" s="435"/>
      <c r="F3" s="435" t="s">
        <v>68</v>
      </c>
      <c r="G3" s="435"/>
    </row>
    <row r="4" spans="1:7" s="145" customFormat="1" ht="15" customHeight="1" x14ac:dyDescent="0.25">
      <c r="A4" s="443"/>
      <c r="B4" s="466" t="s">
        <v>106</v>
      </c>
      <c r="C4" s="467"/>
      <c r="D4" s="467"/>
      <c r="E4" s="467"/>
      <c r="F4" s="467"/>
      <c r="G4" s="467"/>
    </row>
    <row r="5" spans="1:7" ht="15" hidden="1" customHeight="1" x14ac:dyDescent="0.25">
      <c r="A5" s="21">
        <v>2004</v>
      </c>
      <c r="B5" s="468">
        <v>366.24728158980128</v>
      </c>
      <c r="C5" s="448"/>
      <c r="D5" s="469">
        <v>836.13111954459214</v>
      </c>
      <c r="E5" s="469"/>
      <c r="F5" s="460" t="s">
        <v>52</v>
      </c>
      <c r="G5" s="461"/>
    </row>
    <row r="6" spans="1:7" ht="13.95" hidden="1" customHeight="1" x14ac:dyDescent="0.25">
      <c r="A6" s="21">
        <v>2005</v>
      </c>
      <c r="B6" s="459">
        <v>370.19511568123391</v>
      </c>
      <c r="C6" s="459"/>
      <c r="D6" s="459">
        <v>845.89207294380344</v>
      </c>
      <c r="E6" s="459"/>
      <c r="F6" s="460" t="s">
        <v>52</v>
      </c>
      <c r="G6" s="461"/>
    </row>
    <row r="7" spans="1:7" ht="13.95" hidden="1" customHeight="1" x14ac:dyDescent="0.25">
      <c r="A7" s="21">
        <v>2006</v>
      </c>
      <c r="B7" s="459">
        <v>367.45765251516235</v>
      </c>
      <c r="C7" s="459"/>
      <c r="D7" s="459">
        <v>835.90083212735158</v>
      </c>
      <c r="E7" s="459"/>
      <c r="F7" s="460" t="s">
        <v>52</v>
      </c>
      <c r="G7" s="461"/>
    </row>
    <row r="8" spans="1:7" ht="13.95" hidden="1" customHeight="1" x14ac:dyDescent="0.25">
      <c r="A8" s="142">
        <v>2007</v>
      </c>
      <c r="B8" s="459">
        <v>479.41254700854699</v>
      </c>
      <c r="C8" s="459"/>
      <c r="D8" s="459">
        <v>997.06207016325118</v>
      </c>
      <c r="E8" s="459"/>
      <c r="F8" s="460" t="s">
        <v>52</v>
      </c>
      <c r="G8" s="461"/>
    </row>
    <row r="9" spans="1:7" ht="13.95" customHeight="1" x14ac:dyDescent="0.25">
      <c r="A9" s="142">
        <v>2008</v>
      </c>
      <c r="B9" s="459">
        <v>492.99503333333331</v>
      </c>
      <c r="C9" s="459"/>
      <c r="D9" s="459">
        <v>1066.5406956068887</v>
      </c>
      <c r="E9" s="459"/>
      <c r="F9" s="460" t="s">
        <v>52</v>
      </c>
      <c r="G9" s="461"/>
    </row>
    <row r="10" spans="1:7" ht="13.95" customHeight="1" x14ac:dyDescent="0.25">
      <c r="A10" s="142">
        <v>2009</v>
      </c>
      <c r="B10" s="459">
        <v>495.22450847457628</v>
      </c>
      <c r="C10" s="459"/>
      <c r="D10" s="459">
        <v>1104.4126746599588</v>
      </c>
      <c r="E10" s="459"/>
      <c r="F10" s="460" t="s">
        <v>52</v>
      </c>
      <c r="G10" s="461"/>
    </row>
    <row r="11" spans="1:7" ht="13.95" customHeight="1" x14ac:dyDescent="0.25">
      <c r="A11" s="142">
        <v>2010</v>
      </c>
      <c r="B11" s="459">
        <v>512.28530267558529</v>
      </c>
      <c r="C11" s="459"/>
      <c r="D11" s="459">
        <v>1121.9701167907922</v>
      </c>
      <c r="E11" s="459"/>
      <c r="F11" s="460" t="s">
        <v>52</v>
      </c>
      <c r="G11" s="461"/>
    </row>
    <row r="12" spans="1:7" ht="13.95" customHeight="1" x14ac:dyDescent="0.25">
      <c r="A12" s="142">
        <v>2011</v>
      </c>
      <c r="B12" s="459">
        <v>517.05620915032682</v>
      </c>
      <c r="C12" s="459"/>
      <c r="D12" s="459">
        <v>1138.8626860734371</v>
      </c>
      <c r="E12" s="459"/>
      <c r="F12" s="460" t="s">
        <v>52</v>
      </c>
      <c r="G12" s="461"/>
    </row>
    <row r="13" spans="1:7" ht="13.95" customHeight="1" x14ac:dyDescent="0.25">
      <c r="A13" s="142">
        <v>2012</v>
      </c>
      <c r="B13" s="459">
        <v>512.94186451612859</v>
      </c>
      <c r="C13" s="459"/>
      <c r="D13" s="459">
        <v>1139.3050574412532</v>
      </c>
      <c r="E13" s="459"/>
      <c r="F13" s="460" t="s">
        <v>52</v>
      </c>
      <c r="G13" s="461"/>
    </row>
    <row r="14" spans="1:7" ht="13.95" customHeight="1" x14ac:dyDescent="0.25">
      <c r="A14" s="142">
        <v>2013</v>
      </c>
      <c r="B14" s="459">
        <v>519.61632522407172</v>
      </c>
      <c r="C14" s="459"/>
      <c r="D14" s="459">
        <v>1143.9337216828478</v>
      </c>
      <c r="E14" s="459"/>
      <c r="F14" s="460" t="s">
        <v>52</v>
      </c>
      <c r="G14" s="461"/>
    </row>
    <row r="15" spans="1:7" ht="13.95" customHeight="1" x14ac:dyDescent="0.25">
      <c r="A15" s="142">
        <v>2014</v>
      </c>
      <c r="B15" s="459">
        <v>420.87833386126067</v>
      </c>
      <c r="C15" s="459"/>
      <c r="D15" s="459">
        <v>1106.5443804034583</v>
      </c>
      <c r="E15" s="459"/>
      <c r="F15" s="460" t="s">
        <v>52</v>
      </c>
      <c r="G15" s="461"/>
    </row>
    <row r="16" spans="1:7" ht="13.95" customHeight="1" x14ac:dyDescent="0.25">
      <c r="A16" s="142">
        <v>2015</v>
      </c>
      <c r="B16" s="459">
        <v>419.80250000000001</v>
      </c>
      <c r="C16" s="459"/>
      <c r="D16" s="459">
        <v>1120.5666773265111</v>
      </c>
      <c r="E16" s="459"/>
      <c r="F16" s="460" t="s">
        <v>52</v>
      </c>
      <c r="G16" s="461"/>
    </row>
    <row r="17" spans="1:7" ht="13.95" customHeight="1" x14ac:dyDescent="0.25">
      <c r="A17" s="142">
        <v>2016</v>
      </c>
      <c r="B17" s="459">
        <v>407.71385429638855</v>
      </c>
      <c r="C17" s="459"/>
      <c r="D17" s="459">
        <v>1101.6654922931739</v>
      </c>
      <c r="E17" s="459"/>
      <c r="F17" s="460" t="s">
        <v>52</v>
      </c>
      <c r="G17" s="461"/>
    </row>
    <row r="18" spans="1:7" ht="13.95" customHeight="1" x14ac:dyDescent="0.25">
      <c r="A18" s="142">
        <v>2017</v>
      </c>
      <c r="B18" s="462">
        <v>333.56889879154079</v>
      </c>
      <c r="C18" s="463"/>
      <c r="D18" s="462">
        <v>974.27259225373587</v>
      </c>
      <c r="E18" s="463"/>
      <c r="F18" s="464" t="s">
        <v>52</v>
      </c>
      <c r="G18" s="465"/>
    </row>
    <row r="19" spans="1:7" ht="26.4" customHeight="1" x14ac:dyDescent="0.25">
      <c r="A19" s="130" t="s">
        <v>229</v>
      </c>
      <c r="B19" s="457">
        <v>-18.185537411477782</v>
      </c>
      <c r="C19" s="458"/>
      <c r="D19" s="457">
        <v>-11.56366437277282</v>
      </c>
      <c r="E19" s="458"/>
      <c r="F19" s="149"/>
      <c r="G19" s="150" t="s">
        <v>52</v>
      </c>
    </row>
    <row r="20" spans="1:7" ht="28.8" customHeight="1" x14ac:dyDescent="0.25">
      <c r="A20" s="77" t="s">
        <v>315</v>
      </c>
      <c r="B20" s="457">
        <v>-4.2476981548326798</v>
      </c>
      <c r="C20" s="458"/>
      <c r="D20" s="457">
        <v>-1.0003469313106805</v>
      </c>
      <c r="E20" s="458"/>
      <c r="F20" s="149"/>
      <c r="G20" s="150" t="s">
        <v>52</v>
      </c>
    </row>
    <row r="21" spans="1:7" ht="8.4" customHeight="1" x14ac:dyDescent="0.25">
      <c r="A21" s="151"/>
      <c r="B21" s="151"/>
      <c r="C21" s="151"/>
      <c r="D21" s="151"/>
      <c r="E21" s="151"/>
      <c r="F21" s="151"/>
      <c r="G21" s="152"/>
    </row>
    <row r="22" spans="1:7" ht="14.4" customHeight="1" x14ac:dyDescent="0.25">
      <c r="A22" s="456" t="s">
        <v>0</v>
      </c>
      <c r="B22" s="456"/>
      <c r="C22" s="456"/>
      <c r="D22" s="456"/>
      <c r="E22" s="456"/>
      <c r="F22" s="456"/>
      <c r="G22" s="456"/>
    </row>
    <row r="23" spans="1:7" ht="66" customHeight="1" x14ac:dyDescent="0.25">
      <c r="A23" s="439" t="s">
        <v>301</v>
      </c>
      <c r="B23" s="439"/>
      <c r="C23" s="439"/>
      <c r="D23" s="439"/>
      <c r="E23" s="439"/>
      <c r="F23" s="439"/>
      <c r="G23" s="439"/>
    </row>
    <row r="24" spans="1:7" ht="17.399999999999999" customHeight="1" x14ac:dyDescent="0.25">
      <c r="A24" s="439"/>
      <c r="B24" s="439"/>
      <c r="C24" s="439"/>
      <c r="D24" s="439"/>
      <c r="E24" s="439"/>
      <c r="F24" s="439"/>
      <c r="G24" s="439"/>
    </row>
    <row r="25" spans="1:7" ht="16.2" customHeight="1" x14ac:dyDescent="0.25">
      <c r="A25" s="153"/>
      <c r="B25" s="153"/>
      <c r="C25" s="153"/>
      <c r="D25" s="153"/>
      <c r="E25" s="153"/>
      <c r="F25" s="153"/>
      <c r="G25" s="153"/>
    </row>
    <row r="26" spans="1:7" s="1" customFormat="1" ht="19.95" customHeight="1" x14ac:dyDescent="0.25">
      <c r="A26" s="402" t="s">
        <v>255</v>
      </c>
      <c r="B26" s="403"/>
      <c r="C26" s="403"/>
      <c r="D26" s="403"/>
      <c r="E26" s="403"/>
      <c r="F26" s="403"/>
      <c r="G26" s="403"/>
    </row>
    <row r="27" spans="1:7" s="1" customFormat="1" ht="14.4" customHeight="1" x14ac:dyDescent="0.25">
      <c r="A27" s="391" t="s">
        <v>100</v>
      </c>
      <c r="B27" s="392"/>
      <c r="C27" s="392"/>
      <c r="D27" s="392"/>
      <c r="E27" s="392"/>
      <c r="F27" s="392"/>
      <c r="G27" s="392"/>
    </row>
    <row r="28" spans="1:7" s="145" customFormat="1" ht="21.6" customHeight="1" x14ac:dyDescent="0.25">
      <c r="A28" s="432"/>
      <c r="B28" s="435" t="s">
        <v>79</v>
      </c>
      <c r="C28" s="434"/>
      <c r="D28" s="435" t="s">
        <v>80</v>
      </c>
      <c r="E28" s="435"/>
      <c r="F28" s="435" t="s">
        <v>68</v>
      </c>
      <c r="G28" s="435"/>
    </row>
    <row r="29" spans="1:7" s="145" customFormat="1" ht="15" customHeight="1" x14ac:dyDescent="0.25">
      <c r="A29" s="433"/>
      <c r="B29" s="414" t="s">
        <v>230</v>
      </c>
      <c r="C29" s="424"/>
      <c r="D29" s="436"/>
      <c r="E29" s="436"/>
      <c r="F29" s="436"/>
      <c r="G29" s="436"/>
    </row>
    <row r="30" spans="1:7" s="145" customFormat="1" ht="16.8" hidden="1" customHeight="1" x14ac:dyDescent="0.25">
      <c r="A30" s="31">
        <v>2004</v>
      </c>
      <c r="B30" s="454">
        <v>5.3811468814979673</v>
      </c>
      <c r="C30" s="455"/>
      <c r="D30" s="454">
        <v>8.19</v>
      </c>
      <c r="E30" s="455"/>
      <c r="F30" s="454">
        <v>31.01</v>
      </c>
      <c r="G30" s="455"/>
    </row>
    <row r="31" spans="1:7" s="145" customFormat="1" ht="13.95" hidden="1" customHeight="1" x14ac:dyDescent="0.25">
      <c r="A31" s="31">
        <v>2005</v>
      </c>
      <c r="B31" s="447">
        <v>5.3811468814979673</v>
      </c>
      <c r="C31" s="448"/>
      <c r="D31" s="447">
        <v>8.1999999999999993</v>
      </c>
      <c r="E31" s="448"/>
      <c r="F31" s="447">
        <v>26.29</v>
      </c>
      <c r="G31" s="448"/>
    </row>
    <row r="32" spans="1:7" ht="13.95" hidden="1" customHeight="1" x14ac:dyDescent="0.25">
      <c r="A32" s="31">
        <v>2006</v>
      </c>
      <c r="B32" s="447">
        <v>5.3811468814979673</v>
      </c>
      <c r="C32" s="448"/>
      <c r="D32" s="447">
        <v>8.1583302843564915</v>
      </c>
      <c r="E32" s="448"/>
      <c r="F32" s="447">
        <v>31.301004304160688</v>
      </c>
      <c r="G32" s="448"/>
    </row>
    <row r="33" spans="1:7" ht="13.95" hidden="1" customHeight="1" x14ac:dyDescent="0.25">
      <c r="A33" s="142">
        <v>2007</v>
      </c>
      <c r="B33" s="447">
        <v>6.9392742480335823</v>
      </c>
      <c r="C33" s="448"/>
      <c r="D33" s="447">
        <v>9.5956975030642404</v>
      </c>
      <c r="E33" s="448"/>
      <c r="F33" s="447">
        <v>38.535601947620947</v>
      </c>
      <c r="G33" s="448"/>
    </row>
    <row r="34" spans="1:7" ht="13.95" customHeight="1" x14ac:dyDescent="0.25">
      <c r="A34" s="142">
        <v>2008</v>
      </c>
      <c r="B34" s="447">
        <v>6.6440268653802557</v>
      </c>
      <c r="C34" s="448"/>
      <c r="D34" s="447">
        <v>9.5894999836655419</v>
      </c>
      <c r="E34" s="448"/>
      <c r="F34" s="447">
        <v>34.095205228973597</v>
      </c>
      <c r="G34" s="448"/>
    </row>
    <row r="35" spans="1:7" ht="13.95" customHeight="1" x14ac:dyDescent="0.25">
      <c r="A35" s="142">
        <v>2009</v>
      </c>
      <c r="B35" s="447">
        <v>6.4468761339681198</v>
      </c>
      <c r="C35" s="448"/>
      <c r="D35" s="447">
        <v>9.5758558361806454</v>
      </c>
      <c r="E35" s="448"/>
      <c r="F35" s="447">
        <v>33.09841919862653</v>
      </c>
      <c r="G35" s="448"/>
    </row>
    <row r="36" spans="1:7" ht="13.95" customHeight="1" x14ac:dyDescent="0.25">
      <c r="A36" s="142">
        <v>2010</v>
      </c>
      <c r="B36" s="447">
        <v>6.7840714442716932</v>
      </c>
      <c r="C36" s="448"/>
      <c r="D36" s="447">
        <v>9.9099095954495322</v>
      </c>
      <c r="E36" s="448"/>
      <c r="F36" s="447">
        <v>22.328218605469278</v>
      </c>
      <c r="G36" s="448"/>
    </row>
    <row r="37" spans="1:7" ht="13.95" customHeight="1" x14ac:dyDescent="0.25">
      <c r="A37" s="142">
        <v>2011</v>
      </c>
      <c r="B37" s="447">
        <v>6.7398154236197572</v>
      </c>
      <c r="C37" s="448"/>
      <c r="D37" s="447">
        <v>9.9024012423638297</v>
      </c>
      <c r="E37" s="448"/>
      <c r="F37" s="447">
        <v>21.672218387467076</v>
      </c>
      <c r="G37" s="448"/>
    </row>
    <row r="38" spans="1:7" ht="13.95" customHeight="1" x14ac:dyDescent="0.25">
      <c r="A38" s="142">
        <v>2012</v>
      </c>
      <c r="B38" s="447">
        <v>6.6940084272665761</v>
      </c>
      <c r="C38" s="448"/>
      <c r="D38" s="447">
        <v>14.86746387716439</v>
      </c>
      <c r="E38" s="448"/>
      <c r="F38" s="447">
        <v>27.488318846376483</v>
      </c>
      <c r="G38" s="448"/>
    </row>
    <row r="39" spans="1:7" ht="13.95" customHeight="1" x14ac:dyDescent="0.25">
      <c r="A39" s="142">
        <v>2013</v>
      </c>
      <c r="B39" s="447">
        <v>6.7374102516959082</v>
      </c>
      <c r="C39" s="448"/>
      <c r="D39" s="447">
        <v>14.832166834239727</v>
      </c>
      <c r="E39" s="448"/>
      <c r="F39" s="447">
        <v>29.681773457200773</v>
      </c>
      <c r="G39" s="448"/>
    </row>
    <row r="40" spans="1:7" ht="13.95" customHeight="1" x14ac:dyDescent="0.25">
      <c r="A40" s="142">
        <v>2014</v>
      </c>
      <c r="B40" s="447">
        <v>5.4212219045847165</v>
      </c>
      <c r="C40" s="448"/>
      <c r="D40" s="447">
        <v>14.253223835129766</v>
      </c>
      <c r="E40" s="448"/>
      <c r="F40" s="447">
        <v>31.900642541684459</v>
      </c>
      <c r="G40" s="448"/>
    </row>
    <row r="41" spans="1:7" ht="13.95" customHeight="1" x14ac:dyDescent="0.25">
      <c r="A41" s="142">
        <v>2015</v>
      </c>
      <c r="B41" s="447">
        <v>5.3502998108838726</v>
      </c>
      <c r="C41" s="448"/>
      <c r="D41" s="447">
        <v>14.281366111383269</v>
      </c>
      <c r="E41" s="448"/>
      <c r="F41" s="447">
        <v>31.679941648295557</v>
      </c>
      <c r="G41" s="448"/>
    </row>
    <row r="42" spans="1:7" ht="13.95" customHeight="1" x14ac:dyDescent="0.25">
      <c r="A42" s="142">
        <v>2016</v>
      </c>
      <c r="B42" s="447">
        <v>5.2331455833314378</v>
      </c>
      <c r="C42" s="448"/>
      <c r="D42" s="447">
        <v>14.142054336281792</v>
      </c>
      <c r="E42" s="448"/>
      <c r="F42" s="447">
        <v>33.406569832716585</v>
      </c>
      <c r="G42" s="448"/>
    </row>
    <row r="43" spans="1:7" ht="13.95" customHeight="1" x14ac:dyDescent="0.25">
      <c r="A43" s="142">
        <v>2017</v>
      </c>
      <c r="B43" s="451">
        <v>4.1680863228836644</v>
      </c>
      <c r="C43" s="452"/>
      <c r="D43" s="451">
        <v>12.175139326022439</v>
      </c>
      <c r="E43" s="452"/>
      <c r="F43" s="451">
        <v>29.199022371692294</v>
      </c>
      <c r="G43" s="452"/>
    </row>
    <row r="44" spans="1:7" ht="28.8" customHeight="1" x14ac:dyDescent="0.25">
      <c r="A44" s="130" t="s">
        <v>229</v>
      </c>
      <c r="B44" s="453">
        <v>-20.352180987285905</v>
      </c>
      <c r="C44" s="453"/>
      <c r="D44" s="453">
        <v>-13.908269360931413</v>
      </c>
      <c r="E44" s="453"/>
      <c r="F44" s="453">
        <v>-12.594970037611134</v>
      </c>
      <c r="G44" s="453"/>
    </row>
    <row r="45" spans="1:7" ht="30" customHeight="1" x14ac:dyDescent="0.3">
      <c r="A45" s="77" t="s">
        <v>315</v>
      </c>
      <c r="B45" s="449">
        <v>-5.0487707232246493</v>
      </c>
      <c r="C45" s="450"/>
      <c r="D45" s="449">
        <v>2.6880188703525487</v>
      </c>
      <c r="E45" s="450"/>
      <c r="F45" s="449">
        <v>-1.7077119602253887</v>
      </c>
      <c r="G45" s="450"/>
    </row>
    <row r="46" spans="1:7" ht="16.5" customHeight="1" x14ac:dyDescent="0.25">
      <c r="A46" s="145"/>
      <c r="B46" s="111"/>
      <c r="C46" s="110"/>
      <c r="D46" s="111"/>
      <c r="E46" s="110"/>
      <c r="F46" s="111"/>
      <c r="G46" s="110"/>
    </row>
    <row r="47" spans="1:7" ht="16.5" customHeight="1" x14ac:dyDescent="0.25">
      <c r="A47" s="145"/>
      <c r="B47" s="111"/>
      <c r="C47" s="110"/>
      <c r="D47" s="111"/>
      <c r="E47" s="110"/>
      <c r="F47" s="111"/>
      <c r="G47" s="110"/>
    </row>
  </sheetData>
  <mergeCells count="111">
    <mergeCell ref="B42:C42"/>
    <mergeCell ref="D42:E42"/>
    <mergeCell ref="F42:G42"/>
    <mergeCell ref="A1:G1"/>
    <mergeCell ref="A2:G2"/>
    <mergeCell ref="A3:A4"/>
    <mergeCell ref="B3:C3"/>
    <mergeCell ref="D3:E3"/>
    <mergeCell ref="F3:G3"/>
    <mergeCell ref="B4:G4"/>
    <mergeCell ref="B7:C7"/>
    <mergeCell ref="D7:E7"/>
    <mergeCell ref="F7:G7"/>
    <mergeCell ref="B8:C8"/>
    <mergeCell ref="D8:E8"/>
    <mergeCell ref="F8:G8"/>
    <mergeCell ref="B5:C5"/>
    <mergeCell ref="D5:E5"/>
    <mergeCell ref="F5:G5"/>
    <mergeCell ref="B6:C6"/>
    <mergeCell ref="D6:E6"/>
    <mergeCell ref="F6:G6"/>
    <mergeCell ref="B11:C11"/>
    <mergeCell ref="D11:E11"/>
    <mergeCell ref="F11:G11"/>
    <mergeCell ref="B12:C12"/>
    <mergeCell ref="D12:E12"/>
    <mergeCell ref="F12:G12"/>
    <mergeCell ref="B9:C9"/>
    <mergeCell ref="D9:E9"/>
    <mergeCell ref="F9:G9"/>
    <mergeCell ref="B10:C10"/>
    <mergeCell ref="D10:E10"/>
    <mergeCell ref="F10:G10"/>
    <mergeCell ref="B20:C20"/>
    <mergeCell ref="D20:E20"/>
    <mergeCell ref="B13:C13"/>
    <mergeCell ref="D13:E13"/>
    <mergeCell ref="F13:G13"/>
    <mergeCell ref="B14:C14"/>
    <mergeCell ref="D14:E14"/>
    <mergeCell ref="F14:G14"/>
    <mergeCell ref="B18:C18"/>
    <mergeCell ref="D18:E18"/>
    <mergeCell ref="F18:G18"/>
    <mergeCell ref="B19:C19"/>
    <mergeCell ref="D19:E19"/>
    <mergeCell ref="B15:C15"/>
    <mergeCell ref="D15:E15"/>
    <mergeCell ref="F15:G15"/>
    <mergeCell ref="B16:C16"/>
    <mergeCell ref="D16:E16"/>
    <mergeCell ref="F16:G16"/>
    <mergeCell ref="B17:C17"/>
    <mergeCell ref="D17:E17"/>
    <mergeCell ref="F17:G17"/>
    <mergeCell ref="A22:G22"/>
    <mergeCell ref="A23:G23"/>
    <mergeCell ref="A24:G24"/>
    <mergeCell ref="A26:G26"/>
    <mergeCell ref="A27:G27"/>
    <mergeCell ref="A28:A29"/>
    <mergeCell ref="B28:C28"/>
    <mergeCell ref="D28:E28"/>
    <mergeCell ref="F28:G28"/>
    <mergeCell ref="B29:G29"/>
    <mergeCell ref="B32:C32"/>
    <mergeCell ref="D32:E32"/>
    <mergeCell ref="F32:G32"/>
    <mergeCell ref="B33:C33"/>
    <mergeCell ref="D33:E33"/>
    <mergeCell ref="F33:G33"/>
    <mergeCell ref="B30:C30"/>
    <mergeCell ref="D30:E30"/>
    <mergeCell ref="F30:G30"/>
    <mergeCell ref="B31:C31"/>
    <mergeCell ref="D31:E31"/>
    <mergeCell ref="F31:G31"/>
    <mergeCell ref="B45:C45"/>
    <mergeCell ref="D45:E45"/>
    <mergeCell ref="F45:G45"/>
    <mergeCell ref="B43:C43"/>
    <mergeCell ref="D43:E43"/>
    <mergeCell ref="F43:G43"/>
    <mergeCell ref="B44:C44"/>
    <mergeCell ref="D44:E44"/>
    <mergeCell ref="F44:G44"/>
    <mergeCell ref="B41:C41"/>
    <mergeCell ref="D41:E41"/>
    <mergeCell ref="F41:G41"/>
    <mergeCell ref="B40:C40"/>
    <mergeCell ref="D40:E40"/>
    <mergeCell ref="F40:G40"/>
    <mergeCell ref="B38:C38"/>
    <mergeCell ref="D38:E38"/>
    <mergeCell ref="F38:G38"/>
    <mergeCell ref="B39:C39"/>
    <mergeCell ref="D39:E39"/>
    <mergeCell ref="F39:G39"/>
    <mergeCell ref="B36:C36"/>
    <mergeCell ref="D36:E36"/>
    <mergeCell ref="F36:G36"/>
    <mergeCell ref="B37:C37"/>
    <mergeCell ref="D37:E37"/>
    <mergeCell ref="F37:G37"/>
    <mergeCell ref="B34:C34"/>
    <mergeCell ref="D34:E34"/>
    <mergeCell ref="F34:G34"/>
    <mergeCell ref="B35:C35"/>
    <mergeCell ref="D35:E35"/>
    <mergeCell ref="F35:G35"/>
  </mergeCells>
  <pageMargins left="0.6692913385826772" right="0.59055118110236227" top="0.98425196850393704" bottom="0.82677165354330717" header="0.51181102362204722" footer="0.31496062992125984"/>
  <pageSetup paperSize="9"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83"/>
  <sheetViews>
    <sheetView showOutlineSymbols="0" topLeftCell="A33" zoomScale="85" zoomScaleNormal="85" workbookViewId="0">
      <selection activeCell="F65" sqref="F65"/>
    </sheetView>
  </sheetViews>
  <sheetFormatPr baseColWidth="10" defaultColWidth="11.54296875" defaultRowHeight="14.4" x14ac:dyDescent="0.25"/>
  <cols>
    <col min="1" max="1" width="15.6328125" style="5" customWidth="1"/>
    <col min="2" max="2" width="7.7265625" style="23" customWidth="1"/>
    <col min="3" max="3" width="11.54296875" style="5" customWidth="1"/>
    <col min="4" max="4" width="7.90625" style="5" customWidth="1"/>
    <col min="5" max="5" width="9.7265625" style="5" customWidth="1"/>
    <col min="6" max="6" width="10.7265625" style="5" customWidth="1"/>
    <col min="7" max="7" width="9.08984375" style="5" customWidth="1"/>
    <col min="8" max="16384" width="11.54296875" style="5"/>
  </cols>
  <sheetData>
    <row r="1" spans="1:7" s="1" customFormat="1" ht="25.05" customHeight="1" x14ac:dyDescent="0.25">
      <c r="A1" s="389" t="s">
        <v>258</v>
      </c>
      <c r="B1" s="390"/>
      <c r="C1" s="390"/>
      <c r="D1" s="390"/>
      <c r="E1" s="390"/>
      <c r="F1" s="390"/>
      <c r="G1" s="390"/>
    </row>
    <row r="2" spans="1:7" s="1" customFormat="1" ht="15" customHeight="1" x14ac:dyDescent="0.25">
      <c r="A2" s="405" t="s">
        <v>90</v>
      </c>
      <c r="B2" s="471"/>
      <c r="C2" s="471"/>
      <c r="D2" s="471"/>
      <c r="E2" s="471"/>
      <c r="F2" s="471"/>
      <c r="G2" s="471"/>
    </row>
    <row r="3" spans="1:7" s="145" customFormat="1" ht="64.8" customHeight="1" x14ac:dyDescent="0.25">
      <c r="A3" s="441"/>
      <c r="B3" s="164" t="s">
        <v>82</v>
      </c>
      <c r="C3" s="164" t="s">
        <v>97</v>
      </c>
      <c r="D3" s="165" t="s">
        <v>83</v>
      </c>
      <c r="E3" s="166" t="s">
        <v>227</v>
      </c>
      <c r="F3" s="167" t="s">
        <v>262</v>
      </c>
      <c r="G3" s="167" t="s">
        <v>263</v>
      </c>
    </row>
    <row r="4" spans="1:7" s="42" customFormat="1" ht="15" customHeight="1" x14ac:dyDescent="0.25">
      <c r="A4" s="470"/>
      <c r="B4" s="472" t="s">
        <v>243</v>
      </c>
      <c r="C4" s="472"/>
      <c r="D4" s="472"/>
      <c r="E4" s="472"/>
      <c r="F4" s="473" t="s">
        <v>106</v>
      </c>
      <c r="G4" s="474"/>
    </row>
    <row r="5" spans="1:7" s="42" customFormat="1" ht="15" hidden="1" customHeight="1" x14ac:dyDescent="0.25">
      <c r="A5" s="142">
        <v>2004</v>
      </c>
      <c r="B5" s="168">
        <v>6436</v>
      </c>
      <c r="C5" s="169">
        <v>35</v>
      </c>
      <c r="D5" s="169">
        <v>3</v>
      </c>
      <c r="E5" s="170">
        <v>242.93947601900805</v>
      </c>
      <c r="F5" s="171">
        <v>33552345</v>
      </c>
      <c r="G5" s="172">
        <v>5213.2294903666871</v>
      </c>
    </row>
    <row r="6" spans="1:7" s="42" customFormat="1" ht="15" hidden="1" customHeight="1" x14ac:dyDescent="0.25">
      <c r="A6" s="142">
        <v>2005</v>
      </c>
      <c r="B6" s="189">
        <v>6408</v>
      </c>
      <c r="C6" s="189">
        <v>50</v>
      </c>
      <c r="D6" s="189">
        <v>6</v>
      </c>
      <c r="E6" s="189">
        <v>237.26702785859368</v>
      </c>
      <c r="F6" s="189">
        <v>33808709</v>
      </c>
      <c r="G6" s="125">
        <v>5276.0157615480648</v>
      </c>
    </row>
    <row r="7" spans="1:7" s="42" customFormat="1" ht="15" hidden="1" customHeight="1" x14ac:dyDescent="0.25">
      <c r="A7" s="142">
        <v>2006</v>
      </c>
      <c r="B7" s="189">
        <v>6668</v>
      </c>
      <c r="C7" s="189">
        <v>45</v>
      </c>
      <c r="D7" s="189">
        <v>5</v>
      </c>
      <c r="E7" s="189">
        <v>239.94275825002464</v>
      </c>
      <c r="F7" s="189">
        <v>36232951</v>
      </c>
      <c r="G7" s="125">
        <v>5433.8558788242353</v>
      </c>
    </row>
    <row r="8" spans="1:7" s="42" customFormat="1" ht="15" hidden="1" customHeight="1" x14ac:dyDescent="0.25">
      <c r="A8" s="142">
        <v>2007</v>
      </c>
      <c r="B8" s="189">
        <v>6932</v>
      </c>
      <c r="C8" s="189">
        <v>30</v>
      </c>
      <c r="D8" s="189">
        <v>4</v>
      </c>
      <c r="E8" s="189">
        <v>239.28541189812501</v>
      </c>
      <c r="F8" s="189">
        <v>34861459</v>
      </c>
      <c r="G8" s="125">
        <v>5029.0621754183503</v>
      </c>
    </row>
    <row r="9" spans="1:7" s="42" customFormat="1" ht="15" customHeight="1" x14ac:dyDescent="0.25">
      <c r="A9" s="142">
        <v>2008</v>
      </c>
      <c r="B9" s="189">
        <v>7087</v>
      </c>
      <c r="C9" s="189">
        <v>27</v>
      </c>
      <c r="D9" s="189">
        <v>3</v>
      </c>
      <c r="E9" s="189">
        <v>238.47744700045101</v>
      </c>
      <c r="F9" s="189">
        <v>33122334</v>
      </c>
      <c r="G9" s="125">
        <v>4673.6748977000098</v>
      </c>
    </row>
    <row r="10" spans="1:7" s="42" customFormat="1" ht="15" customHeight="1" x14ac:dyDescent="0.25">
      <c r="A10" s="142">
        <v>2009</v>
      </c>
      <c r="B10" s="189">
        <v>7031</v>
      </c>
      <c r="C10" s="189">
        <v>29</v>
      </c>
      <c r="D10" s="189">
        <v>4</v>
      </c>
      <c r="E10" s="189">
        <v>241.84775086505201</v>
      </c>
      <c r="F10" s="189">
        <v>36660167</v>
      </c>
      <c r="G10" s="125">
        <v>5214.0758071398104</v>
      </c>
    </row>
    <row r="11" spans="1:7" s="42" customFormat="1" ht="15" customHeight="1" x14ac:dyDescent="0.25">
      <c r="A11" s="142">
        <v>2010</v>
      </c>
      <c r="B11" s="189">
        <v>6813</v>
      </c>
      <c r="C11" s="189">
        <v>30</v>
      </c>
      <c r="D11" s="189">
        <v>3</v>
      </c>
      <c r="E11" s="189">
        <v>229.68334982552992</v>
      </c>
      <c r="F11" s="189">
        <v>34732605.147776604</v>
      </c>
      <c r="G11" s="125">
        <v>5097.9898939933337</v>
      </c>
    </row>
    <row r="12" spans="1:7" s="42" customFormat="1" ht="15" customHeight="1" x14ac:dyDescent="0.25">
      <c r="A12" s="142">
        <v>2011</v>
      </c>
      <c r="B12" s="189">
        <v>6745</v>
      </c>
      <c r="C12" s="189">
        <v>30</v>
      </c>
      <c r="D12" s="189">
        <v>2</v>
      </c>
      <c r="E12" s="189">
        <v>221.56862745098039</v>
      </c>
      <c r="F12" s="189">
        <v>33079965</v>
      </c>
      <c r="G12" s="125">
        <v>4904.3684210526299</v>
      </c>
    </row>
    <row r="13" spans="1:7" s="42" customFormat="1" ht="15" customHeight="1" x14ac:dyDescent="0.25">
      <c r="A13" s="142">
        <v>2012</v>
      </c>
      <c r="B13" s="189">
        <v>6355</v>
      </c>
      <c r="C13" s="189">
        <v>34</v>
      </c>
      <c r="D13" s="189">
        <v>5</v>
      </c>
      <c r="E13" s="189">
        <v>206.49684157331762</v>
      </c>
      <c r="F13" s="189">
        <v>35760593.297168896</v>
      </c>
      <c r="G13" s="125">
        <v>5627.158662025</v>
      </c>
    </row>
    <row r="14" spans="1:7" s="42" customFormat="1" ht="15" customHeight="1" x14ac:dyDescent="0.25">
      <c r="A14" s="142">
        <v>2013</v>
      </c>
      <c r="B14" s="189">
        <v>6459</v>
      </c>
      <c r="C14" s="189">
        <v>22</v>
      </c>
      <c r="D14" s="189">
        <v>1</v>
      </c>
      <c r="E14" s="189">
        <v>208.11471062325705</v>
      </c>
      <c r="F14" s="189">
        <v>30683608</v>
      </c>
      <c r="G14" s="125">
        <v>4750.5198947205499</v>
      </c>
    </row>
    <row r="15" spans="1:7" s="42" customFormat="1" ht="15" customHeight="1" x14ac:dyDescent="0.25">
      <c r="A15" s="142">
        <v>2014</v>
      </c>
      <c r="B15" s="189">
        <v>6298</v>
      </c>
      <c r="C15" s="189">
        <v>17</v>
      </c>
      <c r="D15" s="189">
        <v>2</v>
      </c>
      <c r="E15" s="189">
        <v>199.49318973709217</v>
      </c>
      <c r="F15" s="189">
        <v>32271442</v>
      </c>
      <c r="G15" s="125">
        <v>5124.077802476977</v>
      </c>
    </row>
    <row r="16" spans="1:7" s="42" customFormat="1" ht="15" customHeight="1" x14ac:dyDescent="0.25">
      <c r="A16" s="142">
        <v>2015</v>
      </c>
      <c r="B16" s="189">
        <v>6193</v>
      </c>
      <c r="C16" s="189">
        <v>19</v>
      </c>
      <c r="D16" s="189">
        <v>0</v>
      </c>
      <c r="E16" s="189">
        <v>195.981012658228</v>
      </c>
      <c r="F16" s="189">
        <v>27909083</v>
      </c>
      <c r="G16" s="125">
        <v>4506.5530437590833</v>
      </c>
    </row>
    <row r="17" spans="1:7" s="42" customFormat="1" ht="15" customHeight="1" x14ac:dyDescent="0.25">
      <c r="A17" s="142">
        <v>2016</v>
      </c>
      <c r="B17" s="189">
        <v>6267</v>
      </c>
      <c r="C17" s="189">
        <v>13</v>
      </c>
      <c r="D17" s="189">
        <v>4</v>
      </c>
      <c r="E17" s="189">
        <v>195.11207970112079</v>
      </c>
      <c r="F17" s="189">
        <v>30384626.393599998</v>
      </c>
      <c r="G17" s="125">
        <v>4848.3527036221476</v>
      </c>
    </row>
    <row r="18" spans="1:7" s="42" customFormat="1" ht="15" customHeight="1" x14ac:dyDescent="0.25">
      <c r="A18" s="142">
        <v>2017</v>
      </c>
      <c r="B18" s="190">
        <v>6400</v>
      </c>
      <c r="C18" s="190">
        <v>7</v>
      </c>
      <c r="D18" s="190">
        <v>3</v>
      </c>
      <c r="E18" s="190">
        <v>193.3534743202417</v>
      </c>
      <c r="F18" s="190">
        <v>29921008.630000003</v>
      </c>
      <c r="G18" s="128">
        <v>4675.1575984375004</v>
      </c>
    </row>
    <row r="19" spans="1:7" ht="31.2" customHeight="1" x14ac:dyDescent="0.3">
      <c r="A19" s="130" t="s">
        <v>229</v>
      </c>
      <c r="B19" s="103">
        <v>2.1222275410882396</v>
      </c>
      <c r="C19" s="103">
        <v>-46.153846153846153</v>
      </c>
      <c r="D19" s="103">
        <v>-25</v>
      </c>
      <c r="E19" s="103">
        <v>-0.90133085740923269</v>
      </c>
      <c r="F19" s="103">
        <v>-1.5258300615394349</v>
      </c>
      <c r="G19" s="103">
        <v>-3.5722464055730763</v>
      </c>
    </row>
    <row r="20" spans="1:7" ht="30.6" customHeight="1" x14ac:dyDescent="0.3">
      <c r="A20" s="77" t="s">
        <v>315</v>
      </c>
      <c r="B20" s="103">
        <v>-1.126541233470868</v>
      </c>
      <c r="C20" s="103">
        <v>-13.928501517901815</v>
      </c>
      <c r="D20" s="103">
        <v>0</v>
      </c>
      <c r="E20" s="103">
        <v>-2.3036594976795111</v>
      </c>
      <c r="F20" s="103">
        <v>-1.1230564885415406</v>
      </c>
      <c r="G20" s="103">
        <v>3.5244493039821023E-3</v>
      </c>
    </row>
    <row r="21" spans="1:7" s="42" customFormat="1" ht="37.799999999999997" customHeight="1" x14ac:dyDescent="0.25">
      <c r="A21" s="175"/>
      <c r="B21" s="176"/>
      <c r="C21" s="177"/>
      <c r="D21" s="178"/>
      <c r="E21" s="179"/>
      <c r="F21" s="180"/>
      <c r="G21" s="181"/>
    </row>
    <row r="22" spans="1:7" s="1" customFormat="1" ht="25.05" customHeight="1" x14ac:dyDescent="0.25">
      <c r="A22" s="389" t="s">
        <v>259</v>
      </c>
      <c r="B22" s="390"/>
      <c r="C22" s="390"/>
      <c r="D22" s="390"/>
      <c r="E22" s="390"/>
      <c r="F22" s="390"/>
      <c r="G22" s="390"/>
    </row>
    <row r="23" spans="1:7" s="70" customFormat="1" ht="15" customHeight="1" x14ac:dyDescent="0.25">
      <c r="A23" s="391" t="s">
        <v>206</v>
      </c>
      <c r="B23" s="390"/>
      <c r="C23" s="390"/>
      <c r="D23" s="390"/>
      <c r="E23" s="390"/>
      <c r="F23" s="390"/>
      <c r="G23" s="390"/>
    </row>
    <row r="24" spans="1:7" s="31" customFormat="1" ht="62.25" customHeight="1" x14ac:dyDescent="0.25">
      <c r="A24" s="440"/>
      <c r="B24" s="164" t="s">
        <v>82</v>
      </c>
      <c r="C24" s="164" t="s">
        <v>97</v>
      </c>
      <c r="D24" s="165" t="s">
        <v>83</v>
      </c>
      <c r="E24" s="166" t="s">
        <v>227</v>
      </c>
      <c r="F24" s="167" t="s">
        <v>262</v>
      </c>
      <c r="G24" s="167" t="s">
        <v>263</v>
      </c>
    </row>
    <row r="25" spans="1:7" s="31" customFormat="1" ht="15" customHeight="1" x14ac:dyDescent="0.25">
      <c r="A25" s="443"/>
      <c r="B25" s="472" t="s">
        <v>243</v>
      </c>
      <c r="C25" s="472"/>
      <c r="D25" s="472"/>
      <c r="E25" s="472"/>
      <c r="F25" s="473" t="s">
        <v>106</v>
      </c>
      <c r="G25" s="474"/>
    </row>
    <row r="26" spans="1:7" s="154" customFormat="1" ht="15" hidden="1" customHeight="1" x14ac:dyDescent="0.25">
      <c r="A26" s="142">
        <v>2004</v>
      </c>
      <c r="B26" s="168">
        <v>2129</v>
      </c>
      <c r="C26" s="169">
        <v>10</v>
      </c>
      <c r="D26" s="169">
        <v>1</v>
      </c>
      <c r="E26" s="182">
        <v>79.827521559805021</v>
      </c>
      <c r="F26" s="171">
        <v>10103503</v>
      </c>
      <c r="G26" s="172">
        <v>4745.6566463128229</v>
      </c>
    </row>
    <row r="27" spans="1:7" s="154" customFormat="1" ht="15" hidden="1" customHeight="1" x14ac:dyDescent="0.25">
      <c r="A27" s="142">
        <v>2005</v>
      </c>
      <c r="B27" s="189">
        <v>1939</v>
      </c>
      <c r="C27" s="189">
        <v>13</v>
      </c>
      <c r="D27" s="189">
        <v>2</v>
      </c>
      <c r="E27" s="189">
        <v>71.208226221079698</v>
      </c>
      <c r="F27" s="189">
        <v>9490448</v>
      </c>
      <c r="G27" s="125">
        <v>4894.5064466219701</v>
      </c>
    </row>
    <row r="28" spans="1:7" s="154" customFormat="1" ht="15" hidden="1" customHeight="1" x14ac:dyDescent="0.25">
      <c r="A28" s="142">
        <v>2006</v>
      </c>
      <c r="B28" s="189">
        <v>2083</v>
      </c>
      <c r="C28" s="189">
        <v>12</v>
      </c>
      <c r="D28" s="189">
        <v>0</v>
      </c>
      <c r="E28" s="189">
        <v>74.313235818765605</v>
      </c>
      <c r="F28" s="189">
        <v>9705648</v>
      </c>
      <c r="G28" s="125">
        <v>4659.4565530484879</v>
      </c>
    </row>
    <row r="29" spans="1:7" s="154" customFormat="1" ht="15" hidden="1" customHeight="1" x14ac:dyDescent="0.25">
      <c r="A29" s="142">
        <v>2007</v>
      </c>
      <c r="B29" s="189">
        <v>2351</v>
      </c>
      <c r="C29" s="189">
        <v>8</v>
      </c>
      <c r="D29" s="189">
        <v>1</v>
      </c>
      <c r="E29" s="189">
        <v>80.376068376068375</v>
      </c>
      <c r="F29" s="189">
        <v>10730031</v>
      </c>
      <c r="G29" s="125">
        <v>4564.0284985112721</v>
      </c>
    </row>
    <row r="30" spans="1:7" s="154" customFormat="1" ht="15" customHeight="1" x14ac:dyDescent="0.25">
      <c r="A30" s="142">
        <v>2008</v>
      </c>
      <c r="B30" s="189">
        <v>2155</v>
      </c>
      <c r="C30" s="189">
        <v>8</v>
      </c>
      <c r="D30" s="189">
        <v>2</v>
      </c>
      <c r="E30" s="189">
        <v>71.833333333333329</v>
      </c>
      <c r="F30" s="189">
        <v>10178002</v>
      </c>
      <c r="G30" s="125">
        <v>4722.97076566125</v>
      </c>
    </row>
    <row r="31" spans="1:7" s="154" customFormat="1" ht="15" customHeight="1" x14ac:dyDescent="0.25">
      <c r="A31" s="142">
        <v>2009</v>
      </c>
      <c r="B31" s="189">
        <v>1947</v>
      </c>
      <c r="C31" s="189">
        <v>8</v>
      </c>
      <c r="D31" s="189">
        <v>0</v>
      </c>
      <c r="E31" s="189">
        <v>66</v>
      </c>
      <c r="F31" s="189">
        <v>9760961</v>
      </c>
      <c r="G31" s="125">
        <v>5013.3338469440168</v>
      </c>
    </row>
    <row r="32" spans="1:7" s="154" customFormat="1" ht="15" customHeight="1" x14ac:dyDescent="0.25">
      <c r="A32" s="142">
        <v>2010</v>
      </c>
      <c r="B32" s="189">
        <v>1840</v>
      </c>
      <c r="C32" s="189">
        <v>10</v>
      </c>
      <c r="D32" s="189">
        <v>1</v>
      </c>
      <c r="E32" s="189">
        <v>61.53846153846154</v>
      </c>
      <c r="F32" s="189">
        <v>7783440.1554363426</v>
      </c>
      <c r="G32" s="125">
        <v>4230.1305192588798</v>
      </c>
    </row>
    <row r="33" spans="1:7" s="154" customFormat="1" ht="15" customHeight="1" x14ac:dyDescent="0.25">
      <c r="A33" s="142">
        <v>2011</v>
      </c>
      <c r="B33" s="189">
        <v>1884</v>
      </c>
      <c r="C33" s="189">
        <v>10</v>
      </c>
      <c r="D33" s="189">
        <v>0</v>
      </c>
      <c r="E33" s="189">
        <v>61.568627450980394</v>
      </c>
      <c r="F33" s="189">
        <v>9080520</v>
      </c>
      <c r="G33" s="125">
        <v>4819.8089171974498</v>
      </c>
    </row>
    <row r="34" spans="1:7" s="154" customFormat="1" ht="15" customHeight="1" x14ac:dyDescent="0.25">
      <c r="A34" s="142">
        <v>2012</v>
      </c>
      <c r="B34" s="189">
        <v>1889</v>
      </c>
      <c r="C34" s="189">
        <v>11</v>
      </c>
      <c r="D34" s="189">
        <v>2</v>
      </c>
      <c r="E34" s="189">
        <v>60.935483870967744</v>
      </c>
      <c r="F34" s="189">
        <v>10223651.69026798</v>
      </c>
      <c r="G34" s="125">
        <v>5412.20311819374</v>
      </c>
    </row>
    <row r="35" spans="1:7" s="154" customFormat="1" ht="15" customHeight="1" x14ac:dyDescent="0.25">
      <c r="A35" s="142">
        <v>2013</v>
      </c>
      <c r="B35" s="189">
        <v>1953</v>
      </c>
      <c r="C35" s="189">
        <v>3</v>
      </c>
      <c r="D35" s="189">
        <v>0</v>
      </c>
      <c r="E35" s="189">
        <v>62.516005121638926</v>
      </c>
      <c r="F35" s="189">
        <v>7956328</v>
      </c>
      <c r="G35" s="125">
        <v>4073.9006656426013</v>
      </c>
    </row>
    <row r="36" spans="1:7" s="302" customFormat="1" ht="15" customHeight="1" x14ac:dyDescent="0.25">
      <c r="A36" s="142">
        <v>2014</v>
      </c>
      <c r="B36" s="189">
        <v>1872</v>
      </c>
      <c r="C36" s="189">
        <v>3</v>
      </c>
      <c r="D36" s="189">
        <v>0</v>
      </c>
      <c r="E36" s="189">
        <v>59.296800760215397</v>
      </c>
      <c r="F36" s="189">
        <v>8182102</v>
      </c>
      <c r="G36" s="125">
        <v>4370.7809829059825</v>
      </c>
    </row>
    <row r="37" spans="1:7" s="323" customFormat="1" ht="15" customHeight="1" x14ac:dyDescent="0.25">
      <c r="A37" s="142">
        <v>2015</v>
      </c>
      <c r="B37" s="189">
        <v>1874</v>
      </c>
      <c r="C37" s="189">
        <v>7</v>
      </c>
      <c r="D37" s="189">
        <v>0</v>
      </c>
      <c r="E37" s="189">
        <v>59.303797468354432</v>
      </c>
      <c r="F37" s="189">
        <v>7727626</v>
      </c>
      <c r="G37" s="125">
        <v>4123.5997865528279</v>
      </c>
    </row>
    <row r="38" spans="1:7" s="342" customFormat="1" ht="15" customHeight="1" x14ac:dyDescent="0.25">
      <c r="A38" s="142">
        <v>2016</v>
      </c>
      <c r="B38" s="189">
        <v>1881</v>
      </c>
      <c r="C38" s="189">
        <v>6</v>
      </c>
      <c r="D38" s="189">
        <v>0</v>
      </c>
      <c r="E38" s="189">
        <v>58.561643835616444</v>
      </c>
      <c r="F38" s="189">
        <v>7284666.6756000007</v>
      </c>
      <c r="G38" s="125">
        <v>3872.7627196172252</v>
      </c>
    </row>
    <row r="39" spans="1:7" s="154" customFormat="1" ht="15" customHeight="1" x14ac:dyDescent="0.25">
      <c r="A39" s="142">
        <v>2017</v>
      </c>
      <c r="B39" s="190">
        <v>2007</v>
      </c>
      <c r="C39" s="190">
        <v>3</v>
      </c>
      <c r="D39" s="190">
        <v>0</v>
      </c>
      <c r="E39" s="190">
        <v>60.634441087613297</v>
      </c>
      <c r="F39" s="190">
        <v>8650585.8183163851</v>
      </c>
      <c r="G39" s="128">
        <v>4310.2071840141434</v>
      </c>
    </row>
    <row r="40" spans="1:7" s="29" customFormat="1" ht="33" customHeight="1" x14ac:dyDescent="0.3">
      <c r="A40" s="130" t="s">
        <v>229</v>
      </c>
      <c r="B40" s="103">
        <v>6.698564593301426</v>
      </c>
      <c r="C40" s="103">
        <v>-50</v>
      </c>
      <c r="D40" s="296" t="s">
        <v>186</v>
      </c>
      <c r="E40" s="103">
        <v>3.5395134361583702</v>
      </c>
      <c r="F40" s="103">
        <v>18.750605944559307</v>
      </c>
      <c r="G40" s="103">
        <v>11.295410952524199</v>
      </c>
    </row>
    <row r="41" spans="1:7" s="29" customFormat="1" ht="36" customHeight="1" x14ac:dyDescent="0.3">
      <c r="A41" s="77" t="s">
        <v>315</v>
      </c>
      <c r="B41" s="103">
        <v>-0.78743506651786088</v>
      </c>
      <c r="C41" s="103">
        <v>-10.32525696717066</v>
      </c>
      <c r="D41" s="296" t="s">
        <v>186</v>
      </c>
      <c r="E41" s="103">
        <v>-1.865551911998875</v>
      </c>
      <c r="F41" s="103">
        <v>-1.7904626333939189</v>
      </c>
      <c r="G41" s="103">
        <v>-1.010988444405736</v>
      </c>
    </row>
    <row r="42" spans="1:7" s="1" customFormat="1" ht="25.05" customHeight="1" x14ac:dyDescent="0.25">
      <c r="A42" s="389" t="s">
        <v>260</v>
      </c>
      <c r="B42" s="390"/>
      <c r="C42" s="390"/>
      <c r="D42" s="390"/>
      <c r="E42" s="390"/>
      <c r="F42" s="390"/>
      <c r="G42" s="390"/>
    </row>
    <row r="43" spans="1:7" s="70" customFormat="1" ht="15" customHeight="1" x14ac:dyDescent="0.25">
      <c r="A43" s="391" t="s">
        <v>207</v>
      </c>
      <c r="B43" s="390"/>
      <c r="C43" s="390"/>
      <c r="D43" s="390"/>
      <c r="E43" s="390"/>
      <c r="F43" s="390"/>
      <c r="G43" s="390"/>
    </row>
    <row r="44" spans="1:7" s="31" customFormat="1" ht="63" customHeight="1" x14ac:dyDescent="0.25">
      <c r="A44" s="440"/>
      <c r="B44" s="164" t="s">
        <v>82</v>
      </c>
      <c r="C44" s="164" t="s">
        <v>97</v>
      </c>
      <c r="D44" s="165" t="s">
        <v>83</v>
      </c>
      <c r="E44" s="166" t="s">
        <v>227</v>
      </c>
      <c r="F44" s="167" t="s">
        <v>262</v>
      </c>
      <c r="G44" s="167" t="s">
        <v>263</v>
      </c>
    </row>
    <row r="45" spans="1:7" s="31" customFormat="1" ht="15" customHeight="1" x14ac:dyDescent="0.25">
      <c r="A45" s="443"/>
      <c r="B45" s="472" t="s">
        <v>243</v>
      </c>
      <c r="C45" s="472"/>
      <c r="D45" s="472"/>
      <c r="E45" s="472"/>
      <c r="F45" s="473" t="s">
        <v>106</v>
      </c>
      <c r="G45" s="474"/>
    </row>
    <row r="46" spans="1:7" s="154" customFormat="1" ht="15" hidden="1" customHeight="1" x14ac:dyDescent="0.25">
      <c r="A46" s="142">
        <v>2004</v>
      </c>
      <c r="B46" s="168">
        <v>4298</v>
      </c>
      <c r="C46" s="169">
        <v>25</v>
      </c>
      <c r="D46" s="169">
        <v>2</v>
      </c>
      <c r="E46" s="184">
        <v>163.11195445920305</v>
      </c>
      <c r="F46" s="171">
        <v>23395486</v>
      </c>
      <c r="G46" s="172">
        <v>5443.3424848766872</v>
      </c>
    </row>
    <row r="47" spans="1:7" s="154" customFormat="1" ht="15" hidden="1" customHeight="1" x14ac:dyDescent="0.25">
      <c r="A47" s="142">
        <v>2005</v>
      </c>
      <c r="B47" s="189">
        <v>4462</v>
      </c>
      <c r="C47" s="189">
        <v>37</v>
      </c>
      <c r="D47" s="189">
        <v>4</v>
      </c>
      <c r="E47" s="189">
        <v>166.05880163751397</v>
      </c>
      <c r="F47" s="189">
        <v>24250558</v>
      </c>
      <c r="G47" s="125">
        <v>5434.9076647243392</v>
      </c>
    </row>
    <row r="48" spans="1:7" s="154" customFormat="1" ht="15" hidden="1" customHeight="1" x14ac:dyDescent="0.25">
      <c r="A48" s="142">
        <v>2006</v>
      </c>
      <c r="B48" s="189">
        <v>4578</v>
      </c>
      <c r="C48" s="189">
        <v>33</v>
      </c>
      <c r="D48" s="189">
        <v>5</v>
      </c>
      <c r="E48" s="189">
        <v>165.62952243125903</v>
      </c>
      <c r="F48" s="189">
        <v>26420219</v>
      </c>
      <c r="G48" s="125">
        <v>5771.1269113149847</v>
      </c>
    </row>
    <row r="49" spans="1:7" s="154" customFormat="1" ht="15" hidden="1" customHeight="1" x14ac:dyDescent="0.25">
      <c r="A49" s="142">
        <v>2007</v>
      </c>
      <c r="B49" s="189">
        <v>4575</v>
      </c>
      <c r="C49" s="189">
        <v>22</v>
      </c>
      <c r="D49" s="189">
        <v>3</v>
      </c>
      <c r="E49" s="189">
        <v>158.90934352205628</v>
      </c>
      <c r="F49" s="189">
        <v>24032876</v>
      </c>
      <c r="G49" s="125">
        <v>5253.0876502732244</v>
      </c>
    </row>
    <row r="50" spans="1:7" s="154" customFormat="1" ht="15" customHeight="1" x14ac:dyDescent="0.25">
      <c r="A50" s="142">
        <v>2008</v>
      </c>
      <c r="B50" s="189">
        <v>4926</v>
      </c>
      <c r="C50" s="189">
        <v>19</v>
      </c>
      <c r="D50" s="189">
        <v>1</v>
      </c>
      <c r="E50" s="189">
        <v>166.64411366711772</v>
      </c>
      <c r="F50" s="189">
        <v>22899069</v>
      </c>
      <c r="G50" s="125">
        <v>4648.6132764920831</v>
      </c>
    </row>
    <row r="51" spans="1:7" s="154" customFormat="1" ht="15" customHeight="1" x14ac:dyDescent="0.25">
      <c r="A51" s="142">
        <v>2009</v>
      </c>
      <c r="B51" s="189">
        <v>5082</v>
      </c>
      <c r="C51" s="189">
        <v>21</v>
      </c>
      <c r="D51" s="189">
        <v>4</v>
      </c>
      <c r="E51" s="189">
        <v>175.84775086505201</v>
      </c>
      <c r="F51" s="189">
        <v>26884235</v>
      </c>
      <c r="G51" s="125">
        <v>5290.0895316804408</v>
      </c>
    </row>
    <row r="52" spans="1:7" s="154" customFormat="1" ht="15" customHeight="1" x14ac:dyDescent="0.25">
      <c r="A52" s="142">
        <v>2010</v>
      </c>
      <c r="B52" s="189">
        <v>4967</v>
      </c>
      <c r="C52" s="189">
        <v>20</v>
      </c>
      <c r="D52" s="189">
        <v>2</v>
      </c>
      <c r="E52" s="189">
        <v>168.14488828706837</v>
      </c>
      <c r="F52" s="189">
        <v>26920693.367439788</v>
      </c>
      <c r="G52" s="125">
        <v>5419.9100800160631</v>
      </c>
    </row>
    <row r="53" spans="1:7" s="154" customFormat="1" ht="15" customHeight="1" x14ac:dyDescent="0.25">
      <c r="A53" s="142">
        <v>2011</v>
      </c>
      <c r="B53" s="189">
        <v>4850</v>
      </c>
      <c r="C53" s="189">
        <v>20</v>
      </c>
      <c r="D53" s="189">
        <v>2</v>
      </c>
      <c r="E53" s="189">
        <v>160</v>
      </c>
      <c r="F53" s="189">
        <v>23765202</v>
      </c>
      <c r="G53" s="125">
        <v>4900.0416494845358</v>
      </c>
    </row>
    <row r="54" spans="1:7" s="154" customFormat="1" ht="15" customHeight="1" x14ac:dyDescent="0.25">
      <c r="A54" s="142">
        <v>2012</v>
      </c>
      <c r="B54" s="189">
        <v>4460</v>
      </c>
      <c r="C54" s="189">
        <v>23</v>
      </c>
      <c r="D54" s="189">
        <v>3</v>
      </c>
      <c r="E54" s="189">
        <v>145.56135770234999</v>
      </c>
      <c r="F54" s="189">
        <v>25400862.156900913</v>
      </c>
      <c r="G54" s="125">
        <v>5695.2605732961683</v>
      </c>
    </row>
    <row r="55" spans="1:7" s="154" customFormat="1" ht="15" customHeight="1" x14ac:dyDescent="0.25">
      <c r="A55" s="142">
        <v>2013</v>
      </c>
      <c r="B55" s="189">
        <v>4499</v>
      </c>
      <c r="C55" s="189">
        <v>19</v>
      </c>
      <c r="D55" s="189">
        <v>1</v>
      </c>
      <c r="E55" s="189">
        <v>145.59870550161813</v>
      </c>
      <c r="F55" s="189">
        <v>22555582</v>
      </c>
      <c r="G55" s="125">
        <v>5013.4656590353416</v>
      </c>
    </row>
    <row r="56" spans="1:7" s="302" customFormat="1" ht="15" customHeight="1" x14ac:dyDescent="0.25">
      <c r="A56" s="142">
        <v>2014</v>
      </c>
      <c r="B56" s="189">
        <v>4417</v>
      </c>
      <c r="C56" s="189">
        <v>14</v>
      </c>
      <c r="D56" s="189">
        <v>2</v>
      </c>
      <c r="E56" s="189">
        <v>141.43451809157861</v>
      </c>
      <c r="F56" s="189">
        <v>23963954</v>
      </c>
      <c r="G56" s="125">
        <v>5425.3914421553091</v>
      </c>
    </row>
    <row r="57" spans="1:7" s="323" customFormat="1" ht="15" customHeight="1" x14ac:dyDescent="0.25">
      <c r="A57" s="142">
        <v>2015</v>
      </c>
      <c r="B57" s="189">
        <v>4310</v>
      </c>
      <c r="C57" s="189">
        <v>12</v>
      </c>
      <c r="D57" s="189">
        <v>0</v>
      </c>
      <c r="E57" s="189">
        <v>137.83178765590023</v>
      </c>
      <c r="F57" s="189">
        <v>20078904</v>
      </c>
      <c r="G57" s="125">
        <v>4658.6784222737815</v>
      </c>
    </row>
    <row r="58" spans="1:7" s="342" customFormat="1" ht="15" customHeight="1" x14ac:dyDescent="0.25">
      <c r="A58" s="142">
        <v>2016</v>
      </c>
      <c r="B58" s="189">
        <v>4382</v>
      </c>
      <c r="C58" s="189">
        <v>7</v>
      </c>
      <c r="D58" s="189">
        <v>4</v>
      </c>
      <c r="E58" s="189">
        <v>137.84208870714059</v>
      </c>
      <c r="F58" s="189">
        <v>22931791.813600004</v>
      </c>
      <c r="G58" s="125">
        <v>5233.1793276129629</v>
      </c>
    </row>
    <row r="59" spans="1:7" s="154" customFormat="1" ht="15" customHeight="1" x14ac:dyDescent="0.25">
      <c r="A59" s="142">
        <v>2017</v>
      </c>
      <c r="B59" s="190">
        <v>4382</v>
      </c>
      <c r="C59" s="190">
        <v>4</v>
      </c>
      <c r="D59" s="190">
        <v>3</v>
      </c>
      <c r="E59" s="190">
        <v>133.63830436108572</v>
      </c>
      <c r="F59" s="190">
        <v>21166304.416105606</v>
      </c>
      <c r="G59" s="128">
        <v>4830.2839835932464</v>
      </c>
    </row>
    <row r="60" spans="1:7" s="29" customFormat="1" ht="29.4" customHeight="1" x14ac:dyDescent="0.3">
      <c r="A60" s="130" t="s">
        <v>229</v>
      </c>
      <c r="B60" s="103">
        <v>0</v>
      </c>
      <c r="C60" s="295">
        <v>-42.857142857142861</v>
      </c>
      <c r="D60" s="294" t="s">
        <v>187</v>
      </c>
      <c r="E60" s="103">
        <v>-3.0497102775236096</v>
      </c>
      <c r="F60" s="103">
        <v>-7.6988637078387878</v>
      </c>
      <c r="G60" s="103">
        <v>-7.6988637078387878</v>
      </c>
    </row>
    <row r="61" spans="1:7" s="29" customFormat="1" ht="31.8" customHeight="1" x14ac:dyDescent="0.3">
      <c r="A61" s="77" t="s">
        <v>315</v>
      </c>
      <c r="B61" s="103">
        <v>-1.2918284267874336</v>
      </c>
      <c r="C61" s="295">
        <v>-15.896935405237912</v>
      </c>
      <c r="D61" s="294" t="s">
        <v>187</v>
      </c>
      <c r="E61" s="103">
        <v>-2.422654886890907</v>
      </c>
      <c r="F61" s="103">
        <v>-0.87047536397647507</v>
      </c>
      <c r="G61" s="103">
        <v>0.42686745797781978</v>
      </c>
    </row>
    <row r="62" spans="1:7" s="42" customFormat="1" ht="34.950000000000003" customHeight="1" x14ac:dyDescent="0.25">
      <c r="A62" s="175"/>
      <c r="B62" s="176"/>
      <c r="C62" s="177"/>
      <c r="D62" s="178"/>
      <c r="E62" s="179"/>
      <c r="F62" s="180"/>
      <c r="G62" s="181"/>
    </row>
    <row r="63" spans="1:7" s="1" customFormat="1" ht="25.05" customHeight="1" x14ac:dyDescent="0.25">
      <c r="A63" s="389" t="s">
        <v>261</v>
      </c>
      <c r="B63" s="390"/>
      <c r="C63" s="390"/>
      <c r="D63" s="390"/>
      <c r="E63" s="390"/>
      <c r="F63" s="390"/>
      <c r="G63" s="390"/>
    </row>
    <row r="64" spans="1:7" s="1" customFormat="1" ht="15" customHeight="1" x14ac:dyDescent="0.25">
      <c r="A64" s="391" t="s">
        <v>208</v>
      </c>
      <c r="B64" s="392"/>
      <c r="C64" s="392"/>
      <c r="D64" s="392"/>
      <c r="E64" s="392"/>
      <c r="F64" s="392"/>
      <c r="G64" s="392"/>
    </row>
    <row r="65" spans="1:7" s="145" customFormat="1" ht="60" customHeight="1" x14ac:dyDescent="0.25">
      <c r="A65" s="440"/>
      <c r="B65" s="164" t="s">
        <v>82</v>
      </c>
      <c r="C65" s="164" t="s">
        <v>97</v>
      </c>
      <c r="D65" s="165" t="s">
        <v>83</v>
      </c>
      <c r="E65" s="166" t="s">
        <v>227</v>
      </c>
      <c r="F65" s="167" t="s">
        <v>262</v>
      </c>
      <c r="G65" s="167" t="s">
        <v>263</v>
      </c>
    </row>
    <row r="66" spans="1:7" s="145" customFormat="1" ht="15" customHeight="1" x14ac:dyDescent="0.25">
      <c r="A66" s="443"/>
      <c r="B66" s="472" t="s">
        <v>243</v>
      </c>
      <c r="C66" s="472"/>
      <c r="D66" s="472"/>
      <c r="E66" s="472"/>
      <c r="F66" s="473" t="s">
        <v>106</v>
      </c>
      <c r="G66" s="474"/>
    </row>
    <row r="67" spans="1:7" s="42" customFormat="1" ht="15" hidden="1" customHeight="1" x14ac:dyDescent="0.25">
      <c r="A67" s="142">
        <v>2004</v>
      </c>
      <c r="B67" s="185">
        <v>9</v>
      </c>
      <c r="C67" s="186">
        <v>0</v>
      </c>
      <c r="D67" s="186">
        <v>0</v>
      </c>
      <c r="E67" s="187" t="s">
        <v>52</v>
      </c>
      <c r="F67" s="171">
        <v>53356</v>
      </c>
      <c r="G67" s="172">
        <v>5928.4444444444443</v>
      </c>
    </row>
    <row r="68" spans="1:7" s="42" customFormat="1" ht="15" hidden="1" customHeight="1" x14ac:dyDescent="0.25">
      <c r="A68" s="142">
        <v>2005</v>
      </c>
      <c r="B68" s="189">
        <v>7</v>
      </c>
      <c r="C68" s="189">
        <v>0</v>
      </c>
      <c r="D68" s="189">
        <v>0</v>
      </c>
      <c r="E68" s="189" t="s">
        <v>52</v>
      </c>
      <c r="F68" s="189">
        <v>67703</v>
      </c>
      <c r="G68" s="125">
        <v>9671.8571428571431</v>
      </c>
    </row>
    <row r="69" spans="1:7" s="42" customFormat="1" ht="15" hidden="1" customHeight="1" x14ac:dyDescent="0.25">
      <c r="A69" s="142">
        <v>2006</v>
      </c>
      <c r="B69" s="189">
        <v>7</v>
      </c>
      <c r="C69" s="189">
        <v>0</v>
      </c>
      <c r="D69" s="189">
        <v>0</v>
      </c>
      <c r="E69" s="189" t="s">
        <v>52</v>
      </c>
      <c r="F69" s="189">
        <v>107084</v>
      </c>
      <c r="G69" s="125">
        <v>15297.714285714286</v>
      </c>
    </row>
    <row r="70" spans="1:7" s="42" customFormat="1" ht="15" hidden="1" customHeight="1" x14ac:dyDescent="0.25">
      <c r="A70" s="142">
        <v>2007</v>
      </c>
      <c r="B70" s="189">
        <v>6</v>
      </c>
      <c r="C70" s="189">
        <v>0</v>
      </c>
      <c r="D70" s="189">
        <v>0</v>
      </c>
      <c r="E70" s="189" t="s">
        <v>52</v>
      </c>
      <c r="F70" s="189">
        <v>98552</v>
      </c>
      <c r="G70" s="125">
        <v>16425.333333333332</v>
      </c>
    </row>
    <row r="71" spans="1:7" s="42" customFormat="1" ht="15" customHeight="1" x14ac:dyDescent="0.25">
      <c r="A71" s="142">
        <v>2008</v>
      </c>
      <c r="B71" s="189">
        <v>6</v>
      </c>
      <c r="C71" s="189">
        <v>0</v>
      </c>
      <c r="D71" s="189">
        <v>0</v>
      </c>
      <c r="E71" s="189" t="s">
        <v>52</v>
      </c>
      <c r="F71" s="189">
        <v>45263</v>
      </c>
      <c r="G71" s="125">
        <v>7543.8333333333303</v>
      </c>
    </row>
    <row r="72" spans="1:7" s="42" customFormat="1" ht="15" customHeight="1" x14ac:dyDescent="0.25">
      <c r="A72" s="142">
        <v>2009</v>
      </c>
      <c r="B72" s="189">
        <v>2</v>
      </c>
      <c r="C72" s="189">
        <v>0</v>
      </c>
      <c r="D72" s="189">
        <v>0</v>
      </c>
      <c r="E72" s="189" t="s">
        <v>52</v>
      </c>
      <c r="F72" s="189">
        <v>14971</v>
      </c>
      <c r="G72" s="125">
        <v>7485.5</v>
      </c>
    </row>
    <row r="73" spans="1:7" s="42" customFormat="1" ht="15" customHeight="1" x14ac:dyDescent="0.25">
      <c r="A73" s="142">
        <v>2010</v>
      </c>
      <c r="B73" s="189">
        <v>6</v>
      </c>
      <c r="C73" s="189">
        <v>0</v>
      </c>
      <c r="D73" s="189">
        <v>0</v>
      </c>
      <c r="E73" s="189" t="s">
        <v>52</v>
      </c>
      <c r="F73" s="189">
        <v>28471.624900457387</v>
      </c>
      <c r="G73" s="125">
        <v>4745.2708167428982</v>
      </c>
    </row>
    <row r="74" spans="1:7" s="42" customFormat="1" ht="15" customHeight="1" x14ac:dyDescent="0.25">
      <c r="A74" s="142">
        <v>2011</v>
      </c>
      <c r="B74" s="189">
        <v>11</v>
      </c>
      <c r="C74" s="189">
        <v>0</v>
      </c>
      <c r="D74" s="189">
        <v>0</v>
      </c>
      <c r="E74" s="189" t="s">
        <v>52</v>
      </c>
      <c r="F74" s="189">
        <v>234243</v>
      </c>
      <c r="G74" s="125">
        <v>21294.81818181818</v>
      </c>
    </row>
    <row r="75" spans="1:7" s="42" customFormat="1" ht="15" customHeight="1" x14ac:dyDescent="0.25">
      <c r="A75" s="142">
        <v>2012</v>
      </c>
      <c r="B75" s="189">
        <v>6</v>
      </c>
      <c r="C75" s="189">
        <v>0</v>
      </c>
      <c r="D75" s="189">
        <v>0</v>
      </c>
      <c r="E75" s="189" t="s">
        <v>52</v>
      </c>
      <c r="F75" s="189">
        <v>136079.45000000001</v>
      </c>
      <c r="G75" s="125">
        <v>22679.908333333336</v>
      </c>
    </row>
    <row r="76" spans="1:7" s="42" customFormat="1" ht="15" customHeight="1" x14ac:dyDescent="0.25">
      <c r="A76" s="142">
        <v>2013</v>
      </c>
      <c r="B76" s="189">
        <v>7</v>
      </c>
      <c r="C76" s="189">
        <v>0</v>
      </c>
      <c r="D76" s="189">
        <v>0</v>
      </c>
      <c r="E76" s="189" t="s">
        <v>52</v>
      </c>
      <c r="F76" s="189">
        <v>171695</v>
      </c>
      <c r="G76" s="125">
        <v>24527.857142857141</v>
      </c>
    </row>
    <row r="77" spans="1:7" s="42" customFormat="1" ht="15" customHeight="1" x14ac:dyDescent="0.25">
      <c r="A77" s="142">
        <v>2014</v>
      </c>
      <c r="B77" s="189">
        <v>9</v>
      </c>
      <c r="C77" s="189">
        <v>0</v>
      </c>
      <c r="D77" s="189">
        <v>0</v>
      </c>
      <c r="E77" s="189" t="s">
        <v>52</v>
      </c>
      <c r="F77" s="189">
        <v>125386</v>
      </c>
      <c r="G77" s="125">
        <v>13931.777777777777</v>
      </c>
    </row>
    <row r="78" spans="1:7" s="42" customFormat="1" ht="15" customHeight="1" x14ac:dyDescent="0.25">
      <c r="A78" s="142">
        <v>2015</v>
      </c>
      <c r="B78" s="189">
        <v>9</v>
      </c>
      <c r="C78" s="189">
        <v>0</v>
      </c>
      <c r="D78" s="189">
        <v>0</v>
      </c>
      <c r="E78" s="189" t="s">
        <v>52</v>
      </c>
      <c r="F78" s="189">
        <v>102553</v>
      </c>
      <c r="G78" s="125">
        <v>11394.777777777777</v>
      </c>
    </row>
    <row r="79" spans="1:7" s="42" customFormat="1" ht="15" customHeight="1" x14ac:dyDescent="0.25">
      <c r="A79" s="142">
        <v>2016</v>
      </c>
      <c r="B79" s="189">
        <v>4</v>
      </c>
      <c r="C79" s="189">
        <v>0</v>
      </c>
      <c r="D79" s="189">
        <v>0</v>
      </c>
      <c r="E79" s="189" t="s">
        <v>52</v>
      </c>
      <c r="F79" s="189">
        <v>168167.9044</v>
      </c>
      <c r="G79" s="125">
        <v>42041.9761</v>
      </c>
    </row>
    <row r="80" spans="1:7" s="42" customFormat="1" ht="15" customHeight="1" x14ac:dyDescent="0.25">
      <c r="A80" s="142">
        <v>2017</v>
      </c>
      <c r="B80" s="190">
        <v>11</v>
      </c>
      <c r="C80" s="190">
        <v>0</v>
      </c>
      <c r="D80" s="190">
        <v>0</v>
      </c>
      <c r="E80" s="190" t="s">
        <v>52</v>
      </c>
      <c r="F80" s="190">
        <v>104118.39557801203</v>
      </c>
      <c r="G80" s="128">
        <v>9465.3086889101851</v>
      </c>
    </row>
    <row r="81" spans="1:7" ht="32.4" customHeight="1" x14ac:dyDescent="0.3">
      <c r="A81" s="130" t="s">
        <v>229</v>
      </c>
      <c r="B81" s="337">
        <v>175</v>
      </c>
      <c r="C81" s="293" t="s">
        <v>187</v>
      </c>
      <c r="D81" s="294" t="s">
        <v>187</v>
      </c>
      <c r="E81" s="105" t="s">
        <v>52</v>
      </c>
      <c r="F81" s="103">
        <v>-38.086642662586435</v>
      </c>
      <c r="G81" s="103">
        <v>-77.486051877304149</v>
      </c>
    </row>
    <row r="82" spans="1:7" ht="34.200000000000003" customHeight="1" x14ac:dyDescent="0.3">
      <c r="A82" s="77" t="s">
        <v>315</v>
      </c>
      <c r="B82" s="103">
        <v>6.9668109818386226</v>
      </c>
      <c r="C82" s="293" t="s">
        <v>187</v>
      </c>
      <c r="D82" s="294" t="s">
        <v>187</v>
      </c>
      <c r="E82" s="105" t="s">
        <v>52</v>
      </c>
      <c r="F82" s="103">
        <v>9.6978805837149693</v>
      </c>
      <c r="G82" s="103">
        <v>2.55319344085152</v>
      </c>
    </row>
    <row r="83" spans="1:7" x14ac:dyDescent="0.25">
      <c r="B83" s="188"/>
    </row>
  </sheetData>
  <mergeCells count="20">
    <mergeCell ref="B66:E66"/>
    <mergeCell ref="F66:G66"/>
    <mergeCell ref="A24:A25"/>
    <mergeCell ref="A44:A45"/>
    <mergeCell ref="B45:E45"/>
    <mergeCell ref="F45:G45"/>
    <mergeCell ref="A42:G42"/>
    <mergeCell ref="A43:G43"/>
    <mergeCell ref="A63:G63"/>
    <mergeCell ref="A64:G64"/>
    <mergeCell ref="B25:E25"/>
    <mergeCell ref="F25:G25"/>
    <mergeCell ref="A65:A66"/>
    <mergeCell ref="A22:G22"/>
    <mergeCell ref="A23:G23"/>
    <mergeCell ref="A3:A4"/>
    <mergeCell ref="A1:G1"/>
    <mergeCell ref="A2:G2"/>
    <mergeCell ref="B4:E4"/>
    <mergeCell ref="F4:G4"/>
  </mergeCells>
  <pageMargins left="0.6692913385826772" right="0.59055118110236227" top="0.98425196850393704" bottom="0.82677165354330717" header="0.51181102362204722" footer="0.31496062992125984"/>
  <pageSetup paperSize="9"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42"/>
  <sheetViews>
    <sheetView showOutlineSymbols="0" zoomScale="85" zoomScaleNormal="85" workbookViewId="0">
      <selection activeCell="A24" sqref="A24:F24"/>
    </sheetView>
  </sheetViews>
  <sheetFormatPr baseColWidth="10" defaultColWidth="11.54296875" defaultRowHeight="14.4" x14ac:dyDescent="0.25"/>
  <cols>
    <col min="1" max="1" width="11.90625" style="5" customWidth="1"/>
    <col min="2" max="2" width="8.08984375" style="23" customWidth="1"/>
    <col min="3" max="3" width="10" style="5" customWidth="1"/>
    <col min="4" max="4" width="13.36328125" style="5" customWidth="1"/>
    <col min="5" max="5" width="9.36328125" style="5" customWidth="1"/>
    <col min="6" max="6" width="12.90625" style="5" customWidth="1"/>
    <col min="7" max="7" width="9.08984375" style="5" customWidth="1"/>
    <col min="8" max="8" width="10.81640625" style="5" customWidth="1"/>
    <col min="9" max="10" width="1" style="5" customWidth="1"/>
    <col min="11" max="11" width="9.54296875" style="5" customWidth="1"/>
    <col min="12" max="14" width="2.6328125" style="5" customWidth="1"/>
    <col min="15" max="16384" width="11.54296875" style="5"/>
  </cols>
  <sheetData>
    <row r="1" spans="1:7" s="1" customFormat="1" ht="25.05" customHeight="1" x14ac:dyDescent="0.25">
      <c r="A1" s="389" t="s">
        <v>288</v>
      </c>
      <c r="B1" s="390"/>
      <c r="C1" s="390"/>
      <c r="D1" s="390"/>
      <c r="E1" s="390"/>
      <c r="F1" s="390"/>
      <c r="G1" s="390"/>
    </row>
    <row r="2" spans="1:7" s="1" customFormat="1" ht="19.95" customHeight="1" x14ac:dyDescent="0.25">
      <c r="A2" s="391" t="s">
        <v>91</v>
      </c>
      <c r="B2" s="390"/>
      <c r="C2" s="390"/>
      <c r="D2" s="390"/>
      <c r="E2" s="390"/>
      <c r="F2" s="390"/>
      <c r="G2" s="390"/>
    </row>
    <row r="3" spans="1:7" s="145" customFormat="1" ht="28.8" customHeight="1" x14ac:dyDescent="0.25">
      <c r="A3" s="475"/>
      <c r="B3" s="435" t="s">
        <v>14</v>
      </c>
      <c r="C3" s="478" t="s">
        <v>79</v>
      </c>
      <c r="D3" s="413"/>
      <c r="E3" s="478" t="s">
        <v>226</v>
      </c>
      <c r="F3" s="413"/>
      <c r="G3" s="143" t="s">
        <v>213</v>
      </c>
    </row>
    <row r="4" spans="1:7" s="145" customFormat="1" ht="34.799999999999997" customHeight="1" x14ac:dyDescent="0.25">
      <c r="A4" s="475"/>
      <c r="B4" s="479"/>
      <c r="C4" s="144" t="s">
        <v>16</v>
      </c>
      <c r="D4" s="144" t="s">
        <v>212</v>
      </c>
      <c r="E4" s="144" t="s">
        <v>16</v>
      </c>
      <c r="F4" s="144" t="s">
        <v>212</v>
      </c>
      <c r="G4" s="201" t="s">
        <v>16</v>
      </c>
    </row>
    <row r="5" spans="1:7" s="145" customFormat="1" ht="19.2" customHeight="1" x14ac:dyDescent="0.25">
      <c r="A5" s="413"/>
      <c r="B5" s="414" t="s">
        <v>106</v>
      </c>
      <c r="C5" s="424"/>
      <c r="D5" s="424"/>
      <c r="E5" s="424"/>
      <c r="F5" s="424"/>
      <c r="G5" s="424"/>
    </row>
    <row r="6" spans="1:7" s="42" customFormat="1" ht="15" hidden="1" customHeight="1" x14ac:dyDescent="0.25">
      <c r="A6" s="142">
        <v>2004</v>
      </c>
      <c r="B6" s="191">
        <v>33181794</v>
      </c>
      <c r="C6" s="192">
        <v>10915059</v>
      </c>
      <c r="D6" s="193">
        <v>409.26355455568051</v>
      </c>
      <c r="E6" s="192">
        <v>22067776</v>
      </c>
      <c r="F6" s="192">
        <v>837.48675521821633</v>
      </c>
      <c r="G6" s="192">
        <v>198959</v>
      </c>
    </row>
    <row r="7" spans="1:7" s="42" customFormat="1" ht="15" hidden="1" customHeight="1" x14ac:dyDescent="0.25">
      <c r="A7" s="142">
        <v>2005</v>
      </c>
      <c r="B7" s="189">
        <v>36137181</v>
      </c>
      <c r="C7" s="189">
        <v>11319193</v>
      </c>
      <c r="D7" s="189">
        <v>415.68832170400293</v>
      </c>
      <c r="E7" s="189">
        <v>25540130</v>
      </c>
      <c r="F7" s="189">
        <v>950.50725716412353</v>
      </c>
      <c r="G7" s="189">
        <v>-722142</v>
      </c>
    </row>
    <row r="8" spans="1:7" s="42" customFormat="1" ht="15" hidden="1" customHeight="1" x14ac:dyDescent="0.25">
      <c r="A8" s="142">
        <v>2006</v>
      </c>
      <c r="B8" s="189">
        <v>27449322</v>
      </c>
      <c r="C8" s="189">
        <v>10964555</v>
      </c>
      <c r="D8" s="189">
        <v>391.17213699607561</v>
      </c>
      <c r="E8" s="189">
        <v>16519438</v>
      </c>
      <c r="F8" s="189">
        <v>597.66418234442835</v>
      </c>
      <c r="G8" s="189">
        <v>-34671</v>
      </c>
    </row>
    <row r="9" spans="1:7" s="42" customFormat="1" ht="15" hidden="1" customHeight="1" x14ac:dyDescent="0.25">
      <c r="A9" s="142">
        <v>2007</v>
      </c>
      <c r="B9" s="189">
        <v>28711616</v>
      </c>
      <c r="C9" s="189">
        <v>9734951</v>
      </c>
      <c r="D9" s="189">
        <v>332.81883760683797</v>
      </c>
      <c r="E9" s="189">
        <v>18984425</v>
      </c>
      <c r="F9" s="189">
        <v>659.41038555053797</v>
      </c>
      <c r="G9" s="189">
        <v>-7760</v>
      </c>
    </row>
    <row r="10" spans="1:7" s="42" customFormat="1" ht="15" customHeight="1" x14ac:dyDescent="0.25">
      <c r="A10" s="142">
        <v>2008</v>
      </c>
      <c r="B10" s="189">
        <v>33541022</v>
      </c>
      <c r="C10" s="189">
        <v>9579888</v>
      </c>
      <c r="D10" s="189">
        <v>319.32960000000003</v>
      </c>
      <c r="E10" s="189">
        <v>23948975</v>
      </c>
      <c r="F10" s="189">
        <v>810.18183355886333</v>
      </c>
      <c r="G10" s="189">
        <v>12159</v>
      </c>
    </row>
    <row r="11" spans="1:7" s="42" customFormat="1" ht="15" customHeight="1" x14ac:dyDescent="0.25">
      <c r="A11" s="142">
        <v>2009</v>
      </c>
      <c r="B11" s="189">
        <v>31352918</v>
      </c>
      <c r="C11" s="189">
        <v>6506658</v>
      </c>
      <c r="D11" s="189">
        <v>220.5646779661017</v>
      </c>
      <c r="E11" s="189">
        <v>24814442</v>
      </c>
      <c r="F11" s="189">
        <v>858.63121107266431</v>
      </c>
      <c r="G11" s="189">
        <v>31818</v>
      </c>
    </row>
    <row r="12" spans="1:7" s="42" customFormat="1" ht="15" customHeight="1" x14ac:dyDescent="0.25">
      <c r="A12" s="142">
        <v>2010</v>
      </c>
      <c r="B12" s="189">
        <v>30528797.548809778</v>
      </c>
      <c r="C12" s="189">
        <v>5573892.8831531387</v>
      </c>
      <c r="D12" s="189">
        <v>186.41782217903474</v>
      </c>
      <c r="E12" s="189">
        <v>24747087.70958614</v>
      </c>
      <c r="F12" s="189">
        <v>837.7483991058275</v>
      </c>
      <c r="G12" s="189">
        <v>207816.95607049286</v>
      </c>
    </row>
    <row r="13" spans="1:7" s="42" customFormat="1" ht="15" customHeight="1" x14ac:dyDescent="0.25">
      <c r="A13" s="142">
        <v>2011</v>
      </c>
      <c r="B13" s="189">
        <v>15196035</v>
      </c>
      <c r="C13" s="189">
        <v>7105108</v>
      </c>
      <c r="D13" s="189">
        <v>232</v>
      </c>
      <c r="E13" s="189">
        <v>7931338</v>
      </c>
      <c r="F13" s="189">
        <v>262</v>
      </c>
      <c r="G13" s="189">
        <v>159589</v>
      </c>
    </row>
    <row r="14" spans="1:7" s="42" customFormat="1" ht="15" customHeight="1" x14ac:dyDescent="0.25">
      <c r="A14" s="142">
        <v>2012</v>
      </c>
      <c r="B14" s="189">
        <v>24005390.077112705</v>
      </c>
      <c r="C14" s="189">
        <v>4546854.233906284</v>
      </c>
      <c r="D14" s="189">
        <v>146.67271722278335</v>
      </c>
      <c r="E14" s="189">
        <v>19291746.443206426</v>
      </c>
      <c r="F14" s="189">
        <v>629.62618939968741</v>
      </c>
      <c r="G14" s="189">
        <v>166789.40000000002</v>
      </c>
    </row>
    <row r="15" spans="1:7" s="42" customFormat="1" ht="15" customHeight="1" x14ac:dyDescent="0.25">
      <c r="A15" s="142">
        <v>2013</v>
      </c>
      <c r="B15" s="189">
        <v>25387714</v>
      </c>
      <c r="C15" s="189">
        <v>6201013</v>
      </c>
      <c r="D15" s="189">
        <v>198.49593469910371</v>
      </c>
      <c r="E15" s="189">
        <v>19079633</v>
      </c>
      <c r="F15" s="189">
        <v>617.46385113268605</v>
      </c>
      <c r="G15" s="189">
        <v>107068</v>
      </c>
    </row>
    <row r="16" spans="1:7" s="42" customFormat="1" ht="15" customHeight="1" x14ac:dyDescent="0.25">
      <c r="A16" s="142">
        <v>2014</v>
      </c>
      <c r="B16" s="189">
        <v>46482306</v>
      </c>
      <c r="C16" s="189">
        <v>14761277</v>
      </c>
      <c r="D16" s="189">
        <v>467.57291732657586</v>
      </c>
      <c r="E16" s="189">
        <v>31795359</v>
      </c>
      <c r="F16" s="189">
        <v>1018.1030739673391</v>
      </c>
      <c r="G16" s="189">
        <v>-74330</v>
      </c>
    </row>
    <row r="17" spans="1:7" s="42" customFormat="1" ht="15" customHeight="1" x14ac:dyDescent="0.25">
      <c r="A17" s="142">
        <v>2015</v>
      </c>
      <c r="B17" s="189">
        <v>23301430</v>
      </c>
      <c r="C17" s="189">
        <v>4842129</v>
      </c>
      <c r="D17" s="189">
        <v>153.23193037974684</v>
      </c>
      <c r="E17" s="189">
        <v>18409687</v>
      </c>
      <c r="F17" s="189">
        <v>588.73319475535652</v>
      </c>
      <c r="G17" s="189">
        <v>49614</v>
      </c>
    </row>
    <row r="18" spans="1:7" s="42" customFormat="1" ht="15" customHeight="1" x14ac:dyDescent="0.25">
      <c r="A18" s="142">
        <v>2016</v>
      </c>
      <c r="B18" s="189">
        <v>31358962.337240241</v>
      </c>
      <c r="C18" s="189">
        <v>8332598.9518929422</v>
      </c>
      <c r="D18" s="189">
        <v>259.42088891322982</v>
      </c>
      <c r="E18" s="189">
        <v>22791056.891684216</v>
      </c>
      <c r="F18" s="189">
        <v>716.92535047764125</v>
      </c>
      <c r="G18" s="189">
        <v>235306.49366309395</v>
      </c>
    </row>
    <row r="19" spans="1:7" s="42" customFormat="1" ht="15" customHeight="1" x14ac:dyDescent="0.25">
      <c r="A19" s="142">
        <v>2017</v>
      </c>
      <c r="B19" s="190">
        <v>27561090.030259758</v>
      </c>
      <c r="C19" s="190">
        <v>6507648.2923117671</v>
      </c>
      <c r="D19" s="190">
        <v>196.60568858947937</v>
      </c>
      <c r="E19" s="190">
        <v>21169589.514420215</v>
      </c>
      <c r="F19" s="190">
        <v>645.61114713083919</v>
      </c>
      <c r="G19" s="190">
        <v>-116147.77647222896</v>
      </c>
    </row>
    <row r="20" spans="1:7" ht="42" customHeight="1" x14ac:dyDescent="0.3">
      <c r="A20" s="130" t="s">
        <v>229</v>
      </c>
      <c r="B20" s="105">
        <v>-12.1109629398366</v>
      </c>
      <c r="C20" s="105">
        <v>-21.901337987310608</v>
      </c>
      <c r="D20" s="105">
        <v>-24.213624657172716</v>
      </c>
      <c r="E20" s="105">
        <v>-7.114489621828934</v>
      </c>
      <c r="F20" s="105">
        <v>-9.9472285781622816</v>
      </c>
      <c r="G20" s="350" t="s">
        <v>44</v>
      </c>
    </row>
    <row r="21" spans="1:7" s="42" customFormat="1" ht="42.6" customHeight="1" x14ac:dyDescent="0.3">
      <c r="A21" s="77" t="s">
        <v>315</v>
      </c>
      <c r="B21" s="105">
        <v>-2.1581951505470487</v>
      </c>
      <c r="C21" s="344">
        <v>-4.2055375723067616</v>
      </c>
      <c r="D21" s="344">
        <v>-5.2465107969818625</v>
      </c>
      <c r="E21" s="344">
        <v>-1.3613139447182565</v>
      </c>
      <c r="F21" s="344">
        <v>-2.4913443606744523</v>
      </c>
      <c r="G21" s="105" t="s">
        <v>44</v>
      </c>
    </row>
    <row r="22" spans="1:7" s="194" customFormat="1" ht="13.2" customHeight="1" x14ac:dyDescent="0.3"/>
    <row r="23" spans="1:7" s="1" customFormat="1" ht="24" customHeight="1" x14ac:dyDescent="0.25">
      <c r="A23" s="402" t="s">
        <v>264</v>
      </c>
      <c r="B23" s="403"/>
      <c r="C23" s="403"/>
      <c r="D23" s="403"/>
      <c r="E23" s="390"/>
      <c r="F23" s="390"/>
      <c r="G23" s="21"/>
    </row>
    <row r="24" spans="1:7" s="1" customFormat="1" ht="19.95" customHeight="1" x14ac:dyDescent="0.25">
      <c r="A24" s="391" t="s">
        <v>235</v>
      </c>
      <c r="B24" s="392"/>
      <c r="C24" s="392"/>
      <c r="D24" s="392"/>
      <c r="E24" s="409"/>
      <c r="F24" s="409"/>
      <c r="G24" s="21"/>
    </row>
    <row r="25" spans="1:7" s="145" customFormat="1" ht="40.799999999999997" customHeight="1" x14ac:dyDescent="0.25">
      <c r="A25" s="476"/>
      <c r="B25" s="196" t="s">
        <v>14</v>
      </c>
      <c r="C25" s="480" t="s">
        <v>268</v>
      </c>
      <c r="D25" s="482"/>
      <c r="E25" s="480" t="s">
        <v>210</v>
      </c>
      <c r="F25" s="481"/>
      <c r="G25" s="21"/>
    </row>
    <row r="26" spans="1:7" s="145" customFormat="1" ht="15" customHeight="1" x14ac:dyDescent="0.25">
      <c r="A26" s="477"/>
      <c r="B26" s="483" t="s">
        <v>106</v>
      </c>
      <c r="C26" s="484"/>
      <c r="D26" s="484"/>
      <c r="E26" s="485"/>
      <c r="F26" s="485"/>
      <c r="G26" s="21"/>
    </row>
    <row r="27" spans="1:7" s="42" customFormat="1" ht="15" hidden="1" customHeight="1" x14ac:dyDescent="0.25">
      <c r="A27" s="142">
        <v>2004</v>
      </c>
      <c r="B27" s="197">
        <v>33181794</v>
      </c>
      <c r="C27" s="197">
        <v>18985180</v>
      </c>
      <c r="D27" s="197">
        <v>14196614</v>
      </c>
      <c r="E27" s="26"/>
      <c r="F27" s="21"/>
      <c r="G27" s="21"/>
    </row>
    <row r="28" spans="1:7" s="42" customFormat="1" ht="15" hidden="1" customHeight="1" x14ac:dyDescent="0.25">
      <c r="A28" s="142">
        <v>2005</v>
      </c>
      <c r="B28" s="197">
        <v>36137181</v>
      </c>
      <c r="C28" s="197">
        <v>22077294</v>
      </c>
      <c r="D28" s="197">
        <v>14059887</v>
      </c>
      <c r="E28" s="21"/>
      <c r="F28" s="21"/>
      <c r="G28" s="21"/>
    </row>
    <row r="29" spans="1:7" s="42" customFormat="1" ht="15" hidden="1" customHeight="1" x14ac:dyDescent="0.25">
      <c r="A29" s="142">
        <v>2006</v>
      </c>
      <c r="B29" s="197">
        <v>27449322</v>
      </c>
      <c r="C29" s="489">
        <v>19143844</v>
      </c>
      <c r="D29" s="409"/>
      <c r="E29" s="489">
        <v>8305478</v>
      </c>
      <c r="F29" s="409"/>
      <c r="G29" s="21"/>
    </row>
    <row r="30" spans="1:7" s="42" customFormat="1" ht="15" hidden="1" customHeight="1" x14ac:dyDescent="0.25">
      <c r="A30" s="142">
        <v>2007</v>
      </c>
      <c r="B30" s="197">
        <v>28711616</v>
      </c>
      <c r="C30" s="489">
        <v>18710769</v>
      </c>
      <c r="D30" s="409"/>
      <c r="E30" s="489">
        <v>10000847</v>
      </c>
      <c r="F30" s="409"/>
      <c r="G30" s="21"/>
    </row>
    <row r="31" spans="1:7" s="42" customFormat="1" ht="15" customHeight="1" x14ac:dyDescent="0.25">
      <c r="A31" s="142">
        <v>2008</v>
      </c>
      <c r="B31" s="197">
        <v>33541022</v>
      </c>
      <c r="C31" s="489">
        <v>24411678</v>
      </c>
      <c r="D31" s="409"/>
      <c r="E31" s="489">
        <v>9129344</v>
      </c>
      <c r="F31" s="409"/>
      <c r="G31" s="21"/>
    </row>
    <row r="32" spans="1:7" s="42" customFormat="1" ht="15" customHeight="1" x14ac:dyDescent="0.25">
      <c r="A32" s="142">
        <v>2009</v>
      </c>
      <c r="B32" s="197">
        <v>31352918</v>
      </c>
      <c r="C32" s="489">
        <v>25703872</v>
      </c>
      <c r="D32" s="409"/>
      <c r="E32" s="489">
        <v>5649046</v>
      </c>
      <c r="F32" s="409"/>
      <c r="G32" s="21"/>
    </row>
    <row r="33" spans="1:8" s="42" customFormat="1" ht="15" customHeight="1" x14ac:dyDescent="0.25">
      <c r="A33" s="142">
        <v>2010</v>
      </c>
      <c r="B33" s="197">
        <v>30528797.548809774</v>
      </c>
      <c r="C33" s="489">
        <v>21242311.110000003</v>
      </c>
      <c r="D33" s="409"/>
      <c r="E33" s="489">
        <v>9286486.4388097711</v>
      </c>
      <c r="F33" s="409"/>
      <c r="G33" s="21"/>
    </row>
    <row r="34" spans="1:8" s="42" customFormat="1" ht="15" customHeight="1" x14ac:dyDescent="0.25">
      <c r="A34" s="142">
        <v>2011</v>
      </c>
      <c r="B34" s="197">
        <v>15196035</v>
      </c>
      <c r="C34" s="489">
        <v>16653572</v>
      </c>
      <c r="D34" s="409"/>
      <c r="E34" s="489">
        <v>-1457537</v>
      </c>
      <c r="F34" s="409"/>
      <c r="G34" s="21"/>
    </row>
    <row r="35" spans="1:8" s="42" customFormat="1" ht="15" customHeight="1" x14ac:dyDescent="0.25">
      <c r="A35" s="142">
        <v>2012</v>
      </c>
      <c r="B35" s="197">
        <v>24005390.077112712</v>
      </c>
      <c r="C35" s="489">
        <v>24575249.096962713</v>
      </c>
      <c r="D35" s="409"/>
      <c r="E35" s="489">
        <v>-569859.0198500026</v>
      </c>
      <c r="F35" s="409"/>
      <c r="G35" s="21"/>
    </row>
    <row r="36" spans="1:8" s="42" customFormat="1" ht="15" customHeight="1" x14ac:dyDescent="0.25">
      <c r="A36" s="142">
        <v>2013</v>
      </c>
      <c r="B36" s="197">
        <v>25387714</v>
      </c>
      <c r="C36" s="489">
        <v>20840081</v>
      </c>
      <c r="D36" s="409"/>
      <c r="E36" s="489">
        <v>4547633</v>
      </c>
      <c r="F36" s="409"/>
      <c r="G36" s="21"/>
    </row>
    <row r="37" spans="1:8" s="42" customFormat="1" ht="15" customHeight="1" x14ac:dyDescent="0.25">
      <c r="A37" s="142">
        <v>2014</v>
      </c>
      <c r="B37" s="197">
        <v>46482306</v>
      </c>
      <c r="C37" s="489">
        <v>22551552</v>
      </c>
      <c r="D37" s="409"/>
      <c r="E37" s="489">
        <v>23930754</v>
      </c>
      <c r="F37" s="409"/>
      <c r="G37" s="21"/>
    </row>
    <row r="38" spans="1:8" s="42" customFormat="1" ht="15" customHeight="1" x14ac:dyDescent="0.25">
      <c r="A38" s="142">
        <v>2015</v>
      </c>
      <c r="B38" s="326">
        <v>23301430</v>
      </c>
      <c r="C38" s="489">
        <v>19679023</v>
      </c>
      <c r="D38" s="409"/>
      <c r="E38" s="489">
        <v>3622407</v>
      </c>
      <c r="F38" s="409"/>
      <c r="G38" s="21"/>
    </row>
    <row r="39" spans="1:8" s="42" customFormat="1" ht="15" customHeight="1" x14ac:dyDescent="0.25">
      <c r="A39" s="142">
        <v>2016</v>
      </c>
      <c r="B39" s="343">
        <v>31358962.337240241</v>
      </c>
      <c r="C39" s="489">
        <v>21369412.648272749</v>
      </c>
      <c r="D39" s="409"/>
      <c r="E39" s="489">
        <v>9989549.6889674924</v>
      </c>
      <c r="F39" s="409"/>
      <c r="G39" s="21"/>
    </row>
    <row r="40" spans="1:8" s="42" customFormat="1" ht="15" customHeight="1" x14ac:dyDescent="0.25">
      <c r="A40" s="142">
        <v>2017</v>
      </c>
      <c r="B40" s="198">
        <v>27561090.030259758</v>
      </c>
      <c r="C40" s="493">
        <v>27680826.409077249</v>
      </c>
      <c r="D40" s="409"/>
      <c r="E40" s="490">
        <v>-119736.37881749682</v>
      </c>
      <c r="F40" s="491"/>
      <c r="G40" s="21"/>
    </row>
    <row r="41" spans="1:8" ht="45.6" customHeight="1" x14ac:dyDescent="0.3">
      <c r="A41" s="130" t="s">
        <v>229</v>
      </c>
      <c r="B41" s="174">
        <v>-12.1109629398366</v>
      </c>
      <c r="C41" s="486">
        <v>29.534802217947909</v>
      </c>
      <c r="D41" s="410"/>
      <c r="E41" s="487" t="s">
        <v>44</v>
      </c>
      <c r="F41" s="492"/>
      <c r="G41" s="21"/>
      <c r="H41" s="199"/>
    </row>
    <row r="42" spans="1:8" s="42" customFormat="1" ht="44.4" customHeight="1" x14ac:dyDescent="0.3">
      <c r="A42" s="77" t="s">
        <v>315</v>
      </c>
      <c r="B42" s="174">
        <v>-2.1581951505470487</v>
      </c>
      <c r="C42" s="487">
        <v>1.4062218159255346</v>
      </c>
      <c r="D42" s="488"/>
      <c r="E42" s="487" t="s">
        <v>44</v>
      </c>
      <c r="F42" s="488"/>
      <c r="G42" s="21"/>
    </row>
  </sheetData>
  <mergeCells count="41">
    <mergeCell ref="C39:D39"/>
    <mergeCell ref="E39:F39"/>
    <mergeCell ref="C29:D29"/>
    <mergeCell ref="C30:D30"/>
    <mergeCell ref="C31:D31"/>
    <mergeCell ref="C32:D32"/>
    <mergeCell ref="C33:D33"/>
    <mergeCell ref="E29:F29"/>
    <mergeCell ref="E30:F30"/>
    <mergeCell ref="E31:F31"/>
    <mergeCell ref="E32:F32"/>
    <mergeCell ref="E33:F33"/>
    <mergeCell ref="C41:D41"/>
    <mergeCell ref="C42:D42"/>
    <mergeCell ref="E34:F34"/>
    <mergeCell ref="E35:F35"/>
    <mergeCell ref="E36:F36"/>
    <mergeCell ref="E37:F37"/>
    <mergeCell ref="E40:F40"/>
    <mergeCell ref="C38:D38"/>
    <mergeCell ref="E38:F38"/>
    <mergeCell ref="E41:F41"/>
    <mergeCell ref="E42:F42"/>
    <mergeCell ref="C34:D34"/>
    <mergeCell ref="C35:D35"/>
    <mergeCell ref="C36:D36"/>
    <mergeCell ref="C37:D37"/>
    <mergeCell ref="C40:D40"/>
    <mergeCell ref="A1:G1"/>
    <mergeCell ref="A2:G2"/>
    <mergeCell ref="B5:G5"/>
    <mergeCell ref="A3:A5"/>
    <mergeCell ref="A25:A26"/>
    <mergeCell ref="C3:D3"/>
    <mergeCell ref="E3:F3"/>
    <mergeCell ref="B3:B4"/>
    <mergeCell ref="A23:F23"/>
    <mergeCell ref="E25:F25"/>
    <mergeCell ref="A24:F24"/>
    <mergeCell ref="C25:D25"/>
    <mergeCell ref="B26:F26"/>
  </mergeCells>
  <pageMargins left="0.6692913385826772" right="0.59055118110236227" top="0.98425196850393704" bottom="0.82677165354330717" header="0.51181102362204722" footer="0.31496062992125984"/>
  <pageSetup paperSize="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62"/>
  <sheetViews>
    <sheetView showOutlineSymbols="0" zoomScale="85" zoomScaleNormal="85" workbookViewId="0">
      <selection activeCell="F3" sqref="F3"/>
    </sheetView>
  </sheetViews>
  <sheetFormatPr baseColWidth="10" defaultColWidth="11.54296875" defaultRowHeight="14.4" x14ac:dyDescent="0.25"/>
  <cols>
    <col min="1" max="1" width="15.54296875" style="5" customWidth="1"/>
    <col min="2" max="2" width="14.453125" style="23" customWidth="1"/>
    <col min="3" max="3" width="19.453125" style="5" customWidth="1"/>
    <col min="4" max="4" width="17.08984375" style="5" customWidth="1"/>
    <col min="5" max="5" width="8.1796875" style="5" customWidth="1"/>
    <col min="6" max="6" width="11.54296875" style="5"/>
    <col min="7" max="7" width="10.81640625" style="5" customWidth="1"/>
    <col min="8" max="9" width="1" style="5" customWidth="1"/>
    <col min="10" max="10" width="9.54296875" style="5" customWidth="1"/>
    <col min="11" max="13" width="2.6328125" style="5" customWidth="1"/>
    <col min="14" max="16384" width="11.54296875" style="5"/>
  </cols>
  <sheetData>
    <row r="1" spans="1:5" s="1" customFormat="1" ht="17.399999999999999" customHeight="1" x14ac:dyDescent="0.25">
      <c r="A1" s="402" t="s">
        <v>265</v>
      </c>
      <c r="B1" s="403"/>
      <c r="C1" s="403"/>
      <c r="D1" s="403"/>
      <c r="E1" s="390"/>
    </row>
    <row r="2" spans="1:5" s="1" customFormat="1" ht="19.95" customHeight="1" x14ac:dyDescent="0.25">
      <c r="A2" s="391" t="s">
        <v>101</v>
      </c>
      <c r="B2" s="390"/>
      <c r="C2" s="390"/>
      <c r="D2" s="390"/>
      <c r="E2" s="29"/>
    </row>
    <row r="3" spans="1:5" s="145" customFormat="1" ht="28.2" customHeight="1" x14ac:dyDescent="0.25">
      <c r="A3" s="476"/>
      <c r="B3" s="196" t="s">
        <v>14</v>
      </c>
      <c r="C3" s="196" t="s">
        <v>269</v>
      </c>
      <c r="D3" s="196" t="s">
        <v>271</v>
      </c>
      <c r="E3" s="200"/>
    </row>
    <row r="4" spans="1:5" s="145" customFormat="1" ht="13.2" customHeight="1" x14ac:dyDescent="0.25">
      <c r="A4" s="470"/>
      <c r="B4" s="496" t="s">
        <v>106</v>
      </c>
      <c r="C4" s="446"/>
      <c r="D4" s="446"/>
      <c r="E4" s="200"/>
    </row>
    <row r="5" spans="1:5" s="42" customFormat="1" ht="15" hidden="1" customHeight="1" x14ac:dyDescent="0.25">
      <c r="A5" s="142">
        <v>2004</v>
      </c>
      <c r="B5" s="193">
        <v>10915059</v>
      </c>
      <c r="C5" s="193">
        <v>5240729</v>
      </c>
      <c r="D5" s="193">
        <v>5674330</v>
      </c>
      <c r="E5" s="200"/>
    </row>
    <row r="6" spans="1:5" s="42" customFormat="1" ht="15" hidden="1" customHeight="1" x14ac:dyDescent="0.25">
      <c r="A6" s="142">
        <v>2005</v>
      </c>
      <c r="B6" s="189">
        <v>11319193</v>
      </c>
      <c r="C6" s="189">
        <v>5926710</v>
      </c>
      <c r="D6" s="189">
        <v>5392483</v>
      </c>
      <c r="E6" s="200"/>
    </row>
    <row r="7" spans="1:5" s="42" customFormat="1" ht="15" hidden="1" customHeight="1" x14ac:dyDescent="0.25">
      <c r="A7" s="142">
        <v>2006</v>
      </c>
      <c r="B7" s="189">
        <v>10964555</v>
      </c>
      <c r="C7" s="189">
        <v>6569835</v>
      </c>
      <c r="D7" s="189">
        <v>4394720</v>
      </c>
      <c r="E7" s="200"/>
    </row>
    <row r="8" spans="1:5" s="42" customFormat="1" ht="15" hidden="1" customHeight="1" x14ac:dyDescent="0.25">
      <c r="A8" s="142">
        <v>2007</v>
      </c>
      <c r="B8" s="189">
        <v>9734951</v>
      </c>
      <c r="C8" s="189">
        <v>7137241</v>
      </c>
      <c r="D8" s="189">
        <v>2597710</v>
      </c>
      <c r="E8" s="200"/>
    </row>
    <row r="9" spans="1:5" s="42" customFormat="1" ht="15" customHeight="1" x14ac:dyDescent="0.25">
      <c r="A9" s="142">
        <v>2008</v>
      </c>
      <c r="B9" s="189">
        <v>9579888</v>
      </c>
      <c r="C9" s="189">
        <v>5260926</v>
      </c>
      <c r="D9" s="189">
        <v>4318962</v>
      </c>
      <c r="E9" s="200"/>
    </row>
    <row r="10" spans="1:5" s="42" customFormat="1" ht="15" customHeight="1" x14ac:dyDescent="0.25">
      <c r="A10" s="142">
        <v>2009</v>
      </c>
      <c r="B10" s="189">
        <v>6506658</v>
      </c>
      <c r="C10" s="189">
        <v>6105442</v>
      </c>
      <c r="D10" s="189">
        <v>401216</v>
      </c>
      <c r="E10" s="200"/>
    </row>
    <row r="11" spans="1:5" s="42" customFormat="1" ht="15" customHeight="1" x14ac:dyDescent="0.25">
      <c r="A11" s="142">
        <v>2010</v>
      </c>
      <c r="B11" s="189">
        <v>5573892.8831531387</v>
      </c>
      <c r="C11" s="189">
        <v>4382761.67</v>
      </c>
      <c r="D11" s="189">
        <v>1191131.2131531388</v>
      </c>
      <c r="E11" s="200"/>
    </row>
    <row r="12" spans="1:5" s="42" customFormat="1" ht="15" customHeight="1" x14ac:dyDescent="0.25">
      <c r="A12" s="142">
        <v>2011</v>
      </c>
      <c r="B12" s="189">
        <v>7105108</v>
      </c>
      <c r="C12" s="189">
        <v>6206995</v>
      </c>
      <c r="D12" s="189">
        <v>898113</v>
      </c>
      <c r="E12" s="200"/>
    </row>
    <row r="13" spans="1:5" s="42" customFormat="1" ht="15" customHeight="1" x14ac:dyDescent="0.25">
      <c r="A13" s="142">
        <v>2012</v>
      </c>
      <c r="B13" s="189">
        <v>4546854.2339062858</v>
      </c>
      <c r="C13" s="189">
        <v>6787107.3269627169</v>
      </c>
      <c r="D13" s="189">
        <v>-2240253.093056431</v>
      </c>
      <c r="E13" s="200"/>
    </row>
    <row r="14" spans="1:5" s="42" customFormat="1" ht="15" customHeight="1" x14ac:dyDescent="0.25">
      <c r="A14" s="142">
        <v>2013</v>
      </c>
      <c r="B14" s="189">
        <v>6201013</v>
      </c>
      <c r="C14" s="189">
        <v>3714810</v>
      </c>
      <c r="D14" s="189">
        <v>2486203</v>
      </c>
      <c r="E14" s="200"/>
    </row>
    <row r="15" spans="1:5" s="42" customFormat="1" ht="15" customHeight="1" x14ac:dyDescent="0.25">
      <c r="A15" s="142">
        <v>2014</v>
      </c>
      <c r="B15" s="189">
        <v>14761277</v>
      </c>
      <c r="C15" s="189">
        <v>5911614</v>
      </c>
      <c r="D15" s="189">
        <v>8849663</v>
      </c>
      <c r="E15" s="200"/>
    </row>
    <row r="16" spans="1:5" s="42" customFormat="1" ht="15" customHeight="1" x14ac:dyDescent="0.25">
      <c r="A16" s="142">
        <v>2015</v>
      </c>
      <c r="B16" s="189">
        <v>4842129</v>
      </c>
      <c r="C16" s="189">
        <v>4506099</v>
      </c>
      <c r="D16" s="189">
        <v>336030</v>
      </c>
      <c r="E16" s="200"/>
    </row>
    <row r="17" spans="1:7" s="42" customFormat="1" ht="15" customHeight="1" x14ac:dyDescent="0.25">
      <c r="A17" s="142">
        <v>2016</v>
      </c>
      <c r="B17" s="189">
        <v>8332598.9518929422</v>
      </c>
      <c r="C17" s="189">
        <v>5287768.3356527481</v>
      </c>
      <c r="D17" s="189">
        <v>3044830.6162401941</v>
      </c>
      <c r="E17" s="200"/>
    </row>
    <row r="18" spans="1:7" s="42" customFormat="1" ht="15" customHeight="1" x14ac:dyDescent="0.25">
      <c r="A18" s="142">
        <v>2017</v>
      </c>
      <c r="B18" s="190">
        <v>6507648.2923117671</v>
      </c>
      <c r="C18" s="190">
        <v>8459349.3158084042</v>
      </c>
      <c r="D18" s="190">
        <v>-1951701.0234966362</v>
      </c>
      <c r="E18" s="200"/>
    </row>
    <row r="19" spans="1:7" ht="45.6" customHeight="1" x14ac:dyDescent="0.3">
      <c r="A19" s="130" t="s">
        <v>229</v>
      </c>
      <c r="B19" s="105">
        <v>-21.901337987310608</v>
      </c>
      <c r="C19" s="105">
        <v>59.979575103003093</v>
      </c>
      <c r="D19" s="105" t="s">
        <v>44</v>
      </c>
      <c r="E19" s="200"/>
      <c r="F19" s="173"/>
      <c r="G19" s="199"/>
    </row>
    <row r="20" spans="1:7" s="42" customFormat="1" ht="37.799999999999997" customHeight="1" x14ac:dyDescent="0.3">
      <c r="A20" s="77" t="s">
        <v>315</v>
      </c>
      <c r="B20" s="105">
        <v>-4.2055375723067616</v>
      </c>
      <c r="C20" s="344">
        <v>5.4191277327787279</v>
      </c>
      <c r="D20" s="344" t="s">
        <v>44</v>
      </c>
      <c r="E20" s="200"/>
    </row>
    <row r="21" spans="1:7" s="42" customFormat="1" ht="61.8" customHeight="1" x14ac:dyDescent="0.3">
      <c r="A21" s="291"/>
      <c r="B21" s="105"/>
      <c r="C21" s="105"/>
      <c r="D21" s="105"/>
      <c r="E21" s="200"/>
    </row>
    <row r="22" spans="1:7" s="1" customFormat="1" ht="18" customHeight="1" x14ac:dyDescent="0.25">
      <c r="A22" s="402" t="s">
        <v>266</v>
      </c>
      <c r="B22" s="403"/>
      <c r="C22" s="403"/>
      <c r="D22" s="403"/>
      <c r="E22" s="390"/>
    </row>
    <row r="23" spans="1:7" s="1" customFormat="1" ht="15.6" customHeight="1" x14ac:dyDescent="0.25">
      <c r="A23" s="391" t="s">
        <v>102</v>
      </c>
      <c r="B23" s="392"/>
      <c r="C23" s="392"/>
      <c r="D23" s="392"/>
      <c r="E23" s="26"/>
    </row>
    <row r="24" spans="1:7" s="145" customFormat="1" ht="34.200000000000003" customHeight="1" x14ac:dyDescent="0.25">
      <c r="A24" s="476"/>
      <c r="B24" s="359" t="s">
        <v>14</v>
      </c>
      <c r="C24" s="196" t="s">
        <v>269</v>
      </c>
      <c r="D24" s="196" t="s">
        <v>271</v>
      </c>
      <c r="E24" s="196"/>
    </row>
    <row r="25" spans="1:7" s="145" customFormat="1" ht="12" customHeight="1" x14ac:dyDescent="0.25">
      <c r="A25" s="470"/>
      <c r="B25" s="496" t="s">
        <v>106</v>
      </c>
      <c r="C25" s="446"/>
      <c r="D25" s="446"/>
      <c r="E25" s="196"/>
    </row>
    <row r="26" spans="1:7" s="42" customFormat="1" ht="15" hidden="1" customHeight="1" x14ac:dyDescent="0.25">
      <c r="A26" s="142">
        <v>2004</v>
      </c>
      <c r="B26" s="193">
        <v>22067776</v>
      </c>
      <c r="C26" s="193">
        <v>13725377</v>
      </c>
      <c r="D26" s="193">
        <v>8342399</v>
      </c>
      <c r="E26" s="196"/>
    </row>
    <row r="27" spans="1:7" s="42" customFormat="1" ht="15" hidden="1" customHeight="1" x14ac:dyDescent="0.25">
      <c r="A27" s="142">
        <v>2005</v>
      </c>
      <c r="B27" s="189">
        <v>25540130</v>
      </c>
      <c r="C27" s="189">
        <v>16105015</v>
      </c>
      <c r="D27" s="189">
        <v>9435115</v>
      </c>
      <c r="E27" s="196"/>
    </row>
    <row r="28" spans="1:7" s="42" customFormat="1" ht="15" hidden="1" customHeight="1" x14ac:dyDescent="0.25">
      <c r="A28" s="142">
        <v>2006</v>
      </c>
      <c r="B28" s="189">
        <v>16519438</v>
      </c>
      <c r="C28" s="189">
        <v>12423892</v>
      </c>
      <c r="D28" s="189">
        <v>4095546</v>
      </c>
      <c r="E28" s="196"/>
    </row>
    <row r="29" spans="1:7" s="42" customFormat="1" ht="15" hidden="1" customHeight="1" x14ac:dyDescent="0.25">
      <c r="A29" s="142">
        <v>2007</v>
      </c>
      <c r="B29" s="189">
        <v>18984425</v>
      </c>
      <c r="C29" s="189">
        <v>11506330</v>
      </c>
      <c r="D29" s="189">
        <v>7478095</v>
      </c>
      <c r="E29" s="196"/>
    </row>
    <row r="30" spans="1:7" s="42" customFormat="1" ht="15" customHeight="1" x14ac:dyDescent="0.25">
      <c r="A30" s="142">
        <v>2008</v>
      </c>
      <c r="B30" s="189">
        <v>23948975</v>
      </c>
      <c r="C30" s="189">
        <v>19145764</v>
      </c>
      <c r="D30" s="189">
        <v>4803211</v>
      </c>
      <c r="E30" s="196"/>
    </row>
    <row r="31" spans="1:7" s="42" customFormat="1" ht="15" customHeight="1" x14ac:dyDescent="0.25">
      <c r="A31" s="142">
        <v>2009</v>
      </c>
      <c r="B31" s="189">
        <v>24814442</v>
      </c>
      <c r="C31" s="189">
        <v>19565344</v>
      </c>
      <c r="D31" s="189">
        <v>5249098</v>
      </c>
      <c r="E31" s="196"/>
    </row>
    <row r="32" spans="1:7" s="42" customFormat="1" ht="15" customHeight="1" x14ac:dyDescent="0.25">
      <c r="A32" s="142">
        <v>2010</v>
      </c>
      <c r="B32" s="189">
        <v>24747087.70958614</v>
      </c>
      <c r="C32" s="189">
        <v>16702556.390000001</v>
      </c>
      <c r="D32" s="189">
        <v>8044531.3195861392</v>
      </c>
      <c r="E32" s="196"/>
    </row>
    <row r="33" spans="1:7" s="42" customFormat="1" ht="15" customHeight="1" x14ac:dyDescent="0.25">
      <c r="A33" s="142">
        <v>2011</v>
      </c>
      <c r="B33" s="189">
        <v>7931338</v>
      </c>
      <c r="C33" s="189">
        <v>10281605</v>
      </c>
      <c r="D33" s="189">
        <v>-2349767</v>
      </c>
      <c r="E33" s="196"/>
    </row>
    <row r="34" spans="1:7" s="42" customFormat="1" ht="15" customHeight="1" x14ac:dyDescent="0.25">
      <c r="A34" s="142">
        <v>2012</v>
      </c>
      <c r="B34" s="189">
        <v>19291746.443206426</v>
      </c>
      <c r="C34" s="189">
        <v>17682454.369999997</v>
      </c>
      <c r="D34" s="189">
        <v>1609292.0732064284</v>
      </c>
      <c r="E34" s="196"/>
    </row>
    <row r="35" spans="1:7" s="42" customFormat="1" ht="15" customHeight="1" x14ac:dyDescent="0.25">
      <c r="A35" s="142">
        <v>2013</v>
      </c>
      <c r="B35" s="189">
        <v>19079633</v>
      </c>
      <c r="C35" s="189">
        <v>17056387</v>
      </c>
      <c r="D35" s="189">
        <v>2023246</v>
      </c>
      <c r="E35" s="196"/>
    </row>
    <row r="36" spans="1:7" s="42" customFormat="1" ht="15" customHeight="1" x14ac:dyDescent="0.25">
      <c r="A36" s="142">
        <v>2014</v>
      </c>
      <c r="B36" s="189">
        <v>31795359</v>
      </c>
      <c r="C36" s="189">
        <v>16576772</v>
      </c>
      <c r="D36" s="189">
        <v>15218587</v>
      </c>
      <c r="E36" s="196"/>
    </row>
    <row r="37" spans="1:7" s="42" customFormat="1" ht="15" customHeight="1" x14ac:dyDescent="0.25">
      <c r="A37" s="142">
        <v>2015</v>
      </c>
      <c r="B37" s="189">
        <v>18409687</v>
      </c>
      <c r="C37" s="189">
        <v>15182632</v>
      </c>
      <c r="D37" s="189">
        <v>3227055</v>
      </c>
      <c r="E37" s="324"/>
    </row>
    <row r="38" spans="1:7" s="42" customFormat="1" ht="15" customHeight="1" x14ac:dyDescent="0.25">
      <c r="A38" s="142">
        <v>2016</v>
      </c>
      <c r="B38" s="189">
        <v>22791056.891684216</v>
      </c>
      <c r="C38" s="189">
        <v>15905529.842150655</v>
      </c>
      <c r="D38" s="189">
        <v>6885527.0495335571</v>
      </c>
      <c r="E38" s="345"/>
    </row>
    <row r="39" spans="1:7" s="42" customFormat="1" ht="15" customHeight="1" x14ac:dyDescent="0.25">
      <c r="A39" s="142">
        <v>2017</v>
      </c>
      <c r="B39" s="190">
        <v>21169589.514420215</v>
      </c>
      <c r="C39" s="190">
        <v>19287623.060168002</v>
      </c>
      <c r="D39" s="190">
        <v>1881966.4542522114</v>
      </c>
      <c r="E39" s="196"/>
    </row>
    <row r="40" spans="1:7" ht="42" customHeight="1" x14ac:dyDescent="0.3">
      <c r="A40" s="130" t="s">
        <v>229</v>
      </c>
      <c r="B40" s="105">
        <v>-7.114489621828934</v>
      </c>
      <c r="C40" s="105">
        <v>21.263631275297644</v>
      </c>
      <c r="D40" s="105">
        <v>-72.667793754732244</v>
      </c>
      <c r="E40" s="196"/>
      <c r="F40" s="173"/>
      <c r="G40" s="199"/>
    </row>
    <row r="41" spans="1:7" s="42" customFormat="1" ht="37.200000000000003" customHeight="1" x14ac:dyDescent="0.3">
      <c r="A41" s="77" t="s">
        <v>315</v>
      </c>
      <c r="B41" s="105">
        <v>-1.3613139447182565</v>
      </c>
      <c r="C41" s="344">
        <v>8.2057069096341806E-2</v>
      </c>
      <c r="D41" s="344">
        <v>-9.8871572694108849</v>
      </c>
      <c r="E41" s="196"/>
    </row>
    <row r="42" spans="1:7" s="42" customFormat="1" ht="37.200000000000003" customHeight="1" x14ac:dyDescent="0.3">
      <c r="A42" s="291"/>
      <c r="B42" s="105"/>
      <c r="C42" s="105"/>
      <c r="D42" s="105"/>
      <c r="E42" s="196"/>
    </row>
    <row r="43" spans="1:7" s="1" customFormat="1" ht="19.2" customHeight="1" x14ac:dyDescent="0.25">
      <c r="A43" s="494" t="s">
        <v>267</v>
      </c>
      <c r="B43" s="495"/>
      <c r="C43" s="495"/>
      <c r="D43" s="495"/>
      <c r="E43" s="390"/>
    </row>
    <row r="44" spans="1:7" s="1" customFormat="1" ht="19.95" customHeight="1" x14ac:dyDescent="0.25">
      <c r="A44" s="405" t="s">
        <v>236</v>
      </c>
      <c r="B44" s="444"/>
      <c r="C44" s="444"/>
      <c r="D44" s="444"/>
    </row>
    <row r="45" spans="1:7" s="145" customFormat="1" ht="31.2" customHeight="1" x14ac:dyDescent="0.25">
      <c r="A45" s="476"/>
      <c r="B45" s="359" t="s">
        <v>14</v>
      </c>
      <c r="C45" s="196" t="s">
        <v>269</v>
      </c>
      <c r="D45" s="196" t="s">
        <v>271</v>
      </c>
      <c r="E45" s="1"/>
    </row>
    <row r="46" spans="1:7" s="145" customFormat="1" ht="13.2" customHeight="1" x14ac:dyDescent="0.25">
      <c r="A46" s="470"/>
      <c r="B46" s="496" t="s">
        <v>106</v>
      </c>
      <c r="C46" s="446"/>
      <c r="D46" s="446"/>
      <c r="E46" s="1"/>
    </row>
    <row r="47" spans="1:7" s="42" customFormat="1" ht="15" hidden="1" customHeight="1" x14ac:dyDescent="0.25">
      <c r="A47" s="142">
        <v>2004</v>
      </c>
      <c r="B47" s="192">
        <v>198959</v>
      </c>
      <c r="C47" s="192">
        <v>19074</v>
      </c>
      <c r="D47" s="192">
        <v>179885</v>
      </c>
      <c r="E47" s="1"/>
    </row>
    <row r="48" spans="1:7" s="42" customFormat="1" ht="15" hidden="1" customHeight="1" x14ac:dyDescent="0.25">
      <c r="A48" s="142">
        <v>2005</v>
      </c>
      <c r="B48" s="189">
        <v>-722142</v>
      </c>
      <c r="C48" s="189">
        <v>45569</v>
      </c>
      <c r="D48" s="189">
        <v>-767711</v>
      </c>
      <c r="E48" s="1"/>
    </row>
    <row r="49" spans="1:7" s="42" customFormat="1" ht="15" hidden="1" customHeight="1" x14ac:dyDescent="0.25">
      <c r="A49" s="142">
        <v>2006</v>
      </c>
      <c r="B49" s="189">
        <v>-34671</v>
      </c>
      <c r="C49" s="189">
        <v>150117</v>
      </c>
      <c r="D49" s="189">
        <v>-184788</v>
      </c>
      <c r="E49" s="1"/>
    </row>
    <row r="50" spans="1:7" s="42" customFormat="1" ht="15" hidden="1" customHeight="1" x14ac:dyDescent="0.25">
      <c r="A50" s="142">
        <v>2007</v>
      </c>
      <c r="B50" s="189">
        <v>-7760</v>
      </c>
      <c r="C50" s="189">
        <v>67198</v>
      </c>
      <c r="D50" s="189">
        <v>-74958</v>
      </c>
      <c r="E50" s="1"/>
    </row>
    <row r="51" spans="1:7" s="42" customFormat="1" ht="15" customHeight="1" x14ac:dyDescent="0.25">
      <c r="A51" s="142">
        <v>2008</v>
      </c>
      <c r="B51" s="189">
        <v>12159</v>
      </c>
      <c r="C51" s="189">
        <v>4988</v>
      </c>
      <c r="D51" s="189">
        <v>7171</v>
      </c>
      <c r="E51" s="1"/>
    </row>
    <row r="52" spans="1:7" s="42" customFormat="1" ht="15" customHeight="1" x14ac:dyDescent="0.25">
      <c r="A52" s="142">
        <v>2009</v>
      </c>
      <c r="B52" s="189">
        <v>31818</v>
      </c>
      <c r="C52" s="189">
        <v>33086</v>
      </c>
      <c r="D52" s="189">
        <v>-1268</v>
      </c>
      <c r="E52" s="1"/>
    </row>
    <row r="53" spans="1:7" s="42" customFormat="1" ht="15" customHeight="1" x14ac:dyDescent="0.25">
      <c r="A53" s="142">
        <v>2010</v>
      </c>
      <c r="B53" s="189">
        <v>207816.95607049286</v>
      </c>
      <c r="C53" s="189">
        <v>156993.04999999999</v>
      </c>
      <c r="D53" s="189">
        <v>50823.906070492856</v>
      </c>
      <c r="E53" s="1"/>
    </row>
    <row r="54" spans="1:7" s="42" customFormat="1" ht="15" customHeight="1" x14ac:dyDescent="0.25">
      <c r="A54" s="142">
        <v>2011</v>
      </c>
      <c r="B54" s="189">
        <v>159589</v>
      </c>
      <c r="C54" s="189">
        <v>164972</v>
      </c>
      <c r="D54" s="189">
        <v>-5883</v>
      </c>
      <c r="E54" s="1"/>
    </row>
    <row r="55" spans="1:7" s="42" customFormat="1" ht="15" customHeight="1" x14ac:dyDescent="0.25">
      <c r="A55" s="142">
        <v>2012</v>
      </c>
      <c r="B55" s="189">
        <v>166789.4</v>
      </c>
      <c r="C55" s="189">
        <v>105687.4</v>
      </c>
      <c r="D55" s="189">
        <v>61102</v>
      </c>
      <c r="E55" s="1"/>
    </row>
    <row r="56" spans="1:7" s="42" customFormat="1" ht="15" customHeight="1" x14ac:dyDescent="0.25">
      <c r="A56" s="142">
        <v>2013</v>
      </c>
      <c r="B56" s="189">
        <v>107068</v>
      </c>
      <c r="C56" s="189">
        <v>68884</v>
      </c>
      <c r="D56" s="189">
        <v>38184</v>
      </c>
      <c r="E56" s="1"/>
    </row>
    <row r="57" spans="1:7" s="42" customFormat="1" ht="15" customHeight="1" x14ac:dyDescent="0.25">
      <c r="A57" s="142">
        <v>2014</v>
      </c>
      <c r="B57" s="189">
        <v>-74330</v>
      </c>
      <c r="C57" s="189">
        <v>63166</v>
      </c>
      <c r="D57" s="189">
        <v>-137496</v>
      </c>
      <c r="E57" s="297"/>
    </row>
    <row r="58" spans="1:7" s="42" customFormat="1" ht="15" customHeight="1" x14ac:dyDescent="0.25">
      <c r="A58" s="142">
        <v>2015</v>
      </c>
      <c r="B58" s="189">
        <v>49614</v>
      </c>
      <c r="C58" s="189">
        <v>-9708</v>
      </c>
      <c r="D58" s="189">
        <v>59322</v>
      </c>
      <c r="E58" s="319"/>
    </row>
    <row r="59" spans="1:7" s="42" customFormat="1" ht="15" customHeight="1" x14ac:dyDescent="0.25">
      <c r="A59" s="142">
        <v>2016</v>
      </c>
      <c r="B59" s="189">
        <v>235306.49366309395</v>
      </c>
      <c r="C59" s="189">
        <v>176114.47046935026</v>
      </c>
      <c r="D59" s="189">
        <v>59192.023193743691</v>
      </c>
      <c r="E59" s="338"/>
    </row>
    <row r="60" spans="1:7" s="42" customFormat="1" ht="15" customHeight="1" x14ac:dyDescent="0.25">
      <c r="A60" s="142">
        <v>2017</v>
      </c>
      <c r="B60" s="190">
        <v>-116147.77647222896</v>
      </c>
      <c r="C60" s="190">
        <v>-66145.966899158855</v>
      </c>
      <c r="D60" s="190">
        <v>-50001.809573070117</v>
      </c>
      <c r="E60" s="1"/>
    </row>
    <row r="61" spans="1:7" s="42" customFormat="1" ht="47.4" customHeight="1" x14ac:dyDescent="0.3">
      <c r="A61" s="130" t="s">
        <v>229</v>
      </c>
      <c r="B61" s="350" t="s">
        <v>44</v>
      </c>
      <c r="C61" s="318" t="s">
        <v>44</v>
      </c>
      <c r="D61" s="329" t="s">
        <v>44</v>
      </c>
      <c r="E61" s="1"/>
    </row>
    <row r="62" spans="1:7" ht="40.200000000000003" customHeight="1" x14ac:dyDescent="0.3">
      <c r="A62" s="77" t="s">
        <v>315</v>
      </c>
      <c r="B62" s="350" t="s">
        <v>44</v>
      </c>
      <c r="C62" s="350" t="s">
        <v>44</v>
      </c>
      <c r="D62" s="350" t="s">
        <v>44</v>
      </c>
      <c r="E62" s="1"/>
      <c r="F62" s="173"/>
      <c r="G62" s="199"/>
    </row>
  </sheetData>
  <mergeCells count="12">
    <mergeCell ref="A43:E43"/>
    <mergeCell ref="A44:D44"/>
    <mergeCell ref="A45:A46"/>
    <mergeCell ref="B46:D46"/>
    <mergeCell ref="A24:A25"/>
    <mergeCell ref="B25:D25"/>
    <mergeCell ref="A1:E1"/>
    <mergeCell ref="A2:D2"/>
    <mergeCell ref="A3:A4"/>
    <mergeCell ref="B4:D4"/>
    <mergeCell ref="A22:E22"/>
    <mergeCell ref="A23:D23"/>
  </mergeCells>
  <pageMargins left="0.6692913385826772" right="0.59055118110236227" top="0.98425196850393704" bottom="0.82677165354330717" header="0.51181102362204722" footer="0.31496062992125984"/>
  <pageSetup paperSize="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52"/>
  <sheetViews>
    <sheetView showOutlineSymbols="0" zoomScale="85" zoomScaleNormal="85" workbookViewId="0">
      <selection sqref="A1:H1"/>
    </sheetView>
  </sheetViews>
  <sheetFormatPr baseColWidth="10" defaultColWidth="11.54296875" defaultRowHeight="14.4" x14ac:dyDescent="0.25"/>
  <cols>
    <col min="1" max="1" width="11.7265625" style="5" customWidth="1"/>
    <col min="2" max="2" width="7.90625" style="23" customWidth="1"/>
    <col min="3" max="3" width="8.81640625" style="5" customWidth="1"/>
    <col min="4" max="4" width="11.453125" style="5" customWidth="1"/>
    <col min="5" max="5" width="7.7265625" style="5" customWidth="1"/>
    <col min="6" max="6" width="11.08984375" style="5" customWidth="1"/>
    <col min="7" max="7" width="6.36328125" style="5" customWidth="1"/>
    <col min="8" max="8" width="9.6328125" style="5" customWidth="1"/>
    <col min="9" max="9" width="10.81640625" style="5" customWidth="1"/>
    <col min="10" max="11" width="1" style="5" customWidth="1"/>
    <col min="12" max="12" width="9.54296875" style="5" customWidth="1"/>
    <col min="13" max="15" width="2.6328125" style="5" customWidth="1"/>
    <col min="16" max="16384" width="11.54296875" style="5"/>
  </cols>
  <sheetData>
    <row r="1" spans="1:8" s="1" customFormat="1" ht="33" customHeight="1" x14ac:dyDescent="0.25">
      <c r="A1" s="389" t="s">
        <v>299</v>
      </c>
      <c r="B1" s="390"/>
      <c r="C1" s="390"/>
      <c r="D1" s="390"/>
      <c r="E1" s="390"/>
      <c r="F1" s="390"/>
      <c r="G1" s="390"/>
      <c r="H1" s="390"/>
    </row>
    <row r="2" spans="1:8" s="1" customFormat="1" ht="14.4" customHeight="1" x14ac:dyDescent="0.25">
      <c r="A2" s="391" t="s">
        <v>118</v>
      </c>
      <c r="B2" s="390"/>
      <c r="C2" s="390"/>
      <c r="D2" s="390"/>
      <c r="E2" s="390"/>
      <c r="F2" s="390"/>
      <c r="G2" s="390"/>
      <c r="H2" s="390"/>
    </row>
    <row r="3" spans="1:8" s="1" customFormat="1" ht="28.2" customHeight="1" x14ac:dyDescent="0.25">
      <c r="A3" s="389"/>
      <c r="B3" s="435" t="s">
        <v>14</v>
      </c>
      <c r="C3" s="501" t="s">
        <v>79</v>
      </c>
      <c r="D3" s="501"/>
      <c r="E3" s="501" t="s">
        <v>257</v>
      </c>
      <c r="F3" s="501"/>
      <c r="G3" s="501" t="s">
        <v>68</v>
      </c>
      <c r="H3" s="501"/>
    </row>
    <row r="4" spans="1:8" s="145" customFormat="1" ht="58.2" customHeight="1" x14ac:dyDescent="0.25">
      <c r="A4" s="390"/>
      <c r="B4" s="500"/>
      <c r="C4" s="78" t="s">
        <v>16</v>
      </c>
      <c r="D4" s="78" t="s">
        <v>212</v>
      </c>
      <c r="E4" s="78" t="s">
        <v>16</v>
      </c>
      <c r="F4" s="78" t="s">
        <v>212</v>
      </c>
      <c r="G4" s="78" t="s">
        <v>16</v>
      </c>
      <c r="H4" s="78" t="s">
        <v>212</v>
      </c>
    </row>
    <row r="5" spans="1:8" s="145" customFormat="1" ht="12" customHeight="1" x14ac:dyDescent="0.25">
      <c r="A5" s="500"/>
      <c r="B5" s="414" t="s">
        <v>106</v>
      </c>
      <c r="C5" s="424"/>
      <c r="D5" s="424"/>
      <c r="E5" s="424"/>
      <c r="F5" s="424"/>
      <c r="G5" s="424"/>
      <c r="H5" s="203"/>
    </row>
    <row r="6" spans="1:8" s="42" customFormat="1" ht="15" hidden="1" customHeight="1" x14ac:dyDescent="0.25">
      <c r="A6" s="142">
        <v>2004</v>
      </c>
      <c r="B6" s="191">
        <v>5399886</v>
      </c>
      <c r="C6" s="192">
        <v>1706918</v>
      </c>
      <c r="D6" s="204">
        <v>64</v>
      </c>
      <c r="E6" s="192">
        <v>3665332</v>
      </c>
      <c r="F6" s="204">
        <v>139.1</v>
      </c>
      <c r="G6" s="192">
        <v>27636</v>
      </c>
      <c r="H6" s="205" t="s">
        <v>52</v>
      </c>
    </row>
    <row r="7" spans="1:8" s="42" customFormat="1" ht="15" hidden="1" customHeight="1" x14ac:dyDescent="0.25">
      <c r="A7" s="142">
        <v>2005</v>
      </c>
      <c r="B7" s="189">
        <v>5533682</v>
      </c>
      <c r="C7" s="189">
        <v>1750874</v>
      </c>
      <c r="D7" s="209">
        <v>64.3</v>
      </c>
      <c r="E7" s="189">
        <v>3759357</v>
      </c>
      <c r="F7" s="209">
        <v>139.9</v>
      </c>
      <c r="G7" s="189">
        <v>23451</v>
      </c>
      <c r="H7" s="189" t="s">
        <v>52</v>
      </c>
    </row>
    <row r="8" spans="1:8" ht="15" hidden="1" customHeight="1" x14ac:dyDescent="0.25">
      <c r="A8" s="142">
        <v>2006</v>
      </c>
      <c r="B8" s="189">
        <v>5584193</v>
      </c>
      <c r="C8" s="189">
        <v>1759466</v>
      </c>
      <c r="D8" s="209">
        <v>62.800000000000004</v>
      </c>
      <c r="E8" s="189">
        <v>3799869</v>
      </c>
      <c r="F8" s="209">
        <v>137.5</v>
      </c>
      <c r="G8" s="189">
        <v>24858</v>
      </c>
      <c r="H8" s="189" t="s">
        <v>52</v>
      </c>
    </row>
    <row r="9" spans="1:8" ht="15" hidden="1" customHeight="1" x14ac:dyDescent="0.25">
      <c r="A9" s="142">
        <v>2007</v>
      </c>
      <c r="B9" s="189">
        <v>6443879</v>
      </c>
      <c r="C9" s="189">
        <v>2147532</v>
      </c>
      <c r="D9" s="209">
        <v>73.400000000000006</v>
      </c>
      <c r="E9" s="189">
        <v>4269636</v>
      </c>
      <c r="F9" s="209">
        <v>148.30000000000001</v>
      </c>
      <c r="G9" s="189">
        <v>26711</v>
      </c>
      <c r="H9" s="189" t="s">
        <v>52</v>
      </c>
    </row>
    <row r="10" spans="1:8" ht="15" customHeight="1" x14ac:dyDescent="0.25">
      <c r="A10" s="142">
        <v>2008</v>
      </c>
      <c r="B10" s="189">
        <v>6931566</v>
      </c>
      <c r="C10" s="189">
        <v>2259671</v>
      </c>
      <c r="D10" s="209">
        <v>75.3</v>
      </c>
      <c r="E10" s="189">
        <v>4644285</v>
      </c>
      <c r="F10" s="209">
        <v>157.1</v>
      </c>
      <c r="G10" s="189">
        <v>27610</v>
      </c>
      <c r="H10" s="189" t="s">
        <v>52</v>
      </c>
    </row>
    <row r="11" spans="1:8" ht="15" customHeight="1" x14ac:dyDescent="0.25">
      <c r="A11" s="142">
        <v>2009</v>
      </c>
      <c r="B11" s="189">
        <v>6936910</v>
      </c>
      <c r="C11" s="189">
        <v>2265169</v>
      </c>
      <c r="D11" s="209">
        <v>76.8</v>
      </c>
      <c r="E11" s="189">
        <v>4642322</v>
      </c>
      <c r="F11" s="209">
        <v>160.6</v>
      </c>
      <c r="G11" s="189">
        <v>29419</v>
      </c>
      <c r="H11" s="189" t="s">
        <v>52</v>
      </c>
    </row>
    <row r="12" spans="1:8" ht="15" customHeight="1" x14ac:dyDescent="0.25">
      <c r="A12" s="142">
        <v>2010</v>
      </c>
      <c r="B12" s="189">
        <v>6999178.6919558747</v>
      </c>
      <c r="C12" s="189">
        <v>2273852.3336285753</v>
      </c>
      <c r="D12" s="209">
        <v>76</v>
      </c>
      <c r="E12" s="189">
        <v>4702387.3483272996</v>
      </c>
      <c r="F12" s="209">
        <v>159.19999999999999</v>
      </c>
      <c r="G12" s="189">
        <v>22939.01</v>
      </c>
      <c r="H12" s="189" t="s">
        <v>52</v>
      </c>
    </row>
    <row r="13" spans="1:8" ht="15" customHeight="1" x14ac:dyDescent="0.25">
      <c r="A13" s="142">
        <v>2011</v>
      </c>
      <c r="B13" s="189">
        <v>7194611</v>
      </c>
      <c r="C13" s="189">
        <v>2330421</v>
      </c>
      <c r="D13" s="209">
        <v>76.2</v>
      </c>
      <c r="E13" s="189">
        <v>4842847</v>
      </c>
      <c r="F13" s="209">
        <v>160.19999999999999</v>
      </c>
      <c r="G13" s="189">
        <v>21343</v>
      </c>
      <c r="H13" s="189" t="s">
        <v>52</v>
      </c>
    </row>
    <row r="14" spans="1:8" ht="15" customHeight="1" x14ac:dyDescent="0.25">
      <c r="A14" s="142">
        <v>2012</v>
      </c>
      <c r="B14" s="189">
        <v>7233221.6380244</v>
      </c>
      <c r="C14" s="189">
        <v>2326038.4348125705</v>
      </c>
      <c r="D14" s="209">
        <v>75</v>
      </c>
      <c r="E14" s="189">
        <v>4889765.3991118297</v>
      </c>
      <c r="F14" s="209">
        <v>159.60000000000002</v>
      </c>
      <c r="G14" s="189">
        <v>17417.804100000001</v>
      </c>
      <c r="H14" s="189" t="s">
        <v>52</v>
      </c>
    </row>
    <row r="15" spans="1:8" ht="15" customHeight="1" x14ac:dyDescent="0.25">
      <c r="A15" s="142">
        <v>2013</v>
      </c>
      <c r="B15" s="189">
        <v>7318955</v>
      </c>
      <c r="C15" s="189">
        <v>2368467</v>
      </c>
      <c r="D15" s="209">
        <v>75.8</v>
      </c>
      <c r="E15" s="189">
        <v>4930348</v>
      </c>
      <c r="F15" s="209">
        <v>159.60000000000002</v>
      </c>
      <c r="G15" s="189">
        <v>20140</v>
      </c>
      <c r="H15" s="189" t="s">
        <v>52</v>
      </c>
    </row>
    <row r="16" spans="1:8" ht="15" customHeight="1" x14ac:dyDescent="0.25">
      <c r="A16" s="142">
        <v>2014</v>
      </c>
      <c r="B16" s="189">
        <v>6652566</v>
      </c>
      <c r="C16" s="189">
        <v>1915064</v>
      </c>
      <c r="D16" s="209">
        <v>60.660880582831801</v>
      </c>
      <c r="E16" s="189">
        <v>4715173</v>
      </c>
      <c r="F16" s="209">
        <v>150.9821645853346</v>
      </c>
      <c r="G16" s="189">
        <v>22329</v>
      </c>
      <c r="H16" s="189" t="s">
        <v>52</v>
      </c>
    </row>
    <row r="17" spans="1:9" ht="15" customHeight="1" x14ac:dyDescent="0.25">
      <c r="A17" s="142">
        <v>2015</v>
      </c>
      <c r="B17" s="189">
        <v>6686633</v>
      </c>
      <c r="C17" s="189">
        <v>1918938</v>
      </c>
      <c r="D17" s="209">
        <v>60.725886075949369</v>
      </c>
      <c r="E17" s="189">
        <v>4741893</v>
      </c>
      <c r="F17" s="209">
        <v>151.64352414454748</v>
      </c>
      <c r="G17" s="189">
        <v>25802</v>
      </c>
      <c r="H17" s="189" t="s">
        <v>52</v>
      </c>
    </row>
    <row r="18" spans="1:9" ht="15" customHeight="1" x14ac:dyDescent="0.25">
      <c r="A18" s="142">
        <v>2016</v>
      </c>
      <c r="B18" s="189">
        <v>6584605</v>
      </c>
      <c r="C18" s="189">
        <v>1867142</v>
      </c>
      <c r="D18" s="209">
        <v>58.130199252801994</v>
      </c>
      <c r="E18" s="189">
        <v>4688286</v>
      </c>
      <c r="F18" s="209">
        <v>147.47675369613086</v>
      </c>
      <c r="G18" s="189">
        <v>29177</v>
      </c>
      <c r="H18" s="189" t="s">
        <v>52</v>
      </c>
    </row>
    <row r="19" spans="1:9" ht="15" customHeight="1" x14ac:dyDescent="0.25">
      <c r="A19" s="142">
        <v>2017</v>
      </c>
      <c r="B19" s="190">
        <v>6600700.4500000002</v>
      </c>
      <c r="C19" s="190">
        <v>1684500.75</v>
      </c>
      <c r="D19" s="210">
        <v>50.891261329305138</v>
      </c>
      <c r="E19" s="190">
        <v>4885924.7</v>
      </c>
      <c r="F19" s="210">
        <v>149.00654772796585</v>
      </c>
      <c r="G19" s="190">
        <v>30275</v>
      </c>
      <c r="H19" s="190" t="s">
        <v>52</v>
      </c>
    </row>
    <row r="20" spans="1:9" ht="43.8" customHeight="1" x14ac:dyDescent="0.3">
      <c r="A20" s="130" t="s">
        <v>229</v>
      </c>
      <c r="B20" s="105">
        <v>0.2444406308351077</v>
      </c>
      <c r="C20" s="105">
        <v>-9.7818617973351785</v>
      </c>
      <c r="D20" s="105">
        <v>-12.45297283777661</v>
      </c>
      <c r="E20" s="105">
        <v>4.2155853973072421</v>
      </c>
      <c r="F20" s="105">
        <v>1.037311978664146</v>
      </c>
      <c r="G20" s="105">
        <v>3.7632381670493986</v>
      </c>
      <c r="H20" s="304" t="s">
        <v>44</v>
      </c>
    </row>
    <row r="21" spans="1:9" ht="49.2" customHeight="1" x14ac:dyDescent="0.3">
      <c r="A21" s="77" t="s">
        <v>315</v>
      </c>
      <c r="B21" s="105">
        <v>-0.54197034051592929</v>
      </c>
      <c r="C21" s="344">
        <v>-3.2111988219188148</v>
      </c>
      <c r="D21" s="344">
        <v>-4.2598179969469125</v>
      </c>
      <c r="E21" s="344">
        <v>0.56515914224775088</v>
      </c>
      <c r="F21" s="344">
        <v>-0.58596864308267937</v>
      </c>
      <c r="G21" s="344">
        <v>1.0290841720632882</v>
      </c>
      <c r="H21" s="304" t="s">
        <v>44</v>
      </c>
      <c r="I21" s="199"/>
    </row>
    <row r="22" spans="1:9" ht="25.8" customHeight="1" x14ac:dyDescent="0.25">
      <c r="A22" s="183"/>
      <c r="B22" s="206"/>
      <c r="C22" s="207"/>
      <c r="D22" s="206"/>
      <c r="E22" s="207"/>
      <c r="F22" s="208"/>
      <c r="G22" s="180"/>
      <c r="I22" s="199"/>
    </row>
    <row r="23" spans="1:9" s="1" customFormat="1" ht="18.600000000000001" customHeight="1" x14ac:dyDescent="0.25">
      <c r="A23" s="402" t="s">
        <v>270</v>
      </c>
      <c r="B23" s="403"/>
      <c r="C23" s="403"/>
      <c r="D23" s="403"/>
      <c r="E23" s="403"/>
      <c r="F23" s="403"/>
      <c r="G23" s="403"/>
      <c r="H23" s="390"/>
    </row>
    <row r="24" spans="1:9" s="1" customFormat="1" ht="16.8" customHeight="1" x14ac:dyDescent="0.25">
      <c r="A24" s="391" t="s">
        <v>216</v>
      </c>
      <c r="B24" s="390"/>
      <c r="C24" s="390"/>
      <c r="D24" s="390"/>
      <c r="E24" s="390"/>
      <c r="F24" s="390"/>
      <c r="G24" s="390"/>
    </row>
    <row r="25" spans="1:9" s="145" customFormat="1" ht="26.4" customHeight="1" x14ac:dyDescent="0.25">
      <c r="A25" s="498"/>
      <c r="B25" s="478" t="s">
        <v>79</v>
      </c>
      <c r="C25" s="498"/>
      <c r="D25" s="478" t="s">
        <v>257</v>
      </c>
      <c r="E25" s="478"/>
      <c r="F25" s="478" t="s">
        <v>68</v>
      </c>
      <c r="G25" s="478"/>
    </row>
    <row r="26" spans="1:9" s="145" customFormat="1" ht="12.6" customHeight="1" x14ac:dyDescent="0.25">
      <c r="A26" s="499"/>
      <c r="B26" s="414" t="s">
        <v>214</v>
      </c>
      <c r="C26" s="446"/>
      <c r="D26" s="446"/>
      <c r="E26" s="446"/>
      <c r="F26" s="446"/>
      <c r="G26" s="446"/>
    </row>
    <row r="27" spans="1:9" ht="15" hidden="1" customHeight="1" x14ac:dyDescent="0.25">
      <c r="A27" s="31">
        <v>2004</v>
      </c>
      <c r="B27" s="497">
        <v>17.474921464012166</v>
      </c>
      <c r="C27" s="497"/>
      <c r="D27" s="497">
        <v>16.636360067183929</v>
      </c>
      <c r="E27" s="497"/>
      <c r="F27" s="497">
        <v>20.306702034638079</v>
      </c>
      <c r="G27" s="497"/>
    </row>
    <row r="28" spans="1:9" ht="15" hidden="1" customHeight="1" x14ac:dyDescent="0.25">
      <c r="A28" s="31">
        <v>2005</v>
      </c>
      <c r="B28" s="497">
        <v>17.369070096631951</v>
      </c>
      <c r="C28" s="497"/>
      <c r="D28" s="497">
        <v>16.539826442906723</v>
      </c>
      <c r="E28" s="497"/>
      <c r="F28" s="497">
        <v>20.366848180089107</v>
      </c>
      <c r="G28" s="497"/>
    </row>
    <row r="29" spans="1:9" ht="15" hidden="1" customHeight="1" x14ac:dyDescent="0.25">
      <c r="A29" s="31">
        <v>2006</v>
      </c>
      <c r="B29" s="497">
        <v>17.08246285038658</v>
      </c>
      <c r="C29" s="497"/>
      <c r="D29" s="497">
        <v>16.446588576437655</v>
      </c>
      <c r="E29" s="497"/>
      <c r="F29" s="497">
        <v>20.134619590309335</v>
      </c>
      <c r="G29" s="497"/>
    </row>
    <row r="30" spans="1:9" ht="15" hidden="1" customHeight="1" x14ac:dyDescent="0.25">
      <c r="A30" s="142">
        <v>2007</v>
      </c>
      <c r="B30" s="497">
        <v>15.314554843010503</v>
      </c>
      <c r="C30" s="497"/>
      <c r="D30" s="497">
        <v>14.873973090166222</v>
      </c>
      <c r="E30" s="497"/>
      <c r="F30" s="497">
        <v>19.03509709602708</v>
      </c>
      <c r="G30" s="497"/>
    </row>
    <row r="31" spans="1:9" ht="15" customHeight="1" x14ac:dyDescent="0.25">
      <c r="A31" s="142">
        <v>2008</v>
      </c>
      <c r="B31" s="497">
        <v>15.278524442200265</v>
      </c>
      <c r="C31" s="497"/>
      <c r="D31" s="497">
        <v>14.86240113981605</v>
      </c>
      <c r="E31" s="497"/>
      <c r="F31" s="497">
        <v>18.282346709045161</v>
      </c>
      <c r="G31" s="497"/>
    </row>
    <row r="32" spans="1:9" ht="15" customHeight="1" x14ac:dyDescent="0.25">
      <c r="A32" s="142">
        <v>2009</v>
      </c>
      <c r="B32" s="497">
        <v>15.505167558654959</v>
      </c>
      <c r="C32" s="497"/>
      <c r="D32" s="497">
        <v>14.563256065487568</v>
      </c>
      <c r="E32" s="497"/>
      <c r="F32" s="497">
        <v>18.991885244314183</v>
      </c>
      <c r="G32" s="497"/>
    </row>
    <row r="33" spans="1:9" ht="15" customHeight="1" x14ac:dyDescent="0.25">
      <c r="A33" s="142">
        <v>2010</v>
      </c>
      <c r="B33" s="497">
        <v>14.844964833827232</v>
      </c>
      <c r="C33" s="497"/>
      <c r="D33" s="497">
        <v>14.188177710231983</v>
      </c>
      <c r="E33" s="497"/>
      <c r="F33" s="497">
        <v>18.984422005334736</v>
      </c>
      <c r="G33" s="497"/>
    </row>
    <row r="34" spans="1:9" ht="15" customHeight="1" x14ac:dyDescent="0.25">
      <c r="A34" s="142">
        <v>2011</v>
      </c>
      <c r="B34" s="497">
        <v>14.7</v>
      </c>
      <c r="C34" s="497"/>
      <c r="D34" s="497">
        <v>14.1</v>
      </c>
      <c r="E34" s="497"/>
      <c r="F34" s="497">
        <v>18.8</v>
      </c>
      <c r="G34" s="497"/>
    </row>
    <row r="35" spans="1:9" ht="15" customHeight="1" x14ac:dyDescent="0.25">
      <c r="A35" s="142">
        <v>2012</v>
      </c>
      <c r="B35" s="497">
        <v>14.62807056467515</v>
      </c>
      <c r="C35" s="497"/>
      <c r="D35" s="497">
        <v>14.007455029872437</v>
      </c>
      <c r="E35" s="497"/>
      <c r="F35" s="497">
        <v>18.580873901888726</v>
      </c>
      <c r="G35" s="497"/>
    </row>
    <row r="36" spans="1:9" ht="15" customHeight="1" x14ac:dyDescent="0.25">
      <c r="A36" s="142">
        <v>2013</v>
      </c>
      <c r="B36" s="502">
        <v>14.590612570315905</v>
      </c>
      <c r="C36" s="502"/>
      <c r="D36" s="502">
        <v>13.948202127264711</v>
      </c>
      <c r="E36" s="502"/>
      <c r="F36" s="502">
        <v>18.902456193041569</v>
      </c>
      <c r="G36" s="502"/>
    </row>
    <row r="37" spans="1:9" ht="15" customHeight="1" x14ac:dyDescent="0.25">
      <c r="A37" s="142">
        <v>2014</v>
      </c>
      <c r="B37" s="502">
        <v>14.412925470957646</v>
      </c>
      <c r="C37" s="502"/>
      <c r="D37" s="502">
        <v>13.644474388843298</v>
      </c>
      <c r="E37" s="502"/>
      <c r="F37" s="502">
        <v>18.779488818428778</v>
      </c>
      <c r="G37" s="502"/>
    </row>
    <row r="38" spans="1:9" ht="15" customHeight="1" x14ac:dyDescent="0.25">
      <c r="A38" s="142">
        <v>2015</v>
      </c>
      <c r="B38" s="502">
        <v>14.465346460764136</v>
      </c>
      <c r="C38" s="502"/>
      <c r="D38" s="502">
        <v>13.532753312488655</v>
      </c>
      <c r="E38" s="502"/>
      <c r="F38" s="502">
        <v>19.016103474960385</v>
      </c>
      <c r="G38" s="502"/>
    </row>
    <row r="39" spans="1:9" ht="15" customHeight="1" x14ac:dyDescent="0.25">
      <c r="A39" s="142">
        <v>2016</v>
      </c>
      <c r="B39" s="502">
        <v>14.257597243812103</v>
      </c>
      <c r="C39" s="502"/>
      <c r="D39" s="502">
        <v>13.386709008117368</v>
      </c>
      <c r="E39" s="502"/>
      <c r="F39" s="502">
        <v>19.196910282390714</v>
      </c>
      <c r="G39" s="502"/>
    </row>
    <row r="40" spans="1:9" ht="15" customHeight="1" x14ac:dyDescent="0.25">
      <c r="A40" s="142">
        <v>2017</v>
      </c>
      <c r="B40" s="504">
        <v>15.256596617273038</v>
      </c>
      <c r="C40" s="504"/>
      <c r="D40" s="504">
        <v>15.29413317306571</v>
      </c>
      <c r="E40" s="504"/>
      <c r="F40" s="504">
        <v>20.773294908741594</v>
      </c>
      <c r="G40" s="504"/>
    </row>
    <row r="41" spans="1:9" ht="42.6" customHeight="1" x14ac:dyDescent="0.25">
      <c r="A41" s="130" t="s">
        <v>229</v>
      </c>
      <c r="B41" s="497">
        <v>7.0067863215487192</v>
      </c>
      <c r="C41" s="503">
        <v>100</v>
      </c>
      <c r="D41" s="497">
        <v>14.248641423308195</v>
      </c>
      <c r="E41" s="503">
        <v>100</v>
      </c>
      <c r="F41" s="497">
        <v>8.2116580385172444</v>
      </c>
      <c r="G41" s="503">
        <v>100</v>
      </c>
    </row>
    <row r="42" spans="1:9" ht="53.4" customHeight="1" x14ac:dyDescent="0.25">
      <c r="A42" s="77" t="s">
        <v>315</v>
      </c>
      <c r="B42" s="497">
        <v>-1.5956910809034053E-2</v>
      </c>
      <c r="C42" s="503"/>
      <c r="D42" s="497">
        <v>0.31866991843541026</v>
      </c>
      <c r="E42" s="503"/>
      <c r="F42" s="497">
        <v>1.4293672481833886</v>
      </c>
      <c r="G42" s="503"/>
      <c r="I42" s="199"/>
    </row>
    <row r="43" spans="1:9" ht="15" customHeight="1" x14ac:dyDescent="0.25"/>
    <row r="44" spans="1:9" ht="16.5" customHeight="1" x14ac:dyDescent="0.25">
      <c r="A44" s="145"/>
      <c r="B44" s="109"/>
      <c r="C44" s="110"/>
      <c r="D44" s="109"/>
      <c r="E44" s="110"/>
      <c r="F44" s="109"/>
      <c r="G44" s="110"/>
    </row>
    <row r="45" spans="1:9" ht="16.5" customHeight="1" x14ac:dyDescent="0.25">
      <c r="A45" s="145"/>
      <c r="B45" s="111"/>
      <c r="C45" s="110"/>
      <c r="D45" s="111"/>
      <c r="E45" s="110"/>
      <c r="F45" s="111"/>
      <c r="G45" s="110"/>
    </row>
    <row r="46" spans="1:9" ht="16.5" customHeight="1" x14ac:dyDescent="0.25">
      <c r="A46" s="145"/>
      <c r="B46" s="112"/>
      <c r="C46" s="110"/>
      <c r="D46" s="111"/>
      <c r="E46" s="110"/>
      <c r="F46" s="111"/>
      <c r="G46" s="110"/>
    </row>
    <row r="47" spans="1:9" ht="16.5" customHeight="1" x14ac:dyDescent="0.25">
      <c r="A47" s="145"/>
      <c r="B47" s="111"/>
      <c r="C47" s="110"/>
      <c r="D47" s="111"/>
      <c r="E47" s="110"/>
      <c r="F47" s="111"/>
      <c r="G47" s="110"/>
    </row>
    <row r="48" spans="1:9" ht="16.5" customHeight="1" x14ac:dyDescent="0.25">
      <c r="A48" s="145"/>
      <c r="B48" s="111"/>
      <c r="C48" s="110"/>
      <c r="D48" s="111"/>
      <c r="E48" s="110"/>
      <c r="F48" s="111"/>
      <c r="G48" s="110"/>
    </row>
    <row r="49" spans="1:7" ht="16.5" customHeight="1" x14ac:dyDescent="0.25">
      <c r="A49" s="145"/>
      <c r="B49" s="111"/>
      <c r="C49" s="110"/>
      <c r="D49" s="111"/>
      <c r="E49" s="110"/>
      <c r="F49" s="111"/>
      <c r="G49" s="110"/>
    </row>
    <row r="50" spans="1:7" ht="16.5" customHeight="1" x14ac:dyDescent="0.25">
      <c r="A50" s="145"/>
      <c r="B50" s="111"/>
      <c r="C50" s="110"/>
      <c r="D50" s="111"/>
      <c r="E50" s="110"/>
      <c r="F50" s="111"/>
      <c r="G50" s="110"/>
    </row>
    <row r="51" spans="1:7" ht="16.5" customHeight="1" x14ac:dyDescent="0.25">
      <c r="A51" s="145"/>
      <c r="B51" s="111"/>
      <c r="C51" s="110"/>
      <c r="D51" s="111"/>
      <c r="E51" s="110"/>
      <c r="F51" s="111"/>
      <c r="G51" s="110"/>
    </row>
    <row r="52" spans="1:7" ht="16.5" customHeight="1" x14ac:dyDescent="0.25">
      <c r="A52" s="145"/>
      <c r="B52" s="111"/>
      <c r="C52" s="110"/>
      <c r="D52" s="111"/>
      <c r="E52" s="110"/>
      <c r="F52" s="111"/>
      <c r="G52" s="110"/>
    </row>
  </sheetData>
  <mergeCells count="63">
    <mergeCell ref="D30:E30"/>
    <mergeCell ref="B35:C35"/>
    <mergeCell ref="D35:E35"/>
    <mergeCell ref="F35:G35"/>
    <mergeCell ref="B33:C33"/>
    <mergeCell ref="D33:E33"/>
    <mergeCell ref="F33:G33"/>
    <mergeCell ref="B34:C34"/>
    <mergeCell ref="D34:E34"/>
    <mergeCell ref="B31:C31"/>
    <mergeCell ref="D31:E31"/>
    <mergeCell ref="F31:G31"/>
    <mergeCell ref="B32:C32"/>
    <mergeCell ref="B42:C42"/>
    <mergeCell ref="D42:E42"/>
    <mergeCell ref="F42:G42"/>
    <mergeCell ref="B36:C36"/>
    <mergeCell ref="D36:E36"/>
    <mergeCell ref="F36:G36"/>
    <mergeCell ref="B41:C41"/>
    <mergeCell ref="D41:E41"/>
    <mergeCell ref="F41:G41"/>
    <mergeCell ref="B40:C40"/>
    <mergeCell ref="D40:E40"/>
    <mergeCell ref="F40:G40"/>
    <mergeCell ref="B37:C37"/>
    <mergeCell ref="B39:C39"/>
    <mergeCell ref="D39:E39"/>
    <mergeCell ref="F39:G39"/>
    <mergeCell ref="B38:C38"/>
    <mergeCell ref="B5:G5"/>
    <mergeCell ref="G3:H3"/>
    <mergeCell ref="B29:C29"/>
    <mergeCell ref="A23:H23"/>
    <mergeCell ref="A3:A5"/>
    <mergeCell ref="D29:E29"/>
    <mergeCell ref="F29:G29"/>
    <mergeCell ref="B27:C27"/>
    <mergeCell ref="D27:E27"/>
    <mergeCell ref="F27:G27"/>
    <mergeCell ref="B28:C28"/>
    <mergeCell ref="D28:E28"/>
    <mergeCell ref="F28:G28"/>
    <mergeCell ref="D32:E32"/>
    <mergeCell ref="F32:G32"/>
    <mergeCell ref="D38:E38"/>
    <mergeCell ref="F38:G38"/>
    <mergeCell ref="F34:G34"/>
    <mergeCell ref="D37:E37"/>
    <mergeCell ref="F37:G37"/>
    <mergeCell ref="F30:G30"/>
    <mergeCell ref="A1:H1"/>
    <mergeCell ref="A25:A26"/>
    <mergeCell ref="B25:C25"/>
    <mergeCell ref="D25:E25"/>
    <mergeCell ref="F25:G25"/>
    <mergeCell ref="B3:B4"/>
    <mergeCell ref="C3:D3"/>
    <mergeCell ref="E3:F3"/>
    <mergeCell ref="A2:H2"/>
    <mergeCell ref="B26:G26"/>
    <mergeCell ref="A24:G24"/>
    <mergeCell ref="B30:C30"/>
  </mergeCells>
  <pageMargins left="0.6692913385826772" right="0.59055118110236227" top="0.98425196850393704" bottom="0.82677165354330717" header="0.51181102362204722" footer="0.31496062992125984"/>
  <pageSetup paperSize="9"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249977111117893"/>
  </sheetPr>
  <dimension ref="A1:H91"/>
  <sheetViews>
    <sheetView topLeftCell="A67" zoomScaleNormal="100" workbookViewId="0">
      <selection activeCell="I70" sqref="I70"/>
    </sheetView>
  </sheetViews>
  <sheetFormatPr baseColWidth="10" defaultColWidth="11.54296875" defaultRowHeight="15.6" x14ac:dyDescent="0.3"/>
  <cols>
    <col min="1" max="1" width="11.7265625" style="211" customWidth="1"/>
    <col min="2" max="2" width="9" style="213" customWidth="1"/>
    <col min="3" max="3" width="8.81640625" style="213" customWidth="1"/>
    <col min="4" max="5" width="8.7265625" style="213" customWidth="1"/>
    <col min="6" max="6" width="10.36328125" style="213" customWidth="1"/>
    <col min="7" max="7" width="8.7265625" style="213" customWidth="1"/>
    <col min="8" max="8" width="8.36328125" style="213" customWidth="1"/>
    <col min="9" max="16384" width="11.54296875" style="211"/>
  </cols>
  <sheetData>
    <row r="1" spans="1:8" s="1" customFormat="1" ht="27" customHeight="1" x14ac:dyDescent="0.3">
      <c r="A1" s="506" t="s">
        <v>273</v>
      </c>
      <c r="B1" s="423"/>
      <c r="C1" s="423"/>
      <c r="D1" s="423"/>
      <c r="E1" s="423"/>
      <c r="F1" s="423"/>
      <c r="G1" s="423"/>
      <c r="H1" s="423"/>
    </row>
    <row r="2" spans="1:8" s="70" customFormat="1" ht="12.6" customHeight="1" x14ac:dyDescent="0.25">
      <c r="A2" s="391" t="s">
        <v>92</v>
      </c>
      <c r="B2" s="392"/>
      <c r="C2" s="392"/>
      <c r="D2" s="392"/>
      <c r="E2" s="392"/>
      <c r="F2" s="392"/>
      <c r="G2" s="392"/>
      <c r="H2" s="392"/>
    </row>
    <row r="3" spans="1:8" s="18" customFormat="1" ht="13.8" customHeight="1" x14ac:dyDescent="0.3">
      <c r="A3" s="441"/>
      <c r="B3" s="435" t="s">
        <v>46</v>
      </c>
      <c r="C3" s="435"/>
      <c r="D3" s="435"/>
      <c r="E3" s="435" t="s">
        <v>48</v>
      </c>
      <c r="F3" s="435"/>
      <c r="G3" s="435"/>
      <c r="H3" s="435" t="s">
        <v>215</v>
      </c>
    </row>
    <row r="4" spans="1:8" s="18" customFormat="1" ht="55.95" customHeight="1" x14ac:dyDescent="0.3">
      <c r="A4" s="507"/>
      <c r="B4" s="144" t="s">
        <v>87</v>
      </c>
      <c r="C4" s="78" t="s">
        <v>38</v>
      </c>
      <c r="D4" s="78" t="s">
        <v>39</v>
      </c>
      <c r="E4" s="78" t="s">
        <v>87</v>
      </c>
      <c r="F4" s="78" t="s">
        <v>272</v>
      </c>
      <c r="G4" s="78" t="s">
        <v>66</v>
      </c>
      <c r="H4" s="435"/>
    </row>
    <row r="5" spans="1:8" s="18" customFormat="1" ht="10.8" customHeight="1" x14ac:dyDescent="0.3">
      <c r="A5" s="413"/>
      <c r="B5" s="414" t="s">
        <v>106</v>
      </c>
      <c r="C5" s="424"/>
      <c r="D5" s="424"/>
      <c r="E5" s="424"/>
      <c r="F5" s="424"/>
      <c r="G5" s="424"/>
      <c r="H5" s="424"/>
    </row>
    <row r="6" spans="1:8" s="18" customFormat="1" ht="4.2" hidden="1" customHeight="1" x14ac:dyDescent="0.3">
      <c r="A6" s="31">
        <v>2004</v>
      </c>
      <c r="B6" s="214">
        <v>36327583</v>
      </c>
      <c r="C6" s="214">
        <v>31935963</v>
      </c>
      <c r="D6" s="214">
        <v>4391620</v>
      </c>
      <c r="E6" s="214">
        <v>40630586</v>
      </c>
      <c r="F6" s="214">
        <v>34049069</v>
      </c>
      <c r="G6" s="214">
        <v>6581517</v>
      </c>
      <c r="H6" s="215">
        <v>-4303003</v>
      </c>
    </row>
    <row r="7" spans="1:8" s="18" customFormat="1" ht="12" hidden="1" customHeight="1" x14ac:dyDescent="0.3">
      <c r="A7" s="31">
        <v>2005</v>
      </c>
      <c r="B7" s="189">
        <v>37910119</v>
      </c>
      <c r="C7" s="189">
        <v>32924676</v>
      </c>
      <c r="D7" s="189">
        <v>4985443</v>
      </c>
      <c r="E7" s="189">
        <v>43875868</v>
      </c>
      <c r="F7" s="189">
        <v>37123974</v>
      </c>
      <c r="G7" s="189">
        <v>6751894</v>
      </c>
      <c r="H7" s="189">
        <v>-5965749</v>
      </c>
    </row>
    <row r="8" spans="1:8" s="18" customFormat="1" ht="11.55" hidden="1" customHeight="1" x14ac:dyDescent="0.3">
      <c r="A8" s="31">
        <v>2006</v>
      </c>
      <c r="B8" s="189">
        <v>38928045</v>
      </c>
      <c r="C8" s="189">
        <v>33527596</v>
      </c>
      <c r="D8" s="189">
        <v>5400449</v>
      </c>
      <c r="E8" s="189">
        <v>35247033</v>
      </c>
      <c r="F8" s="189">
        <v>28420582</v>
      </c>
      <c r="G8" s="189">
        <v>6826451</v>
      </c>
      <c r="H8" s="189">
        <v>3681012</v>
      </c>
    </row>
    <row r="9" spans="1:8" s="18" customFormat="1" ht="11.55" hidden="1" customHeight="1" x14ac:dyDescent="0.3">
      <c r="A9" s="31">
        <v>2007</v>
      </c>
      <c r="B9" s="189">
        <v>46417804</v>
      </c>
      <c r="C9" s="189">
        <v>42868559</v>
      </c>
      <c r="D9" s="189">
        <v>3549245</v>
      </c>
      <c r="E9" s="189">
        <v>37785808</v>
      </c>
      <c r="F9" s="189">
        <v>29627188</v>
      </c>
      <c r="G9" s="189">
        <v>8158620</v>
      </c>
      <c r="H9" s="189">
        <v>8631996</v>
      </c>
    </row>
    <row r="10" spans="1:8" s="18" customFormat="1" ht="11.55" customHeight="1" x14ac:dyDescent="0.3">
      <c r="A10" s="31">
        <v>2008</v>
      </c>
      <c r="B10" s="189">
        <v>50375295</v>
      </c>
      <c r="C10" s="189">
        <v>46189422</v>
      </c>
      <c r="D10" s="189">
        <v>4185873</v>
      </c>
      <c r="E10" s="189">
        <v>43236476</v>
      </c>
      <c r="F10" s="189">
        <v>34457332</v>
      </c>
      <c r="G10" s="189">
        <v>8779144</v>
      </c>
      <c r="H10" s="189">
        <v>7129238</v>
      </c>
    </row>
    <row r="11" spans="1:8" s="18" customFormat="1" ht="11.55" customHeight="1" x14ac:dyDescent="0.3">
      <c r="A11" s="31">
        <v>2009</v>
      </c>
      <c r="B11" s="189">
        <v>51150687</v>
      </c>
      <c r="C11" s="189">
        <v>46640977</v>
      </c>
      <c r="D11" s="189">
        <v>4509710</v>
      </c>
      <c r="E11" s="189">
        <v>41391892</v>
      </c>
      <c r="F11" s="189">
        <v>32589343</v>
      </c>
      <c r="G11" s="189">
        <v>8802549</v>
      </c>
      <c r="H11" s="189">
        <v>9758795</v>
      </c>
    </row>
    <row r="12" spans="1:8" s="18" customFormat="1" ht="11.55" customHeight="1" x14ac:dyDescent="0.3">
      <c r="A12" s="31">
        <v>2010</v>
      </c>
      <c r="B12" s="189">
        <v>54044935.799999997</v>
      </c>
      <c r="C12" s="189">
        <v>48581158.5</v>
      </c>
      <c r="D12" s="189">
        <v>5463777.2999999998</v>
      </c>
      <c r="E12" s="189">
        <v>40663800.240765646</v>
      </c>
      <c r="F12" s="189">
        <v>31721375.548809774</v>
      </c>
      <c r="G12" s="189">
        <v>8942424.6919558737</v>
      </c>
      <c r="H12" s="189">
        <v>13381135.559234351</v>
      </c>
    </row>
    <row r="13" spans="1:8" s="18" customFormat="1" ht="11.55" customHeight="1" x14ac:dyDescent="0.3">
      <c r="A13" s="31">
        <v>2011</v>
      </c>
      <c r="B13" s="189">
        <v>53351422</v>
      </c>
      <c r="C13" s="189">
        <v>50363552</v>
      </c>
      <c r="D13" s="189">
        <v>2987870</v>
      </c>
      <c r="E13" s="189">
        <v>25593495</v>
      </c>
      <c r="F13" s="189">
        <v>16384344</v>
      </c>
      <c r="G13" s="189">
        <v>9209151</v>
      </c>
      <c r="H13" s="189">
        <v>27757927</v>
      </c>
    </row>
    <row r="14" spans="1:8" s="18" customFormat="1" ht="11.55" customHeight="1" x14ac:dyDescent="0.3">
      <c r="A14" s="31">
        <v>2012</v>
      </c>
      <c r="B14" s="189">
        <v>55184033.929999992</v>
      </c>
      <c r="C14" s="189">
        <v>50903245.25999999</v>
      </c>
      <c r="D14" s="189">
        <v>4280788.67</v>
      </c>
      <c r="E14" s="189">
        <v>34400038.315137103</v>
      </c>
      <c r="F14" s="189">
        <v>25130687.677112706</v>
      </c>
      <c r="G14" s="189">
        <v>9269350.6380243991</v>
      </c>
      <c r="H14" s="189">
        <v>20783995.614862889</v>
      </c>
    </row>
    <row r="15" spans="1:8" s="18" customFormat="1" ht="11.55" customHeight="1" x14ac:dyDescent="0.3">
      <c r="A15" s="31">
        <v>2013</v>
      </c>
      <c r="B15" s="189">
        <v>52979167</v>
      </c>
      <c r="C15" s="189">
        <v>51686913</v>
      </c>
      <c r="D15" s="189">
        <v>1292254</v>
      </c>
      <c r="E15" s="189">
        <v>40023603</v>
      </c>
      <c r="F15" s="189">
        <v>26502221</v>
      </c>
      <c r="G15" s="189">
        <v>13521382</v>
      </c>
      <c r="H15" s="189">
        <v>12955564</v>
      </c>
    </row>
    <row r="16" spans="1:8" s="309" customFormat="1" ht="11.55" customHeight="1" x14ac:dyDescent="0.3">
      <c r="A16" s="310">
        <v>2014</v>
      </c>
      <c r="B16" s="189">
        <v>62710548</v>
      </c>
      <c r="C16" s="189">
        <v>47963411</v>
      </c>
      <c r="D16" s="189">
        <v>14747137</v>
      </c>
      <c r="E16" s="189">
        <v>55249705</v>
      </c>
      <c r="F16" s="189">
        <v>47638903</v>
      </c>
      <c r="G16" s="189">
        <v>7610802</v>
      </c>
      <c r="H16" s="189">
        <v>7460843</v>
      </c>
    </row>
    <row r="17" spans="1:8" s="322" customFormat="1" ht="11.55" customHeight="1" x14ac:dyDescent="0.3">
      <c r="A17" s="325">
        <v>2015</v>
      </c>
      <c r="B17" s="189">
        <v>50960795</v>
      </c>
      <c r="C17" s="189">
        <v>48441564</v>
      </c>
      <c r="D17" s="189">
        <v>2519231</v>
      </c>
      <c r="E17" s="189">
        <v>32052204</v>
      </c>
      <c r="F17" s="189">
        <v>24396741</v>
      </c>
      <c r="G17" s="189">
        <v>7655463</v>
      </c>
      <c r="H17" s="189">
        <v>18908591</v>
      </c>
    </row>
    <row r="18" spans="1:8" s="341" customFormat="1" ht="11.55" customHeight="1" x14ac:dyDescent="0.3">
      <c r="A18" s="346">
        <v>2016</v>
      </c>
      <c r="B18" s="189">
        <v>48447052.100000001</v>
      </c>
      <c r="C18" s="189">
        <v>48269703</v>
      </c>
      <c r="D18" s="189">
        <v>177349.09999999998</v>
      </c>
      <c r="E18" s="189">
        <v>39959827.317240238</v>
      </c>
      <c r="F18" s="189">
        <v>32409832.317240242</v>
      </c>
      <c r="G18" s="189">
        <v>7549995</v>
      </c>
      <c r="H18" s="189">
        <v>8487224.7827597633</v>
      </c>
    </row>
    <row r="19" spans="1:8" s="18" customFormat="1" ht="11.55" customHeight="1" x14ac:dyDescent="0.3">
      <c r="A19" s="31">
        <v>2017</v>
      </c>
      <c r="B19" s="190">
        <v>43248898.850000001</v>
      </c>
      <c r="C19" s="190">
        <v>43133268.850000001</v>
      </c>
      <c r="D19" s="190">
        <v>115630</v>
      </c>
      <c r="E19" s="190">
        <v>35639773.510259762</v>
      </c>
      <c r="F19" s="190">
        <v>28607738.060259759</v>
      </c>
      <c r="G19" s="190">
        <v>7032035.4500000002</v>
      </c>
      <c r="H19" s="190">
        <v>7609125.3397402391</v>
      </c>
    </row>
    <row r="20" spans="1:8" s="18" customFormat="1" ht="43.8" customHeight="1" x14ac:dyDescent="0.3">
      <c r="A20" s="130" t="s">
        <v>229</v>
      </c>
      <c r="B20" s="105">
        <v>-10.729555307659266</v>
      </c>
      <c r="C20" s="105">
        <v>-10.641114054503298</v>
      </c>
      <c r="D20" s="105">
        <v>-34.800909618374142</v>
      </c>
      <c r="E20" s="105">
        <v>-10.810992181431766</v>
      </c>
      <c r="F20" s="105">
        <v>-11.731298760709652</v>
      </c>
      <c r="G20" s="105">
        <v>-6.8603959340370446</v>
      </c>
      <c r="H20" s="105">
        <v>-10.346131574165707</v>
      </c>
    </row>
    <row r="21" spans="1:8" s="29" customFormat="1" ht="43.2" customHeight="1" x14ac:dyDescent="0.3">
      <c r="A21" s="77" t="s">
        <v>315</v>
      </c>
      <c r="B21" s="105">
        <v>-1.6804874127427927</v>
      </c>
      <c r="C21" s="344">
        <v>-0.75773915397745473</v>
      </c>
      <c r="D21" s="344">
        <v>-32.886577517614278</v>
      </c>
      <c r="E21" s="344">
        <v>-2.1240316644589474</v>
      </c>
      <c r="F21" s="344">
        <v>-2.0459424770320034</v>
      </c>
      <c r="G21" s="344">
        <v>-2.4354383478121799</v>
      </c>
      <c r="H21" s="344">
        <v>0.72644672887245409</v>
      </c>
    </row>
    <row r="22" spans="1:8" s="306" customFormat="1" ht="16.2" customHeight="1" x14ac:dyDescent="0.25">
      <c r="A22" s="429" t="s">
        <v>0</v>
      </c>
      <c r="B22" s="505"/>
      <c r="C22" s="505"/>
      <c r="D22" s="505"/>
      <c r="E22" s="505"/>
      <c r="F22" s="505"/>
      <c r="G22" s="505"/>
      <c r="H22" s="505"/>
    </row>
    <row r="23" spans="1:8" s="29" customFormat="1" ht="36" customHeight="1" x14ac:dyDescent="0.25">
      <c r="A23" s="508" t="s">
        <v>308</v>
      </c>
      <c r="B23" s="509"/>
      <c r="C23" s="509"/>
      <c r="D23" s="509"/>
      <c r="E23" s="509"/>
      <c r="F23" s="509"/>
      <c r="G23" s="509"/>
      <c r="H23" s="509"/>
    </row>
    <row r="24" spans="1:8" s="1" customFormat="1" ht="22.8" customHeight="1" x14ac:dyDescent="0.3">
      <c r="A24" s="506" t="s">
        <v>274</v>
      </c>
      <c r="B24" s="423"/>
      <c r="C24" s="423"/>
      <c r="D24" s="423"/>
      <c r="E24" s="423"/>
      <c r="F24" s="423"/>
      <c r="G24" s="423"/>
      <c r="H24" s="423"/>
    </row>
    <row r="25" spans="1:8" s="70" customFormat="1" ht="13.2" customHeight="1" x14ac:dyDescent="0.25">
      <c r="A25" s="391" t="s">
        <v>217</v>
      </c>
      <c r="B25" s="392"/>
      <c r="C25" s="392"/>
      <c r="D25" s="392"/>
      <c r="E25" s="392"/>
      <c r="F25" s="392"/>
      <c r="G25" s="392"/>
      <c r="H25" s="392"/>
    </row>
    <row r="26" spans="1:8" s="18" customFormat="1" ht="13.2" customHeight="1" x14ac:dyDescent="0.3">
      <c r="A26" s="441"/>
      <c r="B26" s="435" t="s">
        <v>46</v>
      </c>
      <c r="C26" s="435"/>
      <c r="D26" s="435"/>
      <c r="E26" s="435" t="s">
        <v>48</v>
      </c>
      <c r="F26" s="435"/>
      <c r="G26" s="435"/>
      <c r="H26" s="435" t="s">
        <v>215</v>
      </c>
    </row>
    <row r="27" spans="1:8" s="18" customFormat="1" ht="55.95" customHeight="1" x14ac:dyDescent="0.3">
      <c r="A27" s="507"/>
      <c r="B27" s="144" t="s">
        <v>87</v>
      </c>
      <c r="C27" s="78" t="s">
        <v>38</v>
      </c>
      <c r="D27" s="78" t="s">
        <v>39</v>
      </c>
      <c r="E27" s="78" t="s">
        <v>87</v>
      </c>
      <c r="F27" s="78" t="s">
        <v>272</v>
      </c>
      <c r="G27" s="78" t="s">
        <v>66</v>
      </c>
      <c r="H27" s="435"/>
    </row>
    <row r="28" spans="1:8" s="18" customFormat="1" ht="12.6" customHeight="1" x14ac:dyDescent="0.3">
      <c r="A28" s="413"/>
      <c r="B28" s="414" t="s">
        <v>106</v>
      </c>
      <c r="C28" s="424"/>
      <c r="D28" s="424"/>
      <c r="E28" s="424"/>
      <c r="F28" s="424"/>
      <c r="G28" s="424"/>
      <c r="H28" s="424"/>
    </row>
    <row r="29" spans="1:8" s="18" customFormat="1" ht="13.05" hidden="1" customHeight="1" x14ac:dyDescent="0.3">
      <c r="A29" s="31">
        <v>2004</v>
      </c>
      <c r="B29" s="214">
        <v>10747333</v>
      </c>
      <c r="C29" s="214">
        <v>9767815</v>
      </c>
      <c r="D29" s="214">
        <v>979518</v>
      </c>
      <c r="E29" s="214">
        <v>13339816</v>
      </c>
      <c r="F29" s="214">
        <v>11271489</v>
      </c>
      <c r="G29" s="214">
        <v>2068327</v>
      </c>
      <c r="H29" s="215">
        <v>-2592483</v>
      </c>
    </row>
    <row r="30" spans="1:8" s="18" customFormat="1" ht="12" hidden="1" customHeight="1" x14ac:dyDescent="0.3">
      <c r="A30" s="31">
        <v>2005</v>
      </c>
      <c r="B30" s="189">
        <v>11023244</v>
      </c>
      <c r="C30" s="189">
        <v>10080413</v>
      </c>
      <c r="D30" s="189">
        <v>942831</v>
      </c>
      <c r="E30" s="189">
        <v>13820919</v>
      </c>
      <c r="F30" s="189">
        <v>11697070</v>
      </c>
      <c r="G30" s="189">
        <v>2123849</v>
      </c>
      <c r="H30" s="189">
        <v>-2797675</v>
      </c>
    </row>
    <row r="31" spans="1:8" s="18" customFormat="1" ht="11.55" hidden="1" customHeight="1" x14ac:dyDescent="0.3">
      <c r="A31" s="31">
        <v>2006</v>
      </c>
      <c r="B31" s="189">
        <v>11096680</v>
      </c>
      <c r="C31" s="189">
        <v>10299838</v>
      </c>
      <c r="D31" s="189">
        <v>796842</v>
      </c>
      <c r="E31" s="189">
        <v>13481959</v>
      </c>
      <c r="F31" s="189">
        <v>11341399</v>
      </c>
      <c r="G31" s="189">
        <v>2140560</v>
      </c>
      <c r="H31" s="189">
        <v>-2385279</v>
      </c>
    </row>
    <row r="32" spans="1:8" s="18" customFormat="1" ht="11.55" hidden="1" customHeight="1" x14ac:dyDescent="0.3">
      <c r="A32" s="31">
        <v>2007</v>
      </c>
      <c r="B32" s="189">
        <v>14882127</v>
      </c>
      <c r="C32" s="189">
        <v>14022817</v>
      </c>
      <c r="D32" s="189">
        <v>859310</v>
      </c>
      <c r="E32" s="189">
        <v>12798642</v>
      </c>
      <c r="F32" s="189">
        <v>10090198</v>
      </c>
      <c r="G32" s="189">
        <v>2708444</v>
      </c>
      <c r="H32" s="189">
        <v>2083485</v>
      </c>
    </row>
    <row r="33" spans="1:8" s="18" customFormat="1" ht="11.55" customHeight="1" x14ac:dyDescent="0.3">
      <c r="A33" s="31">
        <v>2008</v>
      </c>
      <c r="B33" s="189">
        <v>15646896</v>
      </c>
      <c r="C33" s="189">
        <v>14789851</v>
      </c>
      <c r="D33" s="189">
        <v>857045</v>
      </c>
      <c r="E33" s="189">
        <v>12770495</v>
      </c>
      <c r="F33" s="189">
        <v>9919229</v>
      </c>
      <c r="G33" s="189">
        <v>2851266</v>
      </c>
      <c r="H33" s="189">
        <v>2876401</v>
      </c>
    </row>
    <row r="34" spans="1:8" s="18" customFormat="1" ht="11.55" customHeight="1" x14ac:dyDescent="0.3">
      <c r="A34" s="31">
        <v>2009</v>
      </c>
      <c r="B34" s="189">
        <v>15511798</v>
      </c>
      <c r="C34" s="189">
        <v>14609123</v>
      </c>
      <c r="D34" s="189">
        <v>902675</v>
      </c>
      <c r="E34" s="189">
        <v>9824969</v>
      </c>
      <c r="F34" s="189">
        <v>6975436</v>
      </c>
      <c r="G34" s="189">
        <v>2849533</v>
      </c>
      <c r="H34" s="189">
        <v>5686829</v>
      </c>
    </row>
    <row r="35" spans="1:8" s="18" customFormat="1" ht="11.55" customHeight="1" x14ac:dyDescent="0.3">
      <c r="A35" s="31">
        <v>2010</v>
      </c>
      <c r="B35" s="189">
        <v>16044289.550000001</v>
      </c>
      <c r="C35" s="189">
        <v>15317330.550000001</v>
      </c>
      <c r="D35" s="189">
        <v>726959</v>
      </c>
      <c r="E35" s="189">
        <v>8903107.0167817138</v>
      </c>
      <c r="F35" s="189">
        <v>6016561.6831531385</v>
      </c>
      <c r="G35" s="189">
        <v>2886545.3336285753</v>
      </c>
      <c r="H35" s="189">
        <v>7141182.5332182869</v>
      </c>
    </row>
    <row r="36" spans="1:8" s="18" customFormat="1" ht="11.55" customHeight="1" x14ac:dyDescent="0.3">
      <c r="A36" s="31">
        <v>2011</v>
      </c>
      <c r="B36" s="189">
        <v>16576762</v>
      </c>
      <c r="C36" s="189">
        <v>15821920</v>
      </c>
      <c r="D36" s="189">
        <v>754842</v>
      </c>
      <c r="E36" s="189">
        <v>10513285</v>
      </c>
      <c r="F36" s="189">
        <v>7549988</v>
      </c>
      <c r="G36" s="189">
        <v>2963297</v>
      </c>
      <c r="H36" s="189">
        <v>6063477</v>
      </c>
    </row>
    <row r="37" spans="1:8" s="18" customFormat="1" ht="11.55" customHeight="1" x14ac:dyDescent="0.3">
      <c r="A37" s="31">
        <v>2012</v>
      </c>
      <c r="B37" s="189">
        <v>16313637.579999987</v>
      </c>
      <c r="C37" s="189">
        <v>15901197.799999988</v>
      </c>
      <c r="D37" s="189">
        <v>412439.78</v>
      </c>
      <c r="E37" s="189">
        <v>7934028.4687188547</v>
      </c>
      <c r="F37" s="189">
        <v>4971942.0339062838</v>
      </c>
      <c r="G37" s="189">
        <v>2962086.4348125705</v>
      </c>
      <c r="H37" s="189">
        <v>8379609.1112811323</v>
      </c>
    </row>
    <row r="38" spans="1:8" s="18" customFormat="1" ht="11.55" customHeight="1" x14ac:dyDescent="0.3">
      <c r="A38" s="31">
        <v>2013</v>
      </c>
      <c r="B38" s="189">
        <v>16428866</v>
      </c>
      <c r="C38" s="189">
        <v>16232814</v>
      </c>
      <c r="D38" s="189">
        <v>196052</v>
      </c>
      <c r="E38" s="189">
        <v>10984252</v>
      </c>
      <c r="F38" s="189">
        <v>6667849</v>
      </c>
      <c r="G38" s="189">
        <v>4316403</v>
      </c>
      <c r="H38" s="189">
        <v>5444614</v>
      </c>
    </row>
    <row r="39" spans="1:8" s="300" customFormat="1" ht="11.55" customHeight="1" x14ac:dyDescent="0.3">
      <c r="A39" s="303">
        <v>2014</v>
      </c>
      <c r="B39" s="189">
        <v>19006609</v>
      </c>
      <c r="C39" s="189">
        <v>13287129</v>
      </c>
      <c r="D39" s="189">
        <v>5719480</v>
      </c>
      <c r="E39" s="189">
        <v>17428627</v>
      </c>
      <c r="F39" s="189">
        <v>15247970</v>
      </c>
      <c r="G39" s="189">
        <v>2180657</v>
      </c>
      <c r="H39" s="189">
        <v>1577982</v>
      </c>
    </row>
    <row r="40" spans="1:8" s="322" customFormat="1" ht="11.55" customHeight="1" x14ac:dyDescent="0.3">
      <c r="A40" s="325">
        <v>2015</v>
      </c>
      <c r="B40" s="189">
        <v>14579427</v>
      </c>
      <c r="C40" s="189">
        <v>13265759</v>
      </c>
      <c r="D40" s="189">
        <v>1313668</v>
      </c>
      <c r="E40" s="189">
        <v>7475869</v>
      </c>
      <c r="F40" s="189">
        <v>5291615</v>
      </c>
      <c r="G40" s="189">
        <v>2184254</v>
      </c>
      <c r="H40" s="189">
        <v>7103558</v>
      </c>
    </row>
    <row r="41" spans="1:8" s="341" customFormat="1" ht="11.55" customHeight="1" x14ac:dyDescent="0.3">
      <c r="A41" s="346">
        <v>2016</v>
      </c>
      <c r="B41" s="189">
        <v>12996369</v>
      </c>
      <c r="C41" s="189">
        <v>13095769</v>
      </c>
      <c r="D41" s="189">
        <v>-99400</v>
      </c>
      <c r="E41" s="189">
        <v>10882649.851892943</v>
      </c>
      <c r="F41" s="189">
        <v>8753593.8518929426</v>
      </c>
      <c r="G41" s="189">
        <v>2129056</v>
      </c>
      <c r="H41" s="189">
        <v>2113719.1481070574</v>
      </c>
    </row>
    <row r="42" spans="1:8" s="18" customFormat="1" ht="11.55" customHeight="1" x14ac:dyDescent="0.3">
      <c r="A42" s="31">
        <v>2017</v>
      </c>
      <c r="B42" s="190">
        <v>10714195.550000001</v>
      </c>
      <c r="C42" s="190">
        <v>11041130.550000001</v>
      </c>
      <c r="D42" s="190">
        <v>-326935</v>
      </c>
      <c r="E42" s="190">
        <v>8712512.342311766</v>
      </c>
      <c r="F42" s="190">
        <v>6917600.5923117669</v>
      </c>
      <c r="G42" s="190">
        <v>1794911.75</v>
      </c>
      <c r="H42" s="190">
        <v>2001683.2076882347</v>
      </c>
    </row>
    <row r="43" spans="1:8" s="18" customFormat="1" ht="40.799999999999997" customHeight="1" x14ac:dyDescent="0.3">
      <c r="A43" s="130" t="s">
        <v>229</v>
      </c>
      <c r="B43" s="344">
        <v>-17.560085051447828</v>
      </c>
      <c r="C43" s="344">
        <v>-15.689330271479275</v>
      </c>
      <c r="D43" s="344" t="s">
        <v>44</v>
      </c>
      <c r="E43" s="344">
        <v>-19.941260070989976</v>
      </c>
      <c r="F43" s="344">
        <v>-20.974165475865057</v>
      </c>
      <c r="G43" s="344">
        <v>-15.694479149444639</v>
      </c>
      <c r="H43" s="344">
        <v>-5.3004175374555595</v>
      </c>
    </row>
    <row r="44" spans="1:8" s="29" customFormat="1" ht="40.799999999999997" customHeight="1" x14ac:dyDescent="0.3">
      <c r="A44" s="77" t="s">
        <v>315</v>
      </c>
      <c r="B44" s="344">
        <v>-4.1205115903118816</v>
      </c>
      <c r="C44" s="344">
        <v>-3.1957518543828556</v>
      </c>
      <c r="D44" s="350" t="s">
        <v>44</v>
      </c>
      <c r="E44" s="344">
        <v>-4.1596461870635366</v>
      </c>
      <c r="F44" s="344">
        <v>-3.925392587048826</v>
      </c>
      <c r="G44" s="344">
        <v>-5.0123238704116719</v>
      </c>
      <c r="H44" s="344">
        <v>-3.9482898517406717</v>
      </c>
    </row>
    <row r="45" spans="1:8" s="306" customFormat="1" ht="19.2" customHeight="1" x14ac:dyDescent="0.25">
      <c r="A45" s="429" t="s">
        <v>0</v>
      </c>
      <c r="B45" s="505"/>
      <c r="C45" s="505"/>
      <c r="D45" s="505"/>
      <c r="E45" s="505"/>
      <c r="F45" s="505"/>
      <c r="G45" s="505"/>
      <c r="H45" s="505"/>
    </row>
    <row r="46" spans="1:8" s="29" customFormat="1" ht="25.8" customHeight="1" x14ac:dyDescent="0.25">
      <c r="A46" s="510" t="s">
        <v>307</v>
      </c>
      <c r="B46" s="511"/>
      <c r="C46" s="511"/>
      <c r="D46" s="511"/>
      <c r="E46" s="511"/>
      <c r="F46" s="511"/>
      <c r="G46" s="511"/>
      <c r="H46" s="511"/>
    </row>
    <row r="47" spans="1:8" s="1" customFormat="1" ht="19.95" customHeight="1" x14ac:dyDescent="0.25">
      <c r="A47" s="389" t="s">
        <v>275</v>
      </c>
      <c r="B47" s="390"/>
      <c r="C47" s="390"/>
      <c r="D47" s="390"/>
      <c r="E47" s="390"/>
      <c r="F47" s="390"/>
      <c r="G47" s="390"/>
      <c r="H47" s="390"/>
    </row>
    <row r="48" spans="1:8" s="70" customFormat="1" ht="15" customHeight="1" x14ac:dyDescent="0.25">
      <c r="A48" s="391" t="s">
        <v>218</v>
      </c>
      <c r="B48" s="392"/>
      <c r="C48" s="392"/>
      <c r="D48" s="392"/>
      <c r="E48" s="392"/>
      <c r="F48" s="392"/>
      <c r="G48" s="392"/>
      <c r="H48" s="392"/>
    </row>
    <row r="49" spans="1:8" s="18" customFormat="1" ht="15" customHeight="1" x14ac:dyDescent="0.3">
      <c r="A49" s="441"/>
      <c r="B49" s="435" t="s">
        <v>46</v>
      </c>
      <c r="C49" s="435"/>
      <c r="D49" s="435"/>
      <c r="E49" s="435" t="s">
        <v>48</v>
      </c>
      <c r="F49" s="435"/>
      <c r="G49" s="435"/>
      <c r="H49" s="435" t="s">
        <v>215</v>
      </c>
    </row>
    <row r="50" spans="1:8" s="18" customFormat="1" ht="55.95" customHeight="1" x14ac:dyDescent="0.3">
      <c r="A50" s="507"/>
      <c r="B50" s="144" t="s">
        <v>87</v>
      </c>
      <c r="C50" s="78" t="s">
        <v>38</v>
      </c>
      <c r="D50" s="78" t="s">
        <v>39</v>
      </c>
      <c r="E50" s="78" t="s">
        <v>87</v>
      </c>
      <c r="F50" s="78" t="s">
        <v>272</v>
      </c>
      <c r="G50" s="78" t="s">
        <v>66</v>
      </c>
      <c r="H50" s="435"/>
    </row>
    <row r="51" spans="1:8" s="18" customFormat="1" ht="15" customHeight="1" x14ac:dyDescent="0.3">
      <c r="A51" s="413"/>
      <c r="B51" s="414" t="s">
        <v>106</v>
      </c>
      <c r="C51" s="424"/>
      <c r="D51" s="424"/>
      <c r="E51" s="424"/>
      <c r="F51" s="424"/>
      <c r="G51" s="424"/>
      <c r="H51" s="424"/>
    </row>
    <row r="52" spans="1:8" s="18" customFormat="1" ht="13.05" hidden="1" customHeight="1" x14ac:dyDescent="0.3">
      <c r="A52" s="31">
        <v>2004</v>
      </c>
      <c r="B52" s="214">
        <v>25424370</v>
      </c>
      <c r="C52" s="214">
        <v>22032055</v>
      </c>
      <c r="D52" s="214">
        <v>3392315</v>
      </c>
      <c r="E52" s="214">
        <v>27053991</v>
      </c>
      <c r="F52" s="214">
        <v>22573473</v>
      </c>
      <c r="G52" s="214">
        <v>4480518</v>
      </c>
      <c r="H52" s="215">
        <v>-1629621</v>
      </c>
    </row>
    <row r="53" spans="1:8" s="18" customFormat="1" ht="12" hidden="1" customHeight="1" x14ac:dyDescent="0.3">
      <c r="A53" s="31">
        <v>2005</v>
      </c>
      <c r="B53" s="189">
        <v>26754838</v>
      </c>
      <c r="C53" s="189">
        <v>22729120</v>
      </c>
      <c r="D53" s="189">
        <v>4025718</v>
      </c>
      <c r="E53" s="189">
        <v>30749380</v>
      </c>
      <c r="F53" s="189">
        <v>26149046</v>
      </c>
      <c r="G53" s="189">
        <v>4600334</v>
      </c>
      <c r="H53" s="189">
        <v>-3994542</v>
      </c>
    </row>
    <row r="54" spans="1:8" s="18" customFormat="1" ht="11.55" hidden="1" customHeight="1" x14ac:dyDescent="0.3">
      <c r="A54" s="31">
        <v>2006</v>
      </c>
      <c r="B54" s="189">
        <v>27694053</v>
      </c>
      <c r="C54" s="189">
        <v>23104299</v>
      </c>
      <c r="D54" s="189">
        <v>4589754</v>
      </c>
      <c r="E54" s="189">
        <v>21770321</v>
      </c>
      <c r="F54" s="189">
        <v>17113854</v>
      </c>
      <c r="G54" s="189">
        <v>4656467</v>
      </c>
      <c r="H54" s="189">
        <v>5923732</v>
      </c>
    </row>
    <row r="55" spans="1:8" s="18" customFormat="1" ht="11.55" hidden="1" customHeight="1" x14ac:dyDescent="0.3">
      <c r="A55" s="31">
        <v>2007</v>
      </c>
      <c r="B55" s="189">
        <v>31384752</v>
      </c>
      <c r="C55" s="189">
        <v>28705417</v>
      </c>
      <c r="D55" s="189">
        <v>2679335</v>
      </c>
      <c r="E55" s="189">
        <v>24962602</v>
      </c>
      <c r="F55" s="189">
        <v>19544750</v>
      </c>
      <c r="G55" s="189">
        <v>5417852</v>
      </c>
      <c r="H55" s="189">
        <v>6422150</v>
      </c>
    </row>
    <row r="56" spans="1:8" s="18" customFormat="1" ht="11.55" customHeight="1" x14ac:dyDescent="0.3">
      <c r="A56" s="31">
        <v>2008</v>
      </c>
      <c r="B56" s="189">
        <v>34567798</v>
      </c>
      <c r="C56" s="189">
        <v>31248551</v>
      </c>
      <c r="D56" s="189">
        <v>3319247</v>
      </c>
      <c r="E56" s="189">
        <v>30420172</v>
      </c>
      <c r="F56" s="189">
        <v>24525944</v>
      </c>
      <c r="G56" s="189">
        <v>5894228</v>
      </c>
      <c r="H56" s="189">
        <v>4147626</v>
      </c>
    </row>
    <row r="57" spans="1:8" s="18" customFormat="1" ht="11.55" customHeight="1" x14ac:dyDescent="0.3">
      <c r="A57" s="31">
        <v>2009</v>
      </c>
      <c r="B57" s="189">
        <v>35474942</v>
      </c>
      <c r="C57" s="189">
        <v>31876951</v>
      </c>
      <c r="D57" s="189">
        <v>3597991</v>
      </c>
      <c r="E57" s="189">
        <v>31499490</v>
      </c>
      <c r="F57" s="189">
        <v>25582089</v>
      </c>
      <c r="G57" s="189">
        <v>5917401</v>
      </c>
      <c r="H57" s="189">
        <v>3975452</v>
      </c>
    </row>
    <row r="58" spans="1:8" s="18" customFormat="1" ht="11.55" customHeight="1" x14ac:dyDescent="0.3">
      <c r="A58" s="31">
        <v>2010</v>
      </c>
      <c r="B58" s="189">
        <v>37870990.549999997</v>
      </c>
      <c r="C58" s="189">
        <v>33142997.25</v>
      </c>
      <c r="D58" s="189">
        <v>4727993.3</v>
      </c>
      <c r="E58" s="189">
        <v>31525104.25791344</v>
      </c>
      <c r="F58" s="189">
        <v>25496996.909586143</v>
      </c>
      <c r="G58" s="189">
        <v>6028107.3483272996</v>
      </c>
      <c r="H58" s="189">
        <v>6345886.2920865566</v>
      </c>
    </row>
    <row r="59" spans="1:8" s="18" customFormat="1" ht="11.55" customHeight="1" x14ac:dyDescent="0.3">
      <c r="A59" s="31">
        <v>2011</v>
      </c>
      <c r="B59" s="189">
        <v>36651562</v>
      </c>
      <c r="C59" s="189">
        <v>34427819</v>
      </c>
      <c r="D59" s="189">
        <v>2223743</v>
      </c>
      <c r="E59" s="189">
        <v>14894726</v>
      </c>
      <c r="F59" s="189">
        <v>8674767</v>
      </c>
      <c r="G59" s="189">
        <v>6219959</v>
      </c>
      <c r="H59" s="189">
        <v>21756836</v>
      </c>
    </row>
    <row r="60" spans="1:8" s="18" customFormat="1" ht="11.55" customHeight="1" x14ac:dyDescent="0.3">
      <c r="A60" s="31">
        <v>2012</v>
      </c>
      <c r="B60" s="189">
        <v>38767685.850000001</v>
      </c>
      <c r="C60" s="189">
        <v>34908306.960000001</v>
      </c>
      <c r="D60" s="189">
        <v>3859378.89</v>
      </c>
      <c r="E60" s="189">
        <v>26278053.642318252</v>
      </c>
      <c r="F60" s="189">
        <v>19991956.243206423</v>
      </c>
      <c r="G60" s="189">
        <v>6286097.3991118297</v>
      </c>
      <c r="H60" s="189">
        <v>12489632.207681749</v>
      </c>
    </row>
    <row r="61" spans="1:8" s="18" customFormat="1" ht="11.55" customHeight="1" x14ac:dyDescent="0.3">
      <c r="A61" s="31">
        <v>2013</v>
      </c>
      <c r="B61" s="189">
        <v>36434657</v>
      </c>
      <c r="C61" s="189">
        <v>35347552</v>
      </c>
      <c r="D61" s="189">
        <v>1087105</v>
      </c>
      <c r="E61" s="189">
        <v>28899357</v>
      </c>
      <c r="F61" s="189">
        <v>19727304</v>
      </c>
      <c r="G61" s="189">
        <v>9172053</v>
      </c>
      <c r="H61" s="189">
        <v>7535300</v>
      </c>
    </row>
    <row r="62" spans="1:8" s="300" customFormat="1" ht="11.55" customHeight="1" x14ac:dyDescent="0.3">
      <c r="A62" s="303">
        <v>2014</v>
      </c>
      <c r="B62" s="189">
        <v>43576317</v>
      </c>
      <c r="C62" s="189">
        <v>34557381</v>
      </c>
      <c r="D62" s="189">
        <v>9018936</v>
      </c>
      <c r="E62" s="189">
        <v>37870701</v>
      </c>
      <c r="F62" s="189">
        <v>32465263</v>
      </c>
      <c r="G62" s="189">
        <v>5405438</v>
      </c>
      <c r="H62" s="189">
        <v>5705616</v>
      </c>
    </row>
    <row r="63" spans="1:8" s="322" customFormat="1" ht="11.55" customHeight="1" x14ac:dyDescent="0.3">
      <c r="A63" s="325">
        <v>2015</v>
      </c>
      <c r="B63" s="189">
        <v>36238848</v>
      </c>
      <c r="C63" s="189">
        <v>35040120</v>
      </c>
      <c r="D63" s="189">
        <v>1198728</v>
      </c>
      <c r="E63" s="189">
        <v>24498207</v>
      </c>
      <c r="F63" s="189">
        <v>19055512</v>
      </c>
      <c r="G63" s="189">
        <v>5442695</v>
      </c>
      <c r="H63" s="189">
        <v>11740641</v>
      </c>
    </row>
    <row r="64" spans="1:8" s="341" customFormat="1" ht="11.55" customHeight="1" x14ac:dyDescent="0.3">
      <c r="A64" s="346">
        <v>2016</v>
      </c>
      <c r="B64" s="189">
        <v>35292086.100000001</v>
      </c>
      <c r="C64" s="189">
        <v>35021946</v>
      </c>
      <c r="D64" s="189">
        <v>270140.09999999998</v>
      </c>
      <c r="E64" s="189">
        <v>28809655.971684217</v>
      </c>
      <c r="F64" s="189">
        <v>23420931.971684217</v>
      </c>
      <c r="G64" s="189">
        <v>5388724</v>
      </c>
      <c r="H64" s="189">
        <v>6482430.128315784</v>
      </c>
    </row>
    <row r="65" spans="1:8" s="18" customFormat="1" ht="11.55" customHeight="1" x14ac:dyDescent="0.3">
      <c r="A65" s="31">
        <v>2017</v>
      </c>
      <c r="B65" s="190">
        <v>32383860.300000001</v>
      </c>
      <c r="C65" s="190">
        <v>31946398.300000001</v>
      </c>
      <c r="D65" s="190">
        <v>437462</v>
      </c>
      <c r="E65" s="190">
        <v>27011674.944420215</v>
      </c>
      <c r="F65" s="190">
        <v>21806285.244420215</v>
      </c>
      <c r="G65" s="190">
        <v>5205389.7</v>
      </c>
      <c r="H65" s="190">
        <v>5372185.355579786</v>
      </c>
    </row>
    <row r="66" spans="1:8" s="18" customFormat="1" ht="47.4" customHeight="1" x14ac:dyDescent="0.3">
      <c r="A66" s="130" t="s">
        <v>229</v>
      </c>
      <c r="B66" s="344">
        <v>-8.2404474242739667</v>
      </c>
      <c r="C66" s="344">
        <v>-8.7817727204536293</v>
      </c>
      <c r="D66" s="344">
        <v>61.93893464909506</v>
      </c>
      <c r="E66" s="344">
        <v>-6.2408972499746636</v>
      </c>
      <c r="F66" s="344">
        <v>-6.8940327789521856</v>
      </c>
      <c r="G66" s="344">
        <v>-3.4021838936267645</v>
      </c>
      <c r="H66" s="344">
        <v>-17.126984028510517</v>
      </c>
    </row>
    <row r="67" spans="1:8" s="29" customFormat="1" ht="43.8" customHeight="1" x14ac:dyDescent="0.3">
      <c r="A67" s="77" t="s">
        <v>315</v>
      </c>
      <c r="B67" s="344">
        <v>-0.72251494493688062</v>
      </c>
      <c r="C67" s="344">
        <v>0.24570623196336072</v>
      </c>
      <c r="D67" s="344">
        <v>-20.161715638580656</v>
      </c>
      <c r="E67" s="344">
        <v>-1.3117293281777243</v>
      </c>
      <c r="F67" s="344">
        <v>-1.2974348403402947</v>
      </c>
      <c r="G67" s="344">
        <v>-1.3713873657748787</v>
      </c>
      <c r="H67" s="344">
        <v>2.9161399649984432</v>
      </c>
    </row>
    <row r="68" spans="1:8" s="306" customFormat="1" ht="21" customHeight="1" x14ac:dyDescent="0.25">
      <c r="A68" s="429" t="s">
        <v>0</v>
      </c>
      <c r="B68" s="505"/>
      <c r="C68" s="505"/>
      <c r="D68" s="505"/>
      <c r="E68" s="505"/>
      <c r="F68" s="505"/>
      <c r="G68" s="505"/>
      <c r="H68" s="505"/>
    </row>
    <row r="69" spans="1:8" s="18" customFormat="1" ht="24" customHeight="1" x14ac:dyDescent="0.3">
      <c r="A69" s="510" t="s">
        <v>306</v>
      </c>
      <c r="B69" s="511"/>
      <c r="C69" s="511"/>
      <c r="D69" s="511"/>
      <c r="E69" s="511"/>
      <c r="F69" s="511"/>
      <c r="G69" s="511"/>
      <c r="H69" s="511"/>
    </row>
    <row r="70" spans="1:8" s="311" customFormat="1" ht="19.2" customHeight="1" x14ac:dyDescent="0.3">
      <c r="A70" s="312"/>
      <c r="B70" s="313"/>
      <c r="C70" s="313"/>
      <c r="D70" s="313"/>
      <c r="E70" s="313"/>
      <c r="F70" s="313"/>
      <c r="G70" s="313"/>
      <c r="H70" s="313"/>
    </row>
    <row r="71" spans="1:8" s="1" customFormat="1" ht="16.2" customHeight="1" x14ac:dyDescent="0.3">
      <c r="A71" s="506" t="s">
        <v>276</v>
      </c>
      <c r="B71" s="423"/>
      <c r="C71" s="423"/>
      <c r="D71" s="423"/>
      <c r="E71" s="423"/>
      <c r="F71" s="423"/>
      <c r="G71" s="423"/>
      <c r="H71" s="423"/>
    </row>
    <row r="72" spans="1:8" s="70" customFormat="1" ht="15" customHeight="1" x14ac:dyDescent="0.25">
      <c r="A72" s="391" t="s">
        <v>219</v>
      </c>
      <c r="B72" s="392"/>
      <c r="C72" s="392"/>
      <c r="D72" s="392"/>
      <c r="E72" s="392"/>
      <c r="F72" s="392"/>
      <c r="G72" s="392"/>
      <c r="H72" s="392"/>
    </row>
    <row r="73" spans="1:8" s="18" customFormat="1" ht="11.4" customHeight="1" x14ac:dyDescent="0.3">
      <c r="A73" s="441"/>
      <c r="B73" s="435" t="s">
        <v>46</v>
      </c>
      <c r="C73" s="435"/>
      <c r="D73" s="435"/>
      <c r="E73" s="435" t="s">
        <v>48</v>
      </c>
      <c r="F73" s="435"/>
      <c r="G73" s="435"/>
      <c r="H73" s="435" t="s">
        <v>215</v>
      </c>
    </row>
    <row r="74" spans="1:8" s="18" customFormat="1" ht="54" customHeight="1" x14ac:dyDescent="0.3">
      <c r="A74" s="507"/>
      <c r="B74" s="144" t="s">
        <v>87</v>
      </c>
      <c r="C74" s="78" t="s">
        <v>38</v>
      </c>
      <c r="D74" s="78" t="s">
        <v>39</v>
      </c>
      <c r="E74" s="78" t="s">
        <v>87</v>
      </c>
      <c r="F74" s="78" t="s">
        <v>272</v>
      </c>
      <c r="G74" s="78" t="s">
        <v>66</v>
      </c>
      <c r="H74" s="435"/>
    </row>
    <row r="75" spans="1:8" s="18" customFormat="1" ht="13.2" customHeight="1" x14ac:dyDescent="0.3">
      <c r="A75" s="413"/>
      <c r="B75" s="414" t="s">
        <v>106</v>
      </c>
      <c r="C75" s="424"/>
      <c r="D75" s="424"/>
      <c r="E75" s="424"/>
      <c r="F75" s="424"/>
      <c r="G75" s="424"/>
      <c r="H75" s="424"/>
    </row>
    <row r="76" spans="1:8" s="18" customFormat="1" ht="13.05" hidden="1" customHeight="1" x14ac:dyDescent="0.3">
      <c r="A76" s="31">
        <v>2004</v>
      </c>
      <c r="B76" s="214">
        <v>155880</v>
      </c>
      <c r="C76" s="214">
        <v>136093</v>
      </c>
      <c r="D76" s="214">
        <v>19787</v>
      </c>
      <c r="E76" s="214">
        <v>236779</v>
      </c>
      <c r="F76" s="214">
        <v>204107</v>
      </c>
      <c r="G76" s="214">
        <v>32672</v>
      </c>
      <c r="H76" s="215">
        <v>-80899</v>
      </c>
    </row>
    <row r="77" spans="1:8" s="18" customFormat="1" ht="12" hidden="1" customHeight="1" x14ac:dyDescent="0.3">
      <c r="A77" s="31">
        <v>2005</v>
      </c>
      <c r="B77" s="189">
        <v>132037</v>
      </c>
      <c r="C77" s="189">
        <v>115143</v>
      </c>
      <c r="D77" s="189">
        <v>16894</v>
      </c>
      <c r="E77" s="189">
        <v>-694431</v>
      </c>
      <c r="F77" s="189">
        <v>-722142</v>
      </c>
      <c r="G77" s="189">
        <v>27711</v>
      </c>
      <c r="H77" s="189">
        <v>826468</v>
      </c>
    </row>
    <row r="78" spans="1:8" s="18" customFormat="1" ht="11.55" hidden="1" customHeight="1" x14ac:dyDescent="0.3">
      <c r="A78" s="31">
        <v>2006</v>
      </c>
      <c r="B78" s="189">
        <v>137312</v>
      </c>
      <c r="C78" s="189">
        <v>123459</v>
      </c>
      <c r="D78" s="189">
        <v>13853</v>
      </c>
      <c r="E78" s="189">
        <v>-5247</v>
      </c>
      <c r="F78" s="189">
        <v>-34671</v>
      </c>
      <c r="G78" s="189">
        <v>29424</v>
      </c>
      <c r="H78" s="189">
        <v>142559</v>
      </c>
    </row>
    <row r="79" spans="1:8" s="18" customFormat="1" ht="11.55" hidden="1" customHeight="1" x14ac:dyDescent="0.3">
      <c r="A79" s="31">
        <v>2007</v>
      </c>
      <c r="B79" s="189">
        <v>150925</v>
      </c>
      <c r="C79" s="189">
        <v>140325</v>
      </c>
      <c r="D79" s="189">
        <v>10600</v>
      </c>
      <c r="E79" s="189">
        <v>24564</v>
      </c>
      <c r="F79" s="189">
        <v>-7760</v>
      </c>
      <c r="G79" s="189">
        <v>32324</v>
      </c>
      <c r="H79" s="189">
        <v>126361</v>
      </c>
    </row>
    <row r="80" spans="1:8" s="18" customFormat="1" ht="11.55" customHeight="1" x14ac:dyDescent="0.3">
      <c r="A80" s="31">
        <v>2008</v>
      </c>
      <c r="B80" s="189">
        <v>160601</v>
      </c>
      <c r="C80" s="189">
        <v>151020</v>
      </c>
      <c r="D80" s="189">
        <v>9581</v>
      </c>
      <c r="E80" s="189">
        <v>45809</v>
      </c>
      <c r="F80" s="189">
        <v>12159</v>
      </c>
      <c r="G80" s="189">
        <v>33650</v>
      </c>
      <c r="H80" s="189">
        <v>114792</v>
      </c>
    </row>
    <row r="81" spans="1:8" s="18" customFormat="1" ht="11.55" customHeight="1" x14ac:dyDescent="0.3">
      <c r="A81" s="31">
        <v>2009</v>
      </c>
      <c r="B81" s="189">
        <v>163947</v>
      </c>
      <c r="C81" s="189">
        <v>154903</v>
      </c>
      <c r="D81" s="189">
        <v>9044</v>
      </c>
      <c r="E81" s="189">
        <v>67433</v>
      </c>
      <c r="F81" s="189">
        <v>31818</v>
      </c>
      <c r="G81" s="189">
        <v>35615</v>
      </c>
      <c r="H81" s="189">
        <v>96514</v>
      </c>
    </row>
    <row r="82" spans="1:8" s="18" customFormat="1" ht="11.55" customHeight="1" x14ac:dyDescent="0.3">
      <c r="A82" s="31">
        <v>2010</v>
      </c>
      <c r="B82" s="189">
        <v>129655.7</v>
      </c>
      <c r="C82" s="189">
        <v>120830.7</v>
      </c>
      <c r="D82" s="189">
        <v>8825</v>
      </c>
      <c r="E82" s="189">
        <v>235588.96607049287</v>
      </c>
      <c r="F82" s="189">
        <v>207816.95607049286</v>
      </c>
      <c r="G82" s="189">
        <v>27772.01</v>
      </c>
      <c r="H82" s="189">
        <v>-105933.26607049287</v>
      </c>
    </row>
    <row r="83" spans="1:8" s="18" customFormat="1" ht="11.55" customHeight="1" x14ac:dyDescent="0.3">
      <c r="A83" s="31">
        <v>2011</v>
      </c>
      <c r="B83" s="189">
        <v>123098</v>
      </c>
      <c r="C83" s="189">
        <v>113813</v>
      </c>
      <c r="D83" s="189">
        <v>9285</v>
      </c>
      <c r="E83" s="189">
        <v>185484</v>
      </c>
      <c r="F83" s="189">
        <v>159589</v>
      </c>
      <c r="G83" s="189">
        <v>25895</v>
      </c>
      <c r="H83" s="189">
        <v>-62386</v>
      </c>
    </row>
    <row r="84" spans="1:8" s="18" customFormat="1" ht="11.55" customHeight="1" x14ac:dyDescent="0.3">
      <c r="A84" s="31">
        <v>2012</v>
      </c>
      <c r="B84" s="189">
        <v>102710.5</v>
      </c>
      <c r="C84" s="189">
        <v>93740.5</v>
      </c>
      <c r="D84" s="189">
        <v>8970</v>
      </c>
      <c r="E84" s="189">
        <v>187956.20410000003</v>
      </c>
      <c r="F84" s="189">
        <v>166789.40000000002</v>
      </c>
      <c r="G84" s="189">
        <v>21166.804100000001</v>
      </c>
      <c r="H84" s="189">
        <v>-85245.704100000032</v>
      </c>
    </row>
    <row r="85" spans="1:8" s="18" customFormat="1" ht="11.55" customHeight="1" x14ac:dyDescent="0.3">
      <c r="A85" s="31">
        <v>2013</v>
      </c>
      <c r="B85" s="189">
        <v>115644</v>
      </c>
      <c r="C85" s="189">
        <v>106547</v>
      </c>
      <c r="D85" s="189">
        <v>9097</v>
      </c>
      <c r="E85" s="189">
        <v>139994</v>
      </c>
      <c r="F85" s="189">
        <v>107068</v>
      </c>
      <c r="G85" s="189">
        <v>32926</v>
      </c>
      <c r="H85" s="189">
        <v>-24350</v>
      </c>
    </row>
    <row r="86" spans="1:8" s="300" customFormat="1" ht="11.55" customHeight="1" x14ac:dyDescent="0.3">
      <c r="A86" s="303">
        <v>2014</v>
      </c>
      <c r="B86" s="189">
        <v>127622</v>
      </c>
      <c r="C86" s="189">
        <v>118901</v>
      </c>
      <c r="D86" s="189">
        <v>8721</v>
      </c>
      <c r="E86" s="189">
        <v>-49623</v>
      </c>
      <c r="F86" s="189">
        <v>-74330</v>
      </c>
      <c r="G86" s="189">
        <v>24707</v>
      </c>
      <c r="H86" s="189">
        <v>177245</v>
      </c>
    </row>
    <row r="87" spans="1:8" s="322" customFormat="1" ht="11.55" customHeight="1" x14ac:dyDescent="0.3">
      <c r="A87" s="325">
        <v>2015</v>
      </c>
      <c r="B87" s="189">
        <v>142520</v>
      </c>
      <c r="C87" s="189">
        <v>135685</v>
      </c>
      <c r="D87" s="189">
        <v>6835</v>
      </c>
      <c r="E87" s="189">
        <v>78128</v>
      </c>
      <c r="F87" s="189">
        <v>49614</v>
      </c>
      <c r="G87" s="189">
        <v>28514</v>
      </c>
      <c r="H87" s="189">
        <v>64392</v>
      </c>
    </row>
    <row r="88" spans="1:8" s="341" customFormat="1" ht="11.55" customHeight="1" x14ac:dyDescent="0.3">
      <c r="A88" s="346">
        <v>2016</v>
      </c>
      <c r="B88" s="189">
        <v>158597</v>
      </c>
      <c r="C88" s="189">
        <v>151988</v>
      </c>
      <c r="D88" s="189">
        <v>6609</v>
      </c>
      <c r="E88" s="189">
        <v>267521.49366309395</v>
      </c>
      <c r="F88" s="189">
        <v>235306.49366309395</v>
      </c>
      <c r="G88" s="189">
        <v>32215</v>
      </c>
      <c r="H88" s="189">
        <v>-108924.49366309395</v>
      </c>
    </row>
    <row r="89" spans="1:8" s="18" customFormat="1" ht="11.55" customHeight="1" x14ac:dyDescent="0.3">
      <c r="A89" s="31">
        <v>2017</v>
      </c>
      <c r="B89" s="190">
        <v>150843</v>
      </c>
      <c r="C89" s="190">
        <v>145740</v>
      </c>
      <c r="D89" s="190">
        <v>5103</v>
      </c>
      <c r="E89" s="190">
        <v>-84413.776472228958</v>
      </c>
      <c r="F89" s="190">
        <v>-116147.77647222896</v>
      </c>
      <c r="G89" s="190">
        <v>31734</v>
      </c>
      <c r="H89" s="190">
        <v>235256.77647222896</v>
      </c>
    </row>
    <row r="90" spans="1:8" s="18" customFormat="1" ht="40.200000000000003" customHeight="1" x14ac:dyDescent="0.3">
      <c r="A90" s="130" t="s">
        <v>229</v>
      </c>
      <c r="B90" s="344">
        <v>-4.8891214840129376</v>
      </c>
      <c r="C90" s="344">
        <v>-4.1108508566465751</v>
      </c>
      <c r="D90" s="344">
        <v>-22.787108488424877</v>
      </c>
      <c r="E90" s="344" t="s">
        <v>44</v>
      </c>
      <c r="F90" s="344" t="s">
        <v>44</v>
      </c>
      <c r="G90" s="344">
        <v>-1.4930932795281682</v>
      </c>
      <c r="H90" s="344" t="s">
        <v>44</v>
      </c>
    </row>
    <row r="91" spans="1:8" s="29" customFormat="1" ht="39.6" customHeight="1" x14ac:dyDescent="0.3">
      <c r="A91" s="77" t="s">
        <v>315</v>
      </c>
      <c r="B91" s="344">
        <v>-0.69406314880384734</v>
      </c>
      <c r="C91" s="344">
        <v>-0.39464218991001054</v>
      </c>
      <c r="D91" s="344">
        <v>-6.7601349099160153</v>
      </c>
      <c r="E91" s="344" t="s">
        <v>44</v>
      </c>
      <c r="F91" s="344" t="s">
        <v>44</v>
      </c>
      <c r="G91" s="344">
        <v>-0.64926526944228957</v>
      </c>
      <c r="H91" s="344">
        <v>8.2992909531097059</v>
      </c>
    </row>
  </sheetData>
  <mergeCells count="34">
    <mergeCell ref="E26:G26"/>
    <mergeCell ref="B26:D26"/>
    <mergeCell ref="E49:G49"/>
    <mergeCell ref="H49:H50"/>
    <mergeCell ref="H73:H74"/>
    <mergeCell ref="B49:D49"/>
    <mergeCell ref="B28:H28"/>
    <mergeCell ref="A47:H47"/>
    <mergeCell ref="B51:H51"/>
    <mergeCell ref="A49:A51"/>
    <mergeCell ref="A46:H46"/>
    <mergeCell ref="A69:H69"/>
    <mergeCell ref="A48:H48"/>
    <mergeCell ref="A71:H71"/>
    <mergeCell ref="A73:A75"/>
    <mergeCell ref="A72:H72"/>
    <mergeCell ref="A1:H1"/>
    <mergeCell ref="A2:H2"/>
    <mergeCell ref="B5:H5"/>
    <mergeCell ref="A3:A5"/>
    <mergeCell ref="A25:H25"/>
    <mergeCell ref="A24:H24"/>
    <mergeCell ref="H3:H4"/>
    <mergeCell ref="A23:H23"/>
    <mergeCell ref="A22:H22"/>
    <mergeCell ref="H26:H27"/>
    <mergeCell ref="E3:G3"/>
    <mergeCell ref="B3:D3"/>
    <mergeCell ref="A26:A28"/>
    <mergeCell ref="A45:H45"/>
    <mergeCell ref="A68:H68"/>
    <mergeCell ref="B73:D73"/>
    <mergeCell ref="E73:G73"/>
    <mergeCell ref="B75:H75"/>
  </mergeCells>
  <phoneticPr fontId="4" type="noConversion"/>
  <pageMargins left="0.6692913385826772" right="0.59055118110236227" top="0.98425196850393704" bottom="0.82677165354330717" header="0.51181102362204722" footer="0.31496062992125984"/>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249977111117893"/>
  </sheetPr>
  <dimension ref="A1:J89"/>
  <sheetViews>
    <sheetView zoomScale="85" zoomScaleNormal="85" workbookViewId="0">
      <selection activeCell="I3" sqref="I3"/>
    </sheetView>
  </sheetViews>
  <sheetFormatPr baseColWidth="10" defaultColWidth="11.54296875" defaultRowHeight="14.4" x14ac:dyDescent="0.25"/>
  <cols>
    <col min="1" max="1" width="11.453125" style="5" customWidth="1"/>
    <col min="2" max="2" width="9.81640625" style="23" customWidth="1"/>
    <col min="3" max="7" width="9.81640625" style="5" customWidth="1"/>
    <col min="8" max="8" width="1.81640625" style="5" customWidth="1"/>
    <col min="9" max="9" width="11.54296875" style="5"/>
    <col min="10" max="10" width="5.81640625" style="5" bestFit="1" customWidth="1"/>
    <col min="11" max="16384" width="11.54296875" style="5"/>
  </cols>
  <sheetData>
    <row r="1" spans="1:7" s="1" customFormat="1" ht="34.950000000000003" customHeight="1" x14ac:dyDescent="0.25">
      <c r="A1" s="389" t="s">
        <v>277</v>
      </c>
      <c r="B1" s="390"/>
      <c r="C1" s="390"/>
      <c r="D1" s="390"/>
      <c r="E1" s="390"/>
      <c r="F1" s="390"/>
      <c r="G1" s="390"/>
    </row>
    <row r="2" spans="1:7" s="70" customFormat="1" ht="18" customHeight="1" x14ac:dyDescent="0.25">
      <c r="A2" s="405" t="s">
        <v>93</v>
      </c>
      <c r="B2" s="444"/>
      <c r="C2" s="444"/>
      <c r="D2" s="444"/>
      <c r="E2" s="444"/>
      <c r="F2" s="444"/>
      <c r="G2" s="444"/>
    </row>
    <row r="3" spans="1:7" s="31" customFormat="1" ht="16.5" customHeight="1" x14ac:dyDescent="0.25">
      <c r="A3" s="498"/>
      <c r="B3" s="514" t="s">
        <v>16</v>
      </c>
      <c r="C3" s="514"/>
      <c r="D3" s="514" t="s">
        <v>22</v>
      </c>
      <c r="E3" s="514"/>
      <c r="F3" s="514" t="s">
        <v>60</v>
      </c>
      <c r="G3" s="514"/>
    </row>
    <row r="4" spans="1:7" s="31" customFormat="1" ht="22.5" customHeight="1" x14ac:dyDescent="0.25">
      <c r="A4" s="513"/>
      <c r="B4" s="512" t="s">
        <v>6</v>
      </c>
      <c r="C4" s="512" t="s">
        <v>5</v>
      </c>
      <c r="D4" s="512" t="s">
        <v>6</v>
      </c>
      <c r="E4" s="512" t="s">
        <v>5</v>
      </c>
      <c r="F4" s="512" t="s">
        <v>6</v>
      </c>
      <c r="G4" s="512" t="s">
        <v>5</v>
      </c>
    </row>
    <row r="5" spans="1:7" s="31" customFormat="1" ht="22.5" customHeight="1" x14ac:dyDescent="0.25">
      <c r="A5" s="513"/>
      <c r="B5" s="513"/>
      <c r="C5" s="512"/>
      <c r="D5" s="513"/>
      <c r="E5" s="512"/>
      <c r="F5" s="513"/>
      <c r="G5" s="512"/>
    </row>
    <row r="6" spans="1:7" s="31" customFormat="1" ht="15" customHeight="1" x14ac:dyDescent="0.25">
      <c r="A6" s="515"/>
      <c r="B6" s="445" t="s">
        <v>106</v>
      </c>
      <c r="C6" s="474"/>
      <c r="D6" s="474"/>
      <c r="E6" s="474"/>
      <c r="F6" s="474"/>
      <c r="G6" s="474"/>
    </row>
    <row r="7" spans="1:7" s="29" customFormat="1" ht="13.05" hidden="1" customHeight="1" x14ac:dyDescent="0.25">
      <c r="A7" s="31">
        <v>2004</v>
      </c>
      <c r="B7" s="217">
        <v>5595296</v>
      </c>
      <c r="C7" s="217">
        <v>867276</v>
      </c>
      <c r="D7" s="218">
        <v>3465639</v>
      </c>
      <c r="E7" s="218">
        <v>522026</v>
      </c>
      <c r="F7" s="218">
        <v>2129657</v>
      </c>
      <c r="G7" s="218">
        <v>345250</v>
      </c>
    </row>
    <row r="8" spans="1:7" s="29" customFormat="1" ht="13.05" hidden="1" customHeight="1" x14ac:dyDescent="0.25">
      <c r="A8" s="31">
        <v>2005</v>
      </c>
      <c r="B8" s="189">
        <v>5981720</v>
      </c>
      <c r="C8" s="189">
        <v>986795</v>
      </c>
      <c r="D8" s="189">
        <v>3865889</v>
      </c>
      <c r="E8" s="189">
        <v>612552</v>
      </c>
      <c r="F8" s="189">
        <v>2115831</v>
      </c>
      <c r="G8" s="189">
        <v>374243</v>
      </c>
    </row>
    <row r="9" spans="1:7" s="29" customFormat="1" ht="13.05" hidden="1" customHeight="1" x14ac:dyDescent="0.25">
      <c r="A9" s="31">
        <v>2006</v>
      </c>
      <c r="B9" s="189">
        <v>6800171.1600000001</v>
      </c>
      <c r="C9" s="189">
        <v>971259.2</v>
      </c>
      <c r="D9" s="189">
        <v>4643637.16</v>
      </c>
      <c r="E9" s="189">
        <v>609423.19999999995</v>
      </c>
      <c r="F9" s="189">
        <v>2156534</v>
      </c>
      <c r="G9" s="189">
        <v>361836</v>
      </c>
    </row>
    <row r="10" spans="1:7" s="29" customFormat="1" ht="13.05" hidden="1" customHeight="1" x14ac:dyDescent="0.25">
      <c r="A10" s="31">
        <v>2007</v>
      </c>
      <c r="B10" s="189">
        <v>6626455</v>
      </c>
      <c r="C10" s="189">
        <v>915573</v>
      </c>
      <c r="D10" s="189">
        <v>4325741</v>
      </c>
      <c r="E10" s="189">
        <v>573370</v>
      </c>
      <c r="F10" s="189">
        <v>2300714</v>
      </c>
      <c r="G10" s="189">
        <v>342203</v>
      </c>
    </row>
    <row r="11" spans="1:7" s="29" customFormat="1" ht="13.05" customHeight="1" x14ac:dyDescent="0.25">
      <c r="A11" s="31">
        <v>2008</v>
      </c>
      <c r="B11" s="189">
        <v>7491030.2000000002</v>
      </c>
      <c r="C11" s="189">
        <v>916309.8</v>
      </c>
      <c r="D11" s="189">
        <v>5275889.2</v>
      </c>
      <c r="E11" s="189">
        <v>625269.80000000005</v>
      </c>
      <c r="F11" s="189">
        <v>2215141</v>
      </c>
      <c r="G11" s="189">
        <v>291040</v>
      </c>
    </row>
    <row r="12" spans="1:7" s="29" customFormat="1" ht="13.05" customHeight="1" x14ac:dyDescent="0.25">
      <c r="A12" s="31">
        <v>2009</v>
      </c>
      <c r="B12" s="189">
        <v>8095545.6999999993</v>
      </c>
      <c r="C12" s="189">
        <v>1236424.52</v>
      </c>
      <c r="D12" s="189">
        <v>5634053.6999999993</v>
      </c>
      <c r="E12" s="189">
        <v>834339.52</v>
      </c>
      <c r="F12" s="189">
        <v>2461492</v>
      </c>
      <c r="G12" s="189">
        <v>402085</v>
      </c>
    </row>
    <row r="13" spans="1:7" s="29" customFormat="1" ht="13.05" customHeight="1" x14ac:dyDescent="0.25">
      <c r="A13" s="31">
        <v>2010</v>
      </c>
      <c r="B13" s="189">
        <v>8151687.1999999993</v>
      </c>
      <c r="C13" s="189">
        <v>1192580</v>
      </c>
      <c r="D13" s="189">
        <v>5686404</v>
      </c>
      <c r="E13" s="189">
        <v>815993</v>
      </c>
      <c r="F13" s="189">
        <v>2465283.2000000002</v>
      </c>
      <c r="G13" s="189">
        <v>376586.8</v>
      </c>
    </row>
    <row r="14" spans="1:7" s="29" customFormat="1" ht="13.05" customHeight="1" x14ac:dyDescent="0.25">
      <c r="A14" s="31">
        <v>2011</v>
      </c>
      <c r="B14" s="189">
        <v>8679516.4000000004</v>
      </c>
      <c r="C14" s="189">
        <v>1188309.1000000001</v>
      </c>
      <c r="D14" s="189">
        <v>6229324.4000000004</v>
      </c>
      <c r="E14" s="189">
        <v>840508.1</v>
      </c>
      <c r="F14" s="189">
        <v>2450192</v>
      </c>
      <c r="G14" s="189">
        <v>347801</v>
      </c>
    </row>
    <row r="15" spans="1:7" s="29" customFormat="1" ht="13.05" customHeight="1" x14ac:dyDescent="0.25">
      <c r="A15" s="31">
        <v>2012</v>
      </c>
      <c r="B15" s="189">
        <v>8569530.3000000007</v>
      </c>
      <c r="C15" s="189">
        <v>1125297.6000000001</v>
      </c>
      <c r="D15" s="189">
        <v>5947667.9000000004</v>
      </c>
      <c r="E15" s="189">
        <v>767562.60000000009</v>
      </c>
      <c r="F15" s="189">
        <v>2621862.4</v>
      </c>
      <c r="G15" s="189">
        <v>357735</v>
      </c>
    </row>
    <row r="16" spans="1:7" s="29" customFormat="1" ht="13.05" customHeight="1" x14ac:dyDescent="0.25">
      <c r="A16" s="31">
        <v>2013</v>
      </c>
      <c r="B16" s="189">
        <v>8377475</v>
      </c>
      <c r="C16" s="189">
        <v>1114505</v>
      </c>
      <c r="D16" s="189">
        <v>5928192</v>
      </c>
      <c r="E16" s="189">
        <v>833553</v>
      </c>
      <c r="F16" s="189">
        <v>2449283</v>
      </c>
      <c r="G16" s="189">
        <v>280952</v>
      </c>
    </row>
    <row r="17" spans="1:10" s="298" customFormat="1" ht="13.05" customHeight="1" x14ac:dyDescent="0.25">
      <c r="A17" s="303">
        <v>2014</v>
      </c>
      <c r="B17" s="189">
        <v>8530172</v>
      </c>
      <c r="C17" s="189">
        <v>1156597</v>
      </c>
      <c r="D17" s="189">
        <v>5939535</v>
      </c>
      <c r="E17" s="189">
        <v>722014</v>
      </c>
      <c r="F17" s="189">
        <v>2590637</v>
      </c>
      <c r="G17" s="189">
        <v>434583</v>
      </c>
    </row>
    <row r="18" spans="1:10" s="320" customFormat="1" ht="13.05" customHeight="1" x14ac:dyDescent="0.25">
      <c r="A18" s="325">
        <v>2015</v>
      </c>
      <c r="B18" s="189">
        <v>8382673.7999999998</v>
      </c>
      <c r="C18" s="189">
        <v>1095311.58</v>
      </c>
      <c r="D18" s="189">
        <v>5426173.7999999998</v>
      </c>
      <c r="E18" s="189">
        <v>725179.58</v>
      </c>
      <c r="F18" s="189">
        <v>2956500</v>
      </c>
      <c r="G18" s="189">
        <v>370132</v>
      </c>
    </row>
    <row r="19" spans="1:10" s="339" customFormat="1" ht="13.05" customHeight="1" x14ac:dyDescent="0.25">
      <c r="A19" s="346">
        <v>2016</v>
      </c>
      <c r="B19" s="189">
        <v>9007602.3000000007</v>
      </c>
      <c r="C19" s="189">
        <v>1050869.98</v>
      </c>
      <c r="D19" s="189">
        <v>6519949.5</v>
      </c>
      <c r="E19" s="189">
        <v>699666.98</v>
      </c>
      <c r="F19" s="189">
        <v>2487652.7999999998</v>
      </c>
      <c r="G19" s="189">
        <v>351203</v>
      </c>
    </row>
    <row r="20" spans="1:10" s="29" customFormat="1" ht="13.05" customHeight="1" x14ac:dyDescent="0.25">
      <c r="A20" s="31">
        <v>2017</v>
      </c>
      <c r="B20" s="190">
        <v>8863655.75</v>
      </c>
      <c r="C20" s="190">
        <v>1046648.03</v>
      </c>
      <c r="D20" s="190">
        <v>6133658.1500000004</v>
      </c>
      <c r="E20" s="190">
        <v>701077.73</v>
      </c>
      <c r="F20" s="190">
        <v>2729997.5999999996</v>
      </c>
      <c r="G20" s="190">
        <v>345570.3</v>
      </c>
    </row>
    <row r="21" spans="1:10" s="29" customFormat="1" ht="49.2" customHeight="1" x14ac:dyDescent="0.3">
      <c r="A21" s="139" t="s">
        <v>229</v>
      </c>
      <c r="B21" s="105">
        <v>-1.5980562330110915</v>
      </c>
      <c r="C21" s="105">
        <v>-0.40175759897527197</v>
      </c>
      <c r="D21" s="105">
        <v>-5.9247598466828588</v>
      </c>
      <c r="E21" s="105">
        <v>0.20163163909778792</v>
      </c>
      <c r="F21" s="105">
        <v>9.7419061052249631</v>
      </c>
      <c r="G21" s="105">
        <v>-1.6038302634089119</v>
      </c>
    </row>
    <row r="22" spans="1:10" s="29" customFormat="1" ht="51" customHeight="1" x14ac:dyDescent="0.3">
      <c r="A22" s="140" t="s">
        <v>315</v>
      </c>
      <c r="B22" s="105">
        <v>1.887061477461538</v>
      </c>
      <c r="C22" s="344">
        <v>1.4886772329351761</v>
      </c>
      <c r="D22" s="344">
        <v>1.6879102419490311</v>
      </c>
      <c r="E22" s="344">
        <v>1.2796238814249294</v>
      </c>
      <c r="F22" s="344">
        <v>2.3492214224944075</v>
      </c>
      <c r="G22" s="344">
        <v>1.9264928329330688</v>
      </c>
    </row>
    <row r="23" spans="1:10" s="26" customFormat="1" ht="15" customHeight="1" x14ac:dyDescent="0.25">
      <c r="A23" s="1"/>
      <c r="B23" s="80"/>
    </row>
    <row r="24" spans="1:10" s="1" customFormat="1" ht="34.950000000000003" customHeight="1" x14ac:dyDescent="0.25">
      <c r="A24" s="389" t="s">
        <v>278</v>
      </c>
      <c r="B24" s="390"/>
      <c r="C24" s="390"/>
      <c r="D24" s="390"/>
      <c r="E24" s="390"/>
      <c r="F24" s="390"/>
      <c r="G24" s="390"/>
    </row>
    <row r="25" spans="1:10" s="70" customFormat="1" ht="18" customHeight="1" x14ac:dyDescent="0.25">
      <c r="A25" s="391" t="s">
        <v>134</v>
      </c>
      <c r="B25" s="392"/>
      <c r="C25" s="392"/>
      <c r="D25" s="392"/>
      <c r="E25" s="392"/>
      <c r="F25" s="392"/>
      <c r="G25" s="392"/>
    </row>
    <row r="26" spans="1:10" s="31" customFormat="1" ht="16.5" customHeight="1" x14ac:dyDescent="0.25">
      <c r="A26" s="498"/>
      <c r="B26" s="514" t="s">
        <v>16</v>
      </c>
      <c r="C26" s="514"/>
      <c r="D26" s="514" t="s">
        <v>22</v>
      </c>
      <c r="E26" s="514"/>
      <c r="F26" s="514" t="s">
        <v>60</v>
      </c>
      <c r="G26" s="514"/>
    </row>
    <row r="27" spans="1:10" s="31" customFormat="1" ht="22.5" customHeight="1" x14ac:dyDescent="0.25">
      <c r="A27" s="513"/>
      <c r="B27" s="512" t="s">
        <v>6</v>
      </c>
      <c r="C27" s="512" t="s">
        <v>5</v>
      </c>
      <c r="D27" s="512" t="s">
        <v>6</v>
      </c>
      <c r="E27" s="512" t="s">
        <v>5</v>
      </c>
      <c r="F27" s="512" t="s">
        <v>6</v>
      </c>
      <c r="G27" s="512" t="s">
        <v>5</v>
      </c>
    </row>
    <row r="28" spans="1:10" s="31" customFormat="1" ht="22.5" customHeight="1" x14ac:dyDescent="0.25">
      <c r="A28" s="513"/>
      <c r="B28" s="513"/>
      <c r="C28" s="512"/>
      <c r="D28" s="513"/>
      <c r="E28" s="512"/>
      <c r="F28" s="513"/>
      <c r="G28" s="512"/>
    </row>
    <row r="29" spans="1:10" s="31" customFormat="1" ht="13.2" customHeight="1" x14ac:dyDescent="0.25">
      <c r="A29" s="515"/>
      <c r="B29" s="445" t="s">
        <v>106</v>
      </c>
      <c r="C29" s="474"/>
      <c r="D29" s="474"/>
      <c r="E29" s="474"/>
      <c r="F29" s="474"/>
      <c r="G29" s="474"/>
    </row>
    <row r="30" spans="1:10" s="29" customFormat="1" ht="13.05" hidden="1" customHeight="1" x14ac:dyDescent="0.25">
      <c r="A30" s="31">
        <v>2004</v>
      </c>
      <c r="B30" s="217">
        <v>1882135</v>
      </c>
      <c r="C30" s="217">
        <v>356430</v>
      </c>
      <c r="D30" s="218">
        <v>1484858</v>
      </c>
      <c r="E30" s="218">
        <v>239579</v>
      </c>
      <c r="F30" s="218">
        <v>397277</v>
      </c>
      <c r="G30" s="218">
        <v>116851</v>
      </c>
      <c r="I30" s="219"/>
      <c r="J30" s="219"/>
    </row>
    <row r="31" spans="1:10" s="29" customFormat="1" ht="13.05" hidden="1" customHeight="1" x14ac:dyDescent="0.25">
      <c r="A31" s="31">
        <v>2005</v>
      </c>
      <c r="B31" s="189">
        <v>2122447</v>
      </c>
      <c r="C31" s="189">
        <v>377879</v>
      </c>
      <c r="D31" s="189">
        <v>1673843</v>
      </c>
      <c r="E31" s="189">
        <v>253020</v>
      </c>
      <c r="F31" s="189">
        <v>448604</v>
      </c>
      <c r="G31" s="189">
        <v>124859</v>
      </c>
      <c r="I31" s="219"/>
      <c r="J31" s="219"/>
    </row>
    <row r="32" spans="1:10" s="29" customFormat="1" ht="13.05" hidden="1" customHeight="1" x14ac:dyDescent="0.25">
      <c r="A32" s="31">
        <v>2006</v>
      </c>
      <c r="B32" s="189">
        <v>2527833</v>
      </c>
      <c r="C32" s="189">
        <v>376846</v>
      </c>
      <c r="D32" s="189">
        <v>2039605</v>
      </c>
      <c r="E32" s="189">
        <v>253569</v>
      </c>
      <c r="F32" s="189">
        <v>488228</v>
      </c>
      <c r="G32" s="189">
        <v>123277</v>
      </c>
      <c r="I32" s="219"/>
      <c r="J32" s="219"/>
    </row>
    <row r="33" spans="1:10" s="29" customFormat="1" ht="13.05" hidden="1" customHeight="1" x14ac:dyDescent="0.25">
      <c r="A33" s="31">
        <v>2007</v>
      </c>
      <c r="B33" s="189">
        <v>2464906.4</v>
      </c>
      <c r="C33" s="189">
        <v>355247.4</v>
      </c>
      <c r="D33" s="189">
        <v>2000913.4</v>
      </c>
      <c r="E33" s="189">
        <v>236523.4</v>
      </c>
      <c r="F33" s="189">
        <v>463993</v>
      </c>
      <c r="G33" s="189">
        <v>118724</v>
      </c>
      <c r="I33" s="219"/>
      <c r="J33" s="219"/>
    </row>
    <row r="34" spans="1:10" s="29" customFormat="1" ht="13.05" customHeight="1" x14ac:dyDescent="0.25">
      <c r="A34" s="31">
        <v>2008</v>
      </c>
      <c r="B34" s="189">
        <v>2576274.7999999998</v>
      </c>
      <c r="C34" s="189">
        <v>339340.79999999999</v>
      </c>
      <c r="D34" s="189">
        <v>2126832.7999999998</v>
      </c>
      <c r="E34" s="189">
        <v>248094</v>
      </c>
      <c r="F34" s="189">
        <v>449442</v>
      </c>
      <c r="G34" s="189">
        <v>91247</v>
      </c>
      <c r="I34" s="219"/>
      <c r="J34" s="219"/>
    </row>
    <row r="35" spans="1:10" s="29" customFormat="1" ht="13.05" customHeight="1" x14ac:dyDescent="0.25">
      <c r="A35" s="31">
        <v>2009</v>
      </c>
      <c r="B35" s="189">
        <v>2892621.4</v>
      </c>
      <c r="C35" s="189">
        <v>468777.8</v>
      </c>
      <c r="D35" s="189">
        <v>2429718.4</v>
      </c>
      <c r="E35" s="189">
        <v>356148.8</v>
      </c>
      <c r="F35" s="189">
        <v>462903</v>
      </c>
      <c r="G35" s="189">
        <v>112629</v>
      </c>
      <c r="I35" s="219"/>
      <c r="J35" s="219"/>
    </row>
    <row r="36" spans="1:10" s="29" customFormat="1" ht="13.05" customHeight="1" x14ac:dyDescent="0.25">
      <c r="A36" s="31">
        <v>2010</v>
      </c>
      <c r="B36" s="189">
        <v>2939221.6</v>
      </c>
      <c r="C36" s="189">
        <v>442669.8</v>
      </c>
      <c r="D36" s="189">
        <v>2491219.5999999996</v>
      </c>
      <c r="E36" s="189">
        <v>339155.8</v>
      </c>
      <c r="F36" s="189">
        <v>448002</v>
      </c>
      <c r="G36" s="189">
        <v>103514</v>
      </c>
      <c r="I36" s="219"/>
      <c r="J36" s="219"/>
    </row>
    <row r="37" spans="1:10" s="29" customFormat="1" ht="13.05" customHeight="1" x14ac:dyDescent="0.25">
      <c r="A37" s="31">
        <v>2011</v>
      </c>
      <c r="B37" s="189">
        <v>2926561.8000000003</v>
      </c>
      <c r="C37" s="189">
        <v>444880.6</v>
      </c>
      <c r="D37" s="189">
        <v>2514041.8000000003</v>
      </c>
      <c r="E37" s="189">
        <v>353157.6</v>
      </c>
      <c r="F37" s="189">
        <v>412520</v>
      </c>
      <c r="G37" s="189">
        <v>91723</v>
      </c>
      <c r="I37" s="219"/>
      <c r="J37" s="219"/>
    </row>
    <row r="38" spans="1:10" s="29" customFormat="1" ht="13.05" customHeight="1" x14ac:dyDescent="0.25">
      <c r="A38" s="31">
        <v>2012</v>
      </c>
      <c r="B38" s="189">
        <v>2993621.65</v>
      </c>
      <c r="C38" s="189">
        <v>425087.8</v>
      </c>
      <c r="D38" s="189">
        <v>2511368.85</v>
      </c>
      <c r="E38" s="189">
        <v>330271</v>
      </c>
      <c r="F38" s="189">
        <v>482252.79999999999</v>
      </c>
      <c r="G38" s="189">
        <v>94816.799999999988</v>
      </c>
      <c r="I38" s="219"/>
      <c r="J38" s="219"/>
    </row>
    <row r="39" spans="1:10" s="29" customFormat="1" ht="13.05" customHeight="1" x14ac:dyDescent="0.25">
      <c r="A39" s="31">
        <v>2013</v>
      </c>
      <c r="B39" s="189">
        <v>2960911</v>
      </c>
      <c r="C39" s="189">
        <v>466835</v>
      </c>
      <c r="D39" s="189">
        <v>2613220</v>
      </c>
      <c r="E39" s="189">
        <v>418901</v>
      </c>
      <c r="F39" s="189">
        <v>347691</v>
      </c>
      <c r="G39" s="189">
        <v>47934</v>
      </c>
      <c r="I39" s="219"/>
      <c r="J39" s="219"/>
    </row>
    <row r="40" spans="1:10" s="298" customFormat="1" ht="13.05" customHeight="1" x14ac:dyDescent="0.25">
      <c r="A40" s="303">
        <v>2014</v>
      </c>
      <c r="B40" s="189">
        <v>2919826</v>
      </c>
      <c r="C40" s="189">
        <v>486693</v>
      </c>
      <c r="D40" s="189">
        <v>2453080</v>
      </c>
      <c r="E40" s="189">
        <v>321066</v>
      </c>
      <c r="F40" s="189">
        <v>466746</v>
      </c>
      <c r="G40" s="189">
        <v>165627</v>
      </c>
      <c r="I40" s="219"/>
      <c r="J40" s="219"/>
    </row>
    <row r="41" spans="1:10" s="320" customFormat="1" ht="13.05" customHeight="1" x14ac:dyDescent="0.25">
      <c r="A41" s="325">
        <v>2015</v>
      </c>
      <c r="B41" s="189">
        <v>2849546.1</v>
      </c>
      <c r="C41" s="189">
        <v>449486.3</v>
      </c>
      <c r="D41" s="189">
        <v>2262376.1</v>
      </c>
      <c r="E41" s="189">
        <v>332100.3</v>
      </c>
      <c r="F41" s="189">
        <v>587170</v>
      </c>
      <c r="G41" s="189">
        <v>117386</v>
      </c>
      <c r="I41" s="219"/>
      <c r="J41" s="219"/>
    </row>
    <row r="42" spans="1:10" s="339" customFormat="1" ht="13.05" customHeight="1" x14ac:dyDescent="0.25">
      <c r="A42" s="346">
        <v>2016</v>
      </c>
      <c r="B42" s="189">
        <v>3324995.95</v>
      </c>
      <c r="C42" s="189">
        <v>420994.9</v>
      </c>
      <c r="D42" s="189">
        <v>2880592.75</v>
      </c>
      <c r="E42" s="189">
        <v>305524.5</v>
      </c>
      <c r="F42" s="189">
        <v>444403.19999999995</v>
      </c>
      <c r="G42" s="189">
        <v>115470.39999999999</v>
      </c>
      <c r="I42" s="219"/>
      <c r="J42" s="219"/>
    </row>
    <row r="43" spans="1:10" s="29" customFormat="1" ht="13.05" customHeight="1" x14ac:dyDescent="0.25">
      <c r="A43" s="31">
        <v>2017</v>
      </c>
      <c r="B43" s="190">
        <v>3017607.0999999996</v>
      </c>
      <c r="C43" s="190">
        <v>409952.3</v>
      </c>
      <c r="D43" s="190">
        <v>2576215.0999999996</v>
      </c>
      <c r="E43" s="190">
        <v>294389.3</v>
      </c>
      <c r="F43" s="190">
        <v>441392</v>
      </c>
      <c r="G43" s="190">
        <v>115563</v>
      </c>
      <c r="I43" s="219"/>
      <c r="J43" s="219"/>
    </row>
    <row r="44" spans="1:10" s="29" customFormat="1" ht="42.6" customHeight="1" x14ac:dyDescent="0.3">
      <c r="A44" s="139" t="s">
        <v>229</v>
      </c>
      <c r="B44" s="344">
        <v>-9.2447887041787418</v>
      </c>
      <c r="C44" s="344">
        <v>-2.6229771429535198</v>
      </c>
      <c r="D44" s="344">
        <v>-10.566493649614317</v>
      </c>
      <c r="E44" s="344">
        <v>-3.6446176984169854</v>
      </c>
      <c r="F44" s="344">
        <v>-0.67758287969122977</v>
      </c>
      <c r="G44" s="344">
        <v>8.0193711981602078E-2</v>
      </c>
      <c r="I44" s="219"/>
      <c r="J44" s="219"/>
    </row>
    <row r="45" spans="1:10" s="29" customFormat="1" ht="45" customHeight="1" x14ac:dyDescent="0.3">
      <c r="A45" s="140" t="s">
        <v>315</v>
      </c>
      <c r="B45" s="344">
        <v>1.7724094197532958</v>
      </c>
      <c r="C45" s="344">
        <v>2.1226125111740046</v>
      </c>
      <c r="D45" s="344">
        <v>2.1527031979530653</v>
      </c>
      <c r="E45" s="344">
        <v>1.9192444580087065</v>
      </c>
      <c r="F45" s="344">
        <v>-0.200614541937294</v>
      </c>
      <c r="G45" s="344">
        <v>2.6597077649767042</v>
      </c>
    </row>
    <row r="46" spans="1:10" s="1" customFormat="1" ht="34.950000000000003" customHeight="1" x14ac:dyDescent="0.25">
      <c r="A46" s="404" t="s">
        <v>279</v>
      </c>
      <c r="B46" s="403"/>
      <c r="C46" s="403"/>
      <c r="D46" s="403"/>
      <c r="E46" s="403"/>
      <c r="F46" s="403"/>
      <c r="G46" s="403"/>
    </row>
    <row r="47" spans="1:10" s="70" customFormat="1" ht="18" customHeight="1" x14ac:dyDescent="0.25">
      <c r="A47" s="391" t="s">
        <v>135</v>
      </c>
      <c r="B47" s="392"/>
      <c r="C47" s="392"/>
      <c r="D47" s="392"/>
      <c r="E47" s="392"/>
      <c r="F47" s="392"/>
      <c r="G47" s="392"/>
    </row>
    <row r="48" spans="1:10" s="31" customFormat="1" ht="16.5" customHeight="1" x14ac:dyDescent="0.25">
      <c r="A48" s="498"/>
      <c r="B48" s="514" t="s">
        <v>16</v>
      </c>
      <c r="C48" s="514"/>
      <c r="D48" s="514" t="s">
        <v>22</v>
      </c>
      <c r="E48" s="514"/>
      <c r="F48" s="514" t="s">
        <v>60</v>
      </c>
      <c r="G48" s="514"/>
    </row>
    <row r="49" spans="1:10" s="31" customFormat="1" ht="22.5" customHeight="1" x14ac:dyDescent="0.25">
      <c r="A49" s="513"/>
      <c r="B49" s="512" t="s">
        <v>6</v>
      </c>
      <c r="C49" s="512" t="s">
        <v>5</v>
      </c>
      <c r="D49" s="512" t="s">
        <v>6</v>
      </c>
      <c r="E49" s="512" t="s">
        <v>5</v>
      </c>
      <c r="F49" s="512" t="s">
        <v>6</v>
      </c>
      <c r="G49" s="512" t="s">
        <v>5</v>
      </c>
    </row>
    <row r="50" spans="1:10" s="31" customFormat="1" ht="22.5" customHeight="1" x14ac:dyDescent="0.25">
      <c r="A50" s="513"/>
      <c r="B50" s="513"/>
      <c r="C50" s="512"/>
      <c r="D50" s="513"/>
      <c r="E50" s="512"/>
      <c r="F50" s="513"/>
      <c r="G50" s="512"/>
    </row>
    <row r="51" spans="1:10" s="31" customFormat="1" ht="12.6" customHeight="1" x14ac:dyDescent="0.25">
      <c r="A51" s="515"/>
      <c r="B51" s="445" t="s">
        <v>106</v>
      </c>
      <c r="C51" s="474"/>
      <c r="D51" s="474"/>
      <c r="E51" s="474"/>
      <c r="F51" s="474"/>
      <c r="G51" s="474"/>
    </row>
    <row r="52" spans="1:10" s="29" customFormat="1" ht="13.05" hidden="1" customHeight="1" x14ac:dyDescent="0.25">
      <c r="A52" s="31">
        <v>2004</v>
      </c>
      <c r="B52" s="217">
        <v>3674629</v>
      </c>
      <c r="C52" s="217">
        <v>505698</v>
      </c>
      <c r="D52" s="218">
        <v>1942249</v>
      </c>
      <c r="E52" s="218">
        <v>277299</v>
      </c>
      <c r="F52" s="218">
        <v>1732380</v>
      </c>
      <c r="G52" s="218">
        <v>228399</v>
      </c>
      <c r="I52" s="219"/>
      <c r="J52" s="219"/>
    </row>
    <row r="53" spans="1:10" s="29" customFormat="1" ht="13.05" hidden="1" customHeight="1" x14ac:dyDescent="0.25">
      <c r="A53" s="31">
        <v>2005</v>
      </c>
      <c r="B53" s="189">
        <v>3859273</v>
      </c>
      <c r="C53" s="189">
        <v>608916</v>
      </c>
      <c r="D53" s="189">
        <v>2192046</v>
      </c>
      <c r="E53" s="189">
        <v>359532</v>
      </c>
      <c r="F53" s="189">
        <v>1667227</v>
      </c>
      <c r="G53" s="189">
        <v>249384</v>
      </c>
      <c r="I53" s="219"/>
      <c r="J53" s="219"/>
    </row>
    <row r="54" spans="1:10" s="29" customFormat="1" ht="13.05" hidden="1" customHeight="1" x14ac:dyDescent="0.25">
      <c r="A54" s="31">
        <v>2006</v>
      </c>
      <c r="B54" s="189">
        <v>4272338.16</v>
      </c>
      <c r="C54" s="189">
        <v>594413.19999999995</v>
      </c>
      <c r="D54" s="189">
        <v>2604032.16</v>
      </c>
      <c r="E54" s="189">
        <v>355854.2</v>
      </c>
      <c r="F54" s="189">
        <v>1668306</v>
      </c>
      <c r="G54" s="189">
        <v>238559</v>
      </c>
      <c r="I54" s="219"/>
      <c r="J54" s="219"/>
    </row>
    <row r="55" spans="1:10" s="29" customFormat="1" ht="13.05" hidden="1" customHeight="1" x14ac:dyDescent="0.25">
      <c r="A55" s="31">
        <v>2007</v>
      </c>
      <c r="B55" s="189">
        <v>4161548.2</v>
      </c>
      <c r="C55" s="189">
        <v>560325.19999999995</v>
      </c>
      <c r="D55" s="189">
        <v>2324827.2000000002</v>
      </c>
      <c r="E55" s="189">
        <v>336846.2</v>
      </c>
      <c r="F55" s="189">
        <v>1836721</v>
      </c>
      <c r="G55" s="189">
        <v>223479</v>
      </c>
      <c r="I55" s="219"/>
      <c r="J55" s="219"/>
    </row>
    <row r="56" spans="1:10" s="29" customFormat="1" ht="13.05" customHeight="1" x14ac:dyDescent="0.25">
      <c r="A56" s="31">
        <v>2008</v>
      </c>
      <c r="B56" s="189">
        <v>4914755.4000000004</v>
      </c>
      <c r="C56" s="189">
        <v>576969</v>
      </c>
      <c r="D56" s="189">
        <v>3149056.4</v>
      </c>
      <c r="E56" s="189">
        <v>377176</v>
      </c>
      <c r="F56" s="189">
        <v>1765699</v>
      </c>
      <c r="G56" s="189">
        <v>199793</v>
      </c>
      <c r="I56" s="219"/>
      <c r="J56" s="219"/>
    </row>
    <row r="57" spans="1:10" s="29" customFormat="1" ht="13.05" customHeight="1" x14ac:dyDescent="0.25">
      <c r="A57" s="31">
        <v>2009</v>
      </c>
      <c r="B57" s="189">
        <v>5202924.3</v>
      </c>
      <c r="C57" s="189">
        <v>767646.71999999997</v>
      </c>
      <c r="D57" s="189">
        <v>3204335.3</v>
      </c>
      <c r="E57" s="189">
        <v>478190.72</v>
      </c>
      <c r="F57" s="189">
        <v>1998589</v>
      </c>
      <c r="G57" s="189">
        <v>289456</v>
      </c>
      <c r="I57" s="219"/>
      <c r="J57" s="219"/>
    </row>
    <row r="58" spans="1:10" s="29" customFormat="1" ht="13.05" customHeight="1" x14ac:dyDescent="0.25">
      <c r="A58" s="31">
        <v>2010</v>
      </c>
      <c r="B58" s="189">
        <v>5212465.5999999996</v>
      </c>
      <c r="C58" s="189">
        <v>749910.2</v>
      </c>
      <c r="D58" s="189">
        <v>3195184.4</v>
      </c>
      <c r="E58" s="189">
        <v>476837.4</v>
      </c>
      <c r="F58" s="189">
        <v>2017281.2</v>
      </c>
      <c r="G58" s="189">
        <v>273072.8</v>
      </c>
      <c r="I58" s="219"/>
      <c r="J58" s="219"/>
    </row>
    <row r="59" spans="1:10" s="29" customFormat="1" ht="13.05" customHeight="1" x14ac:dyDescent="0.25">
      <c r="A59" s="31">
        <v>2011</v>
      </c>
      <c r="B59" s="189">
        <v>5752954.5999999996</v>
      </c>
      <c r="C59" s="189">
        <v>743428.5</v>
      </c>
      <c r="D59" s="189">
        <v>3715282.6</v>
      </c>
      <c r="E59" s="189">
        <v>487350.5</v>
      </c>
      <c r="F59" s="189">
        <v>2037672</v>
      </c>
      <c r="G59" s="189">
        <v>256078</v>
      </c>
      <c r="I59" s="219"/>
      <c r="J59" s="219"/>
    </row>
    <row r="60" spans="1:10" s="29" customFormat="1" ht="13.05" customHeight="1" x14ac:dyDescent="0.25">
      <c r="A60" s="31">
        <v>2012</v>
      </c>
      <c r="B60" s="189">
        <v>5575908.6500000004</v>
      </c>
      <c r="C60" s="189">
        <v>700209.8</v>
      </c>
      <c r="D60" s="189">
        <v>3436299.05</v>
      </c>
      <c r="E60" s="189">
        <v>437291.60000000003</v>
      </c>
      <c r="F60" s="189">
        <v>2139609.6</v>
      </c>
      <c r="G60" s="189">
        <v>262918.2</v>
      </c>
      <c r="I60" s="219"/>
      <c r="J60" s="219"/>
    </row>
    <row r="61" spans="1:10" s="29" customFormat="1" ht="13.05" customHeight="1" x14ac:dyDescent="0.25">
      <c r="A61" s="31">
        <v>2013</v>
      </c>
      <c r="B61" s="189">
        <v>5416564</v>
      </c>
      <c r="C61" s="189">
        <v>647670</v>
      </c>
      <c r="D61" s="189">
        <v>3314972</v>
      </c>
      <c r="E61" s="189">
        <v>414652</v>
      </c>
      <c r="F61" s="189">
        <v>2101592</v>
      </c>
      <c r="G61" s="189">
        <v>233018</v>
      </c>
      <c r="I61" s="219"/>
      <c r="J61" s="219"/>
    </row>
    <row r="62" spans="1:10" s="298" customFormat="1" ht="13.05" customHeight="1" x14ac:dyDescent="0.25">
      <c r="A62" s="303">
        <v>2014</v>
      </c>
      <c r="B62" s="189">
        <v>5610346</v>
      </c>
      <c r="C62" s="189">
        <v>669904</v>
      </c>
      <c r="D62" s="189">
        <v>3486455</v>
      </c>
      <c r="E62" s="189">
        <v>400948</v>
      </c>
      <c r="F62" s="189">
        <v>2123891</v>
      </c>
      <c r="G62" s="189">
        <v>268956</v>
      </c>
      <c r="I62" s="219"/>
      <c r="J62" s="219"/>
    </row>
    <row r="63" spans="1:10" s="320" customFormat="1" ht="13.05" customHeight="1" x14ac:dyDescent="0.25">
      <c r="A63" s="325">
        <v>2015</v>
      </c>
      <c r="B63" s="189">
        <v>5533127.7000000002</v>
      </c>
      <c r="C63" s="189">
        <v>645825.28000000003</v>
      </c>
      <c r="D63" s="189">
        <v>3163797.7</v>
      </c>
      <c r="E63" s="189">
        <v>393079.28</v>
      </c>
      <c r="F63" s="189">
        <v>2369330</v>
      </c>
      <c r="G63" s="189">
        <v>252746</v>
      </c>
      <c r="I63" s="219"/>
      <c r="J63" s="219"/>
    </row>
    <row r="64" spans="1:10" s="339" customFormat="1" ht="13.05" customHeight="1" x14ac:dyDescent="0.25">
      <c r="A64" s="346">
        <v>2016</v>
      </c>
      <c r="B64" s="189">
        <v>5682606.3499999996</v>
      </c>
      <c r="C64" s="189">
        <v>629875.08000000007</v>
      </c>
      <c r="D64" s="189">
        <v>3639356.7499999995</v>
      </c>
      <c r="E64" s="189">
        <v>394142.48000000004</v>
      </c>
      <c r="F64" s="189">
        <v>2043249.6</v>
      </c>
      <c r="G64" s="189">
        <v>235732.6</v>
      </c>
      <c r="I64" s="219"/>
      <c r="J64" s="219"/>
    </row>
    <row r="65" spans="1:10" s="29" customFormat="1" ht="13.05" customHeight="1" x14ac:dyDescent="0.25">
      <c r="A65" s="31">
        <v>2017</v>
      </c>
      <c r="B65" s="190">
        <v>5846048.6500000004</v>
      </c>
      <c r="C65" s="190">
        <v>636695.73</v>
      </c>
      <c r="D65" s="190">
        <v>3557443.05</v>
      </c>
      <c r="E65" s="190">
        <v>406688.43</v>
      </c>
      <c r="F65" s="190">
        <v>2288605.6</v>
      </c>
      <c r="G65" s="190">
        <v>230007.3</v>
      </c>
      <c r="I65" s="219"/>
      <c r="J65" s="219"/>
    </row>
    <row r="66" spans="1:10" s="29" customFormat="1" ht="47.4" customHeight="1" x14ac:dyDescent="0.3">
      <c r="A66" s="139" t="s">
        <v>229</v>
      </c>
      <c r="B66" s="105">
        <v>2.8761855024499683</v>
      </c>
      <c r="C66" s="105">
        <v>1.0828575723300427</v>
      </c>
      <c r="D66" s="105">
        <v>-2.2507741237513978</v>
      </c>
      <c r="E66" s="105">
        <v>3.1831001824517813</v>
      </c>
      <c r="F66" s="105">
        <v>12.008126662547735</v>
      </c>
      <c r="G66" s="105">
        <v>-2.4287264468300207</v>
      </c>
      <c r="I66" s="219"/>
      <c r="J66" s="219"/>
    </row>
    <row r="67" spans="1:10" s="29" customFormat="1" ht="51" customHeight="1" x14ac:dyDescent="0.3">
      <c r="A67" s="140" t="s">
        <v>315</v>
      </c>
      <c r="B67" s="344">
        <v>1.9467512785607433</v>
      </c>
      <c r="C67" s="344">
        <v>1.1004929345320047</v>
      </c>
      <c r="D67" s="344">
        <v>1.36409997994833</v>
      </c>
      <c r="E67" s="344">
        <v>0.84057361343616854</v>
      </c>
      <c r="F67" s="344">
        <v>2.9241153384909069</v>
      </c>
      <c r="G67" s="344">
        <v>1.5770756951936749</v>
      </c>
    </row>
    <row r="68" spans="1:10" s="26" customFormat="1" ht="13.2" customHeight="1" x14ac:dyDescent="0.3">
      <c r="A68" s="220"/>
      <c r="B68" s="221"/>
      <c r="C68" s="84"/>
      <c r="D68" s="84"/>
      <c r="E68" s="84"/>
      <c r="F68" s="84"/>
      <c r="G68" s="84"/>
    </row>
    <row r="69" spans="1:10" s="26" customFormat="1" ht="9" customHeight="1" x14ac:dyDescent="0.25">
      <c r="A69" s="1"/>
      <c r="B69" s="80"/>
    </row>
    <row r="70" spans="1:10" s="1" customFormat="1" ht="34.950000000000003" customHeight="1" x14ac:dyDescent="0.25">
      <c r="A70" s="389" t="s">
        <v>280</v>
      </c>
      <c r="B70" s="390"/>
      <c r="C70" s="390"/>
      <c r="D70" s="390"/>
      <c r="E70" s="390"/>
      <c r="F70" s="390"/>
      <c r="G70" s="390"/>
    </row>
    <row r="71" spans="1:10" s="70" customFormat="1" ht="19.5" customHeight="1" x14ac:dyDescent="0.25">
      <c r="A71" s="391" t="s">
        <v>136</v>
      </c>
      <c r="B71" s="391"/>
      <c r="C71" s="391"/>
      <c r="D71" s="391"/>
      <c r="E71" s="391"/>
      <c r="F71" s="391"/>
      <c r="G71" s="391"/>
    </row>
    <row r="72" spans="1:10" s="31" customFormat="1" ht="16.5" customHeight="1" x14ac:dyDescent="0.25">
      <c r="A72" s="498"/>
      <c r="B72" s="514" t="s">
        <v>16</v>
      </c>
      <c r="C72" s="514"/>
      <c r="D72" s="514" t="s">
        <v>22</v>
      </c>
      <c r="E72" s="514"/>
      <c r="F72" s="514" t="s">
        <v>60</v>
      </c>
      <c r="G72" s="514"/>
    </row>
    <row r="73" spans="1:10" s="31" customFormat="1" ht="22.5" customHeight="1" x14ac:dyDescent="0.25">
      <c r="A73" s="513"/>
      <c r="B73" s="512" t="s">
        <v>6</v>
      </c>
      <c r="C73" s="512" t="s">
        <v>5</v>
      </c>
      <c r="D73" s="512" t="s">
        <v>6</v>
      </c>
      <c r="E73" s="512" t="s">
        <v>5</v>
      </c>
      <c r="F73" s="512" t="s">
        <v>6</v>
      </c>
      <c r="G73" s="512" t="s">
        <v>5</v>
      </c>
    </row>
    <row r="74" spans="1:10" s="31" customFormat="1" ht="22.5" customHeight="1" x14ac:dyDescent="0.25">
      <c r="A74" s="513"/>
      <c r="B74" s="513"/>
      <c r="C74" s="512"/>
      <c r="D74" s="513"/>
      <c r="E74" s="512"/>
      <c r="F74" s="513"/>
      <c r="G74" s="512"/>
    </row>
    <row r="75" spans="1:10" s="31" customFormat="1" ht="12.6" customHeight="1" x14ac:dyDescent="0.25">
      <c r="A75" s="515"/>
      <c r="B75" s="445" t="s">
        <v>106</v>
      </c>
      <c r="C75" s="474"/>
      <c r="D75" s="474"/>
      <c r="E75" s="474"/>
      <c r="F75" s="474"/>
      <c r="G75" s="474"/>
    </row>
    <row r="76" spans="1:10" s="29" customFormat="1" ht="13.05" hidden="1" customHeight="1" x14ac:dyDescent="0.25">
      <c r="A76" s="31">
        <v>2004</v>
      </c>
      <c r="B76" s="217">
        <v>38532</v>
      </c>
      <c r="C76" s="217">
        <v>5148</v>
      </c>
      <c r="D76" s="218">
        <v>38532</v>
      </c>
      <c r="E76" s="218">
        <v>5148</v>
      </c>
      <c r="F76" s="218">
        <v>0</v>
      </c>
      <c r="G76" s="218">
        <v>0</v>
      </c>
      <c r="I76" s="219"/>
      <c r="J76" s="219"/>
    </row>
    <row r="77" spans="1:10" s="29" customFormat="1" ht="13.05" hidden="1" customHeight="1" x14ac:dyDescent="0.25">
      <c r="A77" s="31">
        <v>2005</v>
      </c>
      <c r="B77" s="222">
        <v>0</v>
      </c>
      <c r="C77" s="222">
        <v>0</v>
      </c>
      <c r="D77" s="222">
        <v>0</v>
      </c>
      <c r="E77" s="222">
        <v>0</v>
      </c>
      <c r="F77" s="218">
        <v>0</v>
      </c>
      <c r="G77" s="218">
        <v>0</v>
      </c>
      <c r="I77" s="219"/>
      <c r="J77" s="219"/>
    </row>
    <row r="78" spans="1:10" s="29" customFormat="1" ht="13.05" hidden="1" customHeight="1" x14ac:dyDescent="0.25">
      <c r="A78" s="31">
        <v>2006</v>
      </c>
      <c r="B78" s="222">
        <v>0</v>
      </c>
      <c r="C78" s="222">
        <v>0</v>
      </c>
      <c r="D78" s="222">
        <v>0</v>
      </c>
      <c r="E78" s="222">
        <v>0</v>
      </c>
      <c r="F78" s="218">
        <v>0</v>
      </c>
      <c r="G78" s="218">
        <v>0</v>
      </c>
      <c r="I78" s="219"/>
      <c r="J78" s="219"/>
    </row>
    <row r="79" spans="1:10" s="29" customFormat="1" ht="13.05" customHeight="1" x14ac:dyDescent="0.25">
      <c r="A79" s="31">
        <v>2007</v>
      </c>
      <c r="B79" s="222">
        <v>0</v>
      </c>
      <c r="C79" s="222">
        <v>0</v>
      </c>
      <c r="D79" s="222">
        <v>0</v>
      </c>
      <c r="E79" s="222">
        <v>0</v>
      </c>
      <c r="F79" s="218">
        <v>0</v>
      </c>
      <c r="G79" s="218">
        <v>0</v>
      </c>
      <c r="I79" s="219"/>
      <c r="J79" s="219"/>
    </row>
    <row r="80" spans="1:10" s="29" customFormat="1" ht="13.05" customHeight="1" x14ac:dyDescent="0.25">
      <c r="A80" s="31">
        <v>2008</v>
      </c>
      <c r="B80" s="222">
        <v>0</v>
      </c>
      <c r="C80" s="222">
        <v>0</v>
      </c>
      <c r="D80" s="222">
        <v>0</v>
      </c>
      <c r="E80" s="222">
        <v>0</v>
      </c>
      <c r="F80" s="218">
        <v>0</v>
      </c>
      <c r="G80" s="218">
        <v>0</v>
      </c>
      <c r="I80" s="219"/>
      <c r="J80" s="219"/>
    </row>
    <row r="81" spans="1:10" s="29" customFormat="1" ht="13.05" customHeight="1" x14ac:dyDescent="0.25">
      <c r="A81" s="31">
        <v>2009</v>
      </c>
      <c r="B81" s="222">
        <v>0</v>
      </c>
      <c r="C81" s="222">
        <v>0</v>
      </c>
      <c r="D81" s="222">
        <v>0</v>
      </c>
      <c r="E81" s="222">
        <v>0</v>
      </c>
      <c r="F81" s="218">
        <v>0</v>
      </c>
      <c r="G81" s="218">
        <v>0</v>
      </c>
      <c r="I81" s="219"/>
      <c r="J81" s="219"/>
    </row>
    <row r="82" spans="1:10" s="29" customFormat="1" ht="13.05" customHeight="1" x14ac:dyDescent="0.25">
      <c r="A82" s="31">
        <v>2010</v>
      </c>
      <c r="B82" s="222">
        <v>0</v>
      </c>
      <c r="C82" s="222">
        <v>0</v>
      </c>
      <c r="D82" s="222">
        <v>0</v>
      </c>
      <c r="E82" s="222">
        <v>0</v>
      </c>
      <c r="F82" s="218">
        <v>0</v>
      </c>
      <c r="G82" s="218">
        <v>0</v>
      </c>
      <c r="I82" s="219"/>
      <c r="J82" s="219"/>
    </row>
    <row r="83" spans="1:10" s="29" customFormat="1" ht="13.05" customHeight="1" x14ac:dyDescent="0.25">
      <c r="A83" s="31">
        <v>2011</v>
      </c>
      <c r="B83" s="222">
        <v>0</v>
      </c>
      <c r="C83" s="222">
        <v>0</v>
      </c>
      <c r="D83" s="222">
        <v>0</v>
      </c>
      <c r="E83" s="222">
        <v>0</v>
      </c>
      <c r="F83" s="218">
        <v>0</v>
      </c>
      <c r="G83" s="218">
        <v>0</v>
      </c>
      <c r="I83" s="219"/>
      <c r="J83" s="219"/>
    </row>
    <row r="84" spans="1:10" s="29" customFormat="1" ht="13.05" customHeight="1" x14ac:dyDescent="0.25">
      <c r="A84" s="31">
        <v>2012</v>
      </c>
      <c r="B84" s="222">
        <v>0</v>
      </c>
      <c r="C84" s="222">
        <v>0</v>
      </c>
      <c r="D84" s="222">
        <v>0</v>
      </c>
      <c r="E84" s="222">
        <v>0</v>
      </c>
      <c r="F84" s="218">
        <v>0</v>
      </c>
      <c r="G84" s="218">
        <v>0</v>
      </c>
      <c r="I84" s="219"/>
      <c r="J84" s="219"/>
    </row>
    <row r="85" spans="1:10" s="29" customFormat="1" ht="13.05" customHeight="1" x14ac:dyDescent="0.25">
      <c r="A85" s="31">
        <v>2013</v>
      </c>
      <c r="B85" s="222">
        <v>0</v>
      </c>
      <c r="C85" s="222">
        <v>0</v>
      </c>
      <c r="D85" s="222">
        <v>0</v>
      </c>
      <c r="E85" s="222">
        <v>0</v>
      </c>
      <c r="F85" s="218">
        <v>0</v>
      </c>
      <c r="G85" s="218">
        <v>0</v>
      </c>
      <c r="I85" s="219"/>
      <c r="J85" s="219"/>
    </row>
    <row r="86" spans="1:10" s="298" customFormat="1" ht="13.05" customHeight="1" x14ac:dyDescent="0.25">
      <c r="A86" s="303">
        <v>2014</v>
      </c>
      <c r="B86" s="222">
        <v>0</v>
      </c>
      <c r="C86" s="222">
        <v>0</v>
      </c>
      <c r="D86" s="222">
        <v>0</v>
      </c>
      <c r="E86" s="222">
        <v>0</v>
      </c>
      <c r="F86" s="218">
        <v>0</v>
      </c>
      <c r="G86" s="218">
        <v>0</v>
      </c>
      <c r="I86" s="219"/>
      <c r="J86" s="219"/>
    </row>
    <row r="87" spans="1:10" s="320" customFormat="1" ht="13.05" customHeight="1" x14ac:dyDescent="0.25">
      <c r="A87" s="325">
        <v>2015</v>
      </c>
      <c r="B87" s="222">
        <v>0</v>
      </c>
      <c r="C87" s="222">
        <v>0</v>
      </c>
      <c r="D87" s="222">
        <v>0</v>
      </c>
      <c r="E87" s="222">
        <v>0</v>
      </c>
      <c r="F87" s="218">
        <v>0</v>
      </c>
      <c r="G87" s="218">
        <v>0</v>
      </c>
      <c r="I87" s="219"/>
      <c r="J87" s="219"/>
    </row>
    <row r="88" spans="1:10" s="339" customFormat="1" ht="13.05" customHeight="1" x14ac:dyDescent="0.25">
      <c r="A88" s="346">
        <v>2016</v>
      </c>
      <c r="B88" s="222">
        <v>0</v>
      </c>
      <c r="C88" s="222">
        <v>0</v>
      </c>
      <c r="D88" s="222">
        <v>0</v>
      </c>
      <c r="E88" s="222">
        <v>0</v>
      </c>
      <c r="F88" s="218">
        <v>0</v>
      </c>
      <c r="G88" s="218">
        <v>0</v>
      </c>
      <c r="I88" s="219"/>
      <c r="J88" s="219"/>
    </row>
    <row r="89" spans="1:10" s="29" customFormat="1" ht="13.2" customHeight="1" x14ac:dyDescent="0.25">
      <c r="A89" s="31">
        <v>2017</v>
      </c>
      <c r="B89" s="223">
        <v>0</v>
      </c>
      <c r="C89" s="223">
        <v>0</v>
      </c>
      <c r="D89" s="223">
        <v>0</v>
      </c>
      <c r="E89" s="223">
        <v>0</v>
      </c>
      <c r="F89" s="223">
        <v>0</v>
      </c>
      <c r="G89" s="223">
        <v>0</v>
      </c>
    </row>
  </sheetData>
  <mergeCells count="52">
    <mergeCell ref="F72:G72"/>
    <mergeCell ref="B49:B50"/>
    <mergeCell ref="E49:E50"/>
    <mergeCell ref="F49:F50"/>
    <mergeCell ref="G49:G50"/>
    <mergeCell ref="D72:E72"/>
    <mergeCell ref="C49:C50"/>
    <mergeCell ref="B72:C72"/>
    <mergeCell ref="C73:C74"/>
    <mergeCell ref="D73:D74"/>
    <mergeCell ref="A72:A75"/>
    <mergeCell ref="B73:B74"/>
    <mergeCell ref="A48:A51"/>
    <mergeCell ref="A1:G1"/>
    <mergeCell ref="A2:G2"/>
    <mergeCell ref="B6:G6"/>
    <mergeCell ref="A3:A6"/>
    <mergeCell ref="A24:G24"/>
    <mergeCell ref="B3:C3"/>
    <mergeCell ref="F3:G3"/>
    <mergeCell ref="D3:E3"/>
    <mergeCell ref="E4:E5"/>
    <mergeCell ref="D4:D5"/>
    <mergeCell ref="F4:F5"/>
    <mergeCell ref="B4:B5"/>
    <mergeCell ref="C4:C5"/>
    <mergeCell ref="G4:G5"/>
    <mergeCell ref="E27:E28"/>
    <mergeCell ref="B26:C26"/>
    <mergeCell ref="F27:F28"/>
    <mergeCell ref="G27:G28"/>
    <mergeCell ref="F48:G48"/>
    <mergeCell ref="A46:G46"/>
    <mergeCell ref="D26:E26"/>
    <mergeCell ref="F26:G26"/>
    <mergeCell ref="D27:D28"/>
    <mergeCell ref="C27:C28"/>
    <mergeCell ref="B27:B28"/>
    <mergeCell ref="A26:A29"/>
    <mergeCell ref="D48:E48"/>
    <mergeCell ref="B75:G75"/>
    <mergeCell ref="A71:G71"/>
    <mergeCell ref="A25:G25"/>
    <mergeCell ref="B29:G29"/>
    <mergeCell ref="A47:G47"/>
    <mergeCell ref="B51:G51"/>
    <mergeCell ref="A70:G70"/>
    <mergeCell ref="G73:G74"/>
    <mergeCell ref="E73:E74"/>
    <mergeCell ref="F73:F74"/>
    <mergeCell ref="D49:D50"/>
    <mergeCell ref="B48:C48"/>
  </mergeCells>
  <phoneticPr fontId="4" type="noConversion"/>
  <pageMargins left="0.6692913385826772" right="0.59055118110236227" top="0.98425196850393704" bottom="0.82677165354330717" header="0.51181102362204722" footer="0.31496062992125984"/>
  <pageSetup paperSize="9"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249977111117893"/>
  </sheetPr>
  <dimension ref="A1:W517"/>
  <sheetViews>
    <sheetView zoomScale="85" zoomScaleNormal="85" workbookViewId="0">
      <selection activeCell="G3" sqref="G3:H4"/>
    </sheetView>
  </sheetViews>
  <sheetFormatPr baseColWidth="10" defaultColWidth="11.54296875" defaultRowHeight="15.6" x14ac:dyDescent="0.3"/>
  <cols>
    <col min="1" max="1" width="11.90625" style="211" customWidth="1"/>
    <col min="2" max="2" width="12.1796875" style="213" customWidth="1"/>
    <col min="3" max="3" width="11.453125" style="213" customWidth="1"/>
    <col min="4" max="4" width="10.08984375" style="213" customWidth="1"/>
    <col min="5" max="6" width="10" style="213" customWidth="1"/>
    <col min="7" max="7" width="8.90625" style="213" customWidth="1"/>
    <col min="8" max="16384" width="11.54296875" style="211"/>
  </cols>
  <sheetData>
    <row r="1" spans="1:7" s="1" customFormat="1" ht="28.2" customHeight="1" x14ac:dyDescent="0.25">
      <c r="A1" s="389" t="s">
        <v>283</v>
      </c>
      <c r="B1" s="390"/>
      <c r="C1" s="390"/>
      <c r="D1" s="390"/>
      <c r="E1" s="390"/>
      <c r="F1" s="390"/>
      <c r="G1" s="390"/>
    </row>
    <row r="2" spans="1:7" s="70" customFormat="1" ht="12.6" customHeight="1" x14ac:dyDescent="0.25">
      <c r="A2" s="391" t="s">
        <v>94</v>
      </c>
      <c r="B2" s="392"/>
      <c r="C2" s="392"/>
      <c r="D2" s="392"/>
      <c r="E2" s="392"/>
      <c r="F2" s="392"/>
      <c r="G2" s="392"/>
    </row>
    <row r="3" spans="1:7" s="18" customFormat="1" ht="12.6" customHeight="1" x14ac:dyDescent="0.3">
      <c r="A3" s="478" t="s">
        <v>51</v>
      </c>
      <c r="B3" s="478" t="s">
        <v>220</v>
      </c>
      <c r="C3" s="478" t="s">
        <v>9</v>
      </c>
      <c r="D3" s="478"/>
      <c r="E3" s="478"/>
      <c r="F3" s="478" t="s">
        <v>282</v>
      </c>
      <c r="G3" s="478" t="s">
        <v>281</v>
      </c>
    </row>
    <row r="4" spans="1:7" s="18" customFormat="1" ht="55.8" customHeight="1" x14ac:dyDescent="0.3">
      <c r="A4" s="518"/>
      <c r="B4" s="512"/>
      <c r="C4" s="144" t="s">
        <v>16</v>
      </c>
      <c r="D4" s="144" t="s">
        <v>211</v>
      </c>
      <c r="E4" s="144" t="s">
        <v>15</v>
      </c>
      <c r="F4" s="512"/>
      <c r="G4" s="512"/>
    </row>
    <row r="5" spans="1:7" s="18" customFormat="1" ht="11.4" customHeight="1" x14ac:dyDescent="0.3">
      <c r="A5" s="202"/>
      <c r="B5" s="414" t="s">
        <v>106</v>
      </c>
      <c r="C5" s="424"/>
      <c r="D5" s="424"/>
      <c r="E5" s="424"/>
      <c r="F5" s="424"/>
      <c r="G5" s="424"/>
    </row>
    <row r="6" spans="1:7" s="18" customFormat="1" ht="13.05" hidden="1" customHeight="1" x14ac:dyDescent="0.3">
      <c r="A6" s="31">
        <v>2004</v>
      </c>
      <c r="B6" s="214">
        <v>171070022</v>
      </c>
      <c r="C6" s="214">
        <v>151232886</v>
      </c>
      <c r="D6" s="214">
        <v>25758000</v>
      </c>
      <c r="E6" s="214">
        <v>125474886</v>
      </c>
      <c r="F6" s="214">
        <v>542914</v>
      </c>
      <c r="G6" s="214">
        <v>19294222</v>
      </c>
    </row>
    <row r="7" spans="1:7" s="18" customFormat="1" ht="15" hidden="1" customHeight="1" x14ac:dyDescent="0.3">
      <c r="A7" s="31">
        <v>2005</v>
      </c>
      <c r="B7" s="214">
        <v>177051187</v>
      </c>
      <c r="C7" s="214">
        <v>162111168</v>
      </c>
      <c r="D7" s="214">
        <v>26569000</v>
      </c>
      <c r="E7" s="214">
        <v>135542168</v>
      </c>
      <c r="F7" s="214">
        <v>1102633</v>
      </c>
      <c r="G7" s="214">
        <v>13837386</v>
      </c>
    </row>
    <row r="8" spans="1:7" s="18" customFormat="1" ht="13.8" hidden="1" customHeight="1" x14ac:dyDescent="0.3">
      <c r="A8" s="31">
        <v>2006</v>
      </c>
      <c r="B8" s="214">
        <v>179319185</v>
      </c>
      <c r="C8" s="214">
        <v>164773988</v>
      </c>
      <c r="D8" s="214">
        <v>25205000</v>
      </c>
      <c r="E8" s="214">
        <v>139568988</v>
      </c>
      <c r="F8" s="214">
        <v>1673400</v>
      </c>
      <c r="G8" s="214">
        <v>12871797</v>
      </c>
    </row>
    <row r="9" spans="1:7" s="18" customFormat="1" ht="13.8" hidden="1" customHeight="1" x14ac:dyDescent="0.3">
      <c r="A9" s="31">
        <v>2007</v>
      </c>
      <c r="B9" s="214">
        <v>183470863</v>
      </c>
      <c r="C9" s="214">
        <v>169080688</v>
      </c>
      <c r="D9" s="214">
        <v>24210000</v>
      </c>
      <c r="E9" s="214">
        <v>144870688</v>
      </c>
      <c r="F9" s="214">
        <v>2530770</v>
      </c>
      <c r="G9" s="214">
        <v>11859405</v>
      </c>
    </row>
    <row r="10" spans="1:7" s="18" customFormat="1" ht="13.8" customHeight="1" x14ac:dyDescent="0.3">
      <c r="A10" s="31">
        <v>2008</v>
      </c>
      <c r="B10" s="214">
        <v>191097268</v>
      </c>
      <c r="C10" s="214">
        <v>176777070</v>
      </c>
      <c r="D10" s="214">
        <v>27542000</v>
      </c>
      <c r="E10" s="214">
        <v>149235070</v>
      </c>
      <c r="F10" s="214">
        <v>3454564</v>
      </c>
      <c r="G10" s="214">
        <v>10865634</v>
      </c>
    </row>
    <row r="11" spans="1:7" s="18" customFormat="1" ht="13.8" customHeight="1" x14ac:dyDescent="0.3">
      <c r="A11" s="31">
        <v>2009</v>
      </c>
      <c r="B11" s="214">
        <v>194825365</v>
      </c>
      <c r="C11" s="214">
        <v>181026771</v>
      </c>
      <c r="D11" s="214">
        <v>30655000</v>
      </c>
      <c r="E11" s="214">
        <v>150371771</v>
      </c>
      <c r="F11" s="214">
        <v>4387384</v>
      </c>
      <c r="G11" s="214">
        <v>9411210</v>
      </c>
    </row>
    <row r="12" spans="1:7" s="18" customFormat="1" ht="13.8" customHeight="1" x14ac:dyDescent="0.3">
      <c r="A12" s="31">
        <v>2010</v>
      </c>
      <c r="B12" s="214">
        <v>200005967.78299999</v>
      </c>
      <c r="C12" s="214">
        <v>185303349.78299978</v>
      </c>
      <c r="D12" s="214">
        <v>30177000</v>
      </c>
      <c r="E12" s="214">
        <v>155126349.78299978</v>
      </c>
      <c r="F12" s="214">
        <v>5359010</v>
      </c>
      <c r="G12" s="214">
        <v>9343608</v>
      </c>
    </row>
    <row r="13" spans="1:7" s="18" customFormat="1" ht="13.8" customHeight="1" x14ac:dyDescent="0.3">
      <c r="A13" s="31">
        <v>2011</v>
      </c>
      <c r="B13" s="214">
        <v>187785438</v>
      </c>
      <c r="C13" s="214">
        <v>172366358</v>
      </c>
      <c r="D13" s="214">
        <v>24248000</v>
      </c>
      <c r="E13" s="214">
        <v>148118358</v>
      </c>
      <c r="F13" s="214">
        <v>6366284</v>
      </c>
      <c r="G13" s="214">
        <v>9052796</v>
      </c>
    </row>
    <row r="14" spans="1:7" s="18" customFormat="1" ht="13.8" customHeight="1" x14ac:dyDescent="0.3">
      <c r="A14" s="31">
        <v>2012</v>
      </c>
      <c r="B14" s="214">
        <v>184750604.64201665</v>
      </c>
      <c r="C14" s="214">
        <v>168877296.07711273</v>
      </c>
      <c r="D14" s="214">
        <v>25797000</v>
      </c>
      <c r="E14" s="214">
        <v>143080296.07711273</v>
      </c>
      <c r="F14" s="214">
        <v>7384352</v>
      </c>
      <c r="G14" s="214">
        <v>8488956.5649039224</v>
      </c>
    </row>
    <row r="15" spans="1:7" s="18" customFormat="1" ht="13.8" customHeight="1" x14ac:dyDescent="0.3">
      <c r="A15" s="31">
        <v>2013</v>
      </c>
      <c r="B15" s="214">
        <v>187159279</v>
      </c>
      <c r="C15" s="214">
        <v>165842154</v>
      </c>
      <c r="D15" s="214">
        <v>23404000</v>
      </c>
      <c r="E15" s="214">
        <v>142438154</v>
      </c>
      <c r="F15" s="214">
        <v>13586779</v>
      </c>
      <c r="G15" s="214">
        <v>7730346</v>
      </c>
    </row>
    <row r="16" spans="1:7" s="300" customFormat="1" ht="13.8" customHeight="1" x14ac:dyDescent="0.3">
      <c r="A16" s="303">
        <v>2014</v>
      </c>
      <c r="B16" s="214">
        <v>197673946</v>
      </c>
      <c r="C16" s="214">
        <v>184382739</v>
      </c>
      <c r="D16" s="214">
        <v>23000000</v>
      </c>
      <c r="E16" s="214">
        <v>161382739</v>
      </c>
      <c r="F16" s="214">
        <v>4007651</v>
      </c>
      <c r="G16" s="214">
        <v>9283556</v>
      </c>
    </row>
    <row r="17" spans="1:23" s="322" customFormat="1" ht="13.8" customHeight="1" x14ac:dyDescent="0.3">
      <c r="A17" s="325">
        <v>2015</v>
      </c>
      <c r="B17" s="214">
        <v>221701878.62</v>
      </c>
      <c r="C17" s="214">
        <v>206319974</v>
      </c>
      <c r="D17" s="214">
        <v>46137144</v>
      </c>
      <c r="E17" s="214">
        <v>160182830</v>
      </c>
      <c r="F17" s="214">
        <v>4976480.62</v>
      </c>
      <c r="G17" s="214">
        <v>10405424</v>
      </c>
    </row>
    <row r="18" spans="1:23" s="341" customFormat="1" ht="13.8" customHeight="1" x14ac:dyDescent="0.3">
      <c r="A18" s="346">
        <v>2016</v>
      </c>
      <c r="B18" s="214">
        <v>228152299.09724024</v>
      </c>
      <c r="C18" s="214">
        <v>211241985.09724024</v>
      </c>
      <c r="D18" s="214">
        <v>46949858.128272749</v>
      </c>
      <c r="E18" s="214">
        <v>164292126.9689675</v>
      </c>
      <c r="F18" s="214">
        <v>5941871</v>
      </c>
      <c r="G18" s="214">
        <v>10968443</v>
      </c>
    </row>
    <row r="19" spans="1:23" s="18" customFormat="1" ht="13.8" customHeight="1" x14ac:dyDescent="0.3">
      <c r="A19" s="31">
        <v>2017</v>
      </c>
      <c r="B19" s="227">
        <v>227367362.63600001</v>
      </c>
      <c r="C19" s="227">
        <v>210545535.58750001</v>
      </c>
      <c r="D19" s="227">
        <v>51461601.217349999</v>
      </c>
      <c r="E19" s="227">
        <v>159083934.37015</v>
      </c>
      <c r="F19" s="227">
        <v>6373206.0484999996</v>
      </c>
      <c r="G19" s="227">
        <v>10448621</v>
      </c>
    </row>
    <row r="20" spans="1:23" s="18" customFormat="1" ht="43.2" customHeight="1" x14ac:dyDescent="0.3">
      <c r="A20" s="139" t="s">
        <v>229</v>
      </c>
      <c r="B20" s="105">
        <v>-0.34404056603685174</v>
      </c>
      <c r="C20" s="105">
        <v>-0.32969274996144105</v>
      </c>
      <c r="D20" s="105">
        <v>9.609705479302221</v>
      </c>
      <c r="E20" s="105">
        <v>-3.1700804505387259</v>
      </c>
      <c r="F20" s="105">
        <v>7.2592462626670962</v>
      </c>
      <c r="G20" s="105">
        <v>-4.7392505937260188</v>
      </c>
    </row>
    <row r="21" spans="1:23" s="18" customFormat="1" ht="41.4" customHeight="1" x14ac:dyDescent="0.3">
      <c r="A21" s="140" t="s">
        <v>315</v>
      </c>
      <c r="B21" s="105">
        <v>1.9497019975536656</v>
      </c>
      <c r="C21" s="350">
        <v>1.961347715149464</v>
      </c>
      <c r="D21" s="350">
        <v>7.1927254880020719</v>
      </c>
      <c r="E21" s="350">
        <v>0.71262985487614561</v>
      </c>
      <c r="F21" s="350">
        <v>7.0413641552932615</v>
      </c>
      <c r="G21" s="350">
        <v>-0.43388882114423488</v>
      </c>
    </row>
    <row r="22" spans="1:23" s="307" customFormat="1" ht="6" customHeight="1" x14ac:dyDescent="0.3">
      <c r="A22" s="140"/>
      <c r="B22" s="105"/>
      <c r="C22" s="105"/>
      <c r="D22" s="105"/>
      <c r="E22" s="105"/>
      <c r="F22" s="105"/>
      <c r="G22" s="105"/>
    </row>
    <row r="23" spans="1:23" s="307" customFormat="1" ht="12" customHeight="1" x14ac:dyDescent="0.3">
      <c r="A23" s="429"/>
      <c r="B23" s="505"/>
      <c r="C23" s="505"/>
      <c r="D23" s="505"/>
      <c r="E23" s="505"/>
      <c r="F23" s="505"/>
      <c r="G23" s="505"/>
    </row>
    <row r="24" spans="1:23" s="18" customFormat="1" ht="9.6" customHeight="1" x14ac:dyDescent="0.3">
      <c r="A24" s="516"/>
      <c r="B24" s="517"/>
      <c r="C24" s="517"/>
      <c r="D24" s="517"/>
      <c r="E24" s="517"/>
      <c r="F24" s="517"/>
      <c r="G24" s="517"/>
    </row>
    <row r="25" spans="1:23" s="220" customFormat="1" ht="15" customHeight="1" x14ac:dyDescent="0.3">
      <c r="A25" s="506" t="s">
        <v>284</v>
      </c>
      <c r="B25" s="423"/>
      <c r="C25" s="423"/>
      <c r="D25" s="423"/>
      <c r="E25" s="423"/>
      <c r="F25" s="423"/>
      <c r="G25" s="423"/>
      <c r="H25" s="308"/>
      <c r="I25" s="308"/>
      <c r="J25" s="308"/>
      <c r="K25" s="308"/>
      <c r="L25" s="308"/>
      <c r="M25" s="308"/>
      <c r="N25" s="308"/>
      <c r="O25" s="308"/>
      <c r="P25" s="308"/>
      <c r="Q25" s="308"/>
      <c r="R25" s="308"/>
      <c r="S25" s="308"/>
      <c r="T25" s="308"/>
      <c r="U25" s="308"/>
      <c r="V25" s="308"/>
      <c r="W25" s="308"/>
    </row>
    <row r="26" spans="1:23" s="70" customFormat="1" ht="9.6" customHeight="1" x14ac:dyDescent="0.25">
      <c r="A26" s="391" t="s">
        <v>221</v>
      </c>
      <c r="B26" s="391"/>
      <c r="C26" s="391"/>
      <c r="D26" s="391"/>
      <c r="E26" s="391"/>
      <c r="F26" s="391"/>
      <c r="G26" s="391"/>
      <c r="H26" s="91"/>
      <c r="I26" s="91"/>
      <c r="J26" s="91"/>
      <c r="K26" s="91"/>
      <c r="L26" s="91"/>
      <c r="M26" s="91"/>
      <c r="N26" s="91"/>
      <c r="O26" s="91"/>
      <c r="P26" s="91"/>
      <c r="Q26" s="91"/>
      <c r="R26" s="91"/>
      <c r="S26" s="91"/>
      <c r="T26" s="91"/>
      <c r="U26" s="91"/>
      <c r="V26" s="91"/>
      <c r="W26" s="91"/>
    </row>
    <row r="27" spans="1:23" s="18" customFormat="1" ht="12" customHeight="1" x14ac:dyDescent="0.3">
      <c r="A27" s="478" t="s">
        <v>51</v>
      </c>
      <c r="B27" s="478" t="s">
        <v>220</v>
      </c>
      <c r="C27" s="478" t="s">
        <v>9</v>
      </c>
      <c r="D27" s="478"/>
      <c r="E27" s="478"/>
      <c r="F27" s="478" t="s">
        <v>282</v>
      </c>
      <c r="G27" s="478" t="s">
        <v>281</v>
      </c>
      <c r="H27" s="228"/>
      <c r="I27" s="228"/>
      <c r="J27" s="228"/>
      <c r="K27" s="228"/>
      <c r="L27" s="228"/>
      <c r="M27" s="228"/>
      <c r="N27" s="228"/>
      <c r="O27" s="228"/>
      <c r="P27" s="228"/>
      <c r="Q27" s="228"/>
      <c r="R27" s="228"/>
      <c r="S27" s="228"/>
      <c r="T27" s="228"/>
      <c r="U27" s="228"/>
      <c r="V27" s="228"/>
      <c r="W27" s="228"/>
    </row>
    <row r="28" spans="1:23" s="18" customFormat="1" ht="56.4" customHeight="1" x14ac:dyDescent="0.3">
      <c r="A28" s="518"/>
      <c r="B28" s="512"/>
      <c r="C28" s="144" t="s">
        <v>16</v>
      </c>
      <c r="D28" s="144" t="s">
        <v>211</v>
      </c>
      <c r="E28" s="144" t="s">
        <v>15</v>
      </c>
      <c r="F28" s="512"/>
      <c r="G28" s="512"/>
      <c r="H28" s="228"/>
      <c r="I28" s="228"/>
      <c r="J28" s="228"/>
      <c r="K28" s="228"/>
      <c r="L28" s="228"/>
      <c r="M28" s="228"/>
      <c r="N28" s="228"/>
      <c r="O28" s="228"/>
      <c r="P28" s="228"/>
      <c r="Q28" s="228"/>
      <c r="R28" s="228"/>
      <c r="S28" s="228"/>
      <c r="T28" s="228"/>
      <c r="U28" s="228"/>
      <c r="V28" s="228"/>
      <c r="W28" s="228"/>
    </row>
    <row r="29" spans="1:23" s="18" customFormat="1" ht="10.8" customHeight="1" x14ac:dyDescent="0.3">
      <c r="A29" s="202"/>
      <c r="B29" s="414" t="s">
        <v>106</v>
      </c>
      <c r="C29" s="424"/>
      <c r="D29" s="424"/>
      <c r="E29" s="424"/>
      <c r="F29" s="424"/>
      <c r="G29" s="424"/>
      <c r="H29" s="228"/>
      <c r="I29" s="228"/>
      <c r="J29" s="228"/>
      <c r="K29" s="228"/>
      <c r="L29" s="228"/>
      <c r="M29" s="228"/>
      <c r="N29" s="228"/>
      <c r="O29" s="228"/>
      <c r="P29" s="228"/>
      <c r="Q29" s="228"/>
      <c r="R29" s="228"/>
      <c r="S29" s="228"/>
      <c r="T29" s="228"/>
      <c r="U29" s="228"/>
      <c r="V29" s="228"/>
      <c r="W29" s="228"/>
    </row>
    <row r="30" spans="1:23" s="18" customFormat="1" ht="13.05" hidden="1" customHeight="1" x14ac:dyDescent="0.3">
      <c r="A30" s="31">
        <v>2004</v>
      </c>
      <c r="B30" s="214">
        <v>51279306</v>
      </c>
      <c r="C30" s="214">
        <v>46315149</v>
      </c>
      <c r="D30" s="214">
        <v>7322000</v>
      </c>
      <c r="E30" s="214">
        <v>38993149</v>
      </c>
      <c r="F30" s="214">
        <v>166054</v>
      </c>
      <c r="G30" s="214">
        <v>4798103</v>
      </c>
      <c r="H30" s="228"/>
      <c r="I30" s="228"/>
      <c r="J30" s="228"/>
      <c r="K30" s="228"/>
      <c r="L30" s="228"/>
      <c r="M30" s="228"/>
      <c r="N30" s="228"/>
      <c r="O30" s="228"/>
      <c r="P30" s="228"/>
      <c r="Q30" s="228"/>
      <c r="R30" s="228"/>
      <c r="S30" s="228"/>
      <c r="T30" s="228"/>
      <c r="U30" s="228"/>
      <c r="V30" s="228"/>
      <c r="W30" s="228"/>
    </row>
    <row r="31" spans="1:23" s="18" customFormat="1" ht="15" hidden="1" customHeight="1" x14ac:dyDescent="0.3">
      <c r="A31" s="31">
        <v>2005</v>
      </c>
      <c r="B31" s="214">
        <v>52058983</v>
      </c>
      <c r="C31" s="214">
        <v>49615078</v>
      </c>
      <c r="D31" s="214">
        <v>6651000</v>
      </c>
      <c r="E31" s="214">
        <v>42964078</v>
      </c>
      <c r="F31" s="214">
        <v>337420</v>
      </c>
      <c r="G31" s="214">
        <v>2106485</v>
      </c>
      <c r="H31" s="228"/>
      <c r="I31" s="228"/>
      <c r="J31" s="228"/>
      <c r="K31" s="228"/>
      <c r="L31" s="228"/>
      <c r="M31" s="228"/>
      <c r="N31" s="228"/>
      <c r="O31" s="228"/>
      <c r="P31" s="228"/>
      <c r="Q31" s="228"/>
      <c r="R31" s="228"/>
      <c r="S31" s="228"/>
      <c r="T31" s="228"/>
      <c r="U31" s="228"/>
      <c r="V31" s="228"/>
      <c r="W31" s="228"/>
    </row>
    <row r="32" spans="1:23" s="18" customFormat="1" ht="13.8" hidden="1" customHeight="1" x14ac:dyDescent="0.3">
      <c r="A32" s="31">
        <v>2006</v>
      </c>
      <c r="B32" s="214">
        <v>55164128</v>
      </c>
      <c r="C32" s="214">
        <v>52991265</v>
      </c>
      <c r="D32" s="214">
        <v>7088000</v>
      </c>
      <c r="E32" s="214">
        <v>45903265</v>
      </c>
      <c r="F32" s="214">
        <v>512517</v>
      </c>
      <c r="G32" s="214">
        <v>1660346</v>
      </c>
    </row>
    <row r="33" spans="1:23" s="18" customFormat="1" ht="13.8" hidden="1" customHeight="1" x14ac:dyDescent="0.3">
      <c r="A33" s="31">
        <v>2007</v>
      </c>
      <c r="B33" s="214">
        <v>57112973</v>
      </c>
      <c r="C33" s="214">
        <v>55122244</v>
      </c>
      <c r="D33" s="214">
        <v>8073000</v>
      </c>
      <c r="E33" s="214">
        <v>47049244</v>
      </c>
      <c r="F33" s="214">
        <v>792973</v>
      </c>
      <c r="G33" s="214">
        <v>1197756</v>
      </c>
    </row>
    <row r="34" spans="1:23" s="18" customFormat="1" ht="13.8" customHeight="1" x14ac:dyDescent="0.3">
      <c r="A34" s="31">
        <v>2008</v>
      </c>
      <c r="B34" s="214">
        <v>58761822</v>
      </c>
      <c r="C34" s="214">
        <v>56920850</v>
      </c>
      <c r="D34" s="214">
        <v>7111000</v>
      </c>
      <c r="E34" s="214">
        <v>49809850</v>
      </c>
      <c r="F34" s="214">
        <v>1088771</v>
      </c>
      <c r="G34" s="214">
        <v>752201</v>
      </c>
      <c r="H34" s="228"/>
      <c r="I34" s="228"/>
      <c r="J34" s="228"/>
      <c r="K34" s="228"/>
      <c r="L34" s="228"/>
      <c r="M34" s="228"/>
      <c r="N34" s="228"/>
      <c r="O34" s="228"/>
      <c r="P34" s="228"/>
      <c r="Q34" s="228"/>
      <c r="R34" s="228"/>
      <c r="S34" s="228"/>
      <c r="T34" s="228"/>
      <c r="U34" s="228"/>
      <c r="V34" s="228"/>
      <c r="W34" s="228"/>
    </row>
    <row r="35" spans="1:23" s="18" customFormat="1" ht="13.8" customHeight="1" x14ac:dyDescent="0.3">
      <c r="A35" s="31">
        <v>2009</v>
      </c>
      <c r="B35" s="214">
        <v>57782345</v>
      </c>
      <c r="C35" s="214">
        <v>56272352</v>
      </c>
      <c r="D35" s="214">
        <v>7634000</v>
      </c>
      <c r="E35" s="214">
        <v>48638352</v>
      </c>
      <c r="F35" s="214">
        <v>1380953</v>
      </c>
      <c r="G35" s="214">
        <v>129040</v>
      </c>
      <c r="H35" s="228"/>
      <c r="I35" s="228"/>
      <c r="J35" s="228"/>
      <c r="K35" s="228"/>
      <c r="L35" s="228"/>
      <c r="M35" s="228"/>
      <c r="N35" s="228"/>
      <c r="O35" s="228"/>
      <c r="P35" s="228"/>
      <c r="Q35" s="228"/>
      <c r="R35" s="228"/>
      <c r="S35" s="228"/>
      <c r="T35" s="228"/>
      <c r="U35" s="228"/>
      <c r="V35" s="228"/>
      <c r="W35" s="228"/>
    </row>
    <row r="36" spans="1:23" s="18" customFormat="1" ht="13.8" customHeight="1" x14ac:dyDescent="0.3">
      <c r="A36" s="31">
        <v>2010</v>
      </c>
      <c r="B36" s="229">
        <v>56649068.925563142</v>
      </c>
      <c r="C36" s="214">
        <v>55003546.925563142</v>
      </c>
      <c r="D36" s="214">
        <v>6799000</v>
      </c>
      <c r="E36" s="214">
        <v>48204546.925563142</v>
      </c>
      <c r="F36" s="214">
        <v>1687301</v>
      </c>
      <c r="G36" s="214">
        <v>-41779</v>
      </c>
      <c r="H36" s="228"/>
      <c r="I36" s="228"/>
      <c r="J36" s="228"/>
      <c r="K36" s="228"/>
      <c r="L36" s="228"/>
      <c r="M36" s="228"/>
      <c r="N36" s="228"/>
      <c r="O36" s="228"/>
      <c r="P36" s="228"/>
      <c r="Q36" s="228"/>
      <c r="R36" s="228"/>
      <c r="S36" s="228"/>
      <c r="T36" s="228"/>
      <c r="U36" s="228"/>
      <c r="V36" s="228"/>
      <c r="W36" s="228"/>
    </row>
    <row r="37" spans="1:23" s="18" customFormat="1" ht="13.8" customHeight="1" x14ac:dyDescent="0.3">
      <c r="A37" s="31">
        <v>2011</v>
      </c>
      <c r="B37" s="229">
        <v>57092388</v>
      </c>
      <c r="C37" s="214">
        <v>54349922</v>
      </c>
      <c r="D37" s="214">
        <v>7047000</v>
      </c>
      <c r="E37" s="214">
        <v>47302922</v>
      </c>
      <c r="F37" s="214">
        <v>2003739</v>
      </c>
      <c r="G37" s="214">
        <v>738727</v>
      </c>
      <c r="H37" s="228"/>
      <c r="I37" s="228"/>
      <c r="J37" s="228"/>
      <c r="K37" s="228"/>
      <c r="L37" s="228"/>
      <c r="M37" s="228"/>
      <c r="N37" s="228"/>
      <c r="O37" s="228"/>
      <c r="P37" s="228"/>
      <c r="Q37" s="228"/>
      <c r="R37" s="228"/>
      <c r="S37" s="228"/>
      <c r="T37" s="228"/>
      <c r="U37" s="228"/>
      <c r="V37" s="228"/>
      <c r="W37" s="228"/>
    </row>
    <row r="38" spans="1:23" s="18" customFormat="1" ht="13.8" customHeight="1" x14ac:dyDescent="0.3">
      <c r="A38" s="31">
        <v>2012</v>
      </c>
      <c r="B38" s="229">
        <v>54191871.435556896</v>
      </c>
      <c r="C38" s="214">
        <v>51434062.363906287</v>
      </c>
      <c r="D38" s="214">
        <v>7900000</v>
      </c>
      <c r="E38" s="214">
        <v>43534062.363906287</v>
      </c>
      <c r="F38" s="214">
        <v>2321765</v>
      </c>
      <c r="G38" s="214">
        <v>436044.07165060757</v>
      </c>
      <c r="H38" s="228"/>
      <c r="I38" s="228"/>
      <c r="J38" s="228"/>
      <c r="K38" s="228"/>
      <c r="L38" s="228"/>
      <c r="M38" s="228"/>
      <c r="N38" s="228"/>
      <c r="O38" s="228"/>
      <c r="P38" s="228"/>
      <c r="Q38" s="228"/>
      <c r="R38" s="228"/>
      <c r="S38" s="228"/>
      <c r="T38" s="228"/>
      <c r="U38" s="228"/>
      <c r="V38" s="228"/>
      <c r="W38" s="228"/>
    </row>
    <row r="39" spans="1:23" s="18" customFormat="1" ht="13.8" customHeight="1" x14ac:dyDescent="0.3">
      <c r="A39" s="31">
        <v>2013</v>
      </c>
      <c r="B39" s="229">
        <v>54406962</v>
      </c>
      <c r="C39" s="214">
        <v>50099585</v>
      </c>
      <c r="D39" s="214">
        <v>5669000</v>
      </c>
      <c r="E39" s="214">
        <v>44430585</v>
      </c>
      <c r="F39" s="214">
        <v>4269701</v>
      </c>
      <c r="G39" s="214">
        <v>37676</v>
      </c>
      <c r="H39" s="228"/>
      <c r="I39" s="228"/>
      <c r="J39" s="228"/>
      <c r="K39" s="228"/>
      <c r="L39" s="228"/>
      <c r="M39" s="228"/>
      <c r="N39" s="228"/>
      <c r="O39" s="228"/>
      <c r="P39" s="228"/>
      <c r="Q39" s="228"/>
      <c r="R39" s="228"/>
      <c r="S39" s="228"/>
      <c r="T39" s="228"/>
      <c r="U39" s="228"/>
      <c r="V39" s="228"/>
      <c r="W39" s="228"/>
    </row>
    <row r="40" spans="1:23" s="300" customFormat="1" ht="13.8" customHeight="1" x14ac:dyDescent="0.3">
      <c r="A40" s="303">
        <v>2014</v>
      </c>
      <c r="B40" s="229">
        <v>58419359</v>
      </c>
      <c r="C40" s="214">
        <v>57065455</v>
      </c>
      <c r="D40" s="214">
        <v>5408000</v>
      </c>
      <c r="E40" s="214">
        <v>51657455</v>
      </c>
      <c r="F40" s="214">
        <v>1126124</v>
      </c>
      <c r="G40" s="214">
        <v>227780</v>
      </c>
      <c r="H40" s="228"/>
      <c r="I40" s="228"/>
      <c r="J40" s="228"/>
      <c r="K40" s="228"/>
      <c r="L40" s="228"/>
      <c r="M40" s="228"/>
      <c r="N40" s="228"/>
      <c r="O40" s="228"/>
      <c r="P40" s="228"/>
      <c r="Q40" s="228"/>
      <c r="R40" s="228"/>
      <c r="S40" s="228"/>
      <c r="T40" s="228"/>
      <c r="U40" s="228"/>
      <c r="V40" s="228"/>
      <c r="W40" s="228"/>
    </row>
    <row r="41" spans="1:23" s="322" customFormat="1" ht="13.8" customHeight="1" x14ac:dyDescent="0.3">
      <c r="A41" s="325">
        <v>2015</v>
      </c>
      <c r="B41" s="229">
        <v>62012609.5</v>
      </c>
      <c r="C41" s="214">
        <v>60321011</v>
      </c>
      <c r="D41" s="214">
        <v>9860950</v>
      </c>
      <c r="E41" s="214">
        <v>50460061</v>
      </c>
      <c r="F41" s="214">
        <v>1391439.5</v>
      </c>
      <c r="G41" s="214">
        <v>300159</v>
      </c>
      <c r="H41" s="228"/>
      <c r="I41" s="228"/>
      <c r="J41" s="228"/>
      <c r="K41" s="228"/>
      <c r="L41" s="228"/>
      <c r="M41" s="228"/>
      <c r="N41" s="228"/>
      <c r="O41" s="228"/>
      <c r="P41" s="228"/>
      <c r="Q41" s="228"/>
      <c r="R41" s="228"/>
      <c r="S41" s="228"/>
      <c r="T41" s="228"/>
      <c r="U41" s="228"/>
      <c r="V41" s="228"/>
      <c r="W41" s="228"/>
    </row>
    <row r="42" spans="1:23" s="341" customFormat="1" ht="13.8" customHeight="1" x14ac:dyDescent="0.3">
      <c r="A42" s="346">
        <v>2016</v>
      </c>
      <c r="B42" s="229">
        <v>63028530.39189294</v>
      </c>
      <c r="C42" s="214">
        <v>61168156.39189294</v>
      </c>
      <c r="D42" s="214">
        <v>10009849.575652748</v>
      </c>
      <c r="E42" s="214">
        <v>51158306.816240191</v>
      </c>
      <c r="F42" s="214">
        <v>1653354</v>
      </c>
      <c r="G42" s="214">
        <v>207020</v>
      </c>
      <c r="H42" s="228"/>
      <c r="I42" s="228"/>
      <c r="J42" s="228"/>
      <c r="K42" s="228"/>
      <c r="L42" s="228"/>
      <c r="M42" s="228"/>
      <c r="N42" s="228"/>
      <c r="O42" s="228"/>
      <c r="P42" s="228"/>
      <c r="Q42" s="228"/>
      <c r="R42" s="228"/>
      <c r="S42" s="228"/>
      <c r="T42" s="228"/>
      <c r="U42" s="228"/>
      <c r="V42" s="228"/>
      <c r="W42" s="228"/>
    </row>
    <row r="43" spans="1:23" s="18" customFormat="1" ht="13.8" customHeight="1" x14ac:dyDescent="0.3">
      <c r="A43" s="31">
        <v>2017</v>
      </c>
      <c r="B43" s="227">
        <v>61945385.359704703</v>
      </c>
      <c r="C43" s="227">
        <v>59839854.044204704</v>
      </c>
      <c r="D43" s="227">
        <v>12306879.451461151</v>
      </c>
      <c r="E43" s="227">
        <v>47532974.592743553</v>
      </c>
      <c r="F43" s="227">
        <v>1763765.3155</v>
      </c>
      <c r="G43" s="227">
        <v>341766</v>
      </c>
      <c r="H43" s="228"/>
      <c r="I43" s="228"/>
      <c r="J43" s="228"/>
      <c r="K43" s="228"/>
      <c r="L43" s="228"/>
      <c r="M43" s="228"/>
      <c r="N43" s="228"/>
      <c r="O43" s="228"/>
      <c r="P43" s="228"/>
      <c r="Q43" s="228"/>
      <c r="R43" s="228"/>
      <c r="S43" s="228"/>
      <c r="T43" s="228"/>
      <c r="U43" s="228"/>
      <c r="V43" s="228"/>
      <c r="W43" s="228"/>
    </row>
    <row r="44" spans="1:23" s="18" customFormat="1" ht="40.799999999999997" customHeight="1" x14ac:dyDescent="0.3">
      <c r="A44" s="139" t="s">
        <v>229</v>
      </c>
      <c r="B44" s="344">
        <v>-1.7184995833689265</v>
      </c>
      <c r="C44" s="344">
        <v>-2.1715585789083613</v>
      </c>
      <c r="D44" s="344">
        <v>22.947696251055927</v>
      </c>
      <c r="E44" s="344">
        <v>-7.0864976757709641</v>
      </c>
      <c r="F44" s="344">
        <v>6.6780202848270909</v>
      </c>
      <c r="G44" s="344">
        <v>65.088397256303736</v>
      </c>
      <c r="H44" s="228"/>
      <c r="I44" s="228"/>
      <c r="J44" s="228"/>
      <c r="K44" s="228"/>
      <c r="L44" s="228"/>
      <c r="M44" s="228"/>
      <c r="N44" s="228"/>
      <c r="O44" s="228"/>
      <c r="P44" s="228"/>
      <c r="Q44" s="228"/>
      <c r="R44" s="228"/>
      <c r="S44" s="228"/>
      <c r="T44" s="228"/>
      <c r="U44" s="228"/>
      <c r="V44" s="228"/>
      <c r="W44" s="228"/>
    </row>
    <row r="45" spans="1:23" s="18" customFormat="1" ht="61.8" customHeight="1" x14ac:dyDescent="0.3">
      <c r="A45" s="140" t="s">
        <v>315</v>
      </c>
      <c r="B45" s="344">
        <v>0.58795233043789086</v>
      </c>
      <c r="C45" s="350">
        <v>0.55721546028064672</v>
      </c>
      <c r="D45" s="350">
        <v>6.2841699892881353</v>
      </c>
      <c r="E45" s="350">
        <v>-0.51852967489803836</v>
      </c>
      <c r="F45" s="350">
        <v>5.5062653399741146</v>
      </c>
      <c r="G45" s="350">
        <v>-8.3921327930089884</v>
      </c>
      <c r="H45" s="228"/>
      <c r="I45" s="228"/>
      <c r="J45" s="228"/>
      <c r="K45" s="228"/>
      <c r="L45" s="228"/>
      <c r="M45" s="228"/>
      <c r="N45" s="228"/>
      <c r="O45" s="228"/>
      <c r="P45" s="228"/>
      <c r="Q45" s="228"/>
      <c r="R45" s="228"/>
      <c r="S45" s="228"/>
      <c r="T45" s="228"/>
      <c r="U45" s="228"/>
      <c r="V45" s="228"/>
      <c r="W45" s="228"/>
    </row>
    <row r="46" spans="1:23" s="26" customFormat="1" ht="22.2" customHeight="1" x14ac:dyDescent="0.25">
      <c r="A46" s="389" t="s">
        <v>289</v>
      </c>
      <c r="B46" s="390"/>
      <c r="C46" s="390"/>
      <c r="D46" s="390"/>
      <c r="E46" s="390"/>
      <c r="F46" s="390"/>
      <c r="G46" s="390"/>
    </row>
    <row r="47" spans="1:23" s="70" customFormat="1" ht="15" customHeight="1" x14ac:dyDescent="0.25">
      <c r="A47" s="391" t="s">
        <v>222</v>
      </c>
      <c r="B47" s="392"/>
      <c r="C47" s="392"/>
      <c r="D47" s="392"/>
      <c r="E47" s="392"/>
      <c r="F47" s="392"/>
      <c r="G47" s="392"/>
      <c r="H47" s="91"/>
      <c r="I47" s="91"/>
      <c r="J47" s="91"/>
      <c r="K47" s="91"/>
      <c r="L47" s="91"/>
      <c r="M47" s="91"/>
      <c r="N47" s="91"/>
      <c r="O47" s="91"/>
      <c r="P47" s="91"/>
      <c r="Q47" s="91"/>
      <c r="R47" s="91"/>
      <c r="S47" s="91"/>
      <c r="T47" s="91"/>
      <c r="U47" s="91"/>
      <c r="V47" s="91"/>
      <c r="W47" s="91"/>
    </row>
    <row r="48" spans="1:23" s="18" customFormat="1" ht="12" customHeight="1" x14ac:dyDescent="0.3">
      <c r="A48" s="478" t="s">
        <v>51</v>
      </c>
      <c r="B48" s="478" t="s">
        <v>220</v>
      </c>
      <c r="C48" s="478" t="s">
        <v>9</v>
      </c>
      <c r="D48" s="478"/>
      <c r="E48" s="478"/>
      <c r="F48" s="478" t="s">
        <v>282</v>
      </c>
      <c r="G48" s="478" t="s">
        <v>281</v>
      </c>
      <c r="H48" s="228"/>
      <c r="I48" s="228"/>
      <c r="J48" s="228"/>
      <c r="K48" s="228"/>
      <c r="L48" s="228"/>
      <c r="M48" s="228"/>
      <c r="N48" s="228"/>
      <c r="O48" s="228"/>
      <c r="P48" s="228"/>
      <c r="Q48" s="228"/>
      <c r="R48" s="228"/>
      <c r="S48" s="228"/>
      <c r="T48" s="228"/>
      <c r="U48" s="228"/>
      <c r="V48" s="228"/>
      <c r="W48" s="228"/>
    </row>
    <row r="49" spans="1:23" s="18" customFormat="1" ht="54" customHeight="1" x14ac:dyDescent="0.3">
      <c r="A49" s="518"/>
      <c r="B49" s="512"/>
      <c r="C49" s="144" t="s">
        <v>16</v>
      </c>
      <c r="D49" s="144" t="s">
        <v>211</v>
      </c>
      <c r="E49" s="144" t="s">
        <v>15</v>
      </c>
      <c r="F49" s="512"/>
      <c r="G49" s="512"/>
      <c r="H49" s="228"/>
      <c r="I49" s="228"/>
      <c r="J49" s="228"/>
      <c r="K49" s="228"/>
      <c r="L49" s="228"/>
      <c r="M49" s="228"/>
      <c r="N49" s="228"/>
      <c r="O49" s="228"/>
      <c r="P49" s="228"/>
      <c r="Q49" s="228"/>
      <c r="R49" s="228"/>
      <c r="S49" s="228"/>
      <c r="T49" s="228"/>
      <c r="U49" s="228"/>
      <c r="V49" s="228"/>
      <c r="W49" s="228"/>
    </row>
    <row r="50" spans="1:23" s="18" customFormat="1" ht="12.6" customHeight="1" x14ac:dyDescent="0.3">
      <c r="A50" s="202"/>
      <c r="B50" s="414" t="s">
        <v>106</v>
      </c>
      <c r="C50" s="424"/>
      <c r="D50" s="424"/>
      <c r="E50" s="424"/>
      <c r="F50" s="424"/>
      <c r="G50" s="424"/>
      <c r="H50" s="228"/>
      <c r="I50" s="228"/>
      <c r="J50" s="228"/>
      <c r="K50" s="228"/>
      <c r="L50" s="228"/>
      <c r="M50" s="228"/>
      <c r="N50" s="228"/>
      <c r="O50" s="228"/>
      <c r="P50" s="228"/>
      <c r="Q50" s="228"/>
      <c r="R50" s="228"/>
      <c r="S50" s="228"/>
      <c r="T50" s="228"/>
      <c r="U50" s="228"/>
      <c r="V50" s="228"/>
      <c r="W50" s="228"/>
    </row>
    <row r="51" spans="1:23" s="18" customFormat="1" ht="13.05" hidden="1" customHeight="1" x14ac:dyDescent="0.3">
      <c r="A51" s="31">
        <v>2004</v>
      </c>
      <c r="B51" s="214">
        <v>117945753</v>
      </c>
      <c r="C51" s="214">
        <v>103657600</v>
      </c>
      <c r="D51" s="214">
        <v>18406000</v>
      </c>
      <c r="E51" s="214">
        <v>85251600</v>
      </c>
      <c r="F51" s="214">
        <v>374545</v>
      </c>
      <c r="G51" s="214">
        <v>13913608</v>
      </c>
      <c r="H51" s="228"/>
      <c r="I51" s="228"/>
      <c r="J51" s="228"/>
      <c r="K51" s="228"/>
      <c r="L51" s="228"/>
      <c r="M51" s="228"/>
      <c r="N51" s="228"/>
      <c r="O51" s="228"/>
      <c r="P51" s="228"/>
      <c r="Q51" s="228"/>
      <c r="R51" s="228"/>
      <c r="S51" s="228"/>
      <c r="T51" s="228"/>
      <c r="U51" s="228"/>
      <c r="V51" s="228"/>
      <c r="W51" s="228"/>
    </row>
    <row r="52" spans="1:23" s="18" customFormat="1" ht="15" hidden="1" customHeight="1" x14ac:dyDescent="0.3">
      <c r="A52" s="31">
        <v>2005</v>
      </c>
      <c r="B52" s="214">
        <v>123043763</v>
      </c>
      <c r="C52" s="214">
        <v>111991967</v>
      </c>
      <c r="D52" s="214">
        <v>19888000</v>
      </c>
      <c r="E52" s="214">
        <v>92103967</v>
      </c>
      <c r="F52" s="214">
        <v>760941</v>
      </c>
      <c r="G52" s="214">
        <v>10290855</v>
      </c>
      <c r="H52" s="228"/>
      <c r="I52" s="228"/>
      <c r="J52" s="228"/>
      <c r="K52" s="228"/>
      <c r="L52" s="228"/>
      <c r="M52" s="228"/>
      <c r="N52" s="228"/>
      <c r="O52" s="228"/>
      <c r="P52" s="228"/>
      <c r="Q52" s="228"/>
      <c r="R52" s="228"/>
      <c r="S52" s="228"/>
      <c r="T52" s="228"/>
      <c r="U52" s="228"/>
      <c r="V52" s="228"/>
      <c r="W52" s="228"/>
    </row>
    <row r="53" spans="1:23" s="18" customFormat="1" ht="15" hidden="1" customHeight="1" x14ac:dyDescent="0.3">
      <c r="A53" s="31">
        <v>2006</v>
      </c>
      <c r="B53" s="214">
        <v>122313622</v>
      </c>
      <c r="C53" s="214">
        <v>111429388</v>
      </c>
      <c r="D53" s="214">
        <v>18053000</v>
      </c>
      <c r="E53" s="214">
        <v>93376388</v>
      </c>
      <c r="F53" s="214">
        <v>1154513</v>
      </c>
      <c r="G53" s="214">
        <v>9729721</v>
      </c>
    </row>
    <row r="54" spans="1:23" s="18" customFormat="1" ht="15" hidden="1" customHeight="1" x14ac:dyDescent="0.3">
      <c r="A54" s="31">
        <v>2007</v>
      </c>
      <c r="B54" s="214">
        <v>124539177</v>
      </c>
      <c r="C54" s="214">
        <v>113673067</v>
      </c>
      <c r="D54" s="214">
        <v>16066000</v>
      </c>
      <c r="E54" s="214">
        <v>97607067</v>
      </c>
      <c r="F54" s="214">
        <v>1728621</v>
      </c>
      <c r="G54" s="214">
        <v>9137489</v>
      </c>
    </row>
    <row r="55" spans="1:23" s="18" customFormat="1" ht="15" customHeight="1" x14ac:dyDescent="0.3">
      <c r="A55" s="31">
        <v>2008</v>
      </c>
      <c r="B55" s="214">
        <v>130487387</v>
      </c>
      <c r="C55" s="214">
        <v>119588672</v>
      </c>
      <c r="D55" s="214">
        <v>20385000</v>
      </c>
      <c r="E55" s="214">
        <v>99203672</v>
      </c>
      <c r="F55" s="214">
        <v>2353595</v>
      </c>
      <c r="G55" s="214">
        <v>8545120</v>
      </c>
      <c r="H55" s="228"/>
      <c r="I55" s="228"/>
      <c r="J55" s="228"/>
      <c r="K55" s="228"/>
      <c r="L55" s="228"/>
      <c r="M55" s="228"/>
      <c r="N55" s="228"/>
      <c r="O55" s="228"/>
      <c r="P55" s="228"/>
      <c r="Q55" s="228"/>
      <c r="R55" s="228"/>
      <c r="S55" s="228"/>
      <c r="T55" s="228"/>
      <c r="U55" s="228"/>
      <c r="V55" s="228"/>
      <c r="W55" s="228"/>
    </row>
    <row r="56" spans="1:23" s="18" customFormat="1" ht="15" customHeight="1" x14ac:dyDescent="0.3">
      <c r="A56" s="31">
        <v>2009</v>
      </c>
      <c r="B56" s="214">
        <v>135157106</v>
      </c>
      <c r="C56" s="214">
        <v>124496139</v>
      </c>
      <c r="D56" s="214">
        <v>22983000</v>
      </c>
      <c r="E56" s="214">
        <v>101513139</v>
      </c>
      <c r="F56" s="214">
        <v>2991137</v>
      </c>
      <c r="G56" s="214">
        <v>7669830</v>
      </c>
      <c r="H56" s="228"/>
      <c r="I56" s="228"/>
      <c r="J56" s="228"/>
      <c r="K56" s="228"/>
      <c r="L56" s="228"/>
      <c r="M56" s="228"/>
      <c r="N56" s="228"/>
      <c r="O56" s="228"/>
      <c r="P56" s="228"/>
      <c r="Q56" s="228"/>
      <c r="R56" s="228"/>
      <c r="S56" s="228"/>
      <c r="T56" s="228"/>
      <c r="U56" s="228"/>
      <c r="V56" s="228"/>
      <c r="W56" s="228"/>
    </row>
    <row r="57" spans="1:23" s="18" customFormat="1" ht="15" customHeight="1" x14ac:dyDescent="0.3">
      <c r="A57" s="31">
        <v>2010</v>
      </c>
      <c r="B57" s="214">
        <v>141364916.95136601</v>
      </c>
      <c r="C57" s="214">
        <v>129978698.95136614</v>
      </c>
      <c r="D57" s="214">
        <v>23328000</v>
      </c>
      <c r="E57" s="214">
        <v>106650698.95136614</v>
      </c>
      <c r="F57" s="214">
        <v>3653997</v>
      </c>
      <c r="G57" s="214">
        <v>7732221</v>
      </c>
      <c r="H57" s="228"/>
      <c r="I57" s="228"/>
      <c r="J57" s="228"/>
      <c r="K57" s="228"/>
      <c r="L57" s="228"/>
      <c r="M57" s="228"/>
      <c r="N57" s="228"/>
      <c r="O57" s="228"/>
      <c r="P57" s="228"/>
      <c r="Q57" s="228"/>
      <c r="R57" s="228"/>
      <c r="S57" s="228"/>
      <c r="T57" s="228"/>
      <c r="U57" s="228"/>
      <c r="V57" s="228"/>
      <c r="W57" s="228"/>
    </row>
    <row r="58" spans="1:23" s="18" customFormat="1" ht="15" customHeight="1" x14ac:dyDescent="0.3">
      <c r="A58" s="31">
        <v>2011</v>
      </c>
      <c r="B58" s="214">
        <v>129656808</v>
      </c>
      <c r="C58" s="214">
        <v>117666715</v>
      </c>
      <c r="D58" s="214">
        <v>17117000</v>
      </c>
      <c r="E58" s="214">
        <v>100549715</v>
      </c>
      <c r="F58" s="214">
        <v>4342554</v>
      </c>
      <c r="G58" s="214">
        <v>7647539</v>
      </c>
      <c r="H58" s="228"/>
      <c r="I58" s="228"/>
      <c r="J58" s="228"/>
      <c r="K58" s="228"/>
      <c r="L58" s="228"/>
      <c r="M58" s="228"/>
      <c r="N58" s="228"/>
      <c r="O58" s="228"/>
      <c r="P58" s="228"/>
      <c r="Q58" s="228"/>
      <c r="R58" s="228"/>
      <c r="S58" s="228"/>
      <c r="T58" s="228"/>
      <c r="U58" s="228"/>
      <c r="V58" s="228"/>
      <c r="W58" s="228"/>
    </row>
    <row r="59" spans="1:23" s="18" customFormat="1" ht="15" customHeight="1" x14ac:dyDescent="0.3">
      <c r="A59" s="31">
        <v>2012</v>
      </c>
      <c r="B59" s="214">
        <v>129464609.20645976</v>
      </c>
      <c r="C59" s="214">
        <v>117051411.71320644</v>
      </c>
      <c r="D59" s="214">
        <v>17832000</v>
      </c>
      <c r="E59" s="214">
        <v>99219411.71320644</v>
      </c>
      <c r="F59" s="214">
        <v>5040720</v>
      </c>
      <c r="G59" s="214">
        <v>7372477.4932533158</v>
      </c>
      <c r="H59" s="228"/>
      <c r="I59" s="228"/>
      <c r="J59" s="228"/>
      <c r="K59" s="228"/>
      <c r="L59" s="228"/>
      <c r="M59" s="228"/>
      <c r="N59" s="228"/>
      <c r="O59" s="228"/>
      <c r="P59" s="228"/>
      <c r="Q59" s="228"/>
      <c r="R59" s="228"/>
      <c r="S59" s="228"/>
      <c r="T59" s="228"/>
      <c r="U59" s="228"/>
      <c r="V59" s="228"/>
      <c r="W59" s="228"/>
    </row>
    <row r="60" spans="1:23" s="18" customFormat="1" ht="15" customHeight="1" x14ac:dyDescent="0.3">
      <c r="A60" s="31">
        <v>2013</v>
      </c>
      <c r="B60" s="214">
        <v>131599326</v>
      </c>
      <c r="C60" s="214">
        <v>115317563</v>
      </c>
      <c r="D60" s="214">
        <v>17675000</v>
      </c>
      <c r="E60" s="214">
        <v>97642563</v>
      </c>
      <c r="F60" s="214">
        <v>9282425</v>
      </c>
      <c r="G60" s="214">
        <v>6999338</v>
      </c>
      <c r="H60" s="228"/>
      <c r="I60" s="228"/>
      <c r="J60" s="228"/>
      <c r="K60" s="228"/>
      <c r="L60" s="228"/>
      <c r="M60" s="228"/>
      <c r="N60" s="228"/>
      <c r="O60" s="228"/>
      <c r="P60" s="228"/>
      <c r="Q60" s="228"/>
      <c r="R60" s="228"/>
      <c r="S60" s="228"/>
      <c r="T60" s="228"/>
      <c r="U60" s="228"/>
      <c r="V60" s="228"/>
      <c r="W60" s="228"/>
    </row>
    <row r="61" spans="1:23" s="300" customFormat="1" ht="15" customHeight="1" x14ac:dyDescent="0.3">
      <c r="A61" s="303">
        <v>2014</v>
      </c>
      <c r="B61" s="214">
        <v>138225406</v>
      </c>
      <c r="C61" s="214">
        <v>127029773</v>
      </c>
      <c r="D61" s="214">
        <v>17532000</v>
      </c>
      <c r="E61" s="214">
        <v>109497773</v>
      </c>
      <c r="F61" s="214">
        <v>2845740</v>
      </c>
      <c r="G61" s="214">
        <v>8349893</v>
      </c>
      <c r="H61" s="228"/>
      <c r="I61" s="228"/>
      <c r="J61" s="228"/>
      <c r="K61" s="228"/>
      <c r="L61" s="228"/>
      <c r="M61" s="228"/>
      <c r="N61" s="228"/>
      <c r="O61" s="228"/>
      <c r="P61" s="228"/>
      <c r="Q61" s="228"/>
      <c r="R61" s="228"/>
      <c r="S61" s="228"/>
      <c r="T61" s="228"/>
      <c r="U61" s="228"/>
      <c r="V61" s="228"/>
      <c r="W61" s="228"/>
    </row>
    <row r="62" spans="1:23" s="322" customFormat="1" ht="15" customHeight="1" x14ac:dyDescent="0.3">
      <c r="A62" s="325">
        <v>2015</v>
      </c>
      <c r="B62" s="214">
        <v>158577098.12</v>
      </c>
      <c r="C62" s="214">
        <v>145642468</v>
      </c>
      <c r="D62" s="214">
        <v>36187632</v>
      </c>
      <c r="E62" s="214">
        <v>109454836</v>
      </c>
      <c r="F62" s="214">
        <v>3546542.12</v>
      </c>
      <c r="G62" s="214">
        <v>9388088</v>
      </c>
      <c r="H62" s="228"/>
      <c r="I62" s="228"/>
      <c r="J62" s="228"/>
      <c r="K62" s="228"/>
      <c r="L62" s="228"/>
      <c r="M62" s="228"/>
      <c r="N62" s="228"/>
      <c r="O62" s="228"/>
      <c r="P62" s="228"/>
      <c r="Q62" s="228"/>
      <c r="R62" s="228"/>
      <c r="S62" s="228"/>
      <c r="T62" s="228"/>
      <c r="U62" s="228"/>
      <c r="V62" s="228"/>
      <c r="W62" s="228"/>
    </row>
    <row r="63" spans="1:23" s="341" customFormat="1" ht="15" customHeight="1" x14ac:dyDescent="0.3">
      <c r="A63" s="346">
        <v>2016</v>
      </c>
      <c r="B63" s="214">
        <v>163809946.31168422</v>
      </c>
      <c r="C63" s="214">
        <v>149528115.31168422</v>
      </c>
      <c r="D63" s="214">
        <v>36721420.182150654</v>
      </c>
      <c r="E63" s="214">
        <v>112806695.12953356</v>
      </c>
      <c r="F63" s="214">
        <v>4246980</v>
      </c>
      <c r="G63" s="214">
        <v>10034851</v>
      </c>
      <c r="H63" s="228"/>
      <c r="I63" s="228"/>
      <c r="J63" s="228"/>
      <c r="K63" s="228"/>
      <c r="L63" s="228"/>
      <c r="M63" s="228"/>
      <c r="N63" s="228"/>
      <c r="O63" s="228"/>
      <c r="P63" s="228"/>
      <c r="Q63" s="228"/>
      <c r="R63" s="228"/>
      <c r="S63" s="228"/>
      <c r="T63" s="228"/>
      <c r="U63" s="228"/>
      <c r="V63" s="228"/>
      <c r="W63" s="228"/>
    </row>
    <row r="64" spans="1:23" s="18" customFormat="1" ht="15" customHeight="1" x14ac:dyDescent="0.3">
      <c r="A64" s="31">
        <v>2017</v>
      </c>
      <c r="B64" s="227">
        <v>164264029.85910445</v>
      </c>
      <c r="C64" s="227">
        <v>150324640.12610444</v>
      </c>
      <c r="D64" s="227">
        <v>39050803.56231866</v>
      </c>
      <c r="E64" s="227">
        <v>111273836.56378578</v>
      </c>
      <c r="F64" s="227">
        <v>4566444.733</v>
      </c>
      <c r="G64" s="227">
        <v>9372945</v>
      </c>
      <c r="H64" s="228"/>
      <c r="I64" s="228"/>
      <c r="J64" s="228"/>
      <c r="K64" s="228"/>
      <c r="L64" s="228"/>
      <c r="M64" s="228"/>
      <c r="N64" s="228"/>
      <c r="O64" s="228"/>
      <c r="P64" s="228"/>
      <c r="Q64" s="228"/>
      <c r="R64" s="228"/>
      <c r="S64" s="228"/>
      <c r="T64" s="228"/>
      <c r="U64" s="228"/>
      <c r="V64" s="228"/>
      <c r="W64" s="228"/>
    </row>
    <row r="65" spans="1:23" s="18" customFormat="1" ht="42" customHeight="1" x14ac:dyDescent="0.3">
      <c r="A65" s="139" t="s">
        <v>229</v>
      </c>
      <c r="B65" s="344">
        <v>0.27720145061047585</v>
      </c>
      <c r="C65" s="344">
        <v>0.53269233866815036</v>
      </c>
      <c r="D65" s="344">
        <v>6.3433913193266411</v>
      </c>
      <c r="E65" s="344">
        <v>-1.3588365158536342</v>
      </c>
      <c r="F65" s="344">
        <v>7.5221624071693194</v>
      </c>
      <c r="G65" s="344">
        <v>-6.5960720293704362</v>
      </c>
      <c r="H65" s="228"/>
      <c r="I65" s="228"/>
      <c r="J65" s="228"/>
      <c r="K65" s="228"/>
      <c r="L65" s="228"/>
      <c r="M65" s="228"/>
      <c r="N65" s="228"/>
      <c r="O65" s="228"/>
      <c r="P65" s="228"/>
      <c r="Q65" s="228"/>
      <c r="R65" s="228"/>
      <c r="S65" s="228"/>
      <c r="T65" s="228"/>
      <c r="U65" s="228"/>
      <c r="V65" s="228"/>
      <c r="W65" s="228"/>
    </row>
    <row r="66" spans="1:23" s="18" customFormat="1" ht="39" customHeight="1" x14ac:dyDescent="0.3">
      <c r="A66" s="140" t="s">
        <v>315</v>
      </c>
      <c r="B66" s="344">
        <v>2.5907525080903993</v>
      </c>
      <c r="C66" s="350">
        <v>2.574118207286813</v>
      </c>
      <c r="D66" s="350">
        <v>7.490184066165928</v>
      </c>
      <c r="E66" s="350">
        <v>1.2839407457313934</v>
      </c>
      <c r="F66" s="350">
        <v>7.6422932238094932</v>
      </c>
      <c r="G66" s="350">
        <v>1.0327069666811406</v>
      </c>
      <c r="H66" s="228"/>
      <c r="I66" s="228"/>
      <c r="J66" s="228"/>
      <c r="K66" s="228"/>
      <c r="L66" s="228"/>
      <c r="M66" s="228"/>
      <c r="N66" s="228"/>
      <c r="O66" s="228"/>
      <c r="P66" s="228"/>
      <c r="Q66" s="228"/>
      <c r="R66" s="228"/>
      <c r="S66" s="228"/>
      <c r="T66" s="228"/>
      <c r="U66" s="228"/>
      <c r="V66" s="228"/>
      <c r="W66" s="228"/>
    </row>
    <row r="67" spans="1:23" s="18" customFormat="1" ht="13.8" customHeight="1" x14ac:dyDescent="0.3">
      <c r="A67" s="151"/>
      <c r="B67" s="216"/>
      <c r="C67" s="216"/>
      <c r="D67" s="216"/>
      <c r="E67" s="216"/>
      <c r="F67" s="216"/>
      <c r="G67" s="216"/>
      <c r="H67" s="228"/>
      <c r="I67" s="228"/>
      <c r="J67" s="228"/>
      <c r="K67" s="228"/>
      <c r="L67" s="228"/>
      <c r="M67" s="228"/>
      <c r="N67" s="228"/>
      <c r="O67" s="228"/>
      <c r="P67" s="228"/>
      <c r="Q67" s="228"/>
      <c r="R67" s="228"/>
      <c r="S67" s="228"/>
      <c r="T67" s="228"/>
      <c r="U67" s="228"/>
      <c r="V67" s="228"/>
      <c r="W67" s="228"/>
    </row>
    <row r="68" spans="1:23" s="1" customFormat="1" ht="18.600000000000001" customHeight="1" x14ac:dyDescent="0.25">
      <c r="A68" s="389" t="s">
        <v>285</v>
      </c>
      <c r="B68" s="390"/>
      <c r="C68" s="390"/>
      <c r="D68" s="390"/>
      <c r="E68" s="390"/>
      <c r="F68" s="390"/>
      <c r="G68" s="390"/>
      <c r="H68" s="74"/>
      <c r="I68" s="74"/>
      <c r="J68" s="74"/>
      <c r="K68" s="74"/>
      <c r="L68" s="74"/>
      <c r="M68" s="74"/>
      <c r="N68" s="74"/>
      <c r="O68" s="74"/>
      <c r="P68" s="74"/>
      <c r="Q68" s="74"/>
      <c r="R68" s="74"/>
      <c r="S68" s="74"/>
      <c r="T68" s="74"/>
      <c r="U68" s="74"/>
      <c r="V68" s="74"/>
      <c r="W68" s="74"/>
    </row>
    <row r="69" spans="1:23" s="70" customFormat="1" ht="15" customHeight="1" x14ac:dyDescent="0.25">
      <c r="A69" s="391" t="s">
        <v>237</v>
      </c>
      <c r="B69" s="392"/>
      <c r="C69" s="392"/>
      <c r="D69" s="392"/>
      <c r="E69" s="392"/>
      <c r="F69" s="392"/>
      <c r="G69" s="392"/>
      <c r="H69" s="91"/>
      <c r="I69" s="91"/>
      <c r="J69" s="91"/>
      <c r="K69" s="91"/>
      <c r="L69" s="91"/>
      <c r="M69" s="91"/>
      <c r="N69" s="91"/>
      <c r="O69" s="91"/>
      <c r="P69" s="91"/>
      <c r="Q69" s="91"/>
      <c r="R69" s="91"/>
      <c r="S69" s="91"/>
      <c r="T69" s="91"/>
      <c r="U69" s="91"/>
      <c r="V69" s="91"/>
      <c r="W69" s="91"/>
    </row>
    <row r="70" spans="1:23" s="18" customFormat="1" ht="12" customHeight="1" x14ac:dyDescent="0.3">
      <c r="A70" s="478" t="s">
        <v>51</v>
      </c>
      <c r="B70" s="478" t="s">
        <v>220</v>
      </c>
      <c r="C70" s="478" t="s">
        <v>9</v>
      </c>
      <c r="D70" s="478"/>
      <c r="E70" s="478"/>
      <c r="F70" s="478" t="s">
        <v>282</v>
      </c>
      <c r="G70" s="478" t="s">
        <v>281</v>
      </c>
      <c r="H70" s="228"/>
      <c r="I70" s="228"/>
      <c r="J70" s="228"/>
      <c r="K70" s="228"/>
      <c r="L70" s="228"/>
      <c r="M70" s="228"/>
      <c r="N70" s="228"/>
      <c r="O70" s="228"/>
      <c r="P70" s="228"/>
      <c r="Q70" s="228"/>
      <c r="R70" s="228"/>
      <c r="S70" s="228"/>
      <c r="T70" s="228"/>
      <c r="U70" s="228"/>
      <c r="V70" s="228"/>
      <c r="W70" s="228"/>
    </row>
    <row r="71" spans="1:23" s="18" customFormat="1" ht="55.8" customHeight="1" x14ac:dyDescent="0.3">
      <c r="A71" s="518"/>
      <c r="B71" s="512"/>
      <c r="C71" s="144" t="s">
        <v>16</v>
      </c>
      <c r="D71" s="144" t="s">
        <v>211</v>
      </c>
      <c r="E71" s="144" t="s">
        <v>15</v>
      </c>
      <c r="F71" s="512"/>
      <c r="G71" s="512"/>
      <c r="H71" s="228"/>
      <c r="I71" s="228"/>
      <c r="J71" s="228"/>
      <c r="K71" s="228"/>
      <c r="L71" s="228"/>
      <c r="M71" s="228"/>
      <c r="N71" s="228"/>
      <c r="O71" s="228"/>
      <c r="P71" s="228"/>
      <c r="Q71" s="228"/>
      <c r="R71" s="228"/>
      <c r="S71" s="228"/>
      <c r="T71" s="228"/>
      <c r="U71" s="228"/>
      <c r="V71" s="228"/>
      <c r="W71" s="228"/>
    </row>
    <row r="72" spans="1:23" s="18" customFormat="1" ht="14.4" customHeight="1" x14ac:dyDescent="0.3">
      <c r="A72" s="336"/>
      <c r="B72" s="414" t="s">
        <v>106</v>
      </c>
      <c r="C72" s="424"/>
      <c r="D72" s="424"/>
      <c r="E72" s="424"/>
      <c r="F72" s="424"/>
      <c r="G72" s="424"/>
      <c r="H72" s="228"/>
      <c r="I72" s="228"/>
      <c r="J72" s="228"/>
      <c r="K72" s="228"/>
      <c r="L72" s="228"/>
      <c r="M72" s="228"/>
      <c r="N72" s="228"/>
      <c r="O72" s="228"/>
      <c r="P72" s="228"/>
      <c r="Q72" s="228"/>
      <c r="R72" s="228"/>
      <c r="S72" s="228"/>
      <c r="T72" s="228"/>
      <c r="U72" s="228"/>
      <c r="V72" s="228"/>
      <c r="W72" s="228"/>
    </row>
    <row r="73" spans="1:23" s="18" customFormat="1" ht="15" hidden="1" customHeight="1" x14ac:dyDescent="0.3">
      <c r="A73" s="31">
        <v>2004</v>
      </c>
      <c r="B73" s="214">
        <v>1844963</v>
      </c>
      <c r="C73" s="214">
        <v>1260137</v>
      </c>
      <c r="D73" s="214">
        <v>30000</v>
      </c>
      <c r="E73" s="214">
        <v>1230137</v>
      </c>
      <c r="F73" s="214">
        <v>2315</v>
      </c>
      <c r="G73" s="214">
        <v>582511</v>
      </c>
      <c r="H73" s="228"/>
      <c r="I73" s="228"/>
      <c r="J73" s="228"/>
      <c r="K73" s="228"/>
      <c r="L73" s="228"/>
      <c r="M73" s="228"/>
      <c r="N73" s="228"/>
      <c r="O73" s="228"/>
      <c r="P73" s="228"/>
      <c r="Q73" s="228"/>
      <c r="R73" s="228"/>
      <c r="S73" s="228"/>
      <c r="T73" s="228"/>
      <c r="U73" s="228"/>
      <c r="V73" s="228"/>
      <c r="W73" s="228"/>
    </row>
    <row r="74" spans="1:23" s="18" customFormat="1" ht="15" hidden="1" customHeight="1" x14ac:dyDescent="0.3">
      <c r="A74" s="31">
        <v>2005</v>
      </c>
      <c r="B74" s="214">
        <v>1948441</v>
      </c>
      <c r="C74" s="214">
        <v>504123</v>
      </c>
      <c r="D74" s="214">
        <v>30000</v>
      </c>
      <c r="E74" s="214">
        <v>474123</v>
      </c>
      <c r="F74" s="214">
        <v>4272</v>
      </c>
      <c r="G74" s="214">
        <v>1440046</v>
      </c>
      <c r="H74" s="228"/>
      <c r="I74" s="228"/>
      <c r="J74" s="228"/>
      <c r="K74" s="228"/>
      <c r="L74" s="228"/>
      <c r="M74" s="228"/>
      <c r="N74" s="228"/>
      <c r="O74" s="228"/>
      <c r="P74" s="228"/>
      <c r="Q74" s="228"/>
      <c r="R74" s="228"/>
      <c r="S74" s="228"/>
      <c r="T74" s="228"/>
      <c r="U74" s="228"/>
      <c r="V74" s="228"/>
      <c r="W74" s="228"/>
    </row>
    <row r="75" spans="1:23" s="18" customFormat="1" ht="15" hidden="1" customHeight="1" x14ac:dyDescent="0.3">
      <c r="A75" s="31">
        <v>2006</v>
      </c>
      <c r="B75" s="214">
        <v>1841435</v>
      </c>
      <c r="C75" s="214">
        <v>353335</v>
      </c>
      <c r="D75" s="214">
        <v>64000</v>
      </c>
      <c r="E75" s="214">
        <v>289335</v>
      </c>
      <c r="F75" s="214">
        <v>6370</v>
      </c>
      <c r="G75" s="214">
        <v>1481730</v>
      </c>
    </row>
    <row r="76" spans="1:23" s="18" customFormat="1" ht="15" hidden="1" customHeight="1" x14ac:dyDescent="0.3">
      <c r="A76" s="31">
        <v>2007</v>
      </c>
      <c r="B76" s="214">
        <v>1818713</v>
      </c>
      <c r="C76" s="214">
        <v>285377</v>
      </c>
      <c r="D76" s="214">
        <v>71000</v>
      </c>
      <c r="E76" s="214">
        <v>214377</v>
      </c>
      <c r="F76" s="214">
        <v>9176</v>
      </c>
      <c r="G76" s="214">
        <v>1524160</v>
      </c>
    </row>
    <row r="77" spans="1:23" s="18" customFormat="1" ht="15" customHeight="1" x14ac:dyDescent="0.3">
      <c r="A77" s="31">
        <v>2008</v>
      </c>
      <c r="B77" s="214">
        <v>1848059</v>
      </c>
      <c r="C77" s="214">
        <v>267548</v>
      </c>
      <c r="D77" s="214">
        <v>46000</v>
      </c>
      <c r="E77" s="214">
        <v>221548</v>
      </c>
      <c r="F77" s="214">
        <v>12198</v>
      </c>
      <c r="G77" s="214">
        <v>1568313</v>
      </c>
      <c r="H77" s="228"/>
      <c r="I77" s="228"/>
      <c r="J77" s="228"/>
      <c r="K77" s="228"/>
      <c r="L77" s="228"/>
      <c r="M77" s="228"/>
      <c r="N77" s="228"/>
      <c r="O77" s="228"/>
      <c r="P77" s="228"/>
      <c r="Q77" s="228"/>
      <c r="R77" s="228"/>
      <c r="S77" s="228"/>
      <c r="T77" s="228"/>
      <c r="U77" s="228"/>
      <c r="V77" s="228"/>
      <c r="W77" s="228"/>
    </row>
    <row r="78" spans="1:23" s="18" customFormat="1" ht="15" customHeight="1" x14ac:dyDescent="0.3">
      <c r="A78" s="31">
        <v>2009</v>
      </c>
      <c r="B78" s="214">
        <v>1885914</v>
      </c>
      <c r="C78" s="214">
        <v>258280</v>
      </c>
      <c r="D78" s="214">
        <v>38000</v>
      </c>
      <c r="E78" s="214">
        <v>220280</v>
      </c>
      <c r="F78" s="214">
        <v>15294</v>
      </c>
      <c r="G78" s="214">
        <v>1612340</v>
      </c>
      <c r="H78" s="228"/>
      <c r="I78" s="228"/>
      <c r="J78" s="228"/>
      <c r="K78" s="228"/>
      <c r="L78" s="228"/>
      <c r="M78" s="228"/>
      <c r="N78" s="228"/>
      <c r="O78" s="228"/>
      <c r="P78" s="228"/>
      <c r="Q78" s="228"/>
      <c r="R78" s="228"/>
      <c r="S78" s="228"/>
      <c r="T78" s="228"/>
      <c r="U78" s="228"/>
      <c r="V78" s="228"/>
      <c r="W78" s="228"/>
    </row>
    <row r="79" spans="1:23" s="18" customFormat="1" ht="15" customHeight="1" x14ac:dyDescent="0.3">
      <c r="A79" s="31">
        <v>2010</v>
      </c>
      <c r="B79" s="214">
        <v>1991981.9060704929</v>
      </c>
      <c r="C79" s="214">
        <v>321103.90607049287</v>
      </c>
      <c r="D79" s="214">
        <v>50000</v>
      </c>
      <c r="E79" s="214">
        <v>271103.90607049287</v>
      </c>
      <c r="F79" s="214">
        <v>17712</v>
      </c>
      <c r="G79" s="214">
        <v>1653166</v>
      </c>
      <c r="H79" s="228"/>
      <c r="I79" s="228"/>
      <c r="J79" s="228"/>
      <c r="K79" s="228"/>
      <c r="L79" s="228"/>
      <c r="M79" s="228"/>
      <c r="N79" s="228"/>
      <c r="O79" s="228"/>
      <c r="P79" s="228"/>
      <c r="Q79" s="228"/>
      <c r="R79" s="228"/>
      <c r="S79" s="228"/>
      <c r="T79" s="228"/>
      <c r="U79" s="228"/>
      <c r="V79" s="228"/>
      <c r="W79" s="228"/>
    </row>
    <row r="80" spans="1:23" s="18" customFormat="1" ht="15" customHeight="1" x14ac:dyDescent="0.3">
      <c r="A80" s="31">
        <v>2011</v>
      </c>
      <c r="B80" s="214">
        <v>1036242</v>
      </c>
      <c r="C80" s="214">
        <v>349721</v>
      </c>
      <c r="D80" s="214">
        <v>84000</v>
      </c>
      <c r="E80" s="214">
        <v>265721</v>
      </c>
      <c r="F80" s="214">
        <v>19991</v>
      </c>
      <c r="G80" s="214">
        <v>666530</v>
      </c>
      <c r="H80" s="228"/>
      <c r="I80" s="228"/>
      <c r="J80" s="228"/>
      <c r="K80" s="228"/>
      <c r="L80" s="228"/>
      <c r="M80" s="228"/>
      <c r="N80" s="228"/>
      <c r="O80" s="228"/>
      <c r="P80" s="228"/>
      <c r="Q80" s="228"/>
      <c r="R80" s="228"/>
      <c r="S80" s="228"/>
      <c r="T80" s="228"/>
      <c r="U80" s="228"/>
      <c r="V80" s="228"/>
      <c r="W80" s="228"/>
    </row>
    <row r="81" spans="1:23" s="18" customFormat="1" ht="15" customHeight="1" x14ac:dyDescent="0.3">
      <c r="A81" s="31">
        <v>2012</v>
      </c>
      <c r="B81" s="214">
        <v>1094124</v>
      </c>
      <c r="C81" s="214">
        <v>391822</v>
      </c>
      <c r="D81" s="214">
        <v>65000</v>
      </c>
      <c r="E81" s="214">
        <v>326822</v>
      </c>
      <c r="F81" s="214">
        <v>21867</v>
      </c>
      <c r="G81" s="214">
        <v>680435</v>
      </c>
      <c r="H81" s="228"/>
      <c r="I81" s="228"/>
      <c r="J81" s="228"/>
      <c r="K81" s="228"/>
      <c r="L81" s="228"/>
      <c r="M81" s="228"/>
      <c r="N81" s="228"/>
      <c r="O81" s="228"/>
      <c r="P81" s="228"/>
      <c r="Q81" s="228"/>
      <c r="R81" s="228"/>
      <c r="S81" s="228"/>
      <c r="T81" s="228"/>
      <c r="U81" s="228"/>
      <c r="V81" s="228"/>
      <c r="W81" s="228"/>
    </row>
    <row r="82" spans="1:23" s="18" customFormat="1" ht="15" customHeight="1" x14ac:dyDescent="0.3">
      <c r="A82" s="31">
        <v>2013</v>
      </c>
      <c r="B82" s="229">
        <v>1152991</v>
      </c>
      <c r="C82" s="229">
        <v>425006</v>
      </c>
      <c r="D82" s="229">
        <v>60000</v>
      </c>
      <c r="E82" s="229">
        <v>365006</v>
      </c>
      <c r="F82" s="229">
        <v>34653</v>
      </c>
      <c r="G82" s="229">
        <v>693332</v>
      </c>
      <c r="H82" s="228"/>
      <c r="I82" s="228"/>
      <c r="J82" s="228"/>
      <c r="K82" s="228"/>
      <c r="L82" s="228"/>
      <c r="M82" s="228"/>
      <c r="N82" s="228"/>
      <c r="O82" s="228"/>
      <c r="P82" s="228"/>
      <c r="Q82" s="228"/>
      <c r="R82" s="228"/>
      <c r="S82" s="228"/>
      <c r="T82" s="228"/>
      <c r="U82" s="228"/>
      <c r="V82" s="228"/>
      <c r="W82" s="228"/>
    </row>
    <row r="83" spans="1:23" s="300" customFormat="1" ht="15" customHeight="1" x14ac:dyDescent="0.3">
      <c r="A83" s="303">
        <v>2014</v>
      </c>
      <c r="B83" s="229">
        <v>1029181</v>
      </c>
      <c r="C83" s="229">
        <v>287511</v>
      </c>
      <c r="D83" s="229">
        <v>60000</v>
      </c>
      <c r="E83" s="229">
        <v>227511</v>
      </c>
      <c r="F83" s="229">
        <v>35787</v>
      </c>
      <c r="G83" s="229">
        <v>705883</v>
      </c>
      <c r="H83" s="228"/>
      <c r="I83" s="228"/>
      <c r="J83" s="228"/>
      <c r="K83" s="228"/>
      <c r="L83" s="228"/>
      <c r="M83" s="228"/>
      <c r="N83" s="228"/>
      <c r="O83" s="228"/>
      <c r="P83" s="228"/>
      <c r="Q83" s="228"/>
      <c r="R83" s="228"/>
      <c r="S83" s="228"/>
      <c r="T83" s="228"/>
      <c r="U83" s="228"/>
      <c r="V83" s="228"/>
      <c r="W83" s="228"/>
    </row>
    <row r="84" spans="1:23" s="322" customFormat="1" ht="15" customHeight="1" x14ac:dyDescent="0.3">
      <c r="A84" s="325">
        <v>2015</v>
      </c>
      <c r="B84" s="229">
        <v>1112171</v>
      </c>
      <c r="C84" s="229">
        <v>356495</v>
      </c>
      <c r="D84" s="229">
        <v>88562</v>
      </c>
      <c r="E84" s="229">
        <v>267933</v>
      </c>
      <c r="F84" s="229">
        <v>38499</v>
      </c>
      <c r="G84" s="229">
        <v>717177</v>
      </c>
      <c r="H84" s="228"/>
      <c r="I84" s="228"/>
      <c r="J84" s="228"/>
      <c r="K84" s="228"/>
      <c r="L84" s="228"/>
      <c r="M84" s="228"/>
      <c r="N84" s="228"/>
      <c r="O84" s="228"/>
      <c r="P84" s="228"/>
      <c r="Q84" s="228"/>
      <c r="R84" s="228"/>
      <c r="S84" s="228"/>
      <c r="T84" s="228"/>
      <c r="U84" s="228"/>
      <c r="V84" s="228"/>
      <c r="W84" s="228"/>
    </row>
    <row r="85" spans="1:23" s="341" customFormat="1" ht="15" customHeight="1" x14ac:dyDescent="0.3">
      <c r="A85" s="346">
        <v>2016</v>
      </c>
      <c r="B85" s="229">
        <v>1313822.3936630939</v>
      </c>
      <c r="C85" s="229">
        <v>545713.39366309391</v>
      </c>
      <c r="D85" s="229">
        <v>218588.37046935025</v>
      </c>
      <c r="E85" s="229">
        <v>327125.02319374366</v>
      </c>
      <c r="F85" s="229">
        <v>41537</v>
      </c>
      <c r="G85" s="229">
        <v>726572</v>
      </c>
      <c r="H85" s="228"/>
      <c r="I85" s="228"/>
      <c r="J85" s="228"/>
      <c r="K85" s="228"/>
      <c r="L85" s="228"/>
      <c r="M85" s="228"/>
      <c r="N85" s="228"/>
      <c r="O85" s="228"/>
      <c r="P85" s="228"/>
      <c r="Q85" s="228"/>
      <c r="R85" s="228"/>
      <c r="S85" s="228"/>
      <c r="T85" s="228"/>
      <c r="U85" s="228"/>
      <c r="V85" s="228"/>
      <c r="W85" s="228"/>
    </row>
    <row r="86" spans="1:23" s="18" customFormat="1" ht="15" customHeight="1" x14ac:dyDescent="0.3">
      <c r="A86" s="31">
        <v>2017</v>
      </c>
      <c r="B86" s="227">
        <v>1157947.4171908651</v>
      </c>
      <c r="C86" s="227">
        <v>381041.41719086503</v>
      </c>
      <c r="D86" s="227">
        <v>103918.20357019138</v>
      </c>
      <c r="E86" s="227">
        <v>277123.21362067363</v>
      </c>
      <c r="F86" s="227">
        <v>42996</v>
      </c>
      <c r="G86" s="227">
        <v>733910</v>
      </c>
      <c r="H86" s="228"/>
      <c r="I86" s="228"/>
      <c r="J86" s="228"/>
      <c r="K86" s="228"/>
      <c r="L86" s="228"/>
      <c r="M86" s="228"/>
      <c r="N86" s="228"/>
      <c r="O86" s="228"/>
      <c r="P86" s="228"/>
      <c r="Q86" s="228"/>
      <c r="R86" s="228"/>
      <c r="S86" s="228"/>
      <c r="T86" s="228"/>
      <c r="U86" s="228"/>
      <c r="V86" s="228"/>
      <c r="W86" s="228"/>
    </row>
    <row r="87" spans="1:23" s="230" customFormat="1" ht="42" customHeight="1" x14ac:dyDescent="0.3">
      <c r="A87" s="139" t="s">
        <v>229</v>
      </c>
      <c r="B87" s="344">
        <v>-11.864235015634851</v>
      </c>
      <c r="C87" s="344">
        <v>-30.175542397240875</v>
      </c>
      <c r="D87" s="344">
        <v>-52.459408820762278</v>
      </c>
      <c r="E87" s="344">
        <v>-15.285229202247807</v>
      </c>
      <c r="F87" s="344">
        <v>3.512530996460983</v>
      </c>
      <c r="G87" s="344">
        <v>1.0099480849798725</v>
      </c>
    </row>
    <row r="88" spans="1:23" s="230" customFormat="1" ht="45" customHeight="1" x14ac:dyDescent="0.3">
      <c r="A88" s="140" t="s">
        <v>315</v>
      </c>
      <c r="B88" s="344">
        <v>-5.0617012411029227</v>
      </c>
      <c r="C88" s="350">
        <v>4.0071955222546141</v>
      </c>
      <c r="D88" s="350">
        <v>9.4777788607051328</v>
      </c>
      <c r="E88" s="350">
        <v>2.5181035334894464</v>
      </c>
      <c r="F88" s="350">
        <v>15.025272146348168</v>
      </c>
      <c r="G88" s="350">
        <v>-8.0912893399847636</v>
      </c>
    </row>
    <row r="89" spans="1:23" s="5" customFormat="1" ht="31.5" customHeight="1" x14ac:dyDescent="0.25">
      <c r="A89" s="225"/>
    </row>
    <row r="90" spans="1:23" s="225" customFormat="1" ht="16.5" customHeight="1" x14ac:dyDescent="0.25">
      <c r="A90" s="226"/>
    </row>
    <row r="91" spans="1:23" s="26" customFormat="1" ht="15" customHeight="1" x14ac:dyDescent="0.25">
      <c r="A91" s="1"/>
      <c r="B91" s="80"/>
    </row>
    <row r="92" spans="1:23" s="26" customFormat="1" ht="15" customHeight="1" x14ac:dyDescent="0.3">
      <c r="A92" s="195"/>
      <c r="B92" s="80"/>
    </row>
    <row r="93" spans="1:23" x14ac:dyDescent="0.3">
      <c r="A93" s="195"/>
      <c r="B93" s="212"/>
      <c r="C93" s="212"/>
      <c r="D93" s="212"/>
      <c r="E93" s="212"/>
      <c r="F93" s="212"/>
      <c r="G93" s="212"/>
      <c r="H93" s="224"/>
      <c r="I93" s="224"/>
      <c r="J93" s="224"/>
      <c r="K93" s="224"/>
      <c r="L93" s="224"/>
      <c r="M93" s="224"/>
      <c r="N93" s="224"/>
      <c r="O93" s="224"/>
      <c r="P93" s="224"/>
      <c r="Q93" s="224"/>
      <c r="R93" s="224"/>
      <c r="S93" s="224"/>
      <c r="T93" s="224"/>
      <c r="U93" s="224"/>
      <c r="V93" s="224"/>
      <c r="W93" s="224"/>
    </row>
    <row r="94" spans="1:23" x14ac:dyDescent="0.3">
      <c r="A94" s="195"/>
      <c r="B94" s="212"/>
      <c r="C94" s="212"/>
      <c r="D94" s="212"/>
      <c r="E94" s="212"/>
      <c r="F94" s="212"/>
      <c r="G94" s="212"/>
      <c r="H94" s="224"/>
      <c r="I94" s="224"/>
      <c r="J94" s="224"/>
      <c r="K94" s="224"/>
      <c r="L94" s="224"/>
      <c r="M94" s="224"/>
      <c r="N94" s="224"/>
      <c r="O94" s="224"/>
      <c r="P94" s="224"/>
      <c r="Q94" s="224"/>
      <c r="R94" s="224"/>
      <c r="S94" s="224"/>
      <c r="T94" s="224"/>
      <c r="U94" s="224"/>
      <c r="V94" s="224"/>
      <c r="W94" s="224"/>
    </row>
    <row r="95" spans="1:23" x14ac:dyDescent="0.3">
      <c r="A95" s="195"/>
      <c r="B95" s="212"/>
      <c r="C95" s="212"/>
      <c r="D95" s="212"/>
      <c r="E95" s="212"/>
      <c r="F95" s="212"/>
      <c r="G95" s="212"/>
      <c r="H95" s="224"/>
      <c r="I95" s="224"/>
      <c r="J95" s="224"/>
      <c r="K95" s="224"/>
      <c r="L95" s="224"/>
      <c r="M95" s="224"/>
      <c r="N95" s="224"/>
      <c r="O95" s="224"/>
      <c r="P95" s="224"/>
      <c r="Q95" s="224"/>
      <c r="R95" s="224"/>
      <c r="S95" s="224"/>
      <c r="T95" s="224"/>
      <c r="U95" s="224"/>
      <c r="V95" s="224"/>
      <c r="W95" s="224"/>
    </row>
    <row r="96" spans="1:23" x14ac:dyDescent="0.3">
      <c r="A96" s="195"/>
      <c r="B96" s="212"/>
      <c r="C96" s="212"/>
      <c r="D96" s="212"/>
      <c r="E96" s="212"/>
      <c r="F96" s="212"/>
      <c r="G96" s="212"/>
      <c r="H96" s="224"/>
      <c r="I96" s="224"/>
      <c r="J96" s="224"/>
      <c r="K96" s="224"/>
      <c r="L96" s="224"/>
      <c r="M96" s="224"/>
      <c r="N96" s="224"/>
      <c r="O96" s="224"/>
      <c r="P96" s="224"/>
      <c r="Q96" s="224"/>
      <c r="R96" s="224"/>
      <c r="S96" s="224"/>
      <c r="T96" s="224"/>
      <c r="U96" s="224"/>
      <c r="V96" s="224"/>
      <c r="W96" s="224"/>
    </row>
    <row r="97" spans="1:23" x14ac:dyDescent="0.3">
      <c r="A97" s="195"/>
      <c r="B97" s="212"/>
      <c r="C97" s="212"/>
      <c r="D97" s="212"/>
      <c r="E97" s="212"/>
      <c r="F97" s="212"/>
      <c r="G97" s="212"/>
      <c r="H97" s="224"/>
      <c r="I97" s="224"/>
      <c r="J97" s="224"/>
      <c r="K97" s="224"/>
      <c r="L97" s="224"/>
      <c r="M97" s="224"/>
      <c r="N97" s="224"/>
      <c r="O97" s="224"/>
      <c r="P97" s="224"/>
      <c r="Q97" s="224"/>
      <c r="R97" s="224"/>
      <c r="S97" s="224"/>
      <c r="T97" s="224"/>
      <c r="U97" s="224"/>
      <c r="V97" s="224"/>
      <c r="W97" s="224"/>
    </row>
    <row r="98" spans="1:23" x14ac:dyDescent="0.3">
      <c r="A98" s="195"/>
      <c r="B98" s="212"/>
      <c r="C98" s="212"/>
      <c r="D98" s="212"/>
      <c r="E98" s="212"/>
      <c r="F98" s="212"/>
      <c r="G98" s="212"/>
      <c r="H98" s="224"/>
      <c r="I98" s="224"/>
      <c r="J98" s="224"/>
      <c r="K98" s="224"/>
      <c r="L98" s="224"/>
      <c r="M98" s="224"/>
      <c r="N98" s="224"/>
      <c r="O98" s="224"/>
      <c r="P98" s="224"/>
      <c r="Q98" s="224"/>
      <c r="R98" s="224"/>
      <c r="S98" s="224"/>
      <c r="T98" s="224"/>
      <c r="U98" s="224"/>
      <c r="V98" s="224"/>
      <c r="W98" s="224"/>
    </row>
    <row r="99" spans="1:23" x14ac:dyDescent="0.3">
      <c r="A99" s="195"/>
      <c r="B99" s="212"/>
      <c r="C99" s="212"/>
      <c r="D99" s="212"/>
      <c r="E99" s="212"/>
      <c r="F99" s="212"/>
      <c r="G99" s="212"/>
      <c r="H99" s="224"/>
      <c r="I99" s="224"/>
      <c r="J99" s="224"/>
      <c r="K99" s="224"/>
      <c r="L99" s="224"/>
      <c r="M99" s="224"/>
      <c r="N99" s="224"/>
      <c r="O99" s="224"/>
      <c r="P99" s="224"/>
      <c r="Q99" s="224"/>
      <c r="R99" s="224"/>
      <c r="S99" s="224"/>
      <c r="T99" s="224"/>
      <c r="U99" s="224"/>
      <c r="V99" s="224"/>
      <c r="W99" s="224"/>
    </row>
    <row r="100" spans="1:23" x14ac:dyDescent="0.3">
      <c r="A100" s="195"/>
      <c r="B100" s="212"/>
      <c r="C100" s="212"/>
      <c r="D100" s="212"/>
      <c r="E100" s="212"/>
      <c r="F100" s="212"/>
      <c r="G100" s="212"/>
      <c r="H100" s="224"/>
      <c r="I100" s="224"/>
      <c r="J100" s="224"/>
      <c r="K100" s="224"/>
      <c r="L100" s="224"/>
      <c r="M100" s="224"/>
      <c r="N100" s="224"/>
      <c r="O100" s="224"/>
      <c r="P100" s="224"/>
      <c r="Q100" s="224"/>
      <c r="R100" s="224"/>
      <c r="S100" s="224"/>
      <c r="T100" s="224"/>
      <c r="U100" s="224"/>
      <c r="V100" s="224"/>
      <c r="W100" s="224"/>
    </row>
    <row r="101" spans="1:23" x14ac:dyDescent="0.3">
      <c r="A101" s="195"/>
      <c r="B101" s="212"/>
      <c r="C101" s="212"/>
      <c r="D101" s="212"/>
      <c r="E101" s="212"/>
      <c r="F101" s="212"/>
      <c r="G101" s="212"/>
      <c r="H101" s="224"/>
      <c r="I101" s="224"/>
      <c r="J101" s="224"/>
      <c r="K101" s="224"/>
      <c r="L101" s="224"/>
      <c r="M101" s="224"/>
      <c r="N101" s="224"/>
      <c r="O101" s="224"/>
      <c r="P101" s="224"/>
      <c r="Q101" s="224"/>
      <c r="R101" s="224"/>
      <c r="S101" s="224"/>
      <c r="T101" s="224"/>
      <c r="U101" s="224"/>
      <c r="V101" s="224"/>
      <c r="W101" s="224"/>
    </row>
    <row r="102" spans="1:23" x14ac:dyDescent="0.3">
      <c r="A102" s="195"/>
      <c r="B102" s="212"/>
      <c r="C102" s="212"/>
      <c r="D102" s="212"/>
      <c r="E102" s="212"/>
      <c r="F102" s="212"/>
      <c r="G102" s="212"/>
      <c r="H102" s="224"/>
      <c r="I102" s="224"/>
      <c r="J102" s="224"/>
      <c r="K102" s="224"/>
      <c r="L102" s="224"/>
      <c r="M102" s="224"/>
      <c r="N102" s="224"/>
      <c r="O102" s="224"/>
      <c r="P102" s="224"/>
      <c r="Q102" s="224"/>
      <c r="R102" s="224"/>
      <c r="S102" s="224"/>
      <c r="T102" s="224"/>
      <c r="U102" s="224"/>
      <c r="V102" s="224"/>
      <c r="W102" s="224"/>
    </row>
    <row r="103" spans="1:23" x14ac:dyDescent="0.3">
      <c r="A103" s="195"/>
      <c r="B103" s="212"/>
      <c r="C103" s="212"/>
      <c r="D103" s="212"/>
      <c r="E103" s="212"/>
      <c r="F103" s="212"/>
      <c r="G103" s="212"/>
      <c r="H103" s="224"/>
      <c r="I103" s="224"/>
      <c r="J103" s="224"/>
      <c r="K103" s="224"/>
      <c r="L103" s="224"/>
      <c r="M103" s="224"/>
      <c r="N103" s="224"/>
      <c r="O103" s="224"/>
      <c r="P103" s="224"/>
      <c r="Q103" s="224"/>
      <c r="R103" s="224"/>
      <c r="S103" s="224"/>
      <c r="T103" s="224"/>
      <c r="U103" s="224"/>
      <c r="V103" s="224"/>
      <c r="W103" s="224"/>
    </row>
    <row r="104" spans="1:23" x14ac:dyDescent="0.3">
      <c r="A104" s="195"/>
      <c r="B104" s="212"/>
      <c r="C104" s="212"/>
      <c r="D104" s="212"/>
      <c r="E104" s="212"/>
      <c r="F104" s="212"/>
      <c r="G104" s="212"/>
      <c r="H104" s="224"/>
      <c r="I104" s="224"/>
      <c r="J104" s="224"/>
      <c r="K104" s="224"/>
      <c r="L104" s="224"/>
      <c r="M104" s="224"/>
      <c r="N104" s="224"/>
      <c r="O104" s="224"/>
      <c r="P104" s="224"/>
      <c r="Q104" s="224"/>
      <c r="R104" s="224"/>
      <c r="S104" s="224"/>
      <c r="T104" s="224"/>
      <c r="U104" s="224"/>
      <c r="V104" s="224"/>
      <c r="W104" s="224"/>
    </row>
    <row r="105" spans="1:23" x14ac:dyDescent="0.3">
      <c r="A105" s="195"/>
      <c r="B105" s="212"/>
      <c r="C105" s="212"/>
      <c r="D105" s="212"/>
      <c r="E105" s="212"/>
      <c r="F105" s="212"/>
      <c r="G105" s="212"/>
      <c r="H105" s="224"/>
      <c r="I105" s="224"/>
      <c r="J105" s="224"/>
      <c r="K105" s="224"/>
      <c r="L105" s="224"/>
      <c r="M105" s="224"/>
      <c r="N105" s="224"/>
      <c r="O105" s="224"/>
      <c r="P105" s="224"/>
      <c r="Q105" s="224"/>
      <c r="R105" s="224"/>
      <c r="S105" s="224"/>
      <c r="T105" s="224"/>
      <c r="U105" s="224"/>
      <c r="V105" s="224"/>
      <c r="W105" s="224"/>
    </row>
    <row r="106" spans="1:23" x14ac:dyDescent="0.3">
      <c r="A106" s="195"/>
      <c r="B106" s="212"/>
      <c r="C106" s="212"/>
      <c r="D106" s="212"/>
      <c r="E106" s="212"/>
      <c r="F106" s="212"/>
      <c r="G106" s="212"/>
      <c r="H106" s="224"/>
      <c r="I106" s="224"/>
      <c r="J106" s="224"/>
      <c r="K106" s="224"/>
      <c r="L106" s="224"/>
      <c r="M106" s="224"/>
      <c r="N106" s="224"/>
      <c r="O106" s="224"/>
      <c r="P106" s="224"/>
      <c r="Q106" s="224"/>
      <c r="R106" s="224"/>
      <c r="S106" s="224"/>
      <c r="T106" s="224"/>
      <c r="U106" s="224"/>
      <c r="V106" s="224"/>
      <c r="W106" s="224"/>
    </row>
    <row r="107" spans="1:23" x14ac:dyDescent="0.3">
      <c r="A107" s="195"/>
      <c r="B107" s="212"/>
      <c r="C107" s="212"/>
      <c r="D107" s="212"/>
      <c r="E107" s="212"/>
      <c r="F107" s="212"/>
      <c r="G107" s="212"/>
      <c r="H107" s="224"/>
      <c r="I107" s="224"/>
      <c r="J107" s="224"/>
      <c r="K107" s="224"/>
      <c r="L107" s="224"/>
      <c r="M107" s="224"/>
      <c r="N107" s="224"/>
      <c r="O107" s="224"/>
      <c r="P107" s="224"/>
      <c r="Q107" s="224"/>
      <c r="R107" s="224"/>
      <c r="S107" s="224"/>
      <c r="T107" s="224"/>
      <c r="U107" s="224"/>
      <c r="V107" s="224"/>
      <c r="W107" s="224"/>
    </row>
    <row r="108" spans="1:23" x14ac:dyDescent="0.3">
      <c r="A108" s="195"/>
      <c r="B108" s="212"/>
      <c r="C108" s="212"/>
      <c r="D108" s="212"/>
      <c r="E108" s="212"/>
      <c r="F108" s="212"/>
      <c r="G108" s="212"/>
      <c r="H108" s="224"/>
      <c r="I108" s="224"/>
      <c r="J108" s="224"/>
      <c r="K108" s="224"/>
      <c r="L108" s="224"/>
      <c r="M108" s="224"/>
      <c r="N108" s="224"/>
      <c r="O108" s="224"/>
      <c r="P108" s="224"/>
      <c r="Q108" s="224"/>
      <c r="R108" s="224"/>
      <c r="S108" s="224"/>
      <c r="T108" s="224"/>
      <c r="U108" s="224"/>
      <c r="V108" s="224"/>
      <c r="W108" s="224"/>
    </row>
    <row r="109" spans="1:23" x14ac:dyDescent="0.3">
      <c r="A109" s="195"/>
      <c r="B109" s="212"/>
      <c r="C109" s="212"/>
      <c r="D109" s="212"/>
      <c r="E109" s="212"/>
      <c r="F109" s="212"/>
      <c r="G109" s="212"/>
      <c r="H109" s="224"/>
      <c r="I109" s="224"/>
      <c r="J109" s="224"/>
      <c r="K109" s="224"/>
      <c r="L109" s="224"/>
      <c r="M109" s="224"/>
      <c r="N109" s="224"/>
      <c r="O109" s="224"/>
      <c r="P109" s="224"/>
      <c r="Q109" s="224"/>
      <c r="R109" s="224"/>
      <c r="S109" s="224"/>
      <c r="T109" s="224"/>
      <c r="U109" s="224"/>
      <c r="V109" s="224"/>
      <c r="W109" s="224"/>
    </row>
    <row r="110" spans="1:23" x14ac:dyDescent="0.3">
      <c r="A110" s="195"/>
      <c r="B110" s="212"/>
      <c r="C110" s="212"/>
      <c r="D110" s="212"/>
      <c r="E110" s="212"/>
      <c r="F110" s="212"/>
      <c r="G110" s="212"/>
      <c r="H110" s="224"/>
      <c r="I110" s="224"/>
      <c r="J110" s="224"/>
      <c r="K110" s="224"/>
      <c r="L110" s="224"/>
      <c r="M110" s="224"/>
      <c r="N110" s="224"/>
      <c r="O110" s="224"/>
      <c r="P110" s="224"/>
      <c r="Q110" s="224"/>
      <c r="R110" s="224"/>
      <c r="S110" s="224"/>
      <c r="T110" s="224"/>
      <c r="U110" s="224"/>
      <c r="V110" s="224"/>
      <c r="W110" s="224"/>
    </row>
    <row r="111" spans="1:23" x14ac:dyDescent="0.3">
      <c r="B111" s="212"/>
      <c r="C111" s="212"/>
      <c r="D111" s="212"/>
      <c r="E111" s="212"/>
      <c r="F111" s="212"/>
      <c r="G111" s="212"/>
      <c r="H111" s="224"/>
      <c r="I111" s="224"/>
      <c r="J111" s="224"/>
      <c r="K111" s="224"/>
      <c r="L111" s="224"/>
      <c r="M111" s="224"/>
      <c r="N111" s="224"/>
      <c r="O111" s="224"/>
      <c r="P111" s="224"/>
      <c r="Q111" s="224"/>
      <c r="R111" s="224"/>
      <c r="S111" s="224"/>
      <c r="T111" s="224"/>
      <c r="U111" s="224"/>
      <c r="V111" s="224"/>
      <c r="W111" s="224"/>
    </row>
    <row r="112" spans="1:23" x14ac:dyDescent="0.3">
      <c r="H112" s="224"/>
      <c r="I112" s="224"/>
      <c r="J112" s="224"/>
      <c r="K112" s="224"/>
      <c r="L112" s="224"/>
      <c r="M112" s="224"/>
      <c r="N112" s="224"/>
      <c r="O112" s="224"/>
      <c r="P112" s="224"/>
      <c r="Q112" s="224"/>
      <c r="R112" s="224"/>
      <c r="S112" s="224"/>
      <c r="T112" s="224"/>
      <c r="U112" s="224"/>
      <c r="V112" s="224"/>
      <c r="W112" s="224"/>
    </row>
    <row r="113" spans="8:23" x14ac:dyDescent="0.3">
      <c r="H113" s="224"/>
      <c r="I113" s="224"/>
      <c r="J113" s="224"/>
      <c r="K113" s="224"/>
      <c r="L113" s="224"/>
      <c r="M113" s="224"/>
      <c r="N113" s="224"/>
      <c r="O113" s="224"/>
      <c r="P113" s="224"/>
      <c r="Q113" s="224"/>
      <c r="R113" s="224"/>
      <c r="S113" s="224"/>
      <c r="T113" s="224"/>
      <c r="U113" s="224"/>
      <c r="V113" s="224"/>
      <c r="W113" s="224"/>
    </row>
    <row r="114" spans="8:23" x14ac:dyDescent="0.3">
      <c r="H114" s="224"/>
      <c r="I114" s="224"/>
      <c r="J114" s="224"/>
      <c r="K114" s="224"/>
      <c r="L114" s="224"/>
      <c r="M114" s="224"/>
      <c r="N114" s="224"/>
      <c r="O114" s="224"/>
      <c r="P114" s="224"/>
      <c r="Q114" s="224"/>
      <c r="R114" s="224"/>
      <c r="S114" s="224"/>
      <c r="T114" s="224"/>
      <c r="U114" s="224"/>
      <c r="V114" s="224"/>
      <c r="W114" s="224"/>
    </row>
    <row r="115" spans="8:23" x14ac:dyDescent="0.3">
      <c r="H115" s="224"/>
      <c r="I115" s="224"/>
      <c r="J115" s="224"/>
      <c r="K115" s="224"/>
      <c r="L115" s="224"/>
      <c r="M115" s="224"/>
      <c r="N115" s="224"/>
      <c r="O115" s="224"/>
      <c r="P115" s="224"/>
      <c r="Q115" s="224"/>
      <c r="R115" s="224"/>
      <c r="S115" s="224"/>
      <c r="T115" s="224"/>
      <c r="U115" s="224"/>
      <c r="V115" s="224"/>
      <c r="W115" s="224"/>
    </row>
    <row r="116" spans="8:23" x14ac:dyDescent="0.3">
      <c r="H116" s="224"/>
      <c r="I116" s="224"/>
      <c r="J116" s="224"/>
      <c r="K116" s="224"/>
      <c r="L116" s="224"/>
      <c r="M116" s="224"/>
      <c r="N116" s="224"/>
      <c r="O116" s="224"/>
      <c r="P116" s="224"/>
      <c r="Q116" s="224"/>
      <c r="R116" s="224"/>
      <c r="S116" s="224"/>
      <c r="T116" s="224"/>
      <c r="U116" s="224"/>
      <c r="V116" s="224"/>
      <c r="W116" s="224"/>
    </row>
    <row r="117" spans="8:23" x14ac:dyDescent="0.3">
      <c r="H117" s="224"/>
      <c r="I117" s="224"/>
      <c r="J117" s="224"/>
      <c r="K117" s="224"/>
      <c r="L117" s="224"/>
      <c r="M117" s="224"/>
      <c r="N117" s="224"/>
      <c r="O117" s="224"/>
      <c r="P117" s="224"/>
      <c r="Q117" s="224"/>
      <c r="R117" s="224"/>
      <c r="S117" s="224"/>
      <c r="T117" s="224"/>
      <c r="U117" s="224"/>
      <c r="V117" s="224"/>
      <c r="W117" s="224"/>
    </row>
    <row r="118" spans="8:23" x14ac:dyDescent="0.3">
      <c r="H118" s="224"/>
      <c r="I118" s="224"/>
      <c r="J118" s="224"/>
      <c r="K118" s="224"/>
      <c r="L118" s="224"/>
      <c r="M118" s="224"/>
      <c r="N118" s="224"/>
      <c r="O118" s="224"/>
      <c r="P118" s="224"/>
      <c r="Q118" s="224"/>
      <c r="R118" s="224"/>
      <c r="S118" s="224"/>
      <c r="T118" s="224"/>
      <c r="U118" s="224"/>
      <c r="V118" s="224"/>
      <c r="W118" s="224"/>
    </row>
    <row r="119" spans="8:23" x14ac:dyDescent="0.3">
      <c r="H119" s="224"/>
      <c r="I119" s="224"/>
      <c r="J119" s="224"/>
      <c r="K119" s="224"/>
      <c r="L119" s="224"/>
      <c r="M119" s="224"/>
      <c r="N119" s="224"/>
      <c r="O119" s="224"/>
      <c r="P119" s="224"/>
      <c r="Q119" s="224"/>
      <c r="R119" s="224"/>
      <c r="S119" s="224"/>
      <c r="T119" s="224"/>
      <c r="U119" s="224"/>
      <c r="V119" s="224"/>
      <c r="W119" s="224"/>
    </row>
    <row r="120" spans="8:23" x14ac:dyDescent="0.3">
      <c r="H120" s="224"/>
      <c r="I120" s="224"/>
      <c r="J120" s="224"/>
      <c r="K120" s="224"/>
      <c r="L120" s="224"/>
      <c r="M120" s="224"/>
      <c r="N120" s="224"/>
      <c r="O120" s="224"/>
      <c r="P120" s="224"/>
      <c r="Q120" s="224"/>
      <c r="R120" s="224"/>
      <c r="S120" s="224"/>
      <c r="T120" s="224"/>
      <c r="U120" s="224"/>
      <c r="V120" s="224"/>
      <c r="W120" s="224"/>
    </row>
    <row r="121" spans="8:23" x14ac:dyDescent="0.3">
      <c r="H121" s="224"/>
      <c r="I121" s="224"/>
      <c r="J121" s="224"/>
      <c r="K121" s="224"/>
      <c r="L121" s="224"/>
      <c r="M121" s="224"/>
      <c r="N121" s="224"/>
      <c r="O121" s="224"/>
      <c r="P121" s="224"/>
      <c r="Q121" s="224"/>
      <c r="R121" s="224"/>
      <c r="S121" s="224"/>
      <c r="T121" s="224"/>
      <c r="U121" s="224"/>
      <c r="V121" s="224"/>
      <c r="W121" s="224"/>
    </row>
    <row r="122" spans="8:23" x14ac:dyDescent="0.3">
      <c r="H122" s="224"/>
      <c r="I122" s="224"/>
      <c r="J122" s="224"/>
      <c r="K122" s="224"/>
      <c r="L122" s="224"/>
      <c r="M122" s="224"/>
      <c r="N122" s="224"/>
      <c r="O122" s="224"/>
      <c r="P122" s="224"/>
      <c r="Q122" s="224"/>
      <c r="R122" s="224"/>
      <c r="S122" s="224"/>
      <c r="T122" s="224"/>
      <c r="U122" s="224"/>
      <c r="V122" s="224"/>
      <c r="W122" s="224"/>
    </row>
    <row r="123" spans="8:23" x14ac:dyDescent="0.3">
      <c r="H123" s="224"/>
      <c r="I123" s="224"/>
      <c r="J123" s="224"/>
      <c r="K123" s="224"/>
      <c r="L123" s="224"/>
      <c r="M123" s="224"/>
      <c r="N123" s="224"/>
      <c r="O123" s="224"/>
      <c r="P123" s="224"/>
      <c r="Q123" s="224"/>
      <c r="R123" s="224"/>
      <c r="S123" s="224"/>
      <c r="T123" s="224"/>
      <c r="U123" s="224"/>
      <c r="V123" s="224"/>
      <c r="W123" s="224"/>
    </row>
    <row r="124" spans="8:23" x14ac:dyDescent="0.3">
      <c r="H124" s="224"/>
      <c r="I124" s="224"/>
      <c r="J124" s="224"/>
      <c r="K124" s="224"/>
      <c r="L124" s="224"/>
      <c r="M124" s="224"/>
      <c r="N124" s="224"/>
      <c r="O124" s="224"/>
      <c r="P124" s="224"/>
      <c r="Q124" s="224"/>
      <c r="R124" s="224"/>
      <c r="S124" s="224"/>
      <c r="T124" s="224"/>
      <c r="U124" s="224"/>
      <c r="V124" s="224"/>
      <c r="W124" s="224"/>
    </row>
    <row r="125" spans="8:23" x14ac:dyDescent="0.3">
      <c r="H125" s="224"/>
      <c r="I125" s="224"/>
      <c r="J125" s="224"/>
      <c r="K125" s="224"/>
      <c r="L125" s="224"/>
      <c r="M125" s="224"/>
      <c r="N125" s="224"/>
      <c r="O125" s="224"/>
      <c r="P125" s="224"/>
      <c r="Q125" s="224"/>
      <c r="R125" s="224"/>
      <c r="S125" s="224"/>
      <c r="T125" s="224"/>
      <c r="U125" s="224"/>
      <c r="V125" s="224"/>
      <c r="W125" s="224"/>
    </row>
    <row r="126" spans="8:23" x14ac:dyDescent="0.3">
      <c r="H126" s="224"/>
      <c r="I126" s="224"/>
      <c r="J126" s="224"/>
      <c r="K126" s="224"/>
      <c r="L126" s="224"/>
      <c r="M126" s="224"/>
      <c r="N126" s="224"/>
      <c r="O126" s="224"/>
      <c r="P126" s="224"/>
      <c r="Q126" s="224"/>
      <c r="R126" s="224"/>
      <c r="S126" s="224"/>
      <c r="T126" s="224"/>
      <c r="U126" s="224"/>
      <c r="V126" s="224"/>
      <c r="W126" s="224"/>
    </row>
    <row r="127" spans="8:23" x14ac:dyDescent="0.3">
      <c r="H127" s="224"/>
      <c r="I127" s="224"/>
      <c r="J127" s="224"/>
      <c r="K127" s="224"/>
      <c r="L127" s="224"/>
      <c r="M127" s="224"/>
      <c r="N127" s="224"/>
      <c r="O127" s="224"/>
      <c r="P127" s="224"/>
      <c r="Q127" s="224"/>
      <c r="R127" s="224"/>
      <c r="S127" s="224"/>
      <c r="T127" s="224"/>
      <c r="U127" s="224"/>
      <c r="V127" s="224"/>
      <c r="W127" s="224"/>
    </row>
    <row r="128" spans="8:23" x14ac:dyDescent="0.3">
      <c r="H128" s="224"/>
      <c r="I128" s="224"/>
      <c r="J128" s="224"/>
      <c r="K128" s="224"/>
      <c r="L128" s="224"/>
      <c r="M128" s="224"/>
      <c r="N128" s="224"/>
      <c r="O128" s="224"/>
      <c r="P128" s="224"/>
      <c r="Q128" s="224"/>
      <c r="R128" s="224"/>
      <c r="S128" s="224"/>
      <c r="T128" s="224"/>
      <c r="U128" s="224"/>
      <c r="V128" s="224"/>
      <c r="W128" s="224"/>
    </row>
    <row r="129" spans="8:23" x14ac:dyDescent="0.3">
      <c r="H129" s="224"/>
      <c r="I129" s="224"/>
      <c r="J129" s="224"/>
      <c r="K129" s="224"/>
      <c r="L129" s="224"/>
      <c r="M129" s="224"/>
      <c r="N129" s="224"/>
      <c r="O129" s="224"/>
      <c r="P129" s="224"/>
      <c r="Q129" s="224"/>
      <c r="R129" s="224"/>
      <c r="S129" s="224"/>
      <c r="T129" s="224"/>
      <c r="U129" s="224"/>
      <c r="V129" s="224"/>
      <c r="W129" s="224"/>
    </row>
    <row r="130" spans="8:23" x14ac:dyDescent="0.3">
      <c r="H130" s="224"/>
      <c r="I130" s="224"/>
      <c r="J130" s="224"/>
      <c r="K130" s="224"/>
      <c r="L130" s="224"/>
      <c r="M130" s="224"/>
      <c r="N130" s="224"/>
      <c r="O130" s="224"/>
      <c r="P130" s="224"/>
      <c r="Q130" s="224"/>
      <c r="R130" s="224"/>
      <c r="S130" s="224"/>
      <c r="T130" s="224"/>
      <c r="U130" s="224"/>
      <c r="V130" s="224"/>
      <c r="W130" s="224"/>
    </row>
    <row r="131" spans="8:23" x14ac:dyDescent="0.3">
      <c r="H131" s="224"/>
      <c r="I131" s="224"/>
      <c r="J131" s="224"/>
      <c r="K131" s="224"/>
      <c r="L131" s="224"/>
      <c r="M131" s="224"/>
      <c r="N131" s="224"/>
      <c r="O131" s="224"/>
      <c r="P131" s="224"/>
      <c r="Q131" s="224"/>
      <c r="R131" s="224"/>
      <c r="S131" s="224"/>
      <c r="T131" s="224"/>
      <c r="U131" s="224"/>
      <c r="V131" s="224"/>
      <c r="W131" s="224"/>
    </row>
    <row r="132" spans="8:23" x14ac:dyDescent="0.3">
      <c r="H132" s="224"/>
      <c r="I132" s="224"/>
      <c r="J132" s="224"/>
      <c r="K132" s="224"/>
      <c r="L132" s="224"/>
      <c r="M132" s="224"/>
      <c r="N132" s="224"/>
      <c r="O132" s="224"/>
      <c r="P132" s="224"/>
      <c r="Q132" s="224"/>
      <c r="R132" s="224"/>
      <c r="S132" s="224"/>
      <c r="T132" s="224"/>
      <c r="U132" s="224"/>
      <c r="V132" s="224"/>
      <c r="W132" s="224"/>
    </row>
    <row r="133" spans="8:23" x14ac:dyDescent="0.3">
      <c r="H133" s="224"/>
      <c r="I133" s="224"/>
      <c r="J133" s="224"/>
      <c r="K133" s="224"/>
      <c r="L133" s="224"/>
      <c r="M133" s="224"/>
      <c r="N133" s="224"/>
      <c r="O133" s="224"/>
      <c r="P133" s="224"/>
      <c r="Q133" s="224"/>
      <c r="R133" s="224"/>
      <c r="S133" s="224"/>
      <c r="T133" s="224"/>
      <c r="U133" s="224"/>
      <c r="V133" s="224"/>
      <c r="W133" s="224"/>
    </row>
    <row r="134" spans="8:23" x14ac:dyDescent="0.3">
      <c r="H134" s="224"/>
      <c r="I134" s="224"/>
      <c r="J134" s="224"/>
      <c r="K134" s="224"/>
      <c r="L134" s="224"/>
      <c r="M134" s="224"/>
      <c r="N134" s="224"/>
      <c r="O134" s="224"/>
      <c r="P134" s="224"/>
      <c r="Q134" s="224"/>
      <c r="R134" s="224"/>
      <c r="S134" s="224"/>
      <c r="T134" s="224"/>
      <c r="U134" s="224"/>
      <c r="V134" s="224"/>
      <c r="W134" s="224"/>
    </row>
    <row r="135" spans="8:23" x14ac:dyDescent="0.3">
      <c r="H135" s="224"/>
      <c r="I135" s="224"/>
      <c r="J135" s="224"/>
      <c r="K135" s="224"/>
      <c r="L135" s="224"/>
      <c r="M135" s="224"/>
      <c r="N135" s="224"/>
      <c r="O135" s="224"/>
      <c r="P135" s="224"/>
      <c r="Q135" s="224"/>
      <c r="R135" s="224"/>
      <c r="S135" s="224"/>
      <c r="T135" s="224"/>
      <c r="U135" s="224"/>
      <c r="V135" s="224"/>
      <c r="W135" s="224"/>
    </row>
    <row r="136" spans="8:23" x14ac:dyDescent="0.3">
      <c r="H136" s="224"/>
      <c r="I136" s="224"/>
      <c r="J136" s="224"/>
      <c r="K136" s="224"/>
      <c r="L136" s="224"/>
      <c r="M136" s="224"/>
      <c r="N136" s="224"/>
      <c r="O136" s="224"/>
      <c r="P136" s="224"/>
      <c r="Q136" s="224"/>
      <c r="R136" s="224"/>
      <c r="S136" s="224"/>
      <c r="T136" s="224"/>
      <c r="U136" s="224"/>
      <c r="V136" s="224"/>
      <c r="W136" s="224"/>
    </row>
    <row r="137" spans="8:23" x14ac:dyDescent="0.3">
      <c r="H137" s="224"/>
      <c r="I137" s="224"/>
      <c r="J137" s="224"/>
      <c r="K137" s="224"/>
      <c r="L137" s="224"/>
      <c r="M137" s="224"/>
      <c r="N137" s="224"/>
      <c r="O137" s="224"/>
      <c r="P137" s="224"/>
      <c r="Q137" s="224"/>
      <c r="R137" s="224"/>
      <c r="S137" s="224"/>
      <c r="T137" s="224"/>
      <c r="U137" s="224"/>
      <c r="V137" s="224"/>
      <c r="W137" s="224"/>
    </row>
    <row r="138" spans="8:23" x14ac:dyDescent="0.3">
      <c r="H138" s="224"/>
      <c r="I138" s="224"/>
      <c r="J138" s="224"/>
      <c r="K138" s="224"/>
      <c r="L138" s="224"/>
      <c r="M138" s="224"/>
      <c r="N138" s="224"/>
      <c r="O138" s="224"/>
      <c r="P138" s="224"/>
      <c r="Q138" s="224"/>
      <c r="R138" s="224"/>
      <c r="S138" s="224"/>
      <c r="T138" s="224"/>
      <c r="U138" s="224"/>
      <c r="V138" s="224"/>
      <c r="W138" s="224"/>
    </row>
    <row r="139" spans="8:23" x14ac:dyDescent="0.3">
      <c r="H139" s="224"/>
      <c r="I139" s="224"/>
      <c r="J139" s="224"/>
      <c r="K139" s="224"/>
      <c r="L139" s="224"/>
      <c r="M139" s="224"/>
      <c r="N139" s="224"/>
      <c r="O139" s="224"/>
      <c r="P139" s="224"/>
      <c r="Q139" s="224"/>
      <c r="R139" s="224"/>
      <c r="S139" s="224"/>
      <c r="T139" s="224"/>
      <c r="U139" s="224"/>
      <c r="V139" s="224"/>
      <c r="W139" s="224"/>
    </row>
    <row r="140" spans="8:23" x14ac:dyDescent="0.3">
      <c r="H140" s="224"/>
      <c r="I140" s="224"/>
      <c r="J140" s="224"/>
      <c r="K140" s="224"/>
      <c r="L140" s="224"/>
      <c r="M140" s="224"/>
      <c r="N140" s="224"/>
      <c r="O140" s="224"/>
      <c r="P140" s="224"/>
      <c r="Q140" s="224"/>
      <c r="R140" s="224"/>
      <c r="S140" s="224"/>
      <c r="T140" s="224"/>
      <c r="U140" s="224"/>
      <c r="V140" s="224"/>
      <c r="W140" s="224"/>
    </row>
    <row r="141" spans="8:23" x14ac:dyDescent="0.3">
      <c r="H141" s="224"/>
      <c r="I141" s="224"/>
      <c r="J141" s="224"/>
      <c r="K141" s="224"/>
      <c r="L141" s="224"/>
      <c r="M141" s="224"/>
      <c r="N141" s="224"/>
      <c r="O141" s="224"/>
      <c r="P141" s="224"/>
      <c r="Q141" s="224"/>
      <c r="R141" s="224"/>
      <c r="S141" s="224"/>
      <c r="T141" s="224"/>
      <c r="U141" s="224"/>
      <c r="V141" s="224"/>
      <c r="W141" s="224"/>
    </row>
    <row r="142" spans="8:23" x14ac:dyDescent="0.3">
      <c r="H142" s="224"/>
      <c r="I142" s="224"/>
      <c r="J142" s="224"/>
      <c r="K142" s="224"/>
      <c r="L142" s="224"/>
      <c r="M142" s="224"/>
      <c r="N142" s="224"/>
      <c r="O142" s="224"/>
      <c r="P142" s="224"/>
      <c r="Q142" s="224"/>
      <c r="R142" s="224"/>
      <c r="S142" s="224"/>
      <c r="T142" s="224"/>
      <c r="U142" s="224"/>
      <c r="V142" s="224"/>
      <c r="W142" s="224"/>
    </row>
    <row r="143" spans="8:23" x14ac:dyDescent="0.3">
      <c r="H143" s="224"/>
      <c r="I143" s="224"/>
      <c r="J143" s="224"/>
      <c r="K143" s="224"/>
      <c r="L143" s="224"/>
      <c r="M143" s="224"/>
      <c r="N143" s="224"/>
      <c r="O143" s="224"/>
      <c r="P143" s="224"/>
      <c r="Q143" s="224"/>
      <c r="R143" s="224"/>
      <c r="S143" s="224"/>
      <c r="T143" s="224"/>
      <c r="U143" s="224"/>
      <c r="V143" s="224"/>
      <c r="W143" s="224"/>
    </row>
    <row r="144" spans="8:23" x14ac:dyDescent="0.3">
      <c r="H144" s="224"/>
      <c r="I144" s="224"/>
      <c r="J144" s="224"/>
      <c r="K144" s="224"/>
      <c r="L144" s="224"/>
      <c r="M144" s="224"/>
      <c r="N144" s="224"/>
      <c r="O144" s="224"/>
      <c r="P144" s="224"/>
      <c r="Q144" s="224"/>
      <c r="R144" s="224"/>
      <c r="S144" s="224"/>
      <c r="T144" s="224"/>
      <c r="U144" s="224"/>
      <c r="V144" s="224"/>
      <c r="W144" s="224"/>
    </row>
    <row r="145" spans="8:23" x14ac:dyDescent="0.3">
      <c r="H145" s="224"/>
      <c r="I145" s="224"/>
      <c r="J145" s="224"/>
      <c r="K145" s="224"/>
      <c r="L145" s="224"/>
      <c r="M145" s="224"/>
      <c r="N145" s="224"/>
      <c r="O145" s="224"/>
      <c r="P145" s="224"/>
      <c r="Q145" s="224"/>
      <c r="R145" s="224"/>
      <c r="S145" s="224"/>
      <c r="T145" s="224"/>
      <c r="U145" s="224"/>
      <c r="V145" s="224"/>
      <c r="W145" s="224"/>
    </row>
    <row r="146" spans="8:23" x14ac:dyDescent="0.3">
      <c r="H146" s="224"/>
      <c r="I146" s="224"/>
      <c r="J146" s="224"/>
      <c r="K146" s="224"/>
      <c r="L146" s="224"/>
      <c r="M146" s="224"/>
      <c r="N146" s="224"/>
      <c r="O146" s="224"/>
      <c r="P146" s="224"/>
      <c r="Q146" s="224"/>
      <c r="R146" s="224"/>
      <c r="S146" s="224"/>
      <c r="T146" s="224"/>
      <c r="U146" s="224"/>
      <c r="V146" s="224"/>
      <c r="W146" s="224"/>
    </row>
    <row r="147" spans="8:23" x14ac:dyDescent="0.3">
      <c r="H147" s="224"/>
      <c r="I147" s="224"/>
      <c r="J147" s="224"/>
      <c r="K147" s="224"/>
      <c r="L147" s="224"/>
      <c r="M147" s="224"/>
      <c r="N147" s="224"/>
      <c r="O147" s="224"/>
      <c r="P147" s="224"/>
      <c r="Q147" s="224"/>
      <c r="R147" s="224"/>
      <c r="S147" s="224"/>
      <c r="T147" s="224"/>
      <c r="U147" s="224"/>
      <c r="V147" s="224"/>
      <c r="W147" s="224"/>
    </row>
    <row r="148" spans="8:23" x14ac:dyDescent="0.3">
      <c r="H148" s="224"/>
      <c r="I148" s="224"/>
      <c r="J148" s="224"/>
      <c r="K148" s="224"/>
      <c r="L148" s="224"/>
      <c r="M148" s="224"/>
      <c r="N148" s="224"/>
      <c r="O148" s="224"/>
      <c r="P148" s="224"/>
      <c r="Q148" s="224"/>
      <c r="R148" s="224"/>
      <c r="S148" s="224"/>
      <c r="T148" s="224"/>
      <c r="U148" s="224"/>
      <c r="V148" s="224"/>
      <c r="W148" s="224"/>
    </row>
    <row r="149" spans="8:23" x14ac:dyDescent="0.3">
      <c r="H149" s="224"/>
      <c r="I149" s="224"/>
      <c r="J149" s="224"/>
      <c r="K149" s="224"/>
      <c r="L149" s="224"/>
      <c r="M149" s="224"/>
      <c r="N149" s="224"/>
      <c r="O149" s="224"/>
      <c r="P149" s="224"/>
      <c r="Q149" s="224"/>
      <c r="R149" s="224"/>
      <c r="S149" s="224"/>
      <c r="T149" s="224"/>
      <c r="U149" s="224"/>
      <c r="V149" s="224"/>
      <c r="W149" s="224"/>
    </row>
    <row r="150" spans="8:23" x14ac:dyDescent="0.3">
      <c r="H150" s="224"/>
      <c r="I150" s="224"/>
      <c r="J150" s="224"/>
      <c r="K150" s="224"/>
      <c r="L150" s="224"/>
      <c r="M150" s="224"/>
      <c r="N150" s="224"/>
      <c r="O150" s="224"/>
      <c r="P150" s="224"/>
      <c r="Q150" s="224"/>
      <c r="R150" s="224"/>
      <c r="S150" s="224"/>
      <c r="T150" s="224"/>
      <c r="U150" s="224"/>
      <c r="V150" s="224"/>
      <c r="W150" s="224"/>
    </row>
    <row r="151" spans="8:23" x14ac:dyDescent="0.3">
      <c r="H151" s="224"/>
      <c r="I151" s="224"/>
      <c r="J151" s="224"/>
      <c r="K151" s="224"/>
      <c r="L151" s="224"/>
      <c r="M151" s="224"/>
      <c r="N151" s="224"/>
      <c r="O151" s="224"/>
      <c r="P151" s="224"/>
      <c r="Q151" s="224"/>
      <c r="R151" s="224"/>
      <c r="S151" s="224"/>
      <c r="T151" s="224"/>
      <c r="U151" s="224"/>
      <c r="V151" s="224"/>
      <c r="W151" s="224"/>
    </row>
    <row r="152" spans="8:23" x14ac:dyDescent="0.3">
      <c r="H152" s="224"/>
      <c r="I152" s="224"/>
      <c r="J152" s="224"/>
      <c r="K152" s="224"/>
      <c r="L152" s="224"/>
      <c r="M152" s="224"/>
      <c r="N152" s="224"/>
      <c r="O152" s="224"/>
      <c r="P152" s="224"/>
      <c r="Q152" s="224"/>
      <c r="R152" s="224"/>
      <c r="S152" s="224"/>
      <c r="T152" s="224"/>
      <c r="U152" s="224"/>
      <c r="V152" s="224"/>
      <c r="W152" s="224"/>
    </row>
    <row r="153" spans="8:23" x14ac:dyDescent="0.3">
      <c r="H153" s="224"/>
      <c r="I153" s="224"/>
      <c r="J153" s="224"/>
      <c r="K153" s="224"/>
      <c r="L153" s="224"/>
      <c r="M153" s="224"/>
      <c r="N153" s="224"/>
      <c r="O153" s="224"/>
      <c r="P153" s="224"/>
      <c r="Q153" s="224"/>
      <c r="R153" s="224"/>
      <c r="S153" s="224"/>
      <c r="T153" s="224"/>
      <c r="U153" s="224"/>
      <c r="V153" s="224"/>
      <c r="W153" s="224"/>
    </row>
    <row r="154" spans="8:23" x14ac:dyDescent="0.3">
      <c r="H154" s="224"/>
      <c r="I154" s="224"/>
      <c r="J154" s="224"/>
      <c r="K154" s="224"/>
      <c r="L154" s="224"/>
      <c r="M154" s="224"/>
      <c r="N154" s="224"/>
      <c r="O154" s="224"/>
      <c r="P154" s="224"/>
      <c r="Q154" s="224"/>
      <c r="R154" s="224"/>
      <c r="S154" s="224"/>
      <c r="T154" s="224"/>
      <c r="U154" s="224"/>
      <c r="V154" s="224"/>
      <c r="W154" s="224"/>
    </row>
    <row r="155" spans="8:23" x14ac:dyDescent="0.3">
      <c r="H155" s="224"/>
      <c r="I155" s="224"/>
      <c r="J155" s="224"/>
      <c r="K155" s="224"/>
      <c r="L155" s="224"/>
      <c r="M155" s="224"/>
      <c r="N155" s="224"/>
      <c r="O155" s="224"/>
      <c r="P155" s="224"/>
      <c r="Q155" s="224"/>
      <c r="R155" s="224"/>
      <c r="S155" s="224"/>
      <c r="T155" s="224"/>
      <c r="U155" s="224"/>
      <c r="V155" s="224"/>
      <c r="W155" s="224"/>
    </row>
    <row r="156" spans="8:23" x14ac:dyDescent="0.3">
      <c r="H156" s="224"/>
      <c r="I156" s="224"/>
      <c r="J156" s="224"/>
      <c r="K156" s="224"/>
      <c r="L156" s="224"/>
      <c r="M156" s="224"/>
      <c r="N156" s="224"/>
      <c r="O156" s="224"/>
      <c r="P156" s="224"/>
      <c r="Q156" s="224"/>
      <c r="R156" s="224"/>
      <c r="S156" s="224"/>
      <c r="T156" s="224"/>
      <c r="U156" s="224"/>
      <c r="V156" s="224"/>
      <c r="W156" s="224"/>
    </row>
    <row r="157" spans="8:23" x14ac:dyDescent="0.3">
      <c r="H157" s="224"/>
      <c r="I157" s="224"/>
      <c r="J157" s="224"/>
      <c r="K157" s="224"/>
      <c r="L157" s="224"/>
      <c r="M157" s="224"/>
      <c r="N157" s="224"/>
      <c r="O157" s="224"/>
      <c r="P157" s="224"/>
      <c r="Q157" s="224"/>
      <c r="R157" s="224"/>
      <c r="S157" s="224"/>
      <c r="T157" s="224"/>
      <c r="U157" s="224"/>
      <c r="V157" s="224"/>
      <c r="W157" s="224"/>
    </row>
    <row r="158" spans="8:23" x14ac:dyDescent="0.3">
      <c r="H158" s="224"/>
      <c r="I158" s="224"/>
      <c r="J158" s="224"/>
      <c r="K158" s="224"/>
      <c r="L158" s="224"/>
      <c r="M158" s="224"/>
      <c r="N158" s="224"/>
      <c r="O158" s="224"/>
      <c r="P158" s="224"/>
      <c r="Q158" s="224"/>
      <c r="R158" s="224"/>
      <c r="S158" s="224"/>
      <c r="T158" s="224"/>
      <c r="U158" s="224"/>
      <c r="V158" s="224"/>
      <c r="W158" s="224"/>
    </row>
    <row r="159" spans="8:23" x14ac:dyDescent="0.3">
      <c r="H159" s="224"/>
      <c r="I159" s="224"/>
      <c r="J159" s="224"/>
      <c r="K159" s="224"/>
      <c r="L159" s="224"/>
      <c r="M159" s="224"/>
      <c r="N159" s="224"/>
      <c r="O159" s="224"/>
      <c r="P159" s="224"/>
      <c r="Q159" s="224"/>
      <c r="R159" s="224"/>
      <c r="S159" s="224"/>
      <c r="T159" s="224"/>
      <c r="U159" s="224"/>
      <c r="V159" s="224"/>
      <c r="W159" s="224"/>
    </row>
    <row r="160" spans="8:23" x14ac:dyDescent="0.3">
      <c r="H160" s="224"/>
      <c r="I160" s="224"/>
      <c r="J160" s="224"/>
      <c r="K160" s="224"/>
      <c r="L160" s="224"/>
      <c r="M160" s="224"/>
      <c r="N160" s="224"/>
      <c r="O160" s="224"/>
      <c r="P160" s="224"/>
      <c r="Q160" s="224"/>
      <c r="R160" s="224"/>
      <c r="S160" s="224"/>
      <c r="T160" s="224"/>
      <c r="U160" s="224"/>
      <c r="V160" s="224"/>
      <c r="W160" s="224"/>
    </row>
    <row r="161" spans="8:23" x14ac:dyDescent="0.3">
      <c r="H161" s="224"/>
      <c r="I161" s="224"/>
      <c r="J161" s="224"/>
      <c r="K161" s="224"/>
      <c r="L161" s="224"/>
      <c r="M161" s="224"/>
      <c r="N161" s="224"/>
      <c r="O161" s="224"/>
      <c r="P161" s="224"/>
      <c r="Q161" s="224"/>
      <c r="R161" s="224"/>
      <c r="S161" s="224"/>
      <c r="T161" s="224"/>
      <c r="U161" s="224"/>
      <c r="V161" s="224"/>
      <c r="W161" s="224"/>
    </row>
    <row r="162" spans="8:23" x14ac:dyDescent="0.3">
      <c r="H162" s="224"/>
      <c r="I162" s="224"/>
      <c r="J162" s="224"/>
      <c r="K162" s="224"/>
      <c r="L162" s="224"/>
      <c r="M162" s="224"/>
      <c r="N162" s="224"/>
      <c r="O162" s="224"/>
      <c r="P162" s="224"/>
      <c r="Q162" s="224"/>
      <c r="R162" s="224"/>
      <c r="S162" s="224"/>
      <c r="T162" s="224"/>
      <c r="U162" s="224"/>
      <c r="V162" s="224"/>
      <c r="W162" s="224"/>
    </row>
    <row r="163" spans="8:23" x14ac:dyDescent="0.3">
      <c r="H163" s="224"/>
      <c r="I163" s="224"/>
      <c r="J163" s="224"/>
      <c r="K163" s="224"/>
      <c r="L163" s="224"/>
      <c r="M163" s="224"/>
      <c r="N163" s="224"/>
      <c r="O163" s="224"/>
      <c r="P163" s="224"/>
      <c r="Q163" s="224"/>
      <c r="R163" s="224"/>
      <c r="S163" s="224"/>
      <c r="T163" s="224"/>
      <c r="U163" s="224"/>
      <c r="V163" s="224"/>
      <c r="W163" s="224"/>
    </row>
    <row r="164" spans="8:23" x14ac:dyDescent="0.3">
      <c r="H164" s="224"/>
      <c r="I164" s="224"/>
      <c r="J164" s="224"/>
      <c r="K164" s="224"/>
      <c r="L164" s="224"/>
      <c r="M164" s="224"/>
      <c r="N164" s="224"/>
      <c r="O164" s="224"/>
      <c r="P164" s="224"/>
      <c r="Q164" s="224"/>
      <c r="R164" s="224"/>
      <c r="S164" s="224"/>
      <c r="T164" s="224"/>
      <c r="U164" s="224"/>
      <c r="V164" s="224"/>
      <c r="W164" s="224"/>
    </row>
    <row r="165" spans="8:23" x14ac:dyDescent="0.3">
      <c r="H165" s="224"/>
      <c r="I165" s="224"/>
      <c r="J165" s="224"/>
      <c r="K165" s="224"/>
      <c r="L165" s="224"/>
      <c r="M165" s="224"/>
      <c r="N165" s="224"/>
      <c r="O165" s="224"/>
      <c r="P165" s="224"/>
      <c r="Q165" s="224"/>
      <c r="R165" s="224"/>
      <c r="S165" s="224"/>
      <c r="T165" s="224"/>
      <c r="U165" s="224"/>
      <c r="V165" s="224"/>
      <c r="W165" s="224"/>
    </row>
    <row r="166" spans="8:23" x14ac:dyDescent="0.3">
      <c r="H166" s="224"/>
      <c r="I166" s="224"/>
      <c r="J166" s="224"/>
      <c r="K166" s="224"/>
      <c r="L166" s="224"/>
      <c r="M166" s="224"/>
      <c r="N166" s="224"/>
      <c r="O166" s="224"/>
      <c r="P166" s="224"/>
      <c r="Q166" s="224"/>
      <c r="R166" s="224"/>
      <c r="S166" s="224"/>
      <c r="T166" s="224"/>
      <c r="U166" s="224"/>
      <c r="V166" s="224"/>
      <c r="W166" s="224"/>
    </row>
    <row r="167" spans="8:23" x14ac:dyDescent="0.3">
      <c r="H167" s="224"/>
      <c r="I167" s="224"/>
      <c r="J167" s="224"/>
      <c r="K167" s="224"/>
      <c r="L167" s="224"/>
      <c r="M167" s="224"/>
      <c r="N167" s="224"/>
      <c r="O167" s="224"/>
      <c r="P167" s="224"/>
      <c r="Q167" s="224"/>
      <c r="R167" s="224"/>
      <c r="S167" s="224"/>
      <c r="T167" s="224"/>
      <c r="U167" s="224"/>
      <c r="V167" s="224"/>
      <c r="W167" s="224"/>
    </row>
    <row r="168" spans="8:23" x14ac:dyDescent="0.3">
      <c r="H168" s="224"/>
      <c r="I168" s="224"/>
      <c r="J168" s="224"/>
      <c r="K168" s="224"/>
      <c r="L168" s="224"/>
      <c r="M168" s="224"/>
      <c r="N168" s="224"/>
      <c r="O168" s="224"/>
      <c r="P168" s="224"/>
      <c r="Q168" s="224"/>
      <c r="R168" s="224"/>
      <c r="S168" s="224"/>
      <c r="T168" s="224"/>
      <c r="U168" s="224"/>
      <c r="V168" s="224"/>
      <c r="W168" s="224"/>
    </row>
    <row r="169" spans="8:23" x14ac:dyDescent="0.3">
      <c r="H169" s="224"/>
      <c r="I169" s="224"/>
      <c r="J169" s="224"/>
      <c r="K169" s="224"/>
      <c r="L169" s="224"/>
      <c r="M169" s="224"/>
      <c r="N169" s="224"/>
      <c r="O169" s="224"/>
      <c r="P169" s="224"/>
      <c r="Q169" s="224"/>
      <c r="R169" s="224"/>
      <c r="S169" s="224"/>
      <c r="T169" s="224"/>
      <c r="U169" s="224"/>
      <c r="V169" s="224"/>
      <c r="W169" s="224"/>
    </row>
    <row r="170" spans="8:23" x14ac:dyDescent="0.3">
      <c r="H170" s="224"/>
      <c r="I170" s="224"/>
      <c r="J170" s="224"/>
      <c r="K170" s="224"/>
      <c r="L170" s="224"/>
      <c r="M170" s="224"/>
      <c r="N170" s="224"/>
      <c r="O170" s="224"/>
      <c r="P170" s="224"/>
      <c r="Q170" s="224"/>
      <c r="R170" s="224"/>
      <c r="S170" s="224"/>
      <c r="T170" s="224"/>
      <c r="U170" s="224"/>
      <c r="V170" s="224"/>
      <c r="W170" s="224"/>
    </row>
    <row r="171" spans="8:23" x14ac:dyDescent="0.3">
      <c r="H171" s="224"/>
      <c r="I171" s="224"/>
      <c r="J171" s="224"/>
      <c r="K171" s="224"/>
      <c r="L171" s="224"/>
      <c r="M171" s="224"/>
      <c r="N171" s="224"/>
      <c r="O171" s="224"/>
      <c r="P171" s="224"/>
      <c r="Q171" s="224"/>
      <c r="R171" s="224"/>
      <c r="S171" s="224"/>
      <c r="T171" s="224"/>
      <c r="U171" s="224"/>
      <c r="V171" s="224"/>
      <c r="W171" s="224"/>
    </row>
    <row r="172" spans="8:23" x14ac:dyDescent="0.3">
      <c r="H172" s="224"/>
      <c r="I172" s="224"/>
      <c r="J172" s="224"/>
      <c r="K172" s="224"/>
      <c r="L172" s="224"/>
      <c r="M172" s="224"/>
      <c r="N172" s="224"/>
      <c r="O172" s="224"/>
      <c r="P172" s="224"/>
      <c r="Q172" s="224"/>
      <c r="R172" s="224"/>
      <c r="S172" s="224"/>
      <c r="T172" s="224"/>
      <c r="U172" s="224"/>
      <c r="V172" s="224"/>
      <c r="W172" s="224"/>
    </row>
    <row r="173" spans="8:23" x14ac:dyDescent="0.3">
      <c r="H173" s="224"/>
      <c r="I173" s="224"/>
      <c r="J173" s="224"/>
      <c r="K173" s="224"/>
      <c r="L173" s="224"/>
      <c r="M173" s="224"/>
      <c r="N173" s="224"/>
      <c r="O173" s="224"/>
      <c r="P173" s="224"/>
      <c r="Q173" s="224"/>
      <c r="R173" s="224"/>
      <c r="S173" s="224"/>
      <c r="T173" s="224"/>
      <c r="U173" s="224"/>
      <c r="V173" s="224"/>
      <c r="W173" s="224"/>
    </row>
    <row r="174" spans="8:23" x14ac:dyDescent="0.3">
      <c r="H174" s="224"/>
      <c r="I174" s="224"/>
      <c r="J174" s="224"/>
      <c r="K174" s="224"/>
      <c r="L174" s="224"/>
      <c r="M174" s="224"/>
      <c r="N174" s="224"/>
      <c r="O174" s="224"/>
      <c r="P174" s="224"/>
      <c r="Q174" s="224"/>
      <c r="R174" s="224"/>
      <c r="S174" s="224"/>
      <c r="T174" s="224"/>
      <c r="U174" s="224"/>
      <c r="V174" s="224"/>
      <c r="W174" s="224"/>
    </row>
    <row r="175" spans="8:23" x14ac:dyDescent="0.3">
      <c r="H175" s="224"/>
      <c r="I175" s="224"/>
      <c r="J175" s="224"/>
      <c r="K175" s="224"/>
      <c r="L175" s="224"/>
      <c r="M175" s="224"/>
      <c r="N175" s="224"/>
      <c r="O175" s="224"/>
      <c r="P175" s="224"/>
      <c r="Q175" s="224"/>
      <c r="R175" s="224"/>
      <c r="S175" s="224"/>
      <c r="T175" s="224"/>
      <c r="U175" s="224"/>
      <c r="V175" s="224"/>
      <c r="W175" s="224"/>
    </row>
    <row r="176" spans="8:23" x14ac:dyDescent="0.3">
      <c r="H176" s="224"/>
      <c r="I176" s="224"/>
      <c r="J176" s="224"/>
      <c r="K176" s="224"/>
      <c r="L176" s="224"/>
      <c r="M176" s="224"/>
      <c r="N176" s="224"/>
      <c r="O176" s="224"/>
      <c r="P176" s="224"/>
      <c r="Q176" s="224"/>
      <c r="R176" s="224"/>
      <c r="S176" s="224"/>
      <c r="T176" s="224"/>
      <c r="U176" s="224"/>
      <c r="V176" s="224"/>
      <c r="W176" s="224"/>
    </row>
    <row r="177" spans="8:23" x14ac:dyDescent="0.3">
      <c r="H177" s="224"/>
      <c r="I177" s="224"/>
      <c r="J177" s="224"/>
      <c r="K177" s="224"/>
      <c r="L177" s="224"/>
      <c r="M177" s="224"/>
      <c r="N177" s="224"/>
      <c r="O177" s="224"/>
      <c r="P177" s="224"/>
      <c r="Q177" s="224"/>
      <c r="R177" s="224"/>
      <c r="S177" s="224"/>
      <c r="T177" s="224"/>
      <c r="U177" s="224"/>
      <c r="V177" s="224"/>
      <c r="W177" s="224"/>
    </row>
    <row r="178" spans="8:23" x14ac:dyDescent="0.3">
      <c r="H178" s="224"/>
      <c r="I178" s="224"/>
      <c r="J178" s="224"/>
      <c r="K178" s="224"/>
      <c r="L178" s="224"/>
      <c r="M178" s="224"/>
      <c r="N178" s="224"/>
      <c r="O178" s="224"/>
      <c r="P178" s="224"/>
      <c r="Q178" s="224"/>
      <c r="R178" s="224"/>
      <c r="S178" s="224"/>
      <c r="T178" s="224"/>
      <c r="U178" s="224"/>
      <c r="V178" s="224"/>
      <c r="W178" s="224"/>
    </row>
    <row r="179" spans="8:23" x14ac:dyDescent="0.3">
      <c r="H179" s="224"/>
      <c r="I179" s="224"/>
      <c r="J179" s="224"/>
      <c r="K179" s="224"/>
      <c r="L179" s="224"/>
      <c r="M179" s="224"/>
      <c r="N179" s="224"/>
      <c r="O179" s="224"/>
      <c r="P179" s="224"/>
      <c r="Q179" s="224"/>
      <c r="R179" s="224"/>
      <c r="S179" s="224"/>
      <c r="T179" s="224"/>
      <c r="U179" s="224"/>
      <c r="V179" s="224"/>
      <c r="W179" s="224"/>
    </row>
    <row r="180" spans="8:23" x14ac:dyDescent="0.3">
      <c r="H180" s="224"/>
      <c r="I180" s="224"/>
      <c r="J180" s="224"/>
      <c r="K180" s="224"/>
      <c r="L180" s="224"/>
      <c r="M180" s="224"/>
      <c r="N180" s="224"/>
      <c r="O180" s="224"/>
      <c r="P180" s="224"/>
      <c r="Q180" s="224"/>
      <c r="R180" s="224"/>
      <c r="S180" s="224"/>
      <c r="T180" s="224"/>
      <c r="U180" s="224"/>
      <c r="V180" s="224"/>
      <c r="W180" s="224"/>
    </row>
    <row r="181" spans="8:23" x14ac:dyDescent="0.3">
      <c r="H181" s="224"/>
      <c r="I181" s="224"/>
      <c r="J181" s="224"/>
      <c r="K181" s="224"/>
      <c r="L181" s="224"/>
      <c r="M181" s="224"/>
      <c r="N181" s="224"/>
      <c r="O181" s="224"/>
      <c r="P181" s="224"/>
      <c r="Q181" s="224"/>
      <c r="R181" s="224"/>
      <c r="S181" s="224"/>
      <c r="T181" s="224"/>
      <c r="U181" s="224"/>
      <c r="V181" s="224"/>
      <c r="W181" s="224"/>
    </row>
    <row r="182" spans="8:23" x14ac:dyDescent="0.3">
      <c r="H182" s="224"/>
      <c r="I182" s="224"/>
      <c r="J182" s="224"/>
      <c r="K182" s="224"/>
      <c r="L182" s="224"/>
      <c r="M182" s="224"/>
      <c r="N182" s="224"/>
      <c r="O182" s="224"/>
      <c r="P182" s="224"/>
      <c r="Q182" s="224"/>
      <c r="R182" s="224"/>
      <c r="S182" s="224"/>
      <c r="T182" s="224"/>
      <c r="U182" s="224"/>
      <c r="V182" s="224"/>
      <c r="W182" s="224"/>
    </row>
    <row r="183" spans="8:23" x14ac:dyDescent="0.3">
      <c r="H183" s="224"/>
      <c r="I183" s="224"/>
      <c r="J183" s="224"/>
      <c r="K183" s="224"/>
      <c r="L183" s="224"/>
      <c r="M183" s="224"/>
      <c r="N183" s="224"/>
      <c r="O183" s="224"/>
      <c r="P183" s="224"/>
      <c r="Q183" s="224"/>
      <c r="R183" s="224"/>
      <c r="S183" s="224"/>
      <c r="T183" s="224"/>
      <c r="U183" s="224"/>
      <c r="V183" s="224"/>
      <c r="W183" s="224"/>
    </row>
    <row r="184" spans="8:23" x14ac:dyDescent="0.3">
      <c r="H184" s="224"/>
      <c r="I184" s="224"/>
      <c r="J184" s="224"/>
      <c r="K184" s="224"/>
      <c r="L184" s="224"/>
      <c r="M184" s="224"/>
      <c r="N184" s="224"/>
      <c r="O184" s="224"/>
      <c r="P184" s="224"/>
      <c r="Q184" s="224"/>
      <c r="R184" s="224"/>
      <c r="S184" s="224"/>
      <c r="T184" s="224"/>
      <c r="U184" s="224"/>
      <c r="V184" s="224"/>
      <c r="W184" s="224"/>
    </row>
    <row r="185" spans="8:23" x14ac:dyDescent="0.3">
      <c r="H185" s="224"/>
      <c r="I185" s="224"/>
      <c r="J185" s="224"/>
      <c r="K185" s="224"/>
      <c r="L185" s="224"/>
      <c r="M185" s="224"/>
      <c r="N185" s="224"/>
      <c r="O185" s="224"/>
      <c r="P185" s="224"/>
      <c r="Q185" s="224"/>
      <c r="R185" s="224"/>
      <c r="S185" s="224"/>
      <c r="T185" s="224"/>
      <c r="U185" s="224"/>
      <c r="V185" s="224"/>
      <c r="W185" s="224"/>
    </row>
    <row r="186" spans="8:23" x14ac:dyDescent="0.3">
      <c r="H186" s="224"/>
      <c r="I186" s="224"/>
      <c r="J186" s="224"/>
      <c r="K186" s="224"/>
      <c r="L186" s="224"/>
      <c r="M186" s="224"/>
      <c r="N186" s="224"/>
      <c r="O186" s="224"/>
      <c r="P186" s="224"/>
      <c r="Q186" s="224"/>
      <c r="R186" s="224"/>
      <c r="S186" s="224"/>
      <c r="T186" s="224"/>
      <c r="U186" s="224"/>
      <c r="V186" s="224"/>
      <c r="W186" s="224"/>
    </row>
    <row r="187" spans="8:23" x14ac:dyDescent="0.3">
      <c r="H187" s="224"/>
      <c r="I187" s="224"/>
      <c r="J187" s="224"/>
      <c r="K187" s="224"/>
      <c r="L187" s="224"/>
      <c r="M187" s="224"/>
      <c r="N187" s="224"/>
      <c r="O187" s="224"/>
      <c r="P187" s="224"/>
      <c r="Q187" s="224"/>
      <c r="R187" s="224"/>
      <c r="S187" s="224"/>
      <c r="T187" s="224"/>
      <c r="U187" s="224"/>
      <c r="V187" s="224"/>
      <c r="W187" s="224"/>
    </row>
    <row r="188" spans="8:23" x14ac:dyDescent="0.3">
      <c r="H188" s="224"/>
      <c r="I188" s="224"/>
      <c r="J188" s="224"/>
      <c r="K188" s="224"/>
      <c r="L188" s="224"/>
      <c r="M188" s="224"/>
      <c r="N188" s="224"/>
      <c r="O188" s="224"/>
      <c r="P188" s="224"/>
      <c r="Q188" s="224"/>
      <c r="R188" s="224"/>
      <c r="S188" s="224"/>
      <c r="T188" s="224"/>
      <c r="U188" s="224"/>
      <c r="V188" s="224"/>
      <c r="W188" s="224"/>
    </row>
    <row r="189" spans="8:23" x14ac:dyDescent="0.3">
      <c r="H189" s="224"/>
      <c r="I189" s="224"/>
      <c r="J189" s="224"/>
      <c r="K189" s="224"/>
      <c r="L189" s="224"/>
      <c r="M189" s="224"/>
      <c r="N189" s="224"/>
      <c r="O189" s="224"/>
      <c r="P189" s="224"/>
      <c r="Q189" s="224"/>
      <c r="R189" s="224"/>
      <c r="S189" s="224"/>
      <c r="T189" s="224"/>
      <c r="U189" s="224"/>
      <c r="V189" s="224"/>
      <c r="W189" s="224"/>
    </row>
    <row r="190" spans="8:23" x14ac:dyDescent="0.3">
      <c r="H190" s="224"/>
      <c r="I190" s="224"/>
      <c r="J190" s="224"/>
      <c r="K190" s="224"/>
      <c r="L190" s="224"/>
      <c r="M190" s="224"/>
      <c r="N190" s="224"/>
      <c r="O190" s="224"/>
      <c r="P190" s="224"/>
      <c r="Q190" s="224"/>
      <c r="R190" s="224"/>
      <c r="S190" s="224"/>
      <c r="T190" s="224"/>
      <c r="U190" s="224"/>
      <c r="V190" s="224"/>
      <c r="W190" s="224"/>
    </row>
    <row r="191" spans="8:23" x14ac:dyDescent="0.3">
      <c r="H191" s="224"/>
      <c r="I191" s="224"/>
      <c r="J191" s="224"/>
      <c r="K191" s="224"/>
      <c r="L191" s="224"/>
      <c r="M191" s="224"/>
      <c r="N191" s="224"/>
      <c r="O191" s="224"/>
      <c r="P191" s="224"/>
      <c r="Q191" s="224"/>
      <c r="R191" s="224"/>
      <c r="S191" s="224"/>
      <c r="T191" s="224"/>
      <c r="U191" s="224"/>
      <c r="V191" s="224"/>
      <c r="W191" s="224"/>
    </row>
    <row r="192" spans="8:23" x14ac:dyDescent="0.3">
      <c r="H192" s="224"/>
      <c r="I192" s="224"/>
      <c r="J192" s="224"/>
      <c r="K192" s="224"/>
      <c r="L192" s="224"/>
      <c r="M192" s="224"/>
      <c r="N192" s="224"/>
      <c r="O192" s="224"/>
      <c r="P192" s="224"/>
      <c r="Q192" s="224"/>
      <c r="R192" s="224"/>
      <c r="S192" s="224"/>
      <c r="T192" s="224"/>
      <c r="U192" s="224"/>
      <c r="V192" s="224"/>
      <c r="W192" s="224"/>
    </row>
    <row r="193" spans="8:23" x14ac:dyDescent="0.3">
      <c r="H193" s="224"/>
      <c r="I193" s="224"/>
      <c r="J193" s="224"/>
      <c r="K193" s="224"/>
      <c r="L193" s="224"/>
      <c r="M193" s="224"/>
      <c r="N193" s="224"/>
      <c r="O193" s="224"/>
      <c r="P193" s="224"/>
      <c r="Q193" s="224"/>
      <c r="R193" s="224"/>
      <c r="S193" s="224"/>
      <c r="T193" s="224"/>
      <c r="U193" s="224"/>
      <c r="V193" s="224"/>
      <c r="W193" s="224"/>
    </row>
    <row r="194" spans="8:23" x14ac:dyDescent="0.3">
      <c r="H194" s="224"/>
      <c r="I194" s="224"/>
      <c r="J194" s="224"/>
      <c r="K194" s="224"/>
      <c r="L194" s="224"/>
      <c r="M194" s="224"/>
      <c r="N194" s="224"/>
      <c r="O194" s="224"/>
      <c r="P194" s="224"/>
      <c r="Q194" s="224"/>
      <c r="R194" s="224"/>
      <c r="S194" s="224"/>
      <c r="T194" s="224"/>
      <c r="U194" s="224"/>
      <c r="V194" s="224"/>
      <c r="W194" s="224"/>
    </row>
    <row r="195" spans="8:23" x14ac:dyDescent="0.3">
      <c r="H195" s="224"/>
      <c r="I195" s="224"/>
      <c r="J195" s="224"/>
      <c r="K195" s="224"/>
      <c r="L195" s="224"/>
      <c r="M195" s="224"/>
      <c r="N195" s="224"/>
      <c r="O195" s="224"/>
      <c r="P195" s="224"/>
      <c r="Q195" s="224"/>
      <c r="R195" s="224"/>
      <c r="S195" s="224"/>
      <c r="T195" s="224"/>
      <c r="U195" s="224"/>
      <c r="V195" s="224"/>
      <c r="W195" s="224"/>
    </row>
    <row r="196" spans="8:23" x14ac:dyDescent="0.3">
      <c r="H196" s="224"/>
      <c r="I196" s="224"/>
      <c r="J196" s="224"/>
      <c r="K196" s="224"/>
      <c r="L196" s="224"/>
      <c r="M196" s="224"/>
      <c r="N196" s="224"/>
      <c r="O196" s="224"/>
      <c r="P196" s="224"/>
      <c r="Q196" s="224"/>
      <c r="R196" s="224"/>
      <c r="S196" s="224"/>
      <c r="T196" s="224"/>
      <c r="U196" s="224"/>
      <c r="V196" s="224"/>
      <c r="W196" s="224"/>
    </row>
    <row r="197" spans="8:23" x14ac:dyDescent="0.3">
      <c r="H197" s="224"/>
      <c r="I197" s="224"/>
      <c r="J197" s="224"/>
      <c r="K197" s="224"/>
      <c r="L197" s="224"/>
      <c r="M197" s="224"/>
      <c r="N197" s="224"/>
      <c r="O197" s="224"/>
      <c r="P197" s="224"/>
      <c r="Q197" s="224"/>
      <c r="R197" s="224"/>
      <c r="S197" s="224"/>
      <c r="T197" s="224"/>
      <c r="U197" s="224"/>
      <c r="V197" s="224"/>
      <c r="W197" s="224"/>
    </row>
    <row r="198" spans="8:23" x14ac:dyDescent="0.3">
      <c r="H198" s="224"/>
      <c r="I198" s="224"/>
      <c r="J198" s="224"/>
      <c r="K198" s="224"/>
      <c r="L198" s="224"/>
      <c r="M198" s="224"/>
      <c r="N198" s="224"/>
      <c r="O198" s="224"/>
      <c r="P198" s="224"/>
      <c r="Q198" s="224"/>
      <c r="R198" s="224"/>
      <c r="S198" s="224"/>
      <c r="T198" s="224"/>
      <c r="U198" s="224"/>
      <c r="V198" s="224"/>
      <c r="W198" s="224"/>
    </row>
    <row r="199" spans="8:23" x14ac:dyDescent="0.3">
      <c r="H199" s="224"/>
      <c r="I199" s="224"/>
      <c r="J199" s="224"/>
      <c r="K199" s="224"/>
      <c r="L199" s="224"/>
      <c r="M199" s="224"/>
      <c r="N199" s="224"/>
      <c r="O199" s="224"/>
      <c r="P199" s="224"/>
      <c r="Q199" s="224"/>
      <c r="R199" s="224"/>
      <c r="S199" s="224"/>
      <c r="T199" s="224"/>
      <c r="U199" s="224"/>
      <c r="V199" s="224"/>
      <c r="W199" s="224"/>
    </row>
    <row r="200" spans="8:23" x14ac:dyDescent="0.3">
      <c r="H200" s="224"/>
      <c r="I200" s="224"/>
      <c r="J200" s="224"/>
      <c r="K200" s="224"/>
      <c r="L200" s="224"/>
      <c r="M200" s="224"/>
      <c r="N200" s="224"/>
      <c r="O200" s="224"/>
      <c r="P200" s="224"/>
      <c r="Q200" s="224"/>
      <c r="R200" s="224"/>
      <c r="S200" s="224"/>
      <c r="T200" s="224"/>
      <c r="U200" s="224"/>
      <c r="V200" s="224"/>
      <c r="W200" s="224"/>
    </row>
    <row r="201" spans="8:23" x14ac:dyDescent="0.3">
      <c r="H201" s="224"/>
      <c r="I201" s="224"/>
      <c r="J201" s="224"/>
      <c r="K201" s="224"/>
      <c r="L201" s="224"/>
      <c r="M201" s="224"/>
      <c r="N201" s="224"/>
      <c r="O201" s="224"/>
      <c r="P201" s="224"/>
      <c r="Q201" s="224"/>
      <c r="R201" s="224"/>
      <c r="S201" s="224"/>
      <c r="T201" s="224"/>
      <c r="U201" s="224"/>
      <c r="V201" s="224"/>
      <c r="W201" s="224"/>
    </row>
    <row r="202" spans="8:23" x14ac:dyDescent="0.3">
      <c r="H202" s="224"/>
      <c r="I202" s="224"/>
      <c r="J202" s="224"/>
      <c r="K202" s="224"/>
      <c r="L202" s="224"/>
      <c r="M202" s="224"/>
      <c r="N202" s="224"/>
      <c r="O202" s="224"/>
      <c r="P202" s="224"/>
      <c r="Q202" s="224"/>
      <c r="R202" s="224"/>
      <c r="S202" s="224"/>
      <c r="T202" s="224"/>
      <c r="U202" s="224"/>
      <c r="V202" s="224"/>
      <c r="W202" s="224"/>
    </row>
    <row r="203" spans="8:23" x14ac:dyDescent="0.3">
      <c r="H203" s="224"/>
      <c r="I203" s="224"/>
      <c r="J203" s="224"/>
      <c r="K203" s="224"/>
      <c r="L203" s="224"/>
      <c r="M203" s="224"/>
      <c r="N203" s="224"/>
      <c r="O203" s="224"/>
      <c r="P203" s="224"/>
      <c r="Q203" s="224"/>
      <c r="R203" s="224"/>
      <c r="S203" s="224"/>
      <c r="T203" s="224"/>
      <c r="U203" s="224"/>
      <c r="V203" s="224"/>
      <c r="W203" s="224"/>
    </row>
    <row r="204" spans="8:23" x14ac:dyDescent="0.3">
      <c r="H204" s="224"/>
      <c r="I204" s="224"/>
      <c r="J204" s="224"/>
      <c r="K204" s="224"/>
      <c r="L204" s="224"/>
      <c r="M204" s="224"/>
      <c r="N204" s="224"/>
      <c r="O204" s="224"/>
      <c r="P204" s="224"/>
      <c r="Q204" s="224"/>
      <c r="R204" s="224"/>
      <c r="S204" s="224"/>
      <c r="T204" s="224"/>
      <c r="U204" s="224"/>
      <c r="V204" s="224"/>
      <c r="W204" s="224"/>
    </row>
    <row r="205" spans="8:23" x14ac:dyDescent="0.3">
      <c r="H205" s="224"/>
      <c r="I205" s="224"/>
      <c r="J205" s="224"/>
      <c r="K205" s="224"/>
      <c r="L205" s="224"/>
      <c r="M205" s="224"/>
      <c r="N205" s="224"/>
      <c r="O205" s="224"/>
      <c r="P205" s="224"/>
      <c r="Q205" s="224"/>
      <c r="R205" s="224"/>
      <c r="S205" s="224"/>
      <c r="T205" s="224"/>
      <c r="U205" s="224"/>
      <c r="V205" s="224"/>
      <c r="W205" s="224"/>
    </row>
    <row r="206" spans="8:23" x14ac:dyDescent="0.3">
      <c r="H206" s="224"/>
      <c r="I206" s="224"/>
      <c r="J206" s="224"/>
      <c r="K206" s="224"/>
      <c r="L206" s="224"/>
      <c r="M206" s="224"/>
      <c r="N206" s="224"/>
      <c r="O206" s="224"/>
      <c r="P206" s="224"/>
      <c r="Q206" s="224"/>
      <c r="R206" s="224"/>
      <c r="S206" s="224"/>
      <c r="T206" s="224"/>
      <c r="U206" s="224"/>
      <c r="V206" s="224"/>
      <c r="W206" s="224"/>
    </row>
    <row r="207" spans="8:23" x14ac:dyDescent="0.3">
      <c r="H207" s="224"/>
      <c r="I207" s="224"/>
      <c r="J207" s="224"/>
      <c r="K207" s="224"/>
      <c r="L207" s="224"/>
      <c r="M207" s="224"/>
      <c r="N207" s="224"/>
      <c r="O207" s="224"/>
      <c r="P207" s="224"/>
      <c r="Q207" s="224"/>
      <c r="R207" s="224"/>
      <c r="S207" s="224"/>
      <c r="T207" s="224"/>
      <c r="U207" s="224"/>
      <c r="V207" s="224"/>
      <c r="W207" s="224"/>
    </row>
    <row r="208" spans="8:23" x14ac:dyDescent="0.3">
      <c r="H208" s="224"/>
      <c r="I208" s="224"/>
      <c r="J208" s="224"/>
      <c r="K208" s="224"/>
      <c r="L208" s="224"/>
      <c r="M208" s="224"/>
      <c r="N208" s="224"/>
      <c r="O208" s="224"/>
      <c r="P208" s="224"/>
      <c r="Q208" s="224"/>
      <c r="R208" s="224"/>
      <c r="S208" s="224"/>
      <c r="T208" s="224"/>
      <c r="U208" s="224"/>
      <c r="V208" s="224"/>
      <c r="W208" s="224"/>
    </row>
    <row r="209" spans="8:23" x14ac:dyDescent="0.3">
      <c r="H209" s="224"/>
      <c r="I209" s="224"/>
      <c r="J209" s="224"/>
      <c r="K209" s="224"/>
      <c r="L209" s="224"/>
      <c r="M209" s="224"/>
      <c r="N209" s="224"/>
      <c r="O209" s="224"/>
      <c r="P209" s="224"/>
      <c r="Q209" s="224"/>
      <c r="R209" s="224"/>
      <c r="S209" s="224"/>
      <c r="T209" s="224"/>
      <c r="U209" s="224"/>
      <c r="V209" s="224"/>
      <c r="W209" s="224"/>
    </row>
    <row r="210" spans="8:23" x14ac:dyDescent="0.3">
      <c r="H210" s="224"/>
      <c r="I210" s="224"/>
      <c r="J210" s="224"/>
      <c r="K210" s="224"/>
      <c r="L210" s="224"/>
      <c r="M210" s="224"/>
      <c r="N210" s="224"/>
      <c r="O210" s="224"/>
      <c r="P210" s="224"/>
      <c r="Q210" s="224"/>
      <c r="R210" s="224"/>
      <c r="S210" s="224"/>
      <c r="T210" s="224"/>
      <c r="U210" s="224"/>
      <c r="V210" s="224"/>
      <c r="W210" s="224"/>
    </row>
    <row r="211" spans="8:23" x14ac:dyDescent="0.3">
      <c r="H211" s="224"/>
      <c r="I211" s="224"/>
      <c r="J211" s="224"/>
      <c r="K211" s="224"/>
      <c r="L211" s="224"/>
      <c r="M211" s="224"/>
      <c r="N211" s="224"/>
      <c r="O211" s="224"/>
      <c r="P211" s="224"/>
      <c r="Q211" s="224"/>
      <c r="R211" s="224"/>
      <c r="S211" s="224"/>
      <c r="T211" s="224"/>
      <c r="U211" s="224"/>
      <c r="V211" s="224"/>
      <c r="W211" s="224"/>
    </row>
    <row r="212" spans="8:23" x14ac:dyDescent="0.3">
      <c r="H212" s="224"/>
      <c r="I212" s="224"/>
      <c r="J212" s="224"/>
      <c r="K212" s="224"/>
      <c r="L212" s="224"/>
      <c r="M212" s="224"/>
      <c r="N212" s="224"/>
      <c r="O212" s="224"/>
      <c r="P212" s="224"/>
      <c r="Q212" s="224"/>
      <c r="R212" s="224"/>
      <c r="S212" s="224"/>
      <c r="T212" s="224"/>
      <c r="U212" s="224"/>
      <c r="V212" s="224"/>
      <c r="W212" s="224"/>
    </row>
    <row r="213" spans="8:23" x14ac:dyDescent="0.3">
      <c r="H213" s="224"/>
      <c r="I213" s="224"/>
      <c r="J213" s="224"/>
      <c r="K213" s="224"/>
      <c r="L213" s="224"/>
      <c r="M213" s="224"/>
      <c r="N213" s="224"/>
      <c r="O213" s="224"/>
      <c r="P213" s="224"/>
      <c r="Q213" s="224"/>
      <c r="R213" s="224"/>
      <c r="S213" s="224"/>
      <c r="T213" s="224"/>
      <c r="U213" s="224"/>
      <c r="V213" s="224"/>
      <c r="W213" s="224"/>
    </row>
    <row r="214" spans="8:23" x14ac:dyDescent="0.3">
      <c r="H214" s="224"/>
      <c r="I214" s="224"/>
      <c r="J214" s="224"/>
      <c r="K214" s="224"/>
      <c r="L214" s="224"/>
      <c r="M214" s="224"/>
      <c r="N214" s="224"/>
      <c r="O214" s="224"/>
      <c r="P214" s="224"/>
      <c r="Q214" s="224"/>
      <c r="R214" s="224"/>
      <c r="S214" s="224"/>
      <c r="T214" s="224"/>
      <c r="U214" s="224"/>
      <c r="V214" s="224"/>
      <c r="W214" s="224"/>
    </row>
    <row r="215" spans="8:23" x14ac:dyDescent="0.3">
      <c r="H215" s="224"/>
      <c r="I215" s="224"/>
      <c r="J215" s="224"/>
      <c r="K215" s="224"/>
      <c r="L215" s="224"/>
      <c r="M215" s="224"/>
      <c r="N215" s="224"/>
      <c r="O215" s="224"/>
      <c r="P215" s="224"/>
      <c r="Q215" s="224"/>
      <c r="R215" s="224"/>
      <c r="S215" s="224"/>
      <c r="T215" s="224"/>
      <c r="U215" s="224"/>
      <c r="V215" s="224"/>
      <c r="W215" s="224"/>
    </row>
    <row r="216" spans="8:23" x14ac:dyDescent="0.3">
      <c r="H216" s="224"/>
      <c r="I216" s="224"/>
      <c r="J216" s="224"/>
      <c r="K216" s="224"/>
      <c r="L216" s="224"/>
      <c r="M216" s="224"/>
      <c r="N216" s="224"/>
      <c r="O216" s="224"/>
      <c r="P216" s="224"/>
      <c r="Q216" s="224"/>
      <c r="R216" s="224"/>
      <c r="S216" s="224"/>
      <c r="T216" s="224"/>
      <c r="U216" s="224"/>
      <c r="V216" s="224"/>
      <c r="W216" s="224"/>
    </row>
    <row r="217" spans="8:23" x14ac:dyDescent="0.3">
      <c r="H217" s="224"/>
      <c r="I217" s="224"/>
      <c r="J217" s="224"/>
      <c r="K217" s="224"/>
      <c r="L217" s="224"/>
      <c r="M217" s="224"/>
      <c r="N217" s="224"/>
      <c r="O217" s="224"/>
      <c r="P217" s="224"/>
      <c r="Q217" s="224"/>
      <c r="R217" s="224"/>
      <c r="S217" s="224"/>
      <c r="T217" s="224"/>
      <c r="U217" s="224"/>
      <c r="V217" s="224"/>
      <c r="W217" s="224"/>
    </row>
    <row r="218" spans="8:23" x14ac:dyDescent="0.3">
      <c r="H218" s="224"/>
      <c r="I218" s="224"/>
      <c r="J218" s="224"/>
      <c r="K218" s="224"/>
      <c r="L218" s="224"/>
      <c r="M218" s="224"/>
      <c r="N218" s="224"/>
      <c r="O218" s="224"/>
      <c r="P218" s="224"/>
      <c r="Q218" s="224"/>
      <c r="R218" s="224"/>
      <c r="S218" s="224"/>
      <c r="T218" s="224"/>
      <c r="U218" s="224"/>
      <c r="V218" s="224"/>
      <c r="W218" s="224"/>
    </row>
    <row r="219" spans="8:23" x14ac:dyDescent="0.3">
      <c r="H219" s="224"/>
      <c r="I219" s="224"/>
      <c r="J219" s="224"/>
      <c r="K219" s="224"/>
      <c r="L219" s="224"/>
      <c r="M219" s="224"/>
      <c r="N219" s="224"/>
      <c r="O219" s="224"/>
      <c r="P219" s="224"/>
      <c r="Q219" s="224"/>
      <c r="R219" s="224"/>
      <c r="S219" s="224"/>
      <c r="T219" s="224"/>
      <c r="U219" s="224"/>
      <c r="V219" s="224"/>
      <c r="W219" s="224"/>
    </row>
    <row r="220" spans="8:23" x14ac:dyDescent="0.3">
      <c r="H220" s="224"/>
      <c r="I220" s="224"/>
      <c r="J220" s="224"/>
      <c r="K220" s="224"/>
      <c r="L220" s="224"/>
      <c r="M220" s="224"/>
      <c r="N220" s="224"/>
      <c r="O220" s="224"/>
      <c r="P220" s="224"/>
      <c r="Q220" s="224"/>
      <c r="R220" s="224"/>
      <c r="S220" s="224"/>
      <c r="T220" s="224"/>
      <c r="U220" s="224"/>
      <c r="V220" s="224"/>
      <c r="W220" s="224"/>
    </row>
    <row r="221" spans="8:23" x14ac:dyDescent="0.3">
      <c r="H221" s="224"/>
      <c r="I221" s="224"/>
      <c r="J221" s="224"/>
      <c r="K221" s="224"/>
      <c r="L221" s="224"/>
      <c r="M221" s="224"/>
      <c r="N221" s="224"/>
      <c r="O221" s="224"/>
      <c r="P221" s="224"/>
      <c r="Q221" s="224"/>
      <c r="R221" s="224"/>
      <c r="S221" s="224"/>
      <c r="T221" s="224"/>
      <c r="U221" s="224"/>
      <c r="V221" s="224"/>
      <c r="W221" s="224"/>
    </row>
    <row r="222" spans="8:23" x14ac:dyDescent="0.3">
      <c r="H222" s="224"/>
      <c r="I222" s="224"/>
      <c r="J222" s="224"/>
      <c r="K222" s="224"/>
      <c r="L222" s="224"/>
      <c r="M222" s="224"/>
      <c r="N222" s="224"/>
      <c r="O222" s="224"/>
      <c r="P222" s="224"/>
      <c r="Q222" s="224"/>
      <c r="R222" s="224"/>
      <c r="S222" s="224"/>
      <c r="T222" s="224"/>
      <c r="U222" s="224"/>
      <c r="V222" s="224"/>
      <c r="W222" s="224"/>
    </row>
    <row r="223" spans="8:23" x14ac:dyDescent="0.3">
      <c r="H223" s="224"/>
      <c r="I223" s="224"/>
      <c r="J223" s="224"/>
      <c r="K223" s="224"/>
      <c r="L223" s="224"/>
      <c r="M223" s="224"/>
      <c r="N223" s="224"/>
      <c r="O223" s="224"/>
      <c r="P223" s="224"/>
      <c r="Q223" s="224"/>
      <c r="R223" s="224"/>
      <c r="S223" s="224"/>
      <c r="T223" s="224"/>
      <c r="U223" s="224"/>
      <c r="V223" s="224"/>
      <c r="W223" s="224"/>
    </row>
    <row r="224" spans="8:23" x14ac:dyDescent="0.3">
      <c r="H224" s="224"/>
      <c r="I224" s="224"/>
      <c r="J224" s="224"/>
      <c r="K224" s="224"/>
      <c r="L224" s="224"/>
      <c r="M224" s="224"/>
      <c r="N224" s="224"/>
      <c r="O224" s="224"/>
      <c r="P224" s="224"/>
      <c r="Q224" s="224"/>
      <c r="R224" s="224"/>
      <c r="S224" s="224"/>
      <c r="T224" s="224"/>
      <c r="U224" s="224"/>
      <c r="V224" s="224"/>
      <c r="W224" s="224"/>
    </row>
    <row r="225" spans="8:23" x14ac:dyDescent="0.3">
      <c r="H225" s="224"/>
      <c r="I225" s="224"/>
      <c r="J225" s="224"/>
      <c r="K225" s="224"/>
      <c r="L225" s="224"/>
      <c r="M225" s="224"/>
      <c r="N225" s="224"/>
      <c r="O225" s="224"/>
      <c r="P225" s="224"/>
      <c r="Q225" s="224"/>
      <c r="R225" s="224"/>
      <c r="S225" s="224"/>
      <c r="T225" s="224"/>
      <c r="U225" s="224"/>
      <c r="V225" s="224"/>
      <c r="W225" s="224"/>
    </row>
    <row r="226" spans="8:23" x14ac:dyDescent="0.3">
      <c r="H226" s="224"/>
      <c r="I226" s="224"/>
      <c r="J226" s="224"/>
      <c r="K226" s="224"/>
      <c r="L226" s="224"/>
      <c r="M226" s="224"/>
      <c r="N226" s="224"/>
      <c r="O226" s="224"/>
      <c r="P226" s="224"/>
      <c r="Q226" s="224"/>
      <c r="R226" s="224"/>
      <c r="S226" s="224"/>
      <c r="T226" s="224"/>
      <c r="U226" s="224"/>
      <c r="V226" s="224"/>
      <c r="W226" s="224"/>
    </row>
    <row r="227" spans="8:23" x14ac:dyDescent="0.3">
      <c r="H227" s="224"/>
      <c r="I227" s="224"/>
      <c r="J227" s="224"/>
      <c r="K227" s="224"/>
      <c r="L227" s="224"/>
      <c r="M227" s="224"/>
      <c r="N227" s="224"/>
      <c r="O227" s="224"/>
      <c r="P227" s="224"/>
      <c r="Q227" s="224"/>
      <c r="R227" s="224"/>
      <c r="S227" s="224"/>
      <c r="T227" s="224"/>
      <c r="U227" s="224"/>
      <c r="V227" s="224"/>
      <c r="W227" s="224"/>
    </row>
    <row r="228" spans="8:23" x14ac:dyDescent="0.3">
      <c r="H228" s="224"/>
      <c r="I228" s="224"/>
      <c r="J228" s="224"/>
      <c r="K228" s="224"/>
      <c r="L228" s="224"/>
      <c r="M228" s="224"/>
      <c r="N228" s="224"/>
      <c r="O228" s="224"/>
      <c r="P228" s="224"/>
      <c r="Q228" s="224"/>
      <c r="R228" s="224"/>
      <c r="S228" s="224"/>
      <c r="T228" s="224"/>
      <c r="U228" s="224"/>
      <c r="V228" s="224"/>
      <c r="W228" s="224"/>
    </row>
    <row r="229" spans="8:23" x14ac:dyDescent="0.3">
      <c r="H229" s="224"/>
      <c r="I229" s="224"/>
      <c r="J229" s="224"/>
      <c r="K229" s="224"/>
      <c r="L229" s="224"/>
      <c r="M229" s="224"/>
      <c r="N229" s="224"/>
      <c r="O229" s="224"/>
      <c r="P229" s="224"/>
      <c r="Q229" s="224"/>
      <c r="R229" s="224"/>
      <c r="S229" s="224"/>
      <c r="T229" s="224"/>
      <c r="U229" s="224"/>
      <c r="V229" s="224"/>
      <c r="W229" s="224"/>
    </row>
    <row r="230" spans="8:23" x14ac:dyDescent="0.3">
      <c r="H230" s="224"/>
      <c r="I230" s="224"/>
      <c r="J230" s="224"/>
      <c r="K230" s="224"/>
      <c r="L230" s="224"/>
      <c r="M230" s="224"/>
      <c r="N230" s="224"/>
      <c r="O230" s="224"/>
      <c r="P230" s="224"/>
      <c r="Q230" s="224"/>
      <c r="R230" s="224"/>
      <c r="S230" s="224"/>
      <c r="T230" s="224"/>
      <c r="U230" s="224"/>
      <c r="V230" s="224"/>
      <c r="W230" s="224"/>
    </row>
    <row r="231" spans="8:23" x14ac:dyDescent="0.3">
      <c r="H231" s="224"/>
      <c r="I231" s="224"/>
      <c r="J231" s="224"/>
      <c r="K231" s="224"/>
      <c r="L231" s="224"/>
      <c r="M231" s="224"/>
      <c r="N231" s="224"/>
      <c r="O231" s="224"/>
      <c r="P231" s="224"/>
      <c r="Q231" s="224"/>
      <c r="R231" s="224"/>
      <c r="S231" s="224"/>
      <c r="T231" s="224"/>
      <c r="U231" s="224"/>
      <c r="V231" s="224"/>
      <c r="W231" s="224"/>
    </row>
    <row r="232" spans="8:23" x14ac:dyDescent="0.3">
      <c r="H232" s="224"/>
      <c r="I232" s="224"/>
      <c r="J232" s="224"/>
      <c r="K232" s="224"/>
      <c r="L232" s="224"/>
      <c r="M232" s="224"/>
      <c r="N232" s="224"/>
      <c r="O232" s="224"/>
      <c r="P232" s="224"/>
      <c r="Q232" s="224"/>
      <c r="R232" s="224"/>
      <c r="S232" s="224"/>
      <c r="T232" s="224"/>
      <c r="U232" s="224"/>
      <c r="V232" s="224"/>
      <c r="W232" s="224"/>
    </row>
    <row r="233" spans="8:23" x14ac:dyDescent="0.3">
      <c r="H233" s="224"/>
      <c r="I233" s="224"/>
      <c r="J233" s="224"/>
      <c r="K233" s="224"/>
      <c r="L233" s="224"/>
      <c r="M233" s="224"/>
      <c r="N233" s="224"/>
      <c r="O233" s="224"/>
      <c r="P233" s="224"/>
      <c r="Q233" s="224"/>
      <c r="R233" s="224"/>
      <c r="S233" s="224"/>
      <c r="T233" s="224"/>
      <c r="U233" s="224"/>
      <c r="V233" s="224"/>
      <c r="W233" s="224"/>
    </row>
    <row r="234" spans="8:23" x14ac:dyDescent="0.3">
      <c r="H234" s="224"/>
      <c r="I234" s="224"/>
      <c r="J234" s="224"/>
      <c r="K234" s="224"/>
      <c r="L234" s="224"/>
      <c r="M234" s="224"/>
      <c r="N234" s="224"/>
      <c r="O234" s="224"/>
      <c r="P234" s="224"/>
      <c r="Q234" s="224"/>
      <c r="R234" s="224"/>
      <c r="S234" s="224"/>
      <c r="T234" s="224"/>
      <c r="U234" s="224"/>
      <c r="V234" s="224"/>
      <c r="W234" s="224"/>
    </row>
    <row r="235" spans="8:23" x14ac:dyDescent="0.3">
      <c r="H235" s="224"/>
      <c r="I235" s="224"/>
      <c r="J235" s="224"/>
      <c r="K235" s="224"/>
      <c r="L235" s="224"/>
      <c r="M235" s="224"/>
      <c r="N235" s="224"/>
      <c r="O235" s="224"/>
      <c r="P235" s="224"/>
      <c r="Q235" s="224"/>
      <c r="R235" s="224"/>
      <c r="S235" s="224"/>
      <c r="T235" s="224"/>
      <c r="U235" s="224"/>
      <c r="V235" s="224"/>
      <c r="W235" s="224"/>
    </row>
    <row r="236" spans="8:23" x14ac:dyDescent="0.3">
      <c r="H236" s="224"/>
      <c r="I236" s="224"/>
      <c r="J236" s="224"/>
      <c r="K236" s="224"/>
      <c r="L236" s="224"/>
      <c r="M236" s="224"/>
      <c r="N236" s="224"/>
      <c r="O236" s="224"/>
      <c r="P236" s="224"/>
      <c r="Q236" s="224"/>
      <c r="R236" s="224"/>
      <c r="S236" s="224"/>
      <c r="T236" s="224"/>
      <c r="U236" s="224"/>
      <c r="V236" s="224"/>
      <c r="W236" s="224"/>
    </row>
    <row r="237" spans="8:23" x14ac:dyDescent="0.3">
      <c r="H237" s="224"/>
      <c r="I237" s="224"/>
      <c r="J237" s="224"/>
      <c r="K237" s="224"/>
      <c r="L237" s="224"/>
      <c r="M237" s="224"/>
      <c r="N237" s="224"/>
      <c r="O237" s="224"/>
      <c r="P237" s="224"/>
      <c r="Q237" s="224"/>
      <c r="R237" s="224"/>
      <c r="S237" s="224"/>
      <c r="T237" s="224"/>
      <c r="U237" s="224"/>
      <c r="V237" s="224"/>
      <c r="W237" s="224"/>
    </row>
    <row r="238" spans="8:23" x14ac:dyDescent="0.3">
      <c r="H238" s="224"/>
      <c r="I238" s="224"/>
      <c r="J238" s="224"/>
      <c r="K238" s="224"/>
      <c r="L238" s="224"/>
      <c r="M238" s="224"/>
      <c r="N238" s="224"/>
      <c r="O238" s="224"/>
      <c r="P238" s="224"/>
      <c r="Q238" s="224"/>
      <c r="R238" s="224"/>
      <c r="S238" s="224"/>
      <c r="T238" s="224"/>
      <c r="U238" s="224"/>
      <c r="V238" s="224"/>
      <c r="W238" s="224"/>
    </row>
    <row r="239" spans="8:23" x14ac:dyDescent="0.3">
      <c r="H239" s="224"/>
      <c r="I239" s="224"/>
      <c r="J239" s="224"/>
      <c r="K239" s="224"/>
      <c r="L239" s="224"/>
      <c r="M239" s="224"/>
      <c r="N239" s="224"/>
      <c r="O239" s="224"/>
      <c r="P239" s="224"/>
      <c r="Q239" s="224"/>
      <c r="R239" s="224"/>
      <c r="S239" s="224"/>
      <c r="T239" s="224"/>
      <c r="U239" s="224"/>
      <c r="V239" s="224"/>
      <c r="W239" s="224"/>
    </row>
    <row r="240" spans="8:23" x14ac:dyDescent="0.3">
      <c r="H240" s="224"/>
      <c r="I240" s="224"/>
      <c r="J240" s="224"/>
      <c r="K240" s="224"/>
      <c r="L240" s="224"/>
      <c r="M240" s="224"/>
      <c r="N240" s="224"/>
      <c r="O240" s="224"/>
      <c r="P240" s="224"/>
      <c r="Q240" s="224"/>
      <c r="R240" s="224"/>
      <c r="S240" s="224"/>
      <c r="T240" s="224"/>
      <c r="U240" s="224"/>
      <c r="V240" s="224"/>
      <c r="W240" s="224"/>
    </row>
    <row r="241" spans="8:23" x14ac:dyDescent="0.3">
      <c r="H241" s="224"/>
      <c r="I241" s="224"/>
      <c r="J241" s="224"/>
      <c r="K241" s="224"/>
      <c r="L241" s="224"/>
      <c r="M241" s="224"/>
      <c r="N241" s="224"/>
      <c r="O241" s="224"/>
      <c r="P241" s="224"/>
      <c r="Q241" s="224"/>
      <c r="R241" s="224"/>
      <c r="S241" s="224"/>
      <c r="T241" s="224"/>
      <c r="U241" s="224"/>
      <c r="V241" s="224"/>
      <c r="W241" s="224"/>
    </row>
    <row r="242" spans="8:23" x14ac:dyDescent="0.3">
      <c r="H242" s="224"/>
      <c r="I242" s="224"/>
      <c r="J242" s="224"/>
      <c r="K242" s="224"/>
      <c r="L242" s="224"/>
      <c r="M242" s="224"/>
      <c r="N242" s="224"/>
      <c r="O242" s="224"/>
      <c r="P242" s="224"/>
      <c r="Q242" s="224"/>
      <c r="R242" s="224"/>
      <c r="S242" s="224"/>
      <c r="T242" s="224"/>
      <c r="U242" s="224"/>
      <c r="V242" s="224"/>
      <c r="W242" s="224"/>
    </row>
    <row r="243" spans="8:23" x14ac:dyDescent="0.3">
      <c r="H243" s="224"/>
      <c r="I243" s="224"/>
      <c r="J243" s="224"/>
      <c r="K243" s="224"/>
      <c r="L243" s="224"/>
      <c r="M243" s="224"/>
      <c r="N243" s="224"/>
      <c r="O243" s="224"/>
      <c r="P243" s="224"/>
      <c r="Q243" s="224"/>
      <c r="R243" s="224"/>
      <c r="S243" s="224"/>
      <c r="T243" s="224"/>
      <c r="U243" s="224"/>
      <c r="V243" s="224"/>
      <c r="W243" s="224"/>
    </row>
    <row r="244" spans="8:23" x14ac:dyDescent="0.3">
      <c r="H244" s="224"/>
      <c r="I244" s="224"/>
      <c r="J244" s="224"/>
      <c r="K244" s="224"/>
      <c r="L244" s="224"/>
      <c r="M244" s="224"/>
      <c r="N244" s="224"/>
      <c r="O244" s="224"/>
      <c r="P244" s="224"/>
      <c r="Q244" s="224"/>
      <c r="R244" s="224"/>
      <c r="S244" s="224"/>
      <c r="T244" s="224"/>
      <c r="U244" s="224"/>
      <c r="V244" s="224"/>
      <c r="W244" s="224"/>
    </row>
    <row r="245" spans="8:23" x14ac:dyDescent="0.3">
      <c r="H245" s="224"/>
      <c r="I245" s="224"/>
      <c r="J245" s="224"/>
      <c r="K245" s="224"/>
      <c r="L245" s="224"/>
      <c r="M245" s="224"/>
      <c r="N245" s="224"/>
      <c r="O245" s="224"/>
      <c r="P245" s="224"/>
      <c r="Q245" s="224"/>
      <c r="R245" s="224"/>
      <c r="S245" s="224"/>
      <c r="T245" s="224"/>
      <c r="U245" s="224"/>
      <c r="V245" s="224"/>
      <c r="W245" s="224"/>
    </row>
    <row r="246" spans="8:23" x14ac:dyDescent="0.3">
      <c r="H246" s="224"/>
      <c r="I246" s="224"/>
      <c r="J246" s="224"/>
      <c r="K246" s="224"/>
      <c r="L246" s="224"/>
      <c r="M246" s="224"/>
      <c r="N246" s="224"/>
      <c r="O246" s="224"/>
      <c r="P246" s="224"/>
      <c r="Q246" s="224"/>
      <c r="R246" s="224"/>
      <c r="S246" s="224"/>
      <c r="T246" s="224"/>
      <c r="U246" s="224"/>
      <c r="V246" s="224"/>
      <c r="W246" s="224"/>
    </row>
    <row r="247" spans="8:23" x14ac:dyDescent="0.3">
      <c r="H247" s="224"/>
      <c r="I247" s="224"/>
      <c r="J247" s="224"/>
      <c r="K247" s="224"/>
      <c r="L247" s="224"/>
      <c r="M247" s="224"/>
      <c r="N247" s="224"/>
      <c r="O247" s="224"/>
      <c r="P247" s="224"/>
      <c r="Q247" s="224"/>
      <c r="R247" s="224"/>
      <c r="S247" s="224"/>
      <c r="T247" s="224"/>
      <c r="U247" s="224"/>
      <c r="V247" s="224"/>
      <c r="W247" s="224"/>
    </row>
    <row r="248" spans="8:23" x14ac:dyDescent="0.3">
      <c r="H248" s="224"/>
      <c r="I248" s="224"/>
      <c r="J248" s="224"/>
      <c r="K248" s="224"/>
      <c r="L248" s="224"/>
      <c r="M248" s="224"/>
      <c r="N248" s="224"/>
      <c r="O248" s="224"/>
      <c r="P248" s="224"/>
      <c r="Q248" s="224"/>
      <c r="R248" s="224"/>
      <c r="S248" s="224"/>
      <c r="T248" s="224"/>
      <c r="U248" s="224"/>
      <c r="V248" s="224"/>
      <c r="W248" s="224"/>
    </row>
    <row r="249" spans="8:23" x14ac:dyDescent="0.3">
      <c r="H249" s="224"/>
      <c r="I249" s="224"/>
      <c r="J249" s="224"/>
      <c r="K249" s="224"/>
      <c r="L249" s="224"/>
      <c r="M249" s="224"/>
      <c r="N249" s="224"/>
      <c r="O249" s="224"/>
      <c r="P249" s="224"/>
      <c r="Q249" s="224"/>
      <c r="R249" s="224"/>
      <c r="S249" s="224"/>
      <c r="T249" s="224"/>
      <c r="U249" s="224"/>
      <c r="V249" s="224"/>
      <c r="W249" s="224"/>
    </row>
    <row r="250" spans="8:23" x14ac:dyDescent="0.3">
      <c r="H250" s="224"/>
      <c r="I250" s="224"/>
      <c r="J250" s="224"/>
      <c r="K250" s="224"/>
      <c r="L250" s="224"/>
      <c r="M250" s="224"/>
      <c r="N250" s="224"/>
      <c r="O250" s="224"/>
      <c r="P250" s="224"/>
      <c r="Q250" s="224"/>
      <c r="R250" s="224"/>
      <c r="S250" s="224"/>
      <c r="T250" s="224"/>
      <c r="U250" s="224"/>
      <c r="V250" s="224"/>
      <c r="W250" s="224"/>
    </row>
    <row r="251" spans="8:23" x14ac:dyDescent="0.3">
      <c r="H251" s="224"/>
      <c r="I251" s="224"/>
      <c r="J251" s="224"/>
      <c r="K251" s="224"/>
      <c r="L251" s="224"/>
      <c r="M251" s="224"/>
      <c r="N251" s="224"/>
      <c r="O251" s="224"/>
      <c r="P251" s="224"/>
      <c r="Q251" s="224"/>
      <c r="R251" s="224"/>
      <c r="S251" s="224"/>
      <c r="T251" s="224"/>
      <c r="U251" s="224"/>
      <c r="V251" s="224"/>
      <c r="W251" s="224"/>
    </row>
    <row r="252" spans="8:23" x14ac:dyDescent="0.3">
      <c r="H252" s="224"/>
      <c r="I252" s="224"/>
      <c r="J252" s="224"/>
      <c r="K252" s="224"/>
      <c r="L252" s="224"/>
      <c r="M252" s="224"/>
      <c r="N252" s="224"/>
      <c r="O252" s="224"/>
      <c r="P252" s="224"/>
      <c r="Q252" s="224"/>
      <c r="R252" s="224"/>
      <c r="S252" s="224"/>
      <c r="T252" s="224"/>
      <c r="U252" s="224"/>
      <c r="V252" s="224"/>
      <c r="W252" s="224"/>
    </row>
    <row r="253" spans="8:23" x14ac:dyDescent="0.3">
      <c r="H253" s="224"/>
      <c r="I253" s="224"/>
      <c r="J253" s="224"/>
      <c r="K253" s="224"/>
      <c r="L253" s="224"/>
      <c r="M253" s="224"/>
      <c r="N253" s="224"/>
      <c r="O253" s="224"/>
      <c r="P253" s="224"/>
      <c r="Q253" s="224"/>
      <c r="R253" s="224"/>
      <c r="S253" s="224"/>
      <c r="T253" s="224"/>
      <c r="U253" s="224"/>
      <c r="V253" s="224"/>
      <c r="W253" s="224"/>
    </row>
    <row r="254" spans="8:23" x14ac:dyDescent="0.3">
      <c r="H254" s="224"/>
      <c r="I254" s="224"/>
      <c r="J254" s="224"/>
      <c r="K254" s="224"/>
      <c r="L254" s="224"/>
      <c r="M254" s="224"/>
      <c r="N254" s="224"/>
      <c r="O254" s="224"/>
      <c r="P254" s="224"/>
      <c r="Q254" s="224"/>
      <c r="R254" s="224"/>
      <c r="S254" s="224"/>
      <c r="T254" s="224"/>
      <c r="U254" s="224"/>
      <c r="V254" s="224"/>
      <c r="W254" s="224"/>
    </row>
    <row r="255" spans="8:23" x14ac:dyDescent="0.3">
      <c r="H255" s="224"/>
      <c r="I255" s="224"/>
      <c r="J255" s="224"/>
      <c r="K255" s="224"/>
      <c r="L255" s="224"/>
      <c r="M255" s="224"/>
      <c r="N255" s="224"/>
      <c r="O255" s="224"/>
      <c r="P255" s="224"/>
      <c r="Q255" s="224"/>
      <c r="R255" s="224"/>
      <c r="S255" s="224"/>
      <c r="T255" s="224"/>
      <c r="U255" s="224"/>
      <c r="V255" s="224"/>
      <c r="W255" s="224"/>
    </row>
    <row r="256" spans="8:23" x14ac:dyDescent="0.3">
      <c r="H256" s="224"/>
      <c r="I256" s="224"/>
      <c r="J256" s="224"/>
      <c r="K256" s="224"/>
      <c r="L256" s="224"/>
      <c r="M256" s="224"/>
      <c r="N256" s="224"/>
      <c r="O256" s="224"/>
      <c r="P256" s="224"/>
      <c r="Q256" s="224"/>
      <c r="R256" s="224"/>
      <c r="S256" s="224"/>
      <c r="T256" s="224"/>
      <c r="U256" s="224"/>
      <c r="V256" s="224"/>
      <c r="W256" s="224"/>
    </row>
    <row r="257" spans="8:23" x14ac:dyDescent="0.3">
      <c r="H257" s="224"/>
      <c r="I257" s="224"/>
      <c r="J257" s="224"/>
      <c r="K257" s="224"/>
      <c r="L257" s="224"/>
      <c r="M257" s="224"/>
      <c r="N257" s="224"/>
      <c r="O257" s="224"/>
      <c r="P257" s="224"/>
      <c r="Q257" s="224"/>
      <c r="R257" s="224"/>
      <c r="S257" s="224"/>
      <c r="T257" s="224"/>
      <c r="U257" s="224"/>
      <c r="V257" s="224"/>
      <c r="W257" s="224"/>
    </row>
    <row r="258" spans="8:23" x14ac:dyDescent="0.3">
      <c r="H258" s="224"/>
      <c r="I258" s="224"/>
      <c r="J258" s="224"/>
      <c r="K258" s="224"/>
      <c r="L258" s="224"/>
      <c r="M258" s="224"/>
      <c r="N258" s="224"/>
      <c r="O258" s="224"/>
      <c r="P258" s="224"/>
      <c r="Q258" s="224"/>
      <c r="R258" s="224"/>
      <c r="S258" s="224"/>
      <c r="T258" s="224"/>
      <c r="U258" s="224"/>
      <c r="V258" s="224"/>
      <c r="W258" s="224"/>
    </row>
    <row r="259" spans="8:23" x14ac:dyDescent="0.3">
      <c r="H259" s="224"/>
      <c r="I259" s="224"/>
      <c r="J259" s="224"/>
      <c r="K259" s="224"/>
      <c r="L259" s="224"/>
      <c r="M259" s="224"/>
      <c r="N259" s="224"/>
      <c r="O259" s="224"/>
      <c r="P259" s="224"/>
      <c r="Q259" s="224"/>
      <c r="R259" s="224"/>
      <c r="S259" s="224"/>
      <c r="T259" s="224"/>
      <c r="U259" s="224"/>
      <c r="V259" s="224"/>
      <c r="W259" s="224"/>
    </row>
    <row r="260" spans="8:23" x14ac:dyDescent="0.3">
      <c r="H260" s="224"/>
      <c r="I260" s="224"/>
      <c r="J260" s="224"/>
      <c r="K260" s="224"/>
      <c r="L260" s="224"/>
      <c r="M260" s="224"/>
      <c r="N260" s="224"/>
      <c r="O260" s="224"/>
      <c r="P260" s="224"/>
      <c r="Q260" s="224"/>
      <c r="R260" s="224"/>
      <c r="S260" s="224"/>
      <c r="T260" s="224"/>
      <c r="U260" s="224"/>
      <c r="V260" s="224"/>
      <c r="W260" s="224"/>
    </row>
    <row r="261" spans="8:23" x14ac:dyDescent="0.3">
      <c r="H261" s="224"/>
      <c r="I261" s="224"/>
      <c r="J261" s="224"/>
      <c r="K261" s="224"/>
      <c r="L261" s="224"/>
      <c r="M261" s="224"/>
      <c r="N261" s="224"/>
      <c r="O261" s="224"/>
      <c r="P261" s="224"/>
      <c r="Q261" s="224"/>
      <c r="R261" s="224"/>
      <c r="S261" s="224"/>
      <c r="T261" s="224"/>
      <c r="U261" s="224"/>
      <c r="V261" s="224"/>
      <c r="W261" s="224"/>
    </row>
    <row r="262" spans="8:23" x14ac:dyDescent="0.3">
      <c r="H262" s="224"/>
      <c r="I262" s="224"/>
      <c r="J262" s="224"/>
      <c r="K262" s="224"/>
      <c r="L262" s="224"/>
      <c r="M262" s="224"/>
      <c r="N262" s="224"/>
      <c r="O262" s="224"/>
      <c r="P262" s="224"/>
      <c r="Q262" s="224"/>
      <c r="R262" s="224"/>
      <c r="S262" s="224"/>
      <c r="T262" s="224"/>
      <c r="U262" s="224"/>
      <c r="V262" s="224"/>
      <c r="W262" s="224"/>
    </row>
    <row r="263" spans="8:23" x14ac:dyDescent="0.3">
      <c r="H263" s="224"/>
      <c r="I263" s="224"/>
      <c r="J263" s="224"/>
      <c r="K263" s="224"/>
      <c r="L263" s="224"/>
      <c r="M263" s="224"/>
      <c r="N263" s="224"/>
      <c r="O263" s="224"/>
      <c r="P263" s="224"/>
      <c r="Q263" s="224"/>
      <c r="R263" s="224"/>
      <c r="S263" s="224"/>
      <c r="T263" s="224"/>
      <c r="U263" s="224"/>
      <c r="V263" s="224"/>
      <c r="W263" s="224"/>
    </row>
    <row r="264" spans="8:23" x14ac:dyDescent="0.3">
      <c r="H264" s="224"/>
      <c r="I264" s="224"/>
      <c r="J264" s="224"/>
      <c r="K264" s="224"/>
      <c r="L264" s="224"/>
      <c r="M264" s="224"/>
      <c r="N264" s="224"/>
      <c r="O264" s="224"/>
      <c r="P264" s="224"/>
      <c r="Q264" s="224"/>
      <c r="R264" s="224"/>
      <c r="S264" s="224"/>
      <c r="T264" s="224"/>
      <c r="U264" s="224"/>
      <c r="V264" s="224"/>
      <c r="W264" s="224"/>
    </row>
    <row r="265" spans="8:23" x14ac:dyDescent="0.3">
      <c r="H265" s="224"/>
      <c r="I265" s="224"/>
      <c r="J265" s="224"/>
      <c r="K265" s="224"/>
      <c r="L265" s="224"/>
      <c r="M265" s="224"/>
      <c r="N265" s="224"/>
      <c r="O265" s="224"/>
      <c r="P265" s="224"/>
      <c r="Q265" s="224"/>
      <c r="R265" s="224"/>
      <c r="S265" s="224"/>
      <c r="T265" s="224"/>
      <c r="U265" s="224"/>
      <c r="V265" s="224"/>
      <c r="W265" s="224"/>
    </row>
    <row r="266" spans="8:23" x14ac:dyDescent="0.3">
      <c r="H266" s="224"/>
      <c r="I266" s="224"/>
      <c r="J266" s="224"/>
      <c r="K266" s="224"/>
      <c r="L266" s="224"/>
      <c r="M266" s="224"/>
      <c r="N266" s="224"/>
      <c r="O266" s="224"/>
      <c r="P266" s="224"/>
      <c r="Q266" s="224"/>
      <c r="R266" s="224"/>
      <c r="S266" s="224"/>
      <c r="T266" s="224"/>
      <c r="U266" s="224"/>
      <c r="V266" s="224"/>
      <c r="W266" s="224"/>
    </row>
    <row r="267" spans="8:23" x14ac:dyDescent="0.3">
      <c r="H267" s="224"/>
      <c r="I267" s="224"/>
      <c r="J267" s="224"/>
      <c r="K267" s="224"/>
      <c r="L267" s="224"/>
      <c r="M267" s="224"/>
      <c r="N267" s="224"/>
      <c r="O267" s="224"/>
      <c r="P267" s="224"/>
      <c r="Q267" s="224"/>
      <c r="R267" s="224"/>
      <c r="S267" s="224"/>
      <c r="T267" s="224"/>
      <c r="U267" s="224"/>
      <c r="V267" s="224"/>
      <c r="W267" s="224"/>
    </row>
    <row r="268" spans="8:23" x14ac:dyDescent="0.3">
      <c r="H268" s="224"/>
      <c r="I268" s="224"/>
      <c r="J268" s="224"/>
      <c r="K268" s="224"/>
      <c r="L268" s="224"/>
      <c r="M268" s="224"/>
      <c r="N268" s="224"/>
      <c r="O268" s="224"/>
      <c r="P268" s="224"/>
      <c r="Q268" s="224"/>
      <c r="R268" s="224"/>
      <c r="S268" s="224"/>
      <c r="T268" s="224"/>
      <c r="U268" s="224"/>
      <c r="V268" s="224"/>
      <c r="W268" s="224"/>
    </row>
    <row r="269" spans="8:23" x14ac:dyDescent="0.3">
      <c r="H269" s="224"/>
      <c r="I269" s="224"/>
      <c r="J269" s="224"/>
      <c r="K269" s="224"/>
      <c r="L269" s="224"/>
      <c r="M269" s="224"/>
      <c r="N269" s="224"/>
      <c r="O269" s="224"/>
      <c r="P269" s="224"/>
      <c r="Q269" s="224"/>
      <c r="R269" s="224"/>
      <c r="S269" s="224"/>
      <c r="T269" s="224"/>
      <c r="U269" s="224"/>
      <c r="V269" s="224"/>
      <c r="W269" s="224"/>
    </row>
    <row r="270" spans="8:23" x14ac:dyDescent="0.3">
      <c r="H270" s="224"/>
      <c r="I270" s="224"/>
      <c r="J270" s="224"/>
      <c r="K270" s="224"/>
      <c r="L270" s="224"/>
      <c r="M270" s="224"/>
      <c r="N270" s="224"/>
      <c r="O270" s="224"/>
      <c r="P270" s="224"/>
      <c r="Q270" s="224"/>
      <c r="R270" s="224"/>
      <c r="S270" s="224"/>
      <c r="T270" s="224"/>
      <c r="U270" s="224"/>
      <c r="V270" s="224"/>
      <c r="W270" s="224"/>
    </row>
    <row r="271" spans="8:23" x14ac:dyDescent="0.3">
      <c r="H271" s="224"/>
      <c r="I271" s="224"/>
      <c r="J271" s="224"/>
      <c r="K271" s="224"/>
      <c r="L271" s="224"/>
      <c r="M271" s="224"/>
      <c r="N271" s="224"/>
      <c r="O271" s="224"/>
      <c r="P271" s="224"/>
      <c r="Q271" s="224"/>
      <c r="R271" s="224"/>
      <c r="S271" s="224"/>
      <c r="T271" s="224"/>
      <c r="U271" s="224"/>
      <c r="V271" s="224"/>
      <c r="W271" s="224"/>
    </row>
    <row r="272" spans="8:23" x14ac:dyDescent="0.3">
      <c r="H272" s="224"/>
      <c r="I272" s="224"/>
      <c r="J272" s="224"/>
      <c r="K272" s="224"/>
      <c r="L272" s="224"/>
      <c r="M272" s="224"/>
      <c r="N272" s="224"/>
      <c r="O272" s="224"/>
      <c r="P272" s="224"/>
      <c r="Q272" s="224"/>
      <c r="R272" s="224"/>
      <c r="S272" s="224"/>
      <c r="T272" s="224"/>
      <c r="U272" s="224"/>
      <c r="V272" s="224"/>
      <c r="W272" s="224"/>
    </row>
    <row r="273" spans="8:23" x14ac:dyDescent="0.3">
      <c r="H273" s="224"/>
      <c r="I273" s="224"/>
      <c r="J273" s="224"/>
      <c r="K273" s="224"/>
      <c r="L273" s="224"/>
      <c r="M273" s="224"/>
      <c r="N273" s="224"/>
      <c r="O273" s="224"/>
      <c r="P273" s="224"/>
      <c r="Q273" s="224"/>
      <c r="R273" s="224"/>
      <c r="S273" s="224"/>
      <c r="T273" s="224"/>
      <c r="U273" s="224"/>
      <c r="V273" s="224"/>
      <c r="W273" s="224"/>
    </row>
    <row r="274" spans="8:23" x14ac:dyDescent="0.3">
      <c r="H274" s="224"/>
      <c r="I274" s="224"/>
      <c r="J274" s="224"/>
      <c r="K274" s="224"/>
      <c r="L274" s="224"/>
      <c r="M274" s="224"/>
      <c r="N274" s="224"/>
      <c r="O274" s="224"/>
      <c r="P274" s="224"/>
      <c r="Q274" s="224"/>
      <c r="R274" s="224"/>
      <c r="S274" s="224"/>
      <c r="T274" s="224"/>
      <c r="U274" s="224"/>
      <c r="V274" s="224"/>
      <c r="W274" s="224"/>
    </row>
    <row r="275" spans="8:23" x14ac:dyDescent="0.3">
      <c r="H275" s="224"/>
      <c r="I275" s="224"/>
      <c r="J275" s="224"/>
      <c r="K275" s="224"/>
      <c r="L275" s="224"/>
      <c r="M275" s="224"/>
      <c r="N275" s="224"/>
      <c r="O275" s="224"/>
      <c r="P275" s="224"/>
      <c r="Q275" s="224"/>
      <c r="R275" s="224"/>
      <c r="S275" s="224"/>
      <c r="T275" s="224"/>
      <c r="U275" s="224"/>
      <c r="V275" s="224"/>
      <c r="W275" s="224"/>
    </row>
    <row r="276" spans="8:23" x14ac:dyDescent="0.3">
      <c r="H276" s="224"/>
      <c r="I276" s="224"/>
      <c r="J276" s="224"/>
      <c r="K276" s="224"/>
      <c r="L276" s="224"/>
      <c r="M276" s="224"/>
      <c r="N276" s="224"/>
      <c r="O276" s="224"/>
      <c r="P276" s="224"/>
      <c r="Q276" s="224"/>
      <c r="R276" s="224"/>
      <c r="S276" s="224"/>
      <c r="T276" s="224"/>
      <c r="U276" s="224"/>
      <c r="V276" s="224"/>
      <c r="W276" s="224"/>
    </row>
    <row r="277" spans="8:23" x14ac:dyDescent="0.3">
      <c r="H277" s="224"/>
      <c r="I277" s="224"/>
      <c r="J277" s="224"/>
      <c r="K277" s="224"/>
      <c r="L277" s="224"/>
      <c r="M277" s="224"/>
      <c r="N277" s="224"/>
      <c r="O277" s="224"/>
      <c r="P277" s="224"/>
      <c r="Q277" s="224"/>
      <c r="R277" s="224"/>
      <c r="S277" s="224"/>
      <c r="T277" s="224"/>
      <c r="U277" s="224"/>
      <c r="V277" s="224"/>
      <c r="W277" s="224"/>
    </row>
    <row r="278" spans="8:23" x14ac:dyDescent="0.3">
      <c r="H278" s="224"/>
      <c r="I278" s="224"/>
      <c r="J278" s="224"/>
      <c r="K278" s="224"/>
      <c r="L278" s="224"/>
      <c r="M278" s="224"/>
      <c r="N278" s="224"/>
      <c r="O278" s="224"/>
      <c r="P278" s="224"/>
      <c r="Q278" s="224"/>
      <c r="R278" s="224"/>
      <c r="S278" s="224"/>
      <c r="T278" s="224"/>
      <c r="U278" s="224"/>
      <c r="V278" s="224"/>
      <c r="W278" s="224"/>
    </row>
    <row r="279" spans="8:23" x14ac:dyDescent="0.3">
      <c r="H279" s="224"/>
      <c r="I279" s="224"/>
      <c r="J279" s="224"/>
      <c r="K279" s="224"/>
      <c r="L279" s="224"/>
      <c r="M279" s="224"/>
      <c r="N279" s="224"/>
      <c r="O279" s="224"/>
      <c r="P279" s="224"/>
      <c r="Q279" s="224"/>
      <c r="R279" s="224"/>
      <c r="S279" s="224"/>
      <c r="T279" s="224"/>
      <c r="U279" s="224"/>
      <c r="V279" s="224"/>
      <c r="W279" s="224"/>
    </row>
    <row r="280" spans="8:23" x14ac:dyDescent="0.3">
      <c r="H280" s="224"/>
      <c r="I280" s="224"/>
      <c r="J280" s="224"/>
      <c r="K280" s="224"/>
      <c r="L280" s="224"/>
      <c r="M280" s="224"/>
      <c r="N280" s="224"/>
      <c r="O280" s="224"/>
      <c r="P280" s="224"/>
      <c r="Q280" s="224"/>
      <c r="R280" s="224"/>
      <c r="S280" s="224"/>
      <c r="T280" s="224"/>
      <c r="U280" s="224"/>
      <c r="V280" s="224"/>
      <c r="W280" s="224"/>
    </row>
    <row r="281" spans="8:23" x14ac:dyDescent="0.3">
      <c r="H281" s="224"/>
      <c r="I281" s="224"/>
      <c r="J281" s="224"/>
      <c r="K281" s="224"/>
      <c r="L281" s="224"/>
      <c r="M281" s="224"/>
      <c r="N281" s="224"/>
      <c r="O281" s="224"/>
      <c r="P281" s="224"/>
      <c r="Q281" s="224"/>
      <c r="R281" s="224"/>
      <c r="S281" s="224"/>
      <c r="T281" s="224"/>
      <c r="U281" s="224"/>
      <c r="V281" s="224"/>
      <c r="W281" s="224"/>
    </row>
    <row r="282" spans="8:23" x14ac:dyDescent="0.3">
      <c r="H282" s="224"/>
      <c r="I282" s="224"/>
      <c r="J282" s="224"/>
      <c r="K282" s="224"/>
      <c r="L282" s="224"/>
      <c r="M282" s="224"/>
      <c r="N282" s="224"/>
      <c r="O282" s="224"/>
      <c r="P282" s="224"/>
      <c r="Q282" s="224"/>
      <c r="R282" s="224"/>
      <c r="S282" s="224"/>
      <c r="T282" s="224"/>
      <c r="U282" s="224"/>
      <c r="V282" s="224"/>
      <c r="W282" s="224"/>
    </row>
    <row r="283" spans="8:23" x14ac:dyDescent="0.3">
      <c r="H283" s="224"/>
      <c r="I283" s="224"/>
      <c r="J283" s="224"/>
      <c r="K283" s="224"/>
      <c r="L283" s="224"/>
      <c r="M283" s="224"/>
      <c r="N283" s="224"/>
      <c r="O283" s="224"/>
      <c r="P283" s="224"/>
      <c r="Q283" s="224"/>
      <c r="R283" s="224"/>
      <c r="S283" s="224"/>
      <c r="T283" s="224"/>
      <c r="U283" s="224"/>
      <c r="V283" s="224"/>
      <c r="W283" s="224"/>
    </row>
    <row r="284" spans="8:23" x14ac:dyDescent="0.3">
      <c r="H284" s="224"/>
      <c r="I284" s="224"/>
      <c r="J284" s="224"/>
      <c r="K284" s="224"/>
      <c r="L284" s="224"/>
      <c r="M284" s="224"/>
      <c r="N284" s="224"/>
      <c r="O284" s="224"/>
      <c r="P284" s="224"/>
      <c r="Q284" s="224"/>
      <c r="R284" s="224"/>
      <c r="S284" s="224"/>
      <c r="T284" s="224"/>
      <c r="U284" s="224"/>
      <c r="V284" s="224"/>
      <c r="W284" s="224"/>
    </row>
    <row r="285" spans="8:23" x14ac:dyDescent="0.3">
      <c r="H285" s="224"/>
      <c r="I285" s="224"/>
      <c r="J285" s="224"/>
      <c r="K285" s="224"/>
      <c r="L285" s="224"/>
      <c r="M285" s="224"/>
      <c r="N285" s="224"/>
      <c r="O285" s="224"/>
      <c r="P285" s="224"/>
      <c r="Q285" s="224"/>
      <c r="R285" s="224"/>
      <c r="S285" s="224"/>
      <c r="T285" s="224"/>
      <c r="U285" s="224"/>
      <c r="V285" s="224"/>
      <c r="W285" s="224"/>
    </row>
    <row r="286" spans="8:23" x14ac:dyDescent="0.3">
      <c r="H286" s="224"/>
      <c r="I286" s="224"/>
      <c r="J286" s="224"/>
      <c r="K286" s="224"/>
      <c r="L286" s="224"/>
      <c r="M286" s="224"/>
      <c r="N286" s="224"/>
      <c r="O286" s="224"/>
      <c r="P286" s="224"/>
      <c r="Q286" s="224"/>
      <c r="R286" s="224"/>
      <c r="S286" s="224"/>
      <c r="T286" s="224"/>
      <c r="U286" s="224"/>
      <c r="V286" s="224"/>
      <c r="W286" s="224"/>
    </row>
    <row r="287" spans="8:23" x14ac:dyDescent="0.3">
      <c r="H287" s="224"/>
      <c r="I287" s="224"/>
      <c r="J287" s="224"/>
      <c r="K287" s="224"/>
      <c r="L287" s="224"/>
      <c r="M287" s="224"/>
      <c r="N287" s="224"/>
      <c r="O287" s="224"/>
      <c r="P287" s="224"/>
      <c r="Q287" s="224"/>
      <c r="R287" s="224"/>
      <c r="S287" s="224"/>
      <c r="T287" s="224"/>
      <c r="U287" s="224"/>
      <c r="V287" s="224"/>
      <c r="W287" s="224"/>
    </row>
    <row r="288" spans="8:23" x14ac:dyDescent="0.3">
      <c r="H288" s="224"/>
      <c r="I288" s="224"/>
      <c r="J288" s="224"/>
      <c r="K288" s="224"/>
      <c r="L288" s="224"/>
      <c r="M288" s="224"/>
      <c r="N288" s="224"/>
      <c r="O288" s="224"/>
      <c r="P288" s="224"/>
      <c r="Q288" s="224"/>
      <c r="R288" s="224"/>
      <c r="S288" s="224"/>
      <c r="T288" s="224"/>
      <c r="U288" s="224"/>
      <c r="V288" s="224"/>
      <c r="W288" s="224"/>
    </row>
    <row r="289" spans="8:23" x14ac:dyDescent="0.3">
      <c r="H289" s="224"/>
      <c r="I289" s="224"/>
      <c r="J289" s="224"/>
      <c r="K289" s="224"/>
      <c r="L289" s="224"/>
      <c r="M289" s="224"/>
      <c r="N289" s="224"/>
      <c r="O289" s="224"/>
      <c r="P289" s="224"/>
      <c r="Q289" s="224"/>
      <c r="R289" s="224"/>
      <c r="S289" s="224"/>
      <c r="T289" s="224"/>
      <c r="U289" s="224"/>
      <c r="V289" s="224"/>
      <c r="W289" s="224"/>
    </row>
    <row r="290" spans="8:23" x14ac:dyDescent="0.3">
      <c r="H290" s="224"/>
      <c r="I290" s="224"/>
      <c r="J290" s="224"/>
      <c r="K290" s="224"/>
      <c r="L290" s="224"/>
      <c r="M290" s="224"/>
      <c r="N290" s="224"/>
      <c r="O290" s="224"/>
      <c r="P290" s="224"/>
      <c r="Q290" s="224"/>
      <c r="R290" s="224"/>
      <c r="S290" s="224"/>
      <c r="T290" s="224"/>
      <c r="U290" s="224"/>
      <c r="V290" s="224"/>
      <c r="W290" s="224"/>
    </row>
    <row r="291" spans="8:23" x14ac:dyDescent="0.3">
      <c r="H291" s="224"/>
      <c r="I291" s="224"/>
      <c r="J291" s="224"/>
      <c r="K291" s="224"/>
      <c r="L291" s="224"/>
      <c r="M291" s="224"/>
      <c r="N291" s="224"/>
      <c r="O291" s="224"/>
      <c r="P291" s="224"/>
      <c r="Q291" s="224"/>
      <c r="R291" s="224"/>
      <c r="S291" s="224"/>
      <c r="T291" s="224"/>
      <c r="U291" s="224"/>
      <c r="V291" s="224"/>
      <c r="W291" s="224"/>
    </row>
    <row r="292" spans="8:23" x14ac:dyDescent="0.3">
      <c r="H292" s="224"/>
      <c r="I292" s="224"/>
      <c r="J292" s="224"/>
      <c r="K292" s="224"/>
      <c r="L292" s="224"/>
      <c r="M292" s="224"/>
      <c r="N292" s="224"/>
      <c r="O292" s="224"/>
      <c r="P292" s="224"/>
      <c r="Q292" s="224"/>
      <c r="R292" s="224"/>
      <c r="S292" s="224"/>
      <c r="T292" s="224"/>
      <c r="U292" s="224"/>
      <c r="V292" s="224"/>
      <c r="W292" s="224"/>
    </row>
    <row r="293" spans="8:23" x14ac:dyDescent="0.3">
      <c r="H293" s="224"/>
      <c r="I293" s="224"/>
      <c r="J293" s="224"/>
      <c r="K293" s="224"/>
      <c r="L293" s="224"/>
      <c r="M293" s="224"/>
      <c r="N293" s="224"/>
      <c r="O293" s="224"/>
      <c r="P293" s="224"/>
      <c r="Q293" s="224"/>
      <c r="R293" s="224"/>
      <c r="S293" s="224"/>
      <c r="T293" s="224"/>
      <c r="U293" s="224"/>
      <c r="V293" s="224"/>
      <c r="W293" s="224"/>
    </row>
    <row r="294" spans="8:23" x14ac:dyDescent="0.3">
      <c r="H294" s="224"/>
      <c r="I294" s="224"/>
      <c r="J294" s="224"/>
      <c r="K294" s="224"/>
      <c r="L294" s="224"/>
      <c r="M294" s="224"/>
      <c r="N294" s="224"/>
      <c r="O294" s="224"/>
      <c r="P294" s="224"/>
      <c r="Q294" s="224"/>
      <c r="R294" s="224"/>
      <c r="S294" s="224"/>
      <c r="T294" s="224"/>
      <c r="U294" s="224"/>
      <c r="V294" s="224"/>
      <c r="W294" s="224"/>
    </row>
    <row r="295" spans="8:23" x14ac:dyDescent="0.3">
      <c r="H295" s="224"/>
      <c r="I295" s="224"/>
      <c r="J295" s="224"/>
      <c r="K295" s="224"/>
      <c r="L295" s="224"/>
      <c r="M295" s="224"/>
      <c r="N295" s="224"/>
      <c r="O295" s="224"/>
      <c r="P295" s="224"/>
      <c r="Q295" s="224"/>
      <c r="R295" s="224"/>
      <c r="S295" s="224"/>
      <c r="T295" s="224"/>
      <c r="U295" s="224"/>
      <c r="V295" s="224"/>
      <c r="W295" s="224"/>
    </row>
    <row r="296" spans="8:23" x14ac:dyDescent="0.3">
      <c r="H296" s="224"/>
      <c r="I296" s="224"/>
      <c r="J296" s="224"/>
      <c r="K296" s="224"/>
      <c r="L296" s="224"/>
      <c r="M296" s="224"/>
      <c r="N296" s="224"/>
      <c r="O296" s="224"/>
      <c r="P296" s="224"/>
      <c r="Q296" s="224"/>
      <c r="R296" s="224"/>
      <c r="S296" s="224"/>
      <c r="T296" s="224"/>
      <c r="U296" s="224"/>
      <c r="V296" s="224"/>
      <c r="W296" s="224"/>
    </row>
    <row r="297" spans="8:23" x14ac:dyDescent="0.3">
      <c r="H297" s="224"/>
      <c r="I297" s="224"/>
      <c r="J297" s="224"/>
      <c r="K297" s="224"/>
      <c r="L297" s="224"/>
      <c r="M297" s="224"/>
      <c r="N297" s="224"/>
      <c r="O297" s="224"/>
      <c r="P297" s="224"/>
      <c r="Q297" s="224"/>
      <c r="R297" s="224"/>
      <c r="S297" s="224"/>
      <c r="T297" s="224"/>
      <c r="U297" s="224"/>
      <c r="V297" s="224"/>
      <c r="W297" s="224"/>
    </row>
    <row r="298" spans="8:23" x14ac:dyDescent="0.3">
      <c r="H298" s="224"/>
      <c r="I298" s="224"/>
      <c r="J298" s="224"/>
      <c r="K298" s="224"/>
      <c r="L298" s="224"/>
      <c r="M298" s="224"/>
      <c r="N298" s="224"/>
      <c r="O298" s="224"/>
      <c r="P298" s="224"/>
      <c r="Q298" s="224"/>
      <c r="R298" s="224"/>
      <c r="S298" s="224"/>
      <c r="T298" s="224"/>
      <c r="U298" s="224"/>
      <c r="V298" s="224"/>
      <c r="W298" s="224"/>
    </row>
    <row r="299" spans="8:23" x14ac:dyDescent="0.3">
      <c r="H299" s="224"/>
      <c r="I299" s="224"/>
      <c r="J299" s="224"/>
      <c r="K299" s="224"/>
      <c r="L299" s="224"/>
      <c r="M299" s="224"/>
      <c r="N299" s="224"/>
      <c r="O299" s="224"/>
      <c r="P299" s="224"/>
      <c r="Q299" s="224"/>
      <c r="R299" s="224"/>
      <c r="S299" s="224"/>
      <c r="T299" s="224"/>
      <c r="U299" s="224"/>
      <c r="V299" s="224"/>
      <c r="W299" s="224"/>
    </row>
    <row r="300" spans="8:23" x14ac:dyDescent="0.3">
      <c r="H300" s="224"/>
      <c r="I300" s="224"/>
      <c r="J300" s="224"/>
      <c r="K300" s="224"/>
      <c r="L300" s="224"/>
      <c r="M300" s="224"/>
      <c r="N300" s="224"/>
      <c r="O300" s="224"/>
      <c r="P300" s="224"/>
      <c r="Q300" s="224"/>
      <c r="R300" s="224"/>
      <c r="S300" s="224"/>
      <c r="T300" s="224"/>
      <c r="U300" s="224"/>
      <c r="V300" s="224"/>
      <c r="W300" s="224"/>
    </row>
    <row r="301" spans="8:23" x14ac:dyDescent="0.3">
      <c r="H301" s="224"/>
      <c r="I301" s="224"/>
      <c r="J301" s="224"/>
      <c r="K301" s="224"/>
      <c r="L301" s="224"/>
      <c r="M301" s="224"/>
      <c r="N301" s="224"/>
      <c r="O301" s="224"/>
      <c r="P301" s="224"/>
      <c r="Q301" s="224"/>
      <c r="R301" s="224"/>
      <c r="S301" s="224"/>
      <c r="T301" s="224"/>
      <c r="U301" s="224"/>
      <c r="V301" s="224"/>
      <c r="W301" s="224"/>
    </row>
    <row r="302" spans="8:23" x14ac:dyDescent="0.3">
      <c r="H302" s="224"/>
      <c r="I302" s="224"/>
      <c r="J302" s="224"/>
      <c r="K302" s="224"/>
      <c r="L302" s="224"/>
      <c r="M302" s="224"/>
      <c r="N302" s="224"/>
      <c r="O302" s="224"/>
      <c r="P302" s="224"/>
      <c r="Q302" s="224"/>
      <c r="R302" s="224"/>
      <c r="S302" s="224"/>
      <c r="T302" s="224"/>
      <c r="U302" s="224"/>
      <c r="V302" s="224"/>
      <c r="W302" s="224"/>
    </row>
    <row r="303" spans="8:23" x14ac:dyDescent="0.3">
      <c r="H303" s="224"/>
      <c r="I303" s="224"/>
      <c r="J303" s="224"/>
      <c r="K303" s="224"/>
      <c r="L303" s="224"/>
      <c r="M303" s="224"/>
      <c r="N303" s="224"/>
      <c r="O303" s="224"/>
      <c r="P303" s="224"/>
      <c r="Q303" s="224"/>
      <c r="R303" s="224"/>
      <c r="S303" s="224"/>
      <c r="T303" s="224"/>
      <c r="U303" s="224"/>
      <c r="V303" s="224"/>
      <c r="W303" s="224"/>
    </row>
    <row r="304" spans="8:23" x14ac:dyDescent="0.3">
      <c r="H304" s="224"/>
      <c r="I304" s="224"/>
      <c r="J304" s="224"/>
      <c r="K304" s="224"/>
      <c r="L304" s="224"/>
      <c r="M304" s="224"/>
      <c r="N304" s="224"/>
      <c r="O304" s="224"/>
      <c r="P304" s="224"/>
      <c r="Q304" s="224"/>
      <c r="R304" s="224"/>
      <c r="S304" s="224"/>
      <c r="T304" s="224"/>
      <c r="U304" s="224"/>
      <c r="V304" s="224"/>
      <c r="W304" s="224"/>
    </row>
    <row r="305" spans="8:23" x14ac:dyDescent="0.3">
      <c r="H305" s="224"/>
      <c r="I305" s="224"/>
      <c r="J305" s="224"/>
      <c r="K305" s="224"/>
      <c r="L305" s="224"/>
      <c r="M305" s="224"/>
      <c r="N305" s="224"/>
      <c r="O305" s="224"/>
      <c r="P305" s="224"/>
      <c r="Q305" s="224"/>
      <c r="R305" s="224"/>
      <c r="S305" s="224"/>
      <c r="T305" s="224"/>
      <c r="U305" s="224"/>
      <c r="V305" s="224"/>
      <c r="W305" s="224"/>
    </row>
    <row r="306" spans="8:23" x14ac:dyDescent="0.3">
      <c r="H306" s="224"/>
      <c r="I306" s="224"/>
      <c r="J306" s="224"/>
      <c r="K306" s="224"/>
      <c r="L306" s="224"/>
      <c r="M306" s="224"/>
      <c r="N306" s="224"/>
      <c r="O306" s="224"/>
      <c r="P306" s="224"/>
      <c r="Q306" s="224"/>
      <c r="R306" s="224"/>
      <c r="S306" s="224"/>
      <c r="T306" s="224"/>
      <c r="U306" s="224"/>
      <c r="V306" s="224"/>
      <c r="W306" s="224"/>
    </row>
    <row r="307" spans="8:23" x14ac:dyDescent="0.3">
      <c r="H307" s="224"/>
      <c r="I307" s="224"/>
      <c r="J307" s="224"/>
      <c r="K307" s="224"/>
      <c r="L307" s="224"/>
      <c r="M307" s="224"/>
      <c r="N307" s="224"/>
      <c r="O307" s="224"/>
      <c r="P307" s="224"/>
      <c r="Q307" s="224"/>
      <c r="R307" s="224"/>
      <c r="S307" s="224"/>
      <c r="T307" s="224"/>
      <c r="U307" s="224"/>
      <c r="V307" s="224"/>
      <c r="W307" s="224"/>
    </row>
    <row r="308" spans="8:23" x14ac:dyDescent="0.3">
      <c r="H308" s="224"/>
      <c r="I308" s="224"/>
      <c r="J308" s="224"/>
      <c r="K308" s="224"/>
      <c r="L308" s="224"/>
      <c r="M308" s="224"/>
      <c r="N308" s="224"/>
      <c r="O308" s="224"/>
      <c r="P308" s="224"/>
      <c r="Q308" s="224"/>
      <c r="R308" s="224"/>
      <c r="S308" s="224"/>
      <c r="T308" s="224"/>
      <c r="U308" s="224"/>
      <c r="V308" s="224"/>
      <c r="W308" s="224"/>
    </row>
    <row r="309" spans="8:23" x14ac:dyDescent="0.3">
      <c r="H309" s="224"/>
      <c r="I309" s="224"/>
      <c r="J309" s="224"/>
      <c r="K309" s="224"/>
      <c r="L309" s="224"/>
      <c r="M309" s="224"/>
      <c r="N309" s="224"/>
      <c r="O309" s="224"/>
      <c r="P309" s="224"/>
      <c r="Q309" s="224"/>
      <c r="R309" s="224"/>
      <c r="S309" s="224"/>
      <c r="T309" s="224"/>
      <c r="U309" s="224"/>
      <c r="V309" s="224"/>
      <c r="W309" s="224"/>
    </row>
    <row r="310" spans="8:23" x14ac:dyDescent="0.3">
      <c r="H310" s="224"/>
      <c r="I310" s="224"/>
      <c r="J310" s="224"/>
      <c r="K310" s="224"/>
      <c r="L310" s="224"/>
      <c r="M310" s="224"/>
      <c r="N310" s="224"/>
      <c r="O310" s="224"/>
      <c r="P310" s="224"/>
      <c r="Q310" s="224"/>
      <c r="R310" s="224"/>
      <c r="S310" s="224"/>
      <c r="T310" s="224"/>
      <c r="U310" s="224"/>
      <c r="V310" s="224"/>
      <c r="W310" s="224"/>
    </row>
    <row r="311" spans="8:23" x14ac:dyDescent="0.3">
      <c r="H311" s="224"/>
      <c r="I311" s="224"/>
      <c r="J311" s="224"/>
      <c r="K311" s="224"/>
      <c r="L311" s="224"/>
      <c r="M311" s="224"/>
      <c r="N311" s="224"/>
      <c r="O311" s="224"/>
      <c r="P311" s="224"/>
      <c r="Q311" s="224"/>
      <c r="R311" s="224"/>
      <c r="S311" s="224"/>
      <c r="T311" s="224"/>
      <c r="U311" s="224"/>
      <c r="V311" s="224"/>
      <c r="W311" s="224"/>
    </row>
    <row r="312" spans="8:23" x14ac:dyDescent="0.3">
      <c r="H312" s="224"/>
      <c r="I312" s="224"/>
      <c r="J312" s="224"/>
      <c r="K312" s="224"/>
      <c r="L312" s="224"/>
      <c r="M312" s="224"/>
      <c r="N312" s="224"/>
      <c r="O312" s="224"/>
      <c r="P312" s="224"/>
      <c r="Q312" s="224"/>
      <c r="R312" s="224"/>
      <c r="S312" s="224"/>
      <c r="T312" s="224"/>
      <c r="U312" s="224"/>
      <c r="V312" s="224"/>
      <c r="W312" s="224"/>
    </row>
    <row r="313" spans="8:23" x14ac:dyDescent="0.3">
      <c r="H313" s="224"/>
      <c r="I313" s="224"/>
      <c r="J313" s="224"/>
      <c r="K313" s="224"/>
      <c r="L313" s="224"/>
      <c r="M313" s="224"/>
      <c r="N313" s="224"/>
      <c r="O313" s="224"/>
      <c r="P313" s="224"/>
      <c r="Q313" s="224"/>
      <c r="R313" s="224"/>
      <c r="S313" s="224"/>
      <c r="T313" s="224"/>
      <c r="U313" s="224"/>
      <c r="V313" s="224"/>
      <c r="W313" s="224"/>
    </row>
    <row r="314" spans="8:23" x14ac:dyDescent="0.3">
      <c r="H314" s="224"/>
      <c r="I314" s="224"/>
      <c r="J314" s="224"/>
      <c r="K314" s="224"/>
      <c r="L314" s="224"/>
      <c r="M314" s="224"/>
      <c r="N314" s="224"/>
      <c r="O314" s="224"/>
      <c r="P314" s="224"/>
      <c r="Q314" s="224"/>
      <c r="R314" s="224"/>
      <c r="S314" s="224"/>
      <c r="T314" s="224"/>
      <c r="U314" s="224"/>
      <c r="V314" s="224"/>
      <c r="W314" s="224"/>
    </row>
    <row r="315" spans="8:23" x14ac:dyDescent="0.3">
      <c r="H315" s="224"/>
      <c r="I315" s="224"/>
      <c r="J315" s="224"/>
      <c r="K315" s="224"/>
      <c r="L315" s="224"/>
      <c r="M315" s="224"/>
      <c r="N315" s="224"/>
      <c r="O315" s="224"/>
      <c r="P315" s="224"/>
      <c r="Q315" s="224"/>
      <c r="R315" s="224"/>
      <c r="S315" s="224"/>
      <c r="T315" s="224"/>
      <c r="U315" s="224"/>
      <c r="V315" s="224"/>
      <c r="W315" s="224"/>
    </row>
    <row r="316" spans="8:23" x14ac:dyDescent="0.3">
      <c r="H316" s="224"/>
      <c r="I316" s="224"/>
      <c r="J316" s="224"/>
      <c r="K316" s="224"/>
      <c r="L316" s="224"/>
      <c r="M316" s="224"/>
      <c r="N316" s="224"/>
      <c r="O316" s="224"/>
      <c r="P316" s="224"/>
      <c r="Q316" s="224"/>
      <c r="R316" s="224"/>
      <c r="S316" s="224"/>
      <c r="T316" s="224"/>
      <c r="U316" s="224"/>
      <c r="V316" s="224"/>
      <c r="W316" s="224"/>
    </row>
    <row r="317" spans="8:23" x14ac:dyDescent="0.3">
      <c r="H317" s="224"/>
      <c r="I317" s="224"/>
      <c r="J317" s="224"/>
      <c r="K317" s="224"/>
      <c r="L317" s="224"/>
      <c r="M317" s="224"/>
      <c r="N317" s="224"/>
      <c r="O317" s="224"/>
      <c r="P317" s="224"/>
      <c r="Q317" s="224"/>
      <c r="R317" s="224"/>
      <c r="S317" s="224"/>
      <c r="T317" s="224"/>
      <c r="U317" s="224"/>
      <c r="V317" s="224"/>
      <c r="W317" s="224"/>
    </row>
    <row r="318" spans="8:23" x14ac:dyDescent="0.3">
      <c r="H318" s="224"/>
      <c r="I318" s="224"/>
      <c r="J318" s="224"/>
      <c r="K318" s="224"/>
      <c r="L318" s="224"/>
      <c r="M318" s="224"/>
      <c r="N318" s="224"/>
      <c r="O318" s="224"/>
      <c r="P318" s="224"/>
      <c r="Q318" s="224"/>
      <c r="R318" s="224"/>
      <c r="S318" s="224"/>
      <c r="T318" s="224"/>
      <c r="U318" s="224"/>
      <c r="V318" s="224"/>
      <c r="W318" s="224"/>
    </row>
    <row r="319" spans="8:23" x14ac:dyDescent="0.3">
      <c r="H319" s="224"/>
      <c r="I319" s="224"/>
      <c r="J319" s="224"/>
      <c r="K319" s="224"/>
      <c r="L319" s="224"/>
      <c r="M319" s="224"/>
      <c r="N319" s="224"/>
      <c r="O319" s="224"/>
      <c r="P319" s="224"/>
      <c r="Q319" s="224"/>
      <c r="R319" s="224"/>
      <c r="S319" s="224"/>
      <c r="T319" s="224"/>
      <c r="U319" s="224"/>
      <c r="V319" s="224"/>
      <c r="W319" s="224"/>
    </row>
    <row r="320" spans="8:23" x14ac:dyDescent="0.3">
      <c r="H320" s="224"/>
      <c r="I320" s="224"/>
      <c r="J320" s="224"/>
      <c r="K320" s="224"/>
      <c r="L320" s="224"/>
      <c r="M320" s="224"/>
      <c r="N320" s="224"/>
      <c r="O320" s="224"/>
      <c r="P320" s="224"/>
      <c r="Q320" s="224"/>
      <c r="R320" s="224"/>
      <c r="S320" s="224"/>
      <c r="T320" s="224"/>
      <c r="U320" s="224"/>
      <c r="V320" s="224"/>
      <c r="W320" s="224"/>
    </row>
    <row r="321" spans="8:23" x14ac:dyDescent="0.3">
      <c r="H321" s="224"/>
      <c r="I321" s="224"/>
      <c r="J321" s="224"/>
      <c r="K321" s="224"/>
      <c r="L321" s="224"/>
      <c r="M321" s="224"/>
      <c r="N321" s="224"/>
      <c r="O321" s="224"/>
      <c r="P321" s="224"/>
      <c r="Q321" s="224"/>
      <c r="R321" s="224"/>
      <c r="S321" s="224"/>
      <c r="T321" s="224"/>
      <c r="U321" s="224"/>
      <c r="V321" s="224"/>
      <c r="W321" s="224"/>
    </row>
    <row r="322" spans="8:23" x14ac:dyDescent="0.3">
      <c r="H322" s="224"/>
      <c r="I322" s="224"/>
      <c r="J322" s="224"/>
      <c r="K322" s="224"/>
      <c r="L322" s="224"/>
      <c r="M322" s="224"/>
      <c r="N322" s="224"/>
      <c r="O322" s="224"/>
      <c r="P322" s="224"/>
      <c r="Q322" s="224"/>
      <c r="R322" s="224"/>
      <c r="S322" s="224"/>
      <c r="T322" s="224"/>
      <c r="U322" s="224"/>
      <c r="V322" s="224"/>
      <c r="W322" s="224"/>
    </row>
    <row r="323" spans="8:23" x14ac:dyDescent="0.3">
      <c r="H323" s="224"/>
      <c r="I323" s="224"/>
      <c r="J323" s="224"/>
      <c r="K323" s="224"/>
      <c r="L323" s="224"/>
      <c r="M323" s="224"/>
      <c r="N323" s="224"/>
      <c r="O323" s="224"/>
      <c r="P323" s="224"/>
      <c r="Q323" s="224"/>
      <c r="R323" s="224"/>
      <c r="S323" s="224"/>
      <c r="T323" s="224"/>
      <c r="U323" s="224"/>
      <c r="V323" s="224"/>
      <c r="W323" s="224"/>
    </row>
    <row r="324" spans="8:23" x14ac:dyDescent="0.3">
      <c r="H324" s="224"/>
      <c r="I324" s="224"/>
      <c r="J324" s="224"/>
      <c r="K324" s="224"/>
      <c r="L324" s="224"/>
      <c r="M324" s="224"/>
      <c r="N324" s="224"/>
      <c r="O324" s="224"/>
      <c r="P324" s="224"/>
      <c r="Q324" s="224"/>
      <c r="R324" s="224"/>
      <c r="S324" s="224"/>
      <c r="T324" s="224"/>
      <c r="U324" s="224"/>
      <c r="V324" s="224"/>
      <c r="W324" s="224"/>
    </row>
    <row r="325" spans="8:23" x14ac:dyDescent="0.3">
      <c r="H325" s="224"/>
      <c r="I325" s="224"/>
      <c r="J325" s="224"/>
      <c r="K325" s="224"/>
      <c r="L325" s="224"/>
      <c r="M325" s="224"/>
      <c r="N325" s="224"/>
      <c r="O325" s="224"/>
      <c r="P325" s="224"/>
      <c r="Q325" s="224"/>
      <c r="R325" s="224"/>
      <c r="S325" s="224"/>
      <c r="T325" s="224"/>
      <c r="U325" s="224"/>
      <c r="V325" s="224"/>
      <c r="W325" s="224"/>
    </row>
    <row r="326" spans="8:23" x14ac:dyDescent="0.3">
      <c r="H326" s="224"/>
      <c r="I326" s="224"/>
      <c r="J326" s="224"/>
      <c r="K326" s="224"/>
      <c r="L326" s="224"/>
      <c r="M326" s="224"/>
      <c r="N326" s="224"/>
      <c r="O326" s="224"/>
      <c r="P326" s="224"/>
      <c r="Q326" s="224"/>
      <c r="R326" s="224"/>
      <c r="S326" s="224"/>
      <c r="T326" s="224"/>
      <c r="U326" s="224"/>
      <c r="V326" s="224"/>
      <c r="W326" s="224"/>
    </row>
    <row r="327" spans="8:23" x14ac:dyDescent="0.3">
      <c r="H327" s="224"/>
      <c r="I327" s="224"/>
      <c r="J327" s="224"/>
      <c r="K327" s="224"/>
      <c r="L327" s="224"/>
      <c r="M327" s="224"/>
      <c r="N327" s="224"/>
      <c r="O327" s="224"/>
      <c r="P327" s="224"/>
      <c r="Q327" s="224"/>
      <c r="R327" s="224"/>
      <c r="S327" s="224"/>
      <c r="T327" s="224"/>
      <c r="U327" s="224"/>
      <c r="V327" s="224"/>
      <c r="W327" s="224"/>
    </row>
    <row r="328" spans="8:23" x14ac:dyDescent="0.3">
      <c r="H328" s="224"/>
      <c r="I328" s="224"/>
      <c r="J328" s="224"/>
      <c r="K328" s="224"/>
      <c r="L328" s="224"/>
      <c r="M328" s="224"/>
      <c r="N328" s="224"/>
      <c r="O328" s="224"/>
      <c r="P328" s="224"/>
      <c r="Q328" s="224"/>
      <c r="R328" s="224"/>
      <c r="S328" s="224"/>
      <c r="T328" s="224"/>
      <c r="U328" s="224"/>
      <c r="V328" s="224"/>
      <c r="W328" s="224"/>
    </row>
    <row r="329" spans="8:23" x14ac:dyDescent="0.3">
      <c r="H329" s="224"/>
      <c r="I329" s="224"/>
      <c r="J329" s="224"/>
      <c r="K329" s="224"/>
      <c r="L329" s="224"/>
      <c r="M329" s="224"/>
      <c r="N329" s="224"/>
      <c r="O329" s="224"/>
      <c r="P329" s="224"/>
      <c r="Q329" s="224"/>
      <c r="R329" s="224"/>
      <c r="S329" s="224"/>
      <c r="T329" s="224"/>
      <c r="U329" s="224"/>
      <c r="V329" s="224"/>
      <c r="W329" s="224"/>
    </row>
    <row r="330" spans="8:23" x14ac:dyDescent="0.3">
      <c r="H330" s="224"/>
      <c r="I330" s="224"/>
      <c r="J330" s="224"/>
      <c r="K330" s="224"/>
      <c r="L330" s="224"/>
      <c r="M330" s="224"/>
      <c r="N330" s="224"/>
      <c r="O330" s="224"/>
      <c r="P330" s="224"/>
      <c r="Q330" s="224"/>
      <c r="R330" s="224"/>
      <c r="S330" s="224"/>
      <c r="T330" s="224"/>
      <c r="U330" s="224"/>
      <c r="V330" s="224"/>
      <c r="W330" s="224"/>
    </row>
    <row r="331" spans="8:23" x14ac:dyDescent="0.3">
      <c r="H331" s="224"/>
      <c r="I331" s="224"/>
      <c r="J331" s="224"/>
      <c r="K331" s="224"/>
      <c r="L331" s="224"/>
      <c r="M331" s="224"/>
      <c r="N331" s="224"/>
      <c r="O331" s="224"/>
      <c r="P331" s="224"/>
      <c r="Q331" s="224"/>
      <c r="R331" s="224"/>
      <c r="S331" s="224"/>
      <c r="T331" s="224"/>
      <c r="U331" s="224"/>
      <c r="V331" s="224"/>
      <c r="W331" s="224"/>
    </row>
    <row r="332" spans="8:23" x14ac:dyDescent="0.3">
      <c r="H332" s="224"/>
      <c r="I332" s="224"/>
      <c r="J332" s="224"/>
      <c r="K332" s="224"/>
      <c r="L332" s="224"/>
      <c r="M332" s="224"/>
      <c r="N332" s="224"/>
      <c r="O332" s="224"/>
      <c r="P332" s="224"/>
      <c r="Q332" s="224"/>
      <c r="R332" s="224"/>
      <c r="S332" s="224"/>
      <c r="T332" s="224"/>
      <c r="U332" s="224"/>
      <c r="V332" s="224"/>
      <c r="W332" s="224"/>
    </row>
    <row r="333" spans="8:23" x14ac:dyDescent="0.3">
      <c r="H333" s="224"/>
      <c r="I333" s="224"/>
      <c r="J333" s="224"/>
      <c r="K333" s="224"/>
      <c r="L333" s="224"/>
      <c r="M333" s="224"/>
      <c r="N333" s="224"/>
      <c r="O333" s="224"/>
      <c r="P333" s="224"/>
      <c r="Q333" s="224"/>
      <c r="R333" s="224"/>
      <c r="S333" s="224"/>
      <c r="T333" s="224"/>
      <c r="U333" s="224"/>
      <c r="V333" s="224"/>
      <c r="W333" s="224"/>
    </row>
    <row r="334" spans="8:23" x14ac:dyDescent="0.3">
      <c r="H334" s="224"/>
      <c r="I334" s="224"/>
      <c r="J334" s="224"/>
      <c r="K334" s="224"/>
      <c r="L334" s="224"/>
      <c r="M334" s="224"/>
      <c r="N334" s="224"/>
      <c r="O334" s="224"/>
      <c r="P334" s="224"/>
      <c r="Q334" s="224"/>
      <c r="R334" s="224"/>
      <c r="S334" s="224"/>
      <c r="T334" s="224"/>
      <c r="U334" s="224"/>
      <c r="V334" s="224"/>
      <c r="W334" s="224"/>
    </row>
    <row r="335" spans="8:23" x14ac:dyDescent="0.3">
      <c r="H335" s="224"/>
      <c r="I335" s="224"/>
      <c r="J335" s="224"/>
      <c r="K335" s="224"/>
      <c r="L335" s="224"/>
      <c r="M335" s="224"/>
      <c r="N335" s="224"/>
      <c r="O335" s="224"/>
      <c r="P335" s="224"/>
      <c r="Q335" s="224"/>
      <c r="R335" s="224"/>
      <c r="S335" s="224"/>
      <c r="T335" s="224"/>
      <c r="U335" s="224"/>
      <c r="V335" s="224"/>
      <c r="W335" s="224"/>
    </row>
    <row r="336" spans="8:23" x14ac:dyDescent="0.3">
      <c r="H336" s="224"/>
      <c r="I336" s="224"/>
      <c r="J336" s="224"/>
      <c r="K336" s="224"/>
      <c r="L336" s="224"/>
      <c r="M336" s="224"/>
      <c r="N336" s="224"/>
      <c r="O336" s="224"/>
      <c r="P336" s="224"/>
      <c r="Q336" s="224"/>
      <c r="R336" s="224"/>
      <c r="S336" s="224"/>
      <c r="T336" s="224"/>
      <c r="U336" s="224"/>
      <c r="V336" s="224"/>
      <c r="W336" s="224"/>
    </row>
    <row r="337" spans="8:23" x14ac:dyDescent="0.3">
      <c r="H337" s="224"/>
      <c r="I337" s="224"/>
      <c r="J337" s="224"/>
      <c r="K337" s="224"/>
      <c r="L337" s="224"/>
      <c r="M337" s="224"/>
      <c r="N337" s="224"/>
      <c r="O337" s="224"/>
      <c r="P337" s="224"/>
      <c r="Q337" s="224"/>
      <c r="R337" s="224"/>
      <c r="S337" s="224"/>
      <c r="T337" s="224"/>
      <c r="U337" s="224"/>
      <c r="V337" s="224"/>
      <c r="W337" s="224"/>
    </row>
    <row r="338" spans="8:23" x14ac:dyDescent="0.3">
      <c r="H338" s="224"/>
      <c r="I338" s="224"/>
      <c r="J338" s="224"/>
      <c r="K338" s="224"/>
      <c r="L338" s="224"/>
      <c r="M338" s="224"/>
      <c r="N338" s="224"/>
      <c r="O338" s="224"/>
      <c r="P338" s="224"/>
      <c r="Q338" s="224"/>
      <c r="R338" s="224"/>
      <c r="S338" s="224"/>
      <c r="T338" s="224"/>
      <c r="U338" s="224"/>
      <c r="V338" s="224"/>
      <c r="W338" s="224"/>
    </row>
    <row r="339" spans="8:23" x14ac:dyDescent="0.3">
      <c r="H339" s="224"/>
      <c r="I339" s="224"/>
      <c r="J339" s="224"/>
      <c r="K339" s="224"/>
      <c r="L339" s="224"/>
      <c r="M339" s="224"/>
      <c r="N339" s="224"/>
      <c r="O339" s="224"/>
      <c r="P339" s="224"/>
      <c r="Q339" s="224"/>
      <c r="R339" s="224"/>
      <c r="S339" s="224"/>
      <c r="T339" s="224"/>
      <c r="U339" s="224"/>
      <c r="V339" s="224"/>
      <c r="W339" s="224"/>
    </row>
    <row r="340" spans="8:23" x14ac:dyDescent="0.3">
      <c r="H340" s="224"/>
      <c r="I340" s="224"/>
      <c r="J340" s="224"/>
      <c r="K340" s="224"/>
      <c r="L340" s="224"/>
      <c r="M340" s="224"/>
      <c r="N340" s="224"/>
      <c r="O340" s="224"/>
      <c r="P340" s="224"/>
      <c r="Q340" s="224"/>
      <c r="R340" s="224"/>
      <c r="S340" s="224"/>
      <c r="T340" s="224"/>
      <c r="U340" s="224"/>
      <c r="V340" s="224"/>
      <c r="W340" s="224"/>
    </row>
    <row r="341" spans="8:23" x14ac:dyDescent="0.3">
      <c r="H341" s="224"/>
      <c r="I341" s="224"/>
      <c r="J341" s="224"/>
      <c r="K341" s="224"/>
      <c r="L341" s="224"/>
      <c r="M341" s="224"/>
      <c r="N341" s="224"/>
      <c r="O341" s="224"/>
      <c r="P341" s="224"/>
      <c r="Q341" s="224"/>
      <c r="R341" s="224"/>
      <c r="S341" s="224"/>
      <c r="T341" s="224"/>
      <c r="U341" s="224"/>
      <c r="V341" s="224"/>
      <c r="W341" s="224"/>
    </row>
    <row r="342" spans="8:23" x14ac:dyDescent="0.3">
      <c r="H342" s="224"/>
      <c r="I342" s="224"/>
      <c r="J342" s="224"/>
      <c r="K342" s="224"/>
      <c r="L342" s="224"/>
      <c r="M342" s="224"/>
      <c r="N342" s="224"/>
      <c r="O342" s="224"/>
      <c r="P342" s="224"/>
      <c r="Q342" s="224"/>
      <c r="R342" s="224"/>
      <c r="S342" s="224"/>
      <c r="T342" s="224"/>
      <c r="U342" s="224"/>
      <c r="V342" s="224"/>
      <c r="W342" s="224"/>
    </row>
    <row r="343" spans="8:23" x14ac:dyDescent="0.3">
      <c r="H343" s="224"/>
      <c r="I343" s="224"/>
      <c r="J343" s="224"/>
      <c r="K343" s="224"/>
      <c r="L343" s="224"/>
      <c r="M343" s="224"/>
      <c r="N343" s="224"/>
      <c r="O343" s="224"/>
      <c r="P343" s="224"/>
      <c r="Q343" s="224"/>
      <c r="R343" s="224"/>
      <c r="S343" s="224"/>
      <c r="T343" s="224"/>
      <c r="U343" s="224"/>
      <c r="V343" s="224"/>
      <c r="W343" s="224"/>
    </row>
    <row r="344" spans="8:23" x14ac:dyDescent="0.3">
      <c r="H344" s="224"/>
      <c r="I344" s="224"/>
      <c r="J344" s="224"/>
      <c r="K344" s="224"/>
      <c r="L344" s="224"/>
      <c r="M344" s="224"/>
      <c r="N344" s="224"/>
      <c r="O344" s="224"/>
      <c r="P344" s="224"/>
      <c r="Q344" s="224"/>
      <c r="R344" s="224"/>
      <c r="S344" s="224"/>
      <c r="T344" s="224"/>
      <c r="U344" s="224"/>
      <c r="V344" s="224"/>
      <c r="W344" s="224"/>
    </row>
    <row r="345" spans="8:23" x14ac:dyDescent="0.3">
      <c r="H345" s="224"/>
      <c r="I345" s="224"/>
      <c r="J345" s="224"/>
      <c r="K345" s="224"/>
      <c r="L345" s="224"/>
      <c r="M345" s="224"/>
      <c r="N345" s="224"/>
      <c r="O345" s="224"/>
      <c r="P345" s="224"/>
      <c r="Q345" s="224"/>
      <c r="R345" s="224"/>
      <c r="S345" s="224"/>
      <c r="T345" s="224"/>
      <c r="U345" s="224"/>
      <c r="V345" s="224"/>
      <c r="W345" s="224"/>
    </row>
    <row r="346" spans="8:23" x14ac:dyDescent="0.3">
      <c r="H346" s="224"/>
      <c r="I346" s="224"/>
      <c r="J346" s="224"/>
      <c r="K346" s="224"/>
      <c r="L346" s="224"/>
      <c r="M346" s="224"/>
      <c r="N346" s="224"/>
      <c r="O346" s="224"/>
      <c r="P346" s="224"/>
      <c r="Q346" s="224"/>
      <c r="R346" s="224"/>
      <c r="S346" s="224"/>
      <c r="T346" s="224"/>
      <c r="U346" s="224"/>
      <c r="V346" s="224"/>
      <c r="W346" s="224"/>
    </row>
    <row r="347" spans="8:23" x14ac:dyDescent="0.3">
      <c r="H347" s="224"/>
      <c r="I347" s="224"/>
      <c r="J347" s="224"/>
      <c r="K347" s="224"/>
      <c r="L347" s="224"/>
      <c r="M347" s="224"/>
      <c r="N347" s="224"/>
      <c r="O347" s="224"/>
      <c r="P347" s="224"/>
      <c r="Q347" s="224"/>
      <c r="R347" s="224"/>
      <c r="S347" s="224"/>
      <c r="T347" s="224"/>
      <c r="U347" s="224"/>
      <c r="V347" s="224"/>
      <c r="W347" s="224"/>
    </row>
    <row r="348" spans="8:23" x14ac:dyDescent="0.3">
      <c r="H348" s="224"/>
      <c r="I348" s="224"/>
      <c r="J348" s="224"/>
      <c r="K348" s="224"/>
      <c r="L348" s="224"/>
      <c r="M348" s="224"/>
      <c r="N348" s="224"/>
      <c r="O348" s="224"/>
      <c r="P348" s="224"/>
      <c r="Q348" s="224"/>
      <c r="R348" s="224"/>
      <c r="S348" s="224"/>
      <c r="T348" s="224"/>
      <c r="U348" s="224"/>
      <c r="V348" s="224"/>
      <c r="W348" s="224"/>
    </row>
    <row r="349" spans="8:23" x14ac:dyDescent="0.3">
      <c r="H349" s="224"/>
      <c r="I349" s="224"/>
      <c r="J349" s="224"/>
      <c r="K349" s="224"/>
      <c r="L349" s="224"/>
      <c r="M349" s="224"/>
      <c r="N349" s="224"/>
      <c r="O349" s="224"/>
      <c r="P349" s="224"/>
      <c r="Q349" s="224"/>
      <c r="R349" s="224"/>
      <c r="S349" s="224"/>
      <c r="T349" s="224"/>
      <c r="U349" s="224"/>
      <c r="V349" s="224"/>
      <c r="W349" s="224"/>
    </row>
    <row r="350" spans="8:23" x14ac:dyDescent="0.3">
      <c r="H350" s="224"/>
      <c r="I350" s="224"/>
      <c r="J350" s="224"/>
      <c r="K350" s="224"/>
      <c r="L350" s="224"/>
      <c r="M350" s="224"/>
      <c r="N350" s="224"/>
      <c r="O350" s="224"/>
      <c r="P350" s="224"/>
      <c r="Q350" s="224"/>
      <c r="R350" s="224"/>
      <c r="S350" s="224"/>
      <c r="T350" s="224"/>
      <c r="U350" s="224"/>
      <c r="V350" s="224"/>
      <c r="W350" s="224"/>
    </row>
    <row r="351" spans="8:23" x14ac:dyDescent="0.3">
      <c r="H351" s="224"/>
      <c r="I351" s="224"/>
      <c r="J351" s="224"/>
      <c r="K351" s="224"/>
      <c r="L351" s="224"/>
      <c r="M351" s="224"/>
      <c r="N351" s="224"/>
      <c r="O351" s="224"/>
      <c r="P351" s="224"/>
      <c r="Q351" s="224"/>
      <c r="R351" s="224"/>
      <c r="S351" s="224"/>
      <c r="T351" s="224"/>
      <c r="U351" s="224"/>
      <c r="V351" s="224"/>
      <c r="W351" s="224"/>
    </row>
    <row r="352" spans="8:23" x14ac:dyDescent="0.3">
      <c r="H352" s="224"/>
      <c r="I352" s="224"/>
      <c r="J352" s="224"/>
      <c r="K352" s="224"/>
      <c r="L352" s="224"/>
      <c r="M352" s="224"/>
      <c r="N352" s="224"/>
      <c r="O352" s="224"/>
      <c r="P352" s="224"/>
      <c r="Q352" s="224"/>
      <c r="R352" s="224"/>
      <c r="S352" s="224"/>
      <c r="T352" s="224"/>
      <c r="U352" s="224"/>
      <c r="V352" s="224"/>
      <c r="W352" s="224"/>
    </row>
    <row r="353" spans="8:23" x14ac:dyDescent="0.3">
      <c r="H353" s="224"/>
      <c r="I353" s="224"/>
      <c r="J353" s="224"/>
      <c r="K353" s="224"/>
      <c r="L353" s="224"/>
      <c r="M353" s="224"/>
      <c r="N353" s="224"/>
      <c r="O353" s="224"/>
      <c r="P353" s="224"/>
      <c r="Q353" s="224"/>
      <c r="R353" s="224"/>
      <c r="S353" s="224"/>
      <c r="T353" s="224"/>
      <c r="U353" s="224"/>
      <c r="V353" s="224"/>
      <c r="W353" s="224"/>
    </row>
    <row r="354" spans="8:23" x14ac:dyDescent="0.3">
      <c r="H354" s="224"/>
      <c r="I354" s="224"/>
      <c r="J354" s="224"/>
      <c r="K354" s="224"/>
      <c r="L354" s="224"/>
      <c r="M354" s="224"/>
      <c r="N354" s="224"/>
      <c r="O354" s="224"/>
      <c r="P354" s="224"/>
      <c r="Q354" s="224"/>
      <c r="R354" s="224"/>
      <c r="S354" s="224"/>
      <c r="T354" s="224"/>
      <c r="U354" s="224"/>
      <c r="V354" s="224"/>
      <c r="W354" s="224"/>
    </row>
    <row r="355" spans="8:23" x14ac:dyDescent="0.3">
      <c r="H355" s="224"/>
      <c r="I355" s="224"/>
      <c r="J355" s="224"/>
      <c r="K355" s="224"/>
      <c r="L355" s="224"/>
      <c r="M355" s="224"/>
      <c r="N355" s="224"/>
      <c r="O355" s="224"/>
      <c r="P355" s="224"/>
      <c r="Q355" s="224"/>
      <c r="R355" s="224"/>
      <c r="S355" s="224"/>
      <c r="T355" s="224"/>
      <c r="U355" s="224"/>
      <c r="V355" s="224"/>
      <c r="W355" s="224"/>
    </row>
    <row r="356" spans="8:23" x14ac:dyDescent="0.3">
      <c r="H356" s="224"/>
      <c r="I356" s="224"/>
      <c r="J356" s="224"/>
      <c r="K356" s="224"/>
      <c r="L356" s="224"/>
      <c r="M356" s="224"/>
      <c r="N356" s="224"/>
      <c r="O356" s="224"/>
      <c r="P356" s="224"/>
      <c r="Q356" s="224"/>
      <c r="R356" s="224"/>
      <c r="S356" s="224"/>
      <c r="T356" s="224"/>
      <c r="U356" s="224"/>
      <c r="V356" s="224"/>
      <c r="W356" s="224"/>
    </row>
    <row r="357" spans="8:23" x14ac:dyDescent="0.3">
      <c r="H357" s="224"/>
      <c r="I357" s="224"/>
      <c r="J357" s="224"/>
      <c r="K357" s="224"/>
      <c r="L357" s="224"/>
      <c r="M357" s="224"/>
      <c r="N357" s="224"/>
      <c r="O357" s="224"/>
      <c r="P357" s="224"/>
      <c r="Q357" s="224"/>
      <c r="R357" s="224"/>
      <c r="S357" s="224"/>
      <c r="T357" s="224"/>
      <c r="U357" s="224"/>
      <c r="V357" s="224"/>
      <c r="W357" s="224"/>
    </row>
    <row r="358" spans="8:23" x14ac:dyDescent="0.3">
      <c r="H358" s="224"/>
      <c r="I358" s="224"/>
      <c r="J358" s="224"/>
      <c r="K358" s="224"/>
      <c r="L358" s="224"/>
      <c r="M358" s="224"/>
      <c r="N358" s="224"/>
      <c r="O358" s="224"/>
      <c r="P358" s="224"/>
      <c r="Q358" s="224"/>
      <c r="R358" s="224"/>
      <c r="S358" s="224"/>
      <c r="T358" s="224"/>
      <c r="U358" s="224"/>
      <c r="V358" s="224"/>
      <c r="W358" s="224"/>
    </row>
    <row r="359" spans="8:23" x14ac:dyDescent="0.3">
      <c r="H359" s="224"/>
      <c r="I359" s="224"/>
      <c r="J359" s="224"/>
      <c r="K359" s="224"/>
      <c r="L359" s="224"/>
      <c r="M359" s="224"/>
      <c r="N359" s="224"/>
      <c r="O359" s="224"/>
      <c r="P359" s="224"/>
      <c r="Q359" s="224"/>
      <c r="R359" s="224"/>
      <c r="S359" s="224"/>
      <c r="T359" s="224"/>
      <c r="U359" s="224"/>
      <c r="V359" s="224"/>
      <c r="W359" s="224"/>
    </row>
    <row r="360" spans="8:23" x14ac:dyDescent="0.3">
      <c r="H360" s="224"/>
      <c r="I360" s="224"/>
      <c r="J360" s="224"/>
      <c r="K360" s="224"/>
      <c r="L360" s="224"/>
      <c r="M360" s="224"/>
      <c r="N360" s="224"/>
      <c r="O360" s="224"/>
      <c r="P360" s="224"/>
      <c r="Q360" s="224"/>
      <c r="R360" s="224"/>
      <c r="S360" s="224"/>
      <c r="T360" s="224"/>
      <c r="U360" s="224"/>
      <c r="V360" s="224"/>
      <c r="W360" s="224"/>
    </row>
    <row r="361" spans="8:23" x14ac:dyDescent="0.3">
      <c r="H361" s="224"/>
      <c r="I361" s="224"/>
      <c r="J361" s="224"/>
      <c r="K361" s="224"/>
      <c r="L361" s="224"/>
      <c r="M361" s="224"/>
      <c r="N361" s="224"/>
      <c r="O361" s="224"/>
      <c r="P361" s="224"/>
      <c r="Q361" s="224"/>
      <c r="R361" s="224"/>
      <c r="S361" s="224"/>
      <c r="T361" s="224"/>
      <c r="U361" s="224"/>
      <c r="V361" s="224"/>
      <c r="W361" s="224"/>
    </row>
    <row r="362" spans="8:23" x14ac:dyDescent="0.3">
      <c r="H362" s="224"/>
      <c r="I362" s="224"/>
      <c r="J362" s="224"/>
      <c r="K362" s="224"/>
      <c r="L362" s="224"/>
      <c r="M362" s="224"/>
      <c r="N362" s="224"/>
      <c r="O362" s="224"/>
      <c r="P362" s="224"/>
      <c r="Q362" s="224"/>
      <c r="R362" s="224"/>
      <c r="S362" s="224"/>
      <c r="T362" s="224"/>
      <c r="U362" s="224"/>
      <c r="V362" s="224"/>
      <c r="W362" s="224"/>
    </row>
    <row r="363" spans="8:23" x14ac:dyDescent="0.3">
      <c r="H363" s="224"/>
      <c r="I363" s="224"/>
      <c r="J363" s="224"/>
      <c r="K363" s="224"/>
      <c r="L363" s="224"/>
      <c r="M363" s="224"/>
      <c r="N363" s="224"/>
      <c r="O363" s="224"/>
      <c r="P363" s="224"/>
      <c r="Q363" s="224"/>
      <c r="R363" s="224"/>
      <c r="S363" s="224"/>
      <c r="T363" s="224"/>
      <c r="U363" s="224"/>
      <c r="V363" s="224"/>
      <c r="W363" s="224"/>
    </row>
    <row r="364" spans="8:23" x14ac:dyDescent="0.3">
      <c r="H364" s="224"/>
      <c r="I364" s="224"/>
      <c r="J364" s="224"/>
      <c r="K364" s="224"/>
      <c r="L364" s="224"/>
      <c r="M364" s="224"/>
      <c r="N364" s="224"/>
      <c r="O364" s="224"/>
      <c r="P364" s="224"/>
      <c r="Q364" s="224"/>
      <c r="R364" s="224"/>
      <c r="S364" s="224"/>
      <c r="T364" s="224"/>
      <c r="U364" s="224"/>
      <c r="V364" s="224"/>
      <c r="W364" s="224"/>
    </row>
    <row r="365" spans="8:23" x14ac:dyDescent="0.3">
      <c r="H365" s="224"/>
      <c r="I365" s="224"/>
      <c r="J365" s="224"/>
      <c r="K365" s="224"/>
      <c r="L365" s="224"/>
      <c r="M365" s="224"/>
      <c r="N365" s="224"/>
      <c r="O365" s="224"/>
      <c r="P365" s="224"/>
      <c r="Q365" s="224"/>
      <c r="R365" s="224"/>
      <c r="S365" s="224"/>
      <c r="T365" s="224"/>
      <c r="U365" s="224"/>
      <c r="V365" s="224"/>
      <c r="W365" s="224"/>
    </row>
    <row r="366" spans="8:23" x14ac:dyDescent="0.3">
      <c r="H366" s="224"/>
      <c r="I366" s="224"/>
      <c r="J366" s="224"/>
      <c r="K366" s="224"/>
      <c r="L366" s="224"/>
      <c r="M366" s="224"/>
      <c r="N366" s="224"/>
      <c r="O366" s="224"/>
      <c r="P366" s="224"/>
      <c r="Q366" s="224"/>
      <c r="R366" s="224"/>
      <c r="S366" s="224"/>
      <c r="T366" s="224"/>
      <c r="U366" s="224"/>
      <c r="V366" s="224"/>
      <c r="W366" s="224"/>
    </row>
    <row r="367" spans="8:23" x14ac:dyDescent="0.3">
      <c r="H367" s="224"/>
      <c r="I367" s="224"/>
      <c r="J367" s="224"/>
      <c r="K367" s="224"/>
      <c r="L367" s="224"/>
      <c r="M367" s="224"/>
      <c r="N367" s="224"/>
      <c r="O367" s="224"/>
      <c r="P367" s="224"/>
      <c r="Q367" s="224"/>
      <c r="R367" s="224"/>
      <c r="S367" s="224"/>
      <c r="T367" s="224"/>
      <c r="U367" s="224"/>
      <c r="V367" s="224"/>
      <c r="W367" s="224"/>
    </row>
    <row r="368" spans="8:23" x14ac:dyDescent="0.3">
      <c r="H368" s="224"/>
      <c r="I368" s="224"/>
      <c r="J368" s="224"/>
      <c r="K368" s="224"/>
      <c r="L368" s="224"/>
      <c r="M368" s="224"/>
      <c r="N368" s="224"/>
      <c r="O368" s="224"/>
      <c r="P368" s="224"/>
      <c r="Q368" s="224"/>
      <c r="R368" s="224"/>
      <c r="S368" s="224"/>
      <c r="T368" s="224"/>
      <c r="U368" s="224"/>
      <c r="V368" s="224"/>
      <c r="W368" s="224"/>
    </row>
    <row r="369" spans="8:23" x14ac:dyDescent="0.3">
      <c r="H369" s="224"/>
      <c r="I369" s="224"/>
      <c r="J369" s="224"/>
      <c r="K369" s="224"/>
      <c r="L369" s="224"/>
      <c r="M369" s="224"/>
      <c r="N369" s="224"/>
      <c r="O369" s="224"/>
      <c r="P369" s="224"/>
      <c r="Q369" s="224"/>
      <c r="R369" s="224"/>
      <c r="S369" s="224"/>
      <c r="T369" s="224"/>
      <c r="U369" s="224"/>
      <c r="V369" s="224"/>
      <c r="W369" s="224"/>
    </row>
    <row r="370" spans="8:23" x14ac:dyDescent="0.3">
      <c r="H370" s="224"/>
      <c r="I370" s="224"/>
      <c r="J370" s="224"/>
      <c r="K370" s="224"/>
      <c r="L370" s="224"/>
      <c r="M370" s="224"/>
      <c r="N370" s="224"/>
      <c r="O370" s="224"/>
      <c r="P370" s="224"/>
      <c r="Q370" s="224"/>
      <c r="R370" s="224"/>
      <c r="S370" s="224"/>
      <c r="T370" s="224"/>
      <c r="U370" s="224"/>
      <c r="V370" s="224"/>
      <c r="W370" s="224"/>
    </row>
    <row r="371" spans="8:23" x14ac:dyDescent="0.3">
      <c r="H371" s="224"/>
      <c r="I371" s="224"/>
      <c r="J371" s="224"/>
      <c r="K371" s="224"/>
      <c r="L371" s="224"/>
      <c r="M371" s="224"/>
      <c r="N371" s="224"/>
      <c r="O371" s="224"/>
      <c r="P371" s="224"/>
      <c r="Q371" s="224"/>
      <c r="R371" s="224"/>
      <c r="S371" s="224"/>
      <c r="T371" s="224"/>
      <c r="U371" s="224"/>
      <c r="V371" s="224"/>
      <c r="W371" s="224"/>
    </row>
    <row r="372" spans="8:23" x14ac:dyDescent="0.3">
      <c r="H372" s="224"/>
      <c r="I372" s="224"/>
      <c r="J372" s="224"/>
      <c r="K372" s="224"/>
      <c r="L372" s="224"/>
      <c r="M372" s="224"/>
      <c r="N372" s="224"/>
      <c r="O372" s="224"/>
      <c r="P372" s="224"/>
      <c r="Q372" s="224"/>
      <c r="R372" s="224"/>
      <c r="S372" s="224"/>
      <c r="T372" s="224"/>
      <c r="U372" s="224"/>
      <c r="V372" s="224"/>
      <c r="W372" s="224"/>
    </row>
    <row r="373" spans="8:23" x14ac:dyDescent="0.3">
      <c r="H373" s="224"/>
      <c r="I373" s="224"/>
      <c r="J373" s="224"/>
      <c r="K373" s="224"/>
      <c r="L373" s="224"/>
      <c r="M373" s="224"/>
      <c r="N373" s="224"/>
      <c r="O373" s="224"/>
      <c r="P373" s="224"/>
      <c r="Q373" s="224"/>
      <c r="R373" s="224"/>
      <c r="S373" s="224"/>
      <c r="T373" s="224"/>
      <c r="U373" s="224"/>
      <c r="V373" s="224"/>
      <c r="W373" s="224"/>
    </row>
    <row r="374" spans="8:23" x14ac:dyDescent="0.3">
      <c r="H374" s="224"/>
      <c r="I374" s="224"/>
      <c r="J374" s="224"/>
      <c r="K374" s="224"/>
      <c r="L374" s="224"/>
      <c r="M374" s="224"/>
      <c r="N374" s="224"/>
      <c r="O374" s="224"/>
      <c r="P374" s="224"/>
      <c r="Q374" s="224"/>
      <c r="R374" s="224"/>
      <c r="S374" s="224"/>
      <c r="T374" s="224"/>
      <c r="U374" s="224"/>
      <c r="V374" s="224"/>
      <c r="W374" s="224"/>
    </row>
    <row r="375" spans="8:23" x14ac:dyDescent="0.3">
      <c r="H375" s="224"/>
      <c r="I375" s="224"/>
      <c r="J375" s="224"/>
      <c r="K375" s="224"/>
      <c r="L375" s="224"/>
      <c r="M375" s="224"/>
      <c r="N375" s="224"/>
      <c r="O375" s="224"/>
      <c r="P375" s="224"/>
      <c r="Q375" s="224"/>
      <c r="R375" s="224"/>
      <c r="S375" s="224"/>
      <c r="T375" s="224"/>
      <c r="U375" s="224"/>
      <c r="V375" s="224"/>
      <c r="W375" s="224"/>
    </row>
    <row r="376" spans="8:23" x14ac:dyDescent="0.3">
      <c r="H376" s="224"/>
      <c r="I376" s="224"/>
      <c r="J376" s="224"/>
      <c r="K376" s="224"/>
      <c r="L376" s="224"/>
      <c r="M376" s="224"/>
      <c r="N376" s="224"/>
      <c r="O376" s="224"/>
      <c r="P376" s="224"/>
      <c r="Q376" s="224"/>
      <c r="R376" s="224"/>
      <c r="S376" s="224"/>
      <c r="T376" s="224"/>
      <c r="U376" s="224"/>
      <c r="V376" s="224"/>
      <c r="W376" s="224"/>
    </row>
    <row r="377" spans="8:23" x14ac:dyDescent="0.3">
      <c r="H377" s="224"/>
      <c r="I377" s="224"/>
      <c r="J377" s="224"/>
      <c r="K377" s="224"/>
      <c r="L377" s="224"/>
      <c r="M377" s="224"/>
      <c r="N377" s="224"/>
      <c r="O377" s="224"/>
      <c r="P377" s="224"/>
      <c r="Q377" s="224"/>
      <c r="R377" s="224"/>
      <c r="S377" s="224"/>
      <c r="T377" s="224"/>
      <c r="U377" s="224"/>
      <c r="V377" s="224"/>
      <c r="W377" s="224"/>
    </row>
    <row r="378" spans="8:23" x14ac:dyDescent="0.3">
      <c r="H378" s="224"/>
      <c r="I378" s="224"/>
      <c r="J378" s="224"/>
      <c r="K378" s="224"/>
      <c r="L378" s="224"/>
      <c r="M378" s="224"/>
      <c r="N378" s="224"/>
      <c r="O378" s="224"/>
      <c r="P378" s="224"/>
      <c r="Q378" s="224"/>
      <c r="R378" s="224"/>
      <c r="S378" s="224"/>
      <c r="T378" s="224"/>
      <c r="U378" s="224"/>
      <c r="V378" s="224"/>
      <c r="W378" s="224"/>
    </row>
    <row r="379" spans="8:23" x14ac:dyDescent="0.3">
      <c r="H379" s="224"/>
      <c r="I379" s="224"/>
      <c r="J379" s="224"/>
      <c r="K379" s="224"/>
      <c r="L379" s="224"/>
      <c r="M379" s="224"/>
      <c r="N379" s="224"/>
      <c r="O379" s="224"/>
      <c r="P379" s="224"/>
      <c r="Q379" s="224"/>
      <c r="R379" s="224"/>
      <c r="S379" s="224"/>
      <c r="T379" s="224"/>
      <c r="U379" s="224"/>
      <c r="V379" s="224"/>
      <c r="W379" s="224"/>
    </row>
    <row r="380" spans="8:23" x14ac:dyDescent="0.3">
      <c r="H380" s="224"/>
      <c r="I380" s="224"/>
      <c r="J380" s="224"/>
      <c r="K380" s="224"/>
      <c r="L380" s="224"/>
      <c r="M380" s="224"/>
      <c r="N380" s="224"/>
      <c r="O380" s="224"/>
      <c r="P380" s="224"/>
      <c r="Q380" s="224"/>
      <c r="R380" s="224"/>
      <c r="S380" s="224"/>
      <c r="T380" s="224"/>
      <c r="U380" s="224"/>
      <c r="V380" s="224"/>
      <c r="W380" s="224"/>
    </row>
    <row r="381" spans="8:23" x14ac:dyDescent="0.3">
      <c r="H381" s="224"/>
      <c r="I381" s="224"/>
      <c r="J381" s="224"/>
      <c r="K381" s="224"/>
      <c r="L381" s="224"/>
      <c r="M381" s="224"/>
      <c r="N381" s="224"/>
      <c r="O381" s="224"/>
      <c r="P381" s="224"/>
      <c r="Q381" s="224"/>
      <c r="R381" s="224"/>
      <c r="S381" s="224"/>
      <c r="T381" s="224"/>
      <c r="U381" s="224"/>
      <c r="V381" s="224"/>
      <c r="W381" s="224"/>
    </row>
    <row r="382" spans="8:23" x14ac:dyDescent="0.3">
      <c r="H382" s="224"/>
      <c r="I382" s="224"/>
      <c r="J382" s="224"/>
      <c r="K382" s="224"/>
      <c r="L382" s="224"/>
      <c r="M382" s="224"/>
      <c r="N382" s="224"/>
      <c r="O382" s="224"/>
      <c r="P382" s="224"/>
      <c r="Q382" s="224"/>
      <c r="R382" s="224"/>
      <c r="S382" s="224"/>
      <c r="T382" s="224"/>
      <c r="U382" s="224"/>
      <c r="V382" s="224"/>
      <c r="W382" s="224"/>
    </row>
    <row r="383" spans="8:23" x14ac:dyDescent="0.3">
      <c r="H383" s="224"/>
      <c r="I383" s="224"/>
      <c r="J383" s="224"/>
      <c r="K383" s="224"/>
      <c r="L383" s="224"/>
      <c r="M383" s="224"/>
      <c r="N383" s="224"/>
      <c r="O383" s="224"/>
      <c r="P383" s="224"/>
      <c r="Q383" s="224"/>
      <c r="R383" s="224"/>
      <c r="S383" s="224"/>
      <c r="T383" s="224"/>
      <c r="U383" s="224"/>
      <c r="V383" s="224"/>
      <c r="W383" s="224"/>
    </row>
    <row r="384" spans="8:23" x14ac:dyDescent="0.3">
      <c r="H384" s="224"/>
      <c r="I384" s="224"/>
      <c r="J384" s="224"/>
      <c r="K384" s="224"/>
      <c r="L384" s="224"/>
      <c r="M384" s="224"/>
      <c r="N384" s="224"/>
      <c r="O384" s="224"/>
      <c r="P384" s="224"/>
      <c r="Q384" s="224"/>
      <c r="R384" s="224"/>
      <c r="S384" s="224"/>
      <c r="T384" s="224"/>
      <c r="U384" s="224"/>
      <c r="V384" s="224"/>
      <c r="W384" s="224"/>
    </row>
    <row r="385" spans="8:23" x14ac:dyDescent="0.3">
      <c r="H385" s="224"/>
      <c r="I385" s="224"/>
      <c r="J385" s="224"/>
      <c r="K385" s="224"/>
      <c r="L385" s="224"/>
      <c r="M385" s="224"/>
      <c r="N385" s="224"/>
      <c r="O385" s="224"/>
      <c r="P385" s="224"/>
      <c r="Q385" s="224"/>
      <c r="R385" s="224"/>
      <c r="S385" s="224"/>
      <c r="T385" s="224"/>
      <c r="U385" s="224"/>
      <c r="V385" s="224"/>
      <c r="W385" s="224"/>
    </row>
    <row r="386" spans="8:23" x14ac:dyDescent="0.3">
      <c r="H386" s="224"/>
      <c r="I386" s="224"/>
      <c r="J386" s="224"/>
      <c r="K386" s="224"/>
      <c r="L386" s="224"/>
      <c r="M386" s="224"/>
      <c r="N386" s="224"/>
      <c r="O386" s="224"/>
      <c r="P386" s="224"/>
      <c r="Q386" s="224"/>
      <c r="R386" s="224"/>
      <c r="S386" s="224"/>
      <c r="T386" s="224"/>
      <c r="U386" s="224"/>
      <c r="V386" s="224"/>
      <c r="W386" s="224"/>
    </row>
    <row r="387" spans="8:23" x14ac:dyDescent="0.3">
      <c r="H387" s="224"/>
      <c r="I387" s="224"/>
      <c r="J387" s="224"/>
      <c r="K387" s="224"/>
      <c r="L387" s="224"/>
      <c r="M387" s="224"/>
      <c r="N387" s="224"/>
      <c r="O387" s="224"/>
      <c r="P387" s="224"/>
      <c r="Q387" s="224"/>
      <c r="R387" s="224"/>
      <c r="S387" s="224"/>
      <c r="T387" s="224"/>
      <c r="U387" s="224"/>
      <c r="V387" s="224"/>
      <c r="W387" s="224"/>
    </row>
    <row r="388" spans="8:23" x14ac:dyDescent="0.3">
      <c r="H388" s="224"/>
      <c r="I388" s="224"/>
      <c r="J388" s="224"/>
      <c r="K388" s="224"/>
      <c r="L388" s="224"/>
      <c r="M388" s="224"/>
      <c r="N388" s="224"/>
      <c r="O388" s="224"/>
      <c r="P388" s="224"/>
      <c r="Q388" s="224"/>
      <c r="R388" s="224"/>
      <c r="S388" s="224"/>
      <c r="T388" s="224"/>
      <c r="U388" s="224"/>
      <c r="V388" s="224"/>
      <c r="W388" s="224"/>
    </row>
    <row r="389" spans="8:23" x14ac:dyDescent="0.3">
      <c r="H389" s="224"/>
      <c r="I389" s="224"/>
      <c r="J389" s="224"/>
      <c r="K389" s="224"/>
      <c r="L389" s="224"/>
      <c r="M389" s="224"/>
      <c r="N389" s="224"/>
      <c r="O389" s="224"/>
      <c r="P389" s="224"/>
      <c r="Q389" s="224"/>
      <c r="R389" s="224"/>
      <c r="S389" s="224"/>
      <c r="T389" s="224"/>
      <c r="U389" s="224"/>
      <c r="V389" s="224"/>
      <c r="W389" s="224"/>
    </row>
    <row r="390" spans="8:23" x14ac:dyDescent="0.3">
      <c r="H390" s="224"/>
      <c r="I390" s="224"/>
      <c r="J390" s="224"/>
      <c r="K390" s="224"/>
      <c r="L390" s="224"/>
      <c r="M390" s="224"/>
      <c r="N390" s="224"/>
      <c r="O390" s="224"/>
      <c r="P390" s="224"/>
      <c r="Q390" s="224"/>
      <c r="R390" s="224"/>
      <c r="S390" s="224"/>
      <c r="T390" s="224"/>
      <c r="U390" s="224"/>
      <c r="V390" s="224"/>
      <c r="W390" s="224"/>
    </row>
    <row r="391" spans="8:23" x14ac:dyDescent="0.3">
      <c r="H391" s="224"/>
      <c r="I391" s="224"/>
      <c r="J391" s="224"/>
      <c r="K391" s="224"/>
      <c r="L391" s="224"/>
      <c r="M391" s="224"/>
      <c r="N391" s="224"/>
      <c r="O391" s="224"/>
      <c r="P391" s="224"/>
      <c r="Q391" s="224"/>
      <c r="R391" s="224"/>
      <c r="S391" s="224"/>
      <c r="T391" s="224"/>
      <c r="U391" s="224"/>
      <c r="V391" s="224"/>
      <c r="W391" s="224"/>
    </row>
    <row r="392" spans="8:23" x14ac:dyDescent="0.3">
      <c r="H392" s="224"/>
      <c r="I392" s="224"/>
      <c r="J392" s="224"/>
      <c r="K392" s="224"/>
      <c r="L392" s="224"/>
      <c r="M392" s="224"/>
      <c r="N392" s="224"/>
      <c r="O392" s="224"/>
      <c r="P392" s="224"/>
      <c r="Q392" s="224"/>
      <c r="R392" s="224"/>
      <c r="S392" s="224"/>
      <c r="T392" s="224"/>
      <c r="U392" s="224"/>
      <c r="V392" s="224"/>
      <c r="W392" s="224"/>
    </row>
    <row r="393" spans="8:23" x14ac:dyDescent="0.3">
      <c r="H393" s="224"/>
      <c r="I393" s="224"/>
      <c r="J393" s="224"/>
      <c r="K393" s="224"/>
      <c r="L393" s="224"/>
      <c r="M393" s="224"/>
      <c r="N393" s="224"/>
      <c r="O393" s="224"/>
      <c r="P393" s="224"/>
      <c r="Q393" s="224"/>
      <c r="R393" s="224"/>
      <c r="S393" s="224"/>
      <c r="T393" s="224"/>
      <c r="U393" s="224"/>
      <c r="V393" s="224"/>
      <c r="W393" s="224"/>
    </row>
    <row r="394" spans="8:23" x14ac:dyDescent="0.3">
      <c r="H394" s="224"/>
      <c r="I394" s="224"/>
      <c r="J394" s="224"/>
      <c r="K394" s="224"/>
      <c r="L394" s="224"/>
      <c r="M394" s="224"/>
      <c r="N394" s="224"/>
      <c r="O394" s="224"/>
      <c r="P394" s="224"/>
      <c r="Q394" s="224"/>
      <c r="R394" s="224"/>
      <c r="S394" s="224"/>
      <c r="T394" s="224"/>
      <c r="U394" s="224"/>
      <c r="V394" s="224"/>
      <c r="W394" s="224"/>
    </row>
    <row r="395" spans="8:23" x14ac:dyDescent="0.3">
      <c r="H395" s="224"/>
      <c r="I395" s="224"/>
      <c r="J395" s="224"/>
      <c r="K395" s="224"/>
      <c r="L395" s="224"/>
      <c r="M395" s="224"/>
      <c r="N395" s="224"/>
      <c r="O395" s="224"/>
      <c r="P395" s="224"/>
      <c r="Q395" s="224"/>
      <c r="R395" s="224"/>
      <c r="S395" s="224"/>
      <c r="T395" s="224"/>
      <c r="U395" s="224"/>
      <c r="V395" s="224"/>
      <c r="W395" s="224"/>
    </row>
    <row r="396" spans="8:23" x14ac:dyDescent="0.3">
      <c r="H396" s="224"/>
      <c r="I396" s="224"/>
      <c r="J396" s="224"/>
      <c r="K396" s="224"/>
      <c r="L396" s="224"/>
      <c r="M396" s="224"/>
      <c r="N396" s="224"/>
      <c r="O396" s="224"/>
      <c r="P396" s="224"/>
      <c r="Q396" s="224"/>
      <c r="R396" s="224"/>
      <c r="S396" s="224"/>
      <c r="T396" s="224"/>
      <c r="U396" s="224"/>
      <c r="V396" s="224"/>
      <c r="W396" s="224"/>
    </row>
    <row r="397" spans="8:23" x14ac:dyDescent="0.3">
      <c r="H397" s="224"/>
      <c r="I397" s="224"/>
      <c r="J397" s="224"/>
      <c r="K397" s="224"/>
      <c r="L397" s="224"/>
      <c r="M397" s="224"/>
      <c r="N397" s="224"/>
      <c r="O397" s="224"/>
      <c r="P397" s="224"/>
      <c r="Q397" s="224"/>
      <c r="R397" s="224"/>
      <c r="S397" s="224"/>
      <c r="T397" s="224"/>
      <c r="U397" s="224"/>
      <c r="V397" s="224"/>
      <c r="W397" s="224"/>
    </row>
    <row r="398" spans="8:23" x14ac:dyDescent="0.3">
      <c r="H398" s="224"/>
      <c r="I398" s="224"/>
      <c r="J398" s="224"/>
      <c r="K398" s="224"/>
      <c r="L398" s="224"/>
      <c r="M398" s="224"/>
      <c r="N398" s="224"/>
      <c r="O398" s="224"/>
      <c r="P398" s="224"/>
      <c r="Q398" s="224"/>
      <c r="R398" s="224"/>
      <c r="S398" s="224"/>
      <c r="T398" s="224"/>
      <c r="U398" s="224"/>
      <c r="V398" s="224"/>
      <c r="W398" s="224"/>
    </row>
    <row r="399" spans="8:23" x14ac:dyDescent="0.3">
      <c r="H399" s="224"/>
      <c r="I399" s="224"/>
      <c r="J399" s="224"/>
      <c r="K399" s="224"/>
      <c r="L399" s="224"/>
      <c r="M399" s="224"/>
      <c r="N399" s="224"/>
      <c r="O399" s="224"/>
      <c r="P399" s="224"/>
      <c r="Q399" s="224"/>
      <c r="R399" s="224"/>
      <c r="S399" s="224"/>
      <c r="T399" s="224"/>
      <c r="U399" s="224"/>
      <c r="V399" s="224"/>
      <c r="W399" s="224"/>
    </row>
    <row r="400" spans="8:23" x14ac:dyDescent="0.3">
      <c r="H400" s="224"/>
      <c r="I400" s="224"/>
      <c r="J400" s="224"/>
      <c r="K400" s="224"/>
      <c r="L400" s="224"/>
      <c r="M400" s="224"/>
      <c r="N400" s="224"/>
      <c r="O400" s="224"/>
      <c r="P400" s="224"/>
      <c r="Q400" s="224"/>
      <c r="R400" s="224"/>
      <c r="S400" s="224"/>
      <c r="T400" s="224"/>
      <c r="U400" s="224"/>
      <c r="V400" s="224"/>
      <c r="W400" s="224"/>
    </row>
    <row r="401" spans="8:23" x14ac:dyDescent="0.3">
      <c r="H401" s="224"/>
      <c r="I401" s="224"/>
      <c r="J401" s="224"/>
      <c r="K401" s="224"/>
      <c r="L401" s="224"/>
      <c r="M401" s="224"/>
      <c r="N401" s="224"/>
      <c r="O401" s="224"/>
      <c r="P401" s="224"/>
      <c r="Q401" s="224"/>
      <c r="R401" s="224"/>
      <c r="S401" s="224"/>
      <c r="T401" s="224"/>
      <c r="U401" s="224"/>
      <c r="V401" s="224"/>
      <c r="W401" s="224"/>
    </row>
    <row r="402" spans="8:23" x14ac:dyDescent="0.3">
      <c r="H402" s="224"/>
      <c r="I402" s="224"/>
      <c r="J402" s="224"/>
      <c r="K402" s="224"/>
      <c r="L402" s="224"/>
      <c r="M402" s="224"/>
      <c r="N402" s="224"/>
      <c r="O402" s="224"/>
      <c r="P402" s="224"/>
      <c r="Q402" s="224"/>
      <c r="R402" s="224"/>
      <c r="S402" s="224"/>
      <c r="T402" s="224"/>
      <c r="U402" s="224"/>
      <c r="V402" s="224"/>
      <c r="W402" s="224"/>
    </row>
    <row r="403" spans="8:23" x14ac:dyDescent="0.3">
      <c r="H403" s="224"/>
      <c r="I403" s="224"/>
      <c r="J403" s="224"/>
      <c r="K403" s="224"/>
      <c r="L403" s="224"/>
      <c r="M403" s="224"/>
      <c r="N403" s="224"/>
      <c r="O403" s="224"/>
      <c r="P403" s="224"/>
      <c r="Q403" s="224"/>
      <c r="R403" s="224"/>
      <c r="S403" s="224"/>
      <c r="T403" s="224"/>
      <c r="U403" s="224"/>
      <c r="V403" s="224"/>
      <c r="W403" s="224"/>
    </row>
    <row r="404" spans="8:23" x14ac:dyDescent="0.3">
      <c r="H404" s="224"/>
      <c r="I404" s="224"/>
      <c r="J404" s="224"/>
      <c r="K404" s="224"/>
      <c r="L404" s="224"/>
      <c r="M404" s="224"/>
      <c r="N404" s="224"/>
      <c r="O404" s="224"/>
      <c r="P404" s="224"/>
      <c r="Q404" s="224"/>
      <c r="R404" s="224"/>
      <c r="S404" s="224"/>
      <c r="T404" s="224"/>
      <c r="U404" s="224"/>
      <c r="V404" s="224"/>
      <c r="W404" s="224"/>
    </row>
    <row r="405" spans="8:23" x14ac:dyDescent="0.3">
      <c r="H405" s="224"/>
      <c r="I405" s="224"/>
      <c r="J405" s="224"/>
      <c r="K405" s="224"/>
      <c r="L405" s="224"/>
      <c r="M405" s="224"/>
      <c r="N405" s="224"/>
      <c r="O405" s="224"/>
      <c r="P405" s="224"/>
      <c r="Q405" s="224"/>
      <c r="R405" s="224"/>
      <c r="S405" s="224"/>
      <c r="T405" s="224"/>
      <c r="U405" s="224"/>
      <c r="V405" s="224"/>
      <c r="W405" s="224"/>
    </row>
    <row r="406" spans="8:23" x14ac:dyDescent="0.3">
      <c r="H406" s="224"/>
      <c r="I406" s="224"/>
      <c r="J406" s="224"/>
      <c r="K406" s="224"/>
      <c r="L406" s="224"/>
      <c r="M406" s="224"/>
      <c r="N406" s="224"/>
      <c r="O406" s="224"/>
      <c r="P406" s="224"/>
      <c r="Q406" s="224"/>
      <c r="R406" s="224"/>
      <c r="S406" s="224"/>
      <c r="T406" s="224"/>
      <c r="U406" s="224"/>
      <c r="V406" s="224"/>
      <c r="W406" s="224"/>
    </row>
    <row r="407" spans="8:23" x14ac:dyDescent="0.3">
      <c r="H407" s="224"/>
      <c r="I407" s="224"/>
      <c r="J407" s="224"/>
      <c r="K407" s="224"/>
      <c r="L407" s="224"/>
      <c r="M407" s="224"/>
      <c r="N407" s="224"/>
      <c r="O407" s="224"/>
      <c r="P407" s="224"/>
      <c r="Q407" s="224"/>
      <c r="R407" s="224"/>
      <c r="S407" s="224"/>
      <c r="T407" s="224"/>
      <c r="U407" s="224"/>
      <c r="V407" s="224"/>
      <c r="W407" s="224"/>
    </row>
    <row r="408" spans="8:23" x14ac:dyDescent="0.3">
      <c r="H408" s="224"/>
      <c r="I408" s="224"/>
      <c r="J408" s="224"/>
      <c r="K408" s="224"/>
      <c r="L408" s="224"/>
      <c r="M408" s="224"/>
      <c r="N408" s="224"/>
      <c r="O408" s="224"/>
      <c r="P408" s="224"/>
      <c r="Q408" s="224"/>
      <c r="R408" s="224"/>
      <c r="S408" s="224"/>
      <c r="T408" s="224"/>
      <c r="U408" s="224"/>
      <c r="V408" s="224"/>
      <c r="W408" s="224"/>
    </row>
    <row r="409" spans="8:23" x14ac:dyDescent="0.3">
      <c r="H409" s="224"/>
      <c r="I409" s="224"/>
      <c r="J409" s="224"/>
      <c r="K409" s="224"/>
      <c r="L409" s="224"/>
      <c r="M409" s="224"/>
      <c r="N409" s="224"/>
      <c r="O409" s="224"/>
      <c r="P409" s="224"/>
      <c r="Q409" s="224"/>
      <c r="R409" s="224"/>
      <c r="S409" s="224"/>
      <c r="T409" s="224"/>
      <c r="U409" s="224"/>
      <c r="V409" s="224"/>
      <c r="W409" s="224"/>
    </row>
    <row r="410" spans="8:23" x14ac:dyDescent="0.3">
      <c r="H410" s="224"/>
      <c r="I410" s="224"/>
      <c r="J410" s="224"/>
      <c r="K410" s="224"/>
      <c r="L410" s="224"/>
      <c r="M410" s="224"/>
      <c r="N410" s="224"/>
      <c r="O410" s="224"/>
      <c r="P410" s="224"/>
      <c r="Q410" s="224"/>
      <c r="R410" s="224"/>
      <c r="S410" s="224"/>
      <c r="T410" s="224"/>
      <c r="U410" s="224"/>
      <c r="V410" s="224"/>
      <c r="W410" s="224"/>
    </row>
    <row r="411" spans="8:23" x14ac:dyDescent="0.3">
      <c r="H411" s="224"/>
      <c r="I411" s="224"/>
      <c r="J411" s="224"/>
      <c r="K411" s="224"/>
      <c r="L411" s="224"/>
      <c r="M411" s="224"/>
      <c r="N411" s="224"/>
      <c r="O411" s="224"/>
      <c r="P411" s="224"/>
      <c r="Q411" s="224"/>
      <c r="R411" s="224"/>
      <c r="S411" s="224"/>
      <c r="T411" s="224"/>
      <c r="U411" s="224"/>
      <c r="V411" s="224"/>
      <c r="W411" s="224"/>
    </row>
    <row r="412" spans="8:23" x14ac:dyDescent="0.3">
      <c r="H412" s="224"/>
      <c r="I412" s="224"/>
      <c r="J412" s="224"/>
      <c r="K412" s="224"/>
      <c r="L412" s="224"/>
      <c r="M412" s="224"/>
      <c r="N412" s="224"/>
      <c r="O412" s="224"/>
      <c r="P412" s="224"/>
      <c r="Q412" s="224"/>
      <c r="R412" s="224"/>
      <c r="S412" s="224"/>
      <c r="T412" s="224"/>
      <c r="U412" s="224"/>
      <c r="V412" s="224"/>
      <c r="W412" s="224"/>
    </row>
    <row r="413" spans="8:23" x14ac:dyDescent="0.3">
      <c r="H413" s="224"/>
      <c r="I413" s="224"/>
      <c r="J413" s="224"/>
      <c r="K413" s="224"/>
      <c r="L413" s="224"/>
      <c r="M413" s="224"/>
      <c r="N413" s="224"/>
      <c r="O413" s="224"/>
      <c r="P413" s="224"/>
      <c r="Q413" s="224"/>
      <c r="R413" s="224"/>
      <c r="S413" s="224"/>
      <c r="T413" s="224"/>
      <c r="U413" s="224"/>
      <c r="V413" s="224"/>
      <c r="W413" s="224"/>
    </row>
    <row r="414" spans="8:23" x14ac:dyDescent="0.3">
      <c r="H414" s="224"/>
      <c r="I414" s="224"/>
      <c r="J414" s="224"/>
      <c r="K414" s="224"/>
      <c r="L414" s="224"/>
      <c r="M414" s="224"/>
      <c r="N414" s="224"/>
      <c r="O414" s="224"/>
      <c r="P414" s="224"/>
      <c r="Q414" s="224"/>
      <c r="R414" s="224"/>
      <c r="S414" s="224"/>
      <c r="T414" s="224"/>
      <c r="U414" s="224"/>
      <c r="V414" s="224"/>
      <c r="W414" s="224"/>
    </row>
    <row r="415" spans="8:23" x14ac:dyDescent="0.3">
      <c r="H415" s="224"/>
      <c r="I415" s="224"/>
      <c r="J415" s="224"/>
      <c r="K415" s="224"/>
      <c r="L415" s="224"/>
      <c r="M415" s="224"/>
      <c r="N415" s="224"/>
      <c r="O415" s="224"/>
      <c r="P415" s="224"/>
      <c r="Q415" s="224"/>
      <c r="R415" s="224"/>
      <c r="S415" s="224"/>
      <c r="T415" s="224"/>
      <c r="U415" s="224"/>
      <c r="V415" s="224"/>
      <c r="W415" s="224"/>
    </row>
    <row r="416" spans="8:23" x14ac:dyDescent="0.3">
      <c r="H416" s="224"/>
      <c r="I416" s="224"/>
      <c r="J416" s="224"/>
      <c r="K416" s="224"/>
      <c r="L416" s="224"/>
      <c r="M416" s="224"/>
      <c r="N416" s="224"/>
      <c r="O416" s="224"/>
      <c r="P416" s="224"/>
      <c r="Q416" s="224"/>
      <c r="R416" s="224"/>
      <c r="S416" s="224"/>
      <c r="T416" s="224"/>
      <c r="U416" s="224"/>
      <c r="V416" s="224"/>
      <c r="W416" s="224"/>
    </row>
    <row r="417" spans="8:23" x14ac:dyDescent="0.3">
      <c r="H417" s="224"/>
      <c r="I417" s="224"/>
      <c r="J417" s="224"/>
      <c r="K417" s="224"/>
      <c r="L417" s="224"/>
      <c r="M417" s="224"/>
      <c r="N417" s="224"/>
      <c r="O417" s="224"/>
      <c r="P417" s="224"/>
      <c r="Q417" s="224"/>
      <c r="R417" s="224"/>
      <c r="S417" s="224"/>
      <c r="T417" s="224"/>
      <c r="U417" s="224"/>
      <c r="V417" s="224"/>
      <c r="W417" s="224"/>
    </row>
    <row r="418" spans="8:23" x14ac:dyDescent="0.3">
      <c r="H418" s="224"/>
      <c r="I418" s="224"/>
      <c r="J418" s="224"/>
      <c r="K418" s="224"/>
      <c r="L418" s="224"/>
      <c r="M418" s="224"/>
      <c r="N418" s="224"/>
      <c r="O418" s="224"/>
      <c r="P418" s="224"/>
      <c r="Q418" s="224"/>
      <c r="R418" s="224"/>
      <c r="S418" s="224"/>
      <c r="T418" s="224"/>
      <c r="U418" s="224"/>
      <c r="V418" s="224"/>
      <c r="W418" s="224"/>
    </row>
    <row r="419" spans="8:23" x14ac:dyDescent="0.3">
      <c r="H419" s="224"/>
      <c r="I419" s="224"/>
      <c r="J419" s="224"/>
      <c r="K419" s="224"/>
      <c r="L419" s="224"/>
      <c r="M419" s="224"/>
      <c r="N419" s="224"/>
      <c r="O419" s="224"/>
      <c r="P419" s="224"/>
      <c r="Q419" s="224"/>
      <c r="R419" s="224"/>
      <c r="S419" s="224"/>
      <c r="T419" s="224"/>
      <c r="U419" s="224"/>
      <c r="V419" s="224"/>
      <c r="W419" s="224"/>
    </row>
    <row r="420" spans="8:23" x14ac:dyDescent="0.3">
      <c r="H420" s="224"/>
      <c r="I420" s="224"/>
      <c r="J420" s="224"/>
      <c r="K420" s="224"/>
      <c r="L420" s="224"/>
      <c r="M420" s="224"/>
      <c r="N420" s="224"/>
      <c r="O420" s="224"/>
      <c r="P420" s="224"/>
      <c r="Q420" s="224"/>
      <c r="R420" s="224"/>
      <c r="S420" s="224"/>
      <c r="T420" s="224"/>
      <c r="U420" s="224"/>
      <c r="V420" s="224"/>
      <c r="W420" s="224"/>
    </row>
    <row r="421" spans="8:23" x14ac:dyDescent="0.3">
      <c r="H421" s="224"/>
      <c r="I421" s="224"/>
      <c r="J421" s="224"/>
      <c r="K421" s="224"/>
      <c r="L421" s="224"/>
      <c r="M421" s="224"/>
      <c r="N421" s="224"/>
      <c r="O421" s="224"/>
      <c r="P421" s="224"/>
      <c r="Q421" s="224"/>
      <c r="R421" s="224"/>
      <c r="S421" s="224"/>
      <c r="T421" s="224"/>
      <c r="U421" s="224"/>
      <c r="V421" s="224"/>
      <c r="W421" s="224"/>
    </row>
    <row r="422" spans="8:23" x14ac:dyDescent="0.3">
      <c r="H422" s="224"/>
      <c r="I422" s="224"/>
      <c r="J422" s="224"/>
      <c r="K422" s="224"/>
      <c r="L422" s="224"/>
      <c r="M422" s="224"/>
      <c r="N422" s="224"/>
      <c r="O422" s="224"/>
      <c r="P422" s="224"/>
      <c r="Q422" s="224"/>
      <c r="R422" s="224"/>
      <c r="S422" s="224"/>
      <c r="T422" s="224"/>
      <c r="U422" s="224"/>
      <c r="V422" s="224"/>
      <c r="W422" s="224"/>
    </row>
    <row r="423" spans="8:23" x14ac:dyDescent="0.3">
      <c r="H423" s="224"/>
      <c r="I423" s="224"/>
      <c r="J423" s="224"/>
      <c r="K423" s="224"/>
      <c r="L423" s="224"/>
      <c r="M423" s="224"/>
      <c r="N423" s="224"/>
      <c r="O423" s="224"/>
      <c r="P423" s="224"/>
      <c r="Q423" s="224"/>
      <c r="R423" s="224"/>
      <c r="S423" s="224"/>
      <c r="T423" s="224"/>
      <c r="U423" s="224"/>
      <c r="V423" s="224"/>
      <c r="W423" s="224"/>
    </row>
    <row r="424" spans="8:23" x14ac:dyDescent="0.3">
      <c r="H424" s="224"/>
      <c r="I424" s="224"/>
      <c r="J424" s="224"/>
      <c r="K424" s="224"/>
      <c r="L424" s="224"/>
      <c r="M424" s="224"/>
      <c r="N424" s="224"/>
      <c r="O424" s="224"/>
      <c r="P424" s="224"/>
      <c r="Q424" s="224"/>
      <c r="R424" s="224"/>
      <c r="S424" s="224"/>
      <c r="T424" s="224"/>
      <c r="U424" s="224"/>
      <c r="V424" s="224"/>
      <c r="W424" s="224"/>
    </row>
    <row r="425" spans="8:23" x14ac:dyDescent="0.3">
      <c r="H425" s="224"/>
      <c r="I425" s="224"/>
      <c r="J425" s="224"/>
      <c r="K425" s="224"/>
      <c r="L425" s="224"/>
      <c r="M425" s="224"/>
      <c r="N425" s="224"/>
      <c r="O425" s="224"/>
      <c r="P425" s="224"/>
      <c r="Q425" s="224"/>
      <c r="R425" s="224"/>
      <c r="S425" s="224"/>
      <c r="T425" s="224"/>
      <c r="U425" s="224"/>
      <c r="V425" s="224"/>
      <c r="W425" s="224"/>
    </row>
    <row r="426" spans="8:23" x14ac:dyDescent="0.3">
      <c r="H426" s="224"/>
      <c r="I426" s="224"/>
      <c r="J426" s="224"/>
      <c r="K426" s="224"/>
      <c r="L426" s="224"/>
      <c r="M426" s="224"/>
      <c r="N426" s="224"/>
      <c r="O426" s="224"/>
      <c r="P426" s="224"/>
      <c r="Q426" s="224"/>
      <c r="R426" s="224"/>
      <c r="S426" s="224"/>
      <c r="T426" s="224"/>
      <c r="U426" s="224"/>
      <c r="V426" s="224"/>
      <c r="W426" s="224"/>
    </row>
    <row r="427" spans="8:23" x14ac:dyDescent="0.3">
      <c r="H427" s="224"/>
      <c r="I427" s="224"/>
      <c r="J427" s="224"/>
      <c r="K427" s="224"/>
      <c r="L427" s="224"/>
      <c r="M427" s="224"/>
      <c r="N427" s="224"/>
      <c r="O427" s="224"/>
      <c r="P427" s="224"/>
      <c r="Q427" s="224"/>
      <c r="R427" s="224"/>
      <c r="S427" s="224"/>
      <c r="T427" s="224"/>
      <c r="U427" s="224"/>
      <c r="V427" s="224"/>
      <c r="W427" s="224"/>
    </row>
    <row r="428" spans="8:23" x14ac:dyDescent="0.3">
      <c r="H428" s="224"/>
      <c r="I428" s="224"/>
      <c r="J428" s="224"/>
      <c r="K428" s="224"/>
      <c r="L428" s="224"/>
      <c r="M428" s="224"/>
      <c r="N428" s="224"/>
      <c r="O428" s="224"/>
      <c r="P428" s="224"/>
      <c r="Q428" s="224"/>
      <c r="R428" s="224"/>
      <c r="S428" s="224"/>
      <c r="T428" s="224"/>
      <c r="U428" s="224"/>
      <c r="V428" s="224"/>
      <c r="W428" s="224"/>
    </row>
    <row r="429" spans="8:23" x14ac:dyDescent="0.3">
      <c r="H429" s="224"/>
      <c r="I429" s="224"/>
      <c r="J429" s="224"/>
      <c r="K429" s="224"/>
      <c r="L429" s="224"/>
      <c r="M429" s="224"/>
      <c r="N429" s="224"/>
      <c r="O429" s="224"/>
      <c r="P429" s="224"/>
      <c r="Q429" s="224"/>
      <c r="R429" s="224"/>
      <c r="S429" s="224"/>
      <c r="T429" s="224"/>
      <c r="U429" s="224"/>
      <c r="V429" s="224"/>
      <c r="W429" s="224"/>
    </row>
    <row r="430" spans="8:23" x14ac:dyDescent="0.3">
      <c r="H430" s="224"/>
      <c r="I430" s="224"/>
      <c r="J430" s="224"/>
      <c r="K430" s="224"/>
      <c r="L430" s="224"/>
      <c r="M430" s="224"/>
      <c r="N430" s="224"/>
      <c r="O430" s="224"/>
      <c r="P430" s="224"/>
      <c r="Q430" s="224"/>
      <c r="R430" s="224"/>
      <c r="S430" s="224"/>
      <c r="T430" s="224"/>
      <c r="U430" s="224"/>
      <c r="V430" s="224"/>
      <c r="W430" s="224"/>
    </row>
    <row r="431" spans="8:23" x14ac:dyDescent="0.3">
      <c r="H431" s="224"/>
      <c r="I431" s="224"/>
      <c r="J431" s="224"/>
      <c r="K431" s="224"/>
      <c r="L431" s="224"/>
      <c r="M431" s="224"/>
      <c r="N431" s="224"/>
      <c r="O431" s="224"/>
      <c r="P431" s="224"/>
      <c r="Q431" s="224"/>
      <c r="R431" s="224"/>
      <c r="S431" s="224"/>
      <c r="T431" s="224"/>
      <c r="U431" s="224"/>
      <c r="V431" s="224"/>
      <c r="W431" s="224"/>
    </row>
    <row r="432" spans="8:23" x14ac:dyDescent="0.3">
      <c r="H432" s="224"/>
      <c r="I432" s="224"/>
      <c r="J432" s="224"/>
      <c r="K432" s="224"/>
      <c r="L432" s="224"/>
      <c r="M432" s="224"/>
      <c r="N432" s="224"/>
      <c r="O432" s="224"/>
      <c r="P432" s="224"/>
      <c r="Q432" s="224"/>
      <c r="R432" s="224"/>
      <c r="S432" s="224"/>
      <c r="T432" s="224"/>
      <c r="U432" s="224"/>
      <c r="V432" s="224"/>
      <c r="W432" s="224"/>
    </row>
    <row r="433" spans="8:23" x14ac:dyDescent="0.3">
      <c r="H433" s="224"/>
      <c r="I433" s="224"/>
      <c r="J433" s="224"/>
      <c r="K433" s="224"/>
      <c r="L433" s="224"/>
      <c r="M433" s="224"/>
      <c r="N433" s="224"/>
      <c r="O433" s="224"/>
      <c r="P433" s="224"/>
      <c r="Q433" s="224"/>
      <c r="R433" s="224"/>
      <c r="S433" s="224"/>
      <c r="T433" s="224"/>
      <c r="U433" s="224"/>
      <c r="V433" s="224"/>
      <c r="W433" s="224"/>
    </row>
    <row r="434" spans="8:23" x14ac:dyDescent="0.3">
      <c r="H434" s="224"/>
      <c r="I434" s="224"/>
      <c r="J434" s="224"/>
      <c r="K434" s="224"/>
      <c r="L434" s="224"/>
      <c r="M434" s="224"/>
      <c r="N434" s="224"/>
      <c r="O434" s="224"/>
      <c r="P434" s="224"/>
      <c r="Q434" s="224"/>
      <c r="R434" s="224"/>
      <c r="S434" s="224"/>
      <c r="T434" s="224"/>
      <c r="U434" s="224"/>
      <c r="V434" s="224"/>
      <c r="W434" s="224"/>
    </row>
    <row r="435" spans="8:23" x14ac:dyDescent="0.3">
      <c r="H435" s="224"/>
      <c r="I435" s="224"/>
      <c r="J435" s="224"/>
      <c r="K435" s="224"/>
      <c r="L435" s="224"/>
      <c r="M435" s="224"/>
      <c r="N435" s="224"/>
      <c r="O435" s="224"/>
      <c r="P435" s="224"/>
      <c r="Q435" s="224"/>
      <c r="R435" s="224"/>
      <c r="S435" s="224"/>
      <c r="T435" s="224"/>
      <c r="U435" s="224"/>
      <c r="V435" s="224"/>
      <c r="W435" s="224"/>
    </row>
    <row r="436" spans="8:23" x14ac:dyDescent="0.3">
      <c r="H436" s="224"/>
      <c r="I436" s="224"/>
      <c r="J436" s="224"/>
      <c r="K436" s="224"/>
      <c r="L436" s="224"/>
      <c r="M436" s="224"/>
      <c r="N436" s="224"/>
      <c r="O436" s="224"/>
      <c r="P436" s="224"/>
      <c r="Q436" s="224"/>
      <c r="R436" s="224"/>
      <c r="S436" s="224"/>
      <c r="T436" s="224"/>
      <c r="U436" s="224"/>
      <c r="V436" s="224"/>
      <c r="W436" s="224"/>
    </row>
    <row r="437" spans="8:23" x14ac:dyDescent="0.3">
      <c r="H437" s="224"/>
      <c r="I437" s="224"/>
      <c r="J437" s="224"/>
      <c r="K437" s="224"/>
      <c r="L437" s="224"/>
      <c r="M437" s="224"/>
      <c r="N437" s="224"/>
      <c r="O437" s="224"/>
      <c r="P437" s="224"/>
      <c r="Q437" s="224"/>
      <c r="R437" s="224"/>
      <c r="S437" s="224"/>
      <c r="T437" s="224"/>
      <c r="U437" s="224"/>
      <c r="V437" s="224"/>
      <c r="W437" s="224"/>
    </row>
    <row r="438" spans="8:23" x14ac:dyDescent="0.3">
      <c r="H438" s="224"/>
      <c r="I438" s="224"/>
      <c r="J438" s="224"/>
      <c r="K438" s="224"/>
      <c r="L438" s="224"/>
      <c r="M438" s="224"/>
      <c r="N438" s="224"/>
      <c r="O438" s="224"/>
      <c r="P438" s="224"/>
      <c r="Q438" s="224"/>
      <c r="R438" s="224"/>
      <c r="S438" s="224"/>
      <c r="T438" s="224"/>
      <c r="U438" s="224"/>
      <c r="V438" s="224"/>
      <c r="W438" s="224"/>
    </row>
    <row r="439" spans="8:23" x14ac:dyDescent="0.3">
      <c r="H439" s="224"/>
      <c r="I439" s="224"/>
      <c r="J439" s="224"/>
      <c r="K439" s="224"/>
      <c r="L439" s="224"/>
      <c r="M439" s="224"/>
      <c r="N439" s="224"/>
      <c r="O439" s="224"/>
      <c r="P439" s="224"/>
      <c r="Q439" s="224"/>
      <c r="R439" s="224"/>
      <c r="S439" s="224"/>
      <c r="T439" s="224"/>
      <c r="U439" s="224"/>
      <c r="V439" s="224"/>
      <c r="W439" s="224"/>
    </row>
    <row r="440" spans="8:23" x14ac:dyDescent="0.3">
      <c r="H440" s="224"/>
      <c r="I440" s="224"/>
      <c r="J440" s="224"/>
      <c r="K440" s="224"/>
      <c r="L440" s="224"/>
      <c r="M440" s="224"/>
      <c r="N440" s="224"/>
      <c r="O440" s="224"/>
      <c r="P440" s="224"/>
      <c r="Q440" s="224"/>
      <c r="R440" s="224"/>
      <c r="S440" s="224"/>
      <c r="T440" s="224"/>
      <c r="U440" s="224"/>
      <c r="V440" s="224"/>
      <c r="W440" s="224"/>
    </row>
    <row r="441" spans="8:23" x14ac:dyDescent="0.3">
      <c r="H441" s="224"/>
      <c r="I441" s="224"/>
      <c r="J441" s="224"/>
      <c r="K441" s="224"/>
      <c r="L441" s="224"/>
      <c r="M441" s="224"/>
      <c r="N441" s="224"/>
      <c r="O441" s="224"/>
      <c r="P441" s="224"/>
      <c r="Q441" s="224"/>
      <c r="R441" s="224"/>
      <c r="S441" s="224"/>
      <c r="T441" s="224"/>
      <c r="U441" s="224"/>
      <c r="V441" s="224"/>
      <c r="W441" s="224"/>
    </row>
    <row r="442" spans="8:23" x14ac:dyDescent="0.3">
      <c r="H442" s="224"/>
      <c r="I442" s="224"/>
      <c r="J442" s="224"/>
      <c r="K442" s="224"/>
      <c r="L442" s="224"/>
      <c r="M442" s="224"/>
      <c r="N442" s="224"/>
      <c r="O442" s="224"/>
      <c r="P442" s="224"/>
      <c r="Q442" s="224"/>
      <c r="R442" s="224"/>
      <c r="S442" s="224"/>
      <c r="T442" s="224"/>
      <c r="U442" s="224"/>
      <c r="V442" s="224"/>
      <c r="W442" s="224"/>
    </row>
    <row r="443" spans="8:23" x14ac:dyDescent="0.3">
      <c r="H443" s="224"/>
      <c r="I443" s="224"/>
      <c r="J443" s="224"/>
      <c r="K443" s="224"/>
      <c r="L443" s="224"/>
      <c r="M443" s="224"/>
      <c r="N443" s="224"/>
      <c r="O443" s="224"/>
      <c r="P443" s="224"/>
      <c r="Q443" s="224"/>
      <c r="R443" s="224"/>
      <c r="S443" s="224"/>
      <c r="T443" s="224"/>
      <c r="U443" s="224"/>
      <c r="V443" s="224"/>
      <c r="W443" s="224"/>
    </row>
    <row r="444" spans="8:23" x14ac:dyDescent="0.3">
      <c r="H444" s="224"/>
      <c r="I444" s="224"/>
      <c r="J444" s="224"/>
      <c r="K444" s="224"/>
      <c r="L444" s="224"/>
      <c r="M444" s="224"/>
      <c r="N444" s="224"/>
      <c r="O444" s="224"/>
      <c r="P444" s="224"/>
      <c r="Q444" s="224"/>
      <c r="R444" s="224"/>
      <c r="S444" s="224"/>
      <c r="T444" s="224"/>
      <c r="U444" s="224"/>
      <c r="V444" s="224"/>
      <c r="W444" s="224"/>
    </row>
    <row r="445" spans="8:23" x14ac:dyDescent="0.3">
      <c r="H445" s="224"/>
      <c r="I445" s="224"/>
      <c r="J445" s="224"/>
      <c r="K445" s="224"/>
      <c r="L445" s="224"/>
      <c r="M445" s="224"/>
      <c r="N445" s="224"/>
      <c r="O445" s="224"/>
      <c r="P445" s="224"/>
      <c r="Q445" s="224"/>
      <c r="R445" s="224"/>
      <c r="S445" s="224"/>
      <c r="T445" s="224"/>
      <c r="U445" s="224"/>
      <c r="V445" s="224"/>
      <c r="W445" s="224"/>
    </row>
    <row r="446" spans="8:23" x14ac:dyDescent="0.3">
      <c r="H446" s="224"/>
      <c r="I446" s="224"/>
      <c r="J446" s="224"/>
      <c r="K446" s="224"/>
      <c r="L446" s="224"/>
      <c r="M446" s="224"/>
      <c r="N446" s="224"/>
      <c r="O446" s="224"/>
      <c r="P446" s="224"/>
      <c r="Q446" s="224"/>
      <c r="R446" s="224"/>
      <c r="S446" s="224"/>
      <c r="T446" s="224"/>
      <c r="U446" s="224"/>
      <c r="V446" s="224"/>
      <c r="W446" s="224"/>
    </row>
    <row r="447" spans="8:23" x14ac:dyDescent="0.3">
      <c r="H447" s="224"/>
      <c r="I447" s="224"/>
      <c r="J447" s="224"/>
      <c r="K447" s="224"/>
      <c r="L447" s="224"/>
      <c r="M447" s="224"/>
      <c r="N447" s="224"/>
      <c r="O447" s="224"/>
      <c r="P447" s="224"/>
      <c r="Q447" s="224"/>
      <c r="R447" s="224"/>
      <c r="S447" s="224"/>
      <c r="T447" s="224"/>
      <c r="U447" s="224"/>
      <c r="V447" s="224"/>
      <c r="W447" s="224"/>
    </row>
    <row r="448" spans="8:23" x14ac:dyDescent="0.3">
      <c r="H448" s="224"/>
      <c r="I448" s="224"/>
      <c r="J448" s="224"/>
      <c r="K448" s="224"/>
      <c r="L448" s="224"/>
      <c r="M448" s="224"/>
      <c r="N448" s="224"/>
      <c r="O448" s="224"/>
      <c r="P448" s="224"/>
      <c r="Q448" s="224"/>
      <c r="R448" s="224"/>
      <c r="S448" s="224"/>
      <c r="T448" s="224"/>
      <c r="U448" s="224"/>
      <c r="V448" s="224"/>
      <c r="W448" s="224"/>
    </row>
    <row r="449" spans="8:23" x14ac:dyDescent="0.3">
      <c r="H449" s="224"/>
      <c r="I449" s="224"/>
      <c r="J449" s="224"/>
      <c r="K449" s="224"/>
      <c r="L449" s="224"/>
      <c r="M449" s="224"/>
      <c r="N449" s="224"/>
      <c r="O449" s="224"/>
      <c r="P449" s="224"/>
      <c r="Q449" s="224"/>
      <c r="R449" s="224"/>
      <c r="S449" s="224"/>
      <c r="T449" s="224"/>
      <c r="U449" s="224"/>
      <c r="V449" s="224"/>
      <c r="W449" s="224"/>
    </row>
    <row r="450" spans="8:23" x14ac:dyDescent="0.3">
      <c r="H450" s="224"/>
      <c r="I450" s="224"/>
      <c r="J450" s="224"/>
      <c r="K450" s="224"/>
      <c r="L450" s="224"/>
      <c r="M450" s="224"/>
      <c r="N450" s="224"/>
      <c r="O450" s="224"/>
      <c r="P450" s="224"/>
      <c r="Q450" s="224"/>
      <c r="R450" s="224"/>
      <c r="S450" s="224"/>
      <c r="T450" s="224"/>
      <c r="U450" s="224"/>
      <c r="V450" s="224"/>
      <c r="W450" s="224"/>
    </row>
    <row r="451" spans="8:23" x14ac:dyDescent="0.3">
      <c r="H451" s="224"/>
      <c r="I451" s="224"/>
      <c r="J451" s="224"/>
      <c r="K451" s="224"/>
      <c r="L451" s="224"/>
      <c r="M451" s="224"/>
      <c r="N451" s="224"/>
      <c r="O451" s="224"/>
      <c r="P451" s="224"/>
      <c r="Q451" s="224"/>
      <c r="R451" s="224"/>
      <c r="S451" s="224"/>
      <c r="T451" s="224"/>
      <c r="U451" s="224"/>
      <c r="V451" s="224"/>
      <c r="W451" s="224"/>
    </row>
    <row r="452" spans="8:23" x14ac:dyDescent="0.3">
      <c r="H452" s="224"/>
      <c r="I452" s="224"/>
      <c r="J452" s="224"/>
      <c r="K452" s="224"/>
      <c r="L452" s="224"/>
      <c r="M452" s="224"/>
      <c r="N452" s="224"/>
      <c r="O452" s="224"/>
      <c r="P452" s="224"/>
      <c r="Q452" s="224"/>
      <c r="R452" s="224"/>
      <c r="S452" s="224"/>
      <c r="T452" s="224"/>
      <c r="U452" s="224"/>
      <c r="V452" s="224"/>
      <c r="W452" s="224"/>
    </row>
    <row r="453" spans="8:23" x14ac:dyDescent="0.3">
      <c r="H453" s="224"/>
      <c r="I453" s="224"/>
      <c r="J453" s="224"/>
      <c r="K453" s="224"/>
      <c r="L453" s="224"/>
      <c r="M453" s="224"/>
      <c r="N453" s="224"/>
      <c r="O453" s="224"/>
      <c r="P453" s="224"/>
      <c r="Q453" s="224"/>
      <c r="R453" s="224"/>
      <c r="S453" s="224"/>
      <c r="T453" s="224"/>
      <c r="U453" s="224"/>
      <c r="V453" s="224"/>
      <c r="W453" s="224"/>
    </row>
    <row r="454" spans="8:23" x14ac:dyDescent="0.3">
      <c r="H454" s="224"/>
      <c r="I454" s="224"/>
      <c r="J454" s="224"/>
      <c r="K454" s="224"/>
      <c r="L454" s="224"/>
      <c r="M454" s="224"/>
      <c r="N454" s="224"/>
      <c r="O454" s="224"/>
      <c r="P454" s="224"/>
      <c r="Q454" s="224"/>
      <c r="R454" s="224"/>
      <c r="S454" s="224"/>
      <c r="T454" s="224"/>
      <c r="U454" s="224"/>
      <c r="V454" s="224"/>
      <c r="W454" s="224"/>
    </row>
    <row r="455" spans="8:23" x14ac:dyDescent="0.3">
      <c r="H455" s="224"/>
      <c r="I455" s="224"/>
      <c r="J455" s="224"/>
      <c r="K455" s="224"/>
      <c r="L455" s="224"/>
      <c r="M455" s="224"/>
      <c r="N455" s="224"/>
      <c r="O455" s="224"/>
      <c r="P455" s="224"/>
      <c r="Q455" s="224"/>
      <c r="R455" s="224"/>
      <c r="S455" s="224"/>
      <c r="T455" s="224"/>
      <c r="U455" s="224"/>
      <c r="V455" s="224"/>
      <c r="W455" s="224"/>
    </row>
    <row r="456" spans="8:23" x14ac:dyDescent="0.3">
      <c r="H456" s="224"/>
      <c r="I456" s="224"/>
      <c r="J456" s="224"/>
      <c r="K456" s="224"/>
      <c r="L456" s="224"/>
      <c r="M456" s="224"/>
      <c r="N456" s="224"/>
      <c r="O456" s="224"/>
      <c r="P456" s="224"/>
      <c r="Q456" s="224"/>
      <c r="R456" s="224"/>
      <c r="S456" s="224"/>
      <c r="T456" s="224"/>
      <c r="U456" s="224"/>
      <c r="V456" s="224"/>
      <c r="W456" s="224"/>
    </row>
    <row r="457" spans="8:23" x14ac:dyDescent="0.3">
      <c r="H457" s="224"/>
      <c r="I457" s="224"/>
      <c r="J457" s="224"/>
      <c r="K457" s="224"/>
      <c r="L457" s="224"/>
      <c r="M457" s="224"/>
      <c r="N457" s="224"/>
      <c r="O457" s="224"/>
      <c r="P457" s="224"/>
      <c r="Q457" s="224"/>
      <c r="R457" s="224"/>
      <c r="S457" s="224"/>
      <c r="T457" s="224"/>
      <c r="U457" s="224"/>
      <c r="V457" s="224"/>
      <c r="W457" s="224"/>
    </row>
    <row r="458" spans="8:23" x14ac:dyDescent="0.3">
      <c r="H458" s="224"/>
      <c r="I458" s="224"/>
      <c r="J458" s="224"/>
      <c r="K458" s="224"/>
      <c r="L458" s="224"/>
      <c r="M458" s="224"/>
      <c r="N458" s="224"/>
      <c r="O458" s="224"/>
      <c r="P458" s="224"/>
      <c r="Q458" s="224"/>
      <c r="R458" s="224"/>
      <c r="S458" s="224"/>
      <c r="T458" s="224"/>
      <c r="U458" s="224"/>
      <c r="V458" s="224"/>
      <c r="W458" s="224"/>
    </row>
    <row r="459" spans="8:23" x14ac:dyDescent="0.3">
      <c r="H459" s="224"/>
      <c r="I459" s="224"/>
      <c r="J459" s="224"/>
      <c r="K459" s="224"/>
      <c r="L459" s="224"/>
      <c r="M459" s="224"/>
      <c r="N459" s="224"/>
      <c r="O459" s="224"/>
      <c r="P459" s="224"/>
      <c r="Q459" s="224"/>
      <c r="R459" s="224"/>
      <c r="S459" s="224"/>
      <c r="T459" s="224"/>
      <c r="U459" s="224"/>
      <c r="V459" s="224"/>
      <c r="W459" s="224"/>
    </row>
    <row r="460" spans="8:23" x14ac:dyDescent="0.3">
      <c r="H460" s="224"/>
      <c r="I460" s="224"/>
      <c r="J460" s="224"/>
      <c r="K460" s="224"/>
      <c r="L460" s="224"/>
      <c r="M460" s="224"/>
      <c r="N460" s="224"/>
      <c r="O460" s="224"/>
      <c r="P460" s="224"/>
      <c r="Q460" s="224"/>
      <c r="R460" s="224"/>
      <c r="S460" s="224"/>
      <c r="T460" s="224"/>
      <c r="U460" s="224"/>
      <c r="V460" s="224"/>
      <c r="W460" s="224"/>
    </row>
    <row r="461" spans="8:23" x14ac:dyDescent="0.3">
      <c r="H461" s="224"/>
      <c r="I461" s="224"/>
      <c r="J461" s="224"/>
      <c r="K461" s="224"/>
      <c r="L461" s="224"/>
      <c r="M461" s="224"/>
      <c r="N461" s="224"/>
      <c r="O461" s="224"/>
      <c r="P461" s="224"/>
      <c r="Q461" s="224"/>
      <c r="R461" s="224"/>
      <c r="S461" s="224"/>
      <c r="T461" s="224"/>
      <c r="U461" s="224"/>
      <c r="V461" s="224"/>
      <c r="W461" s="224"/>
    </row>
    <row r="462" spans="8:23" x14ac:dyDescent="0.3">
      <c r="H462" s="224"/>
      <c r="I462" s="224"/>
      <c r="J462" s="224"/>
      <c r="K462" s="224"/>
      <c r="L462" s="224"/>
      <c r="M462" s="224"/>
      <c r="N462" s="224"/>
      <c r="O462" s="224"/>
      <c r="P462" s="224"/>
      <c r="Q462" s="224"/>
      <c r="R462" s="224"/>
      <c r="S462" s="224"/>
      <c r="T462" s="224"/>
      <c r="U462" s="224"/>
      <c r="V462" s="224"/>
      <c r="W462" s="224"/>
    </row>
    <row r="463" spans="8:23" x14ac:dyDescent="0.3">
      <c r="H463" s="224"/>
      <c r="I463" s="224"/>
      <c r="J463" s="224"/>
      <c r="K463" s="224"/>
      <c r="L463" s="224"/>
      <c r="M463" s="224"/>
      <c r="N463" s="224"/>
      <c r="O463" s="224"/>
      <c r="P463" s="224"/>
      <c r="Q463" s="224"/>
      <c r="R463" s="224"/>
      <c r="S463" s="224"/>
      <c r="T463" s="224"/>
      <c r="U463" s="224"/>
      <c r="V463" s="224"/>
      <c r="W463" s="224"/>
    </row>
    <row r="464" spans="8:23" x14ac:dyDescent="0.3">
      <c r="H464" s="224"/>
      <c r="I464" s="224"/>
      <c r="J464" s="224"/>
      <c r="K464" s="224"/>
      <c r="L464" s="224"/>
      <c r="M464" s="224"/>
      <c r="N464" s="224"/>
      <c r="O464" s="224"/>
      <c r="P464" s="224"/>
      <c r="Q464" s="224"/>
      <c r="R464" s="224"/>
      <c r="S464" s="224"/>
      <c r="T464" s="224"/>
      <c r="U464" s="224"/>
      <c r="V464" s="224"/>
      <c r="W464" s="224"/>
    </row>
    <row r="465" spans="8:23" x14ac:dyDescent="0.3">
      <c r="H465" s="224"/>
      <c r="I465" s="224"/>
      <c r="J465" s="224"/>
      <c r="K465" s="224"/>
      <c r="L465" s="224"/>
      <c r="M465" s="224"/>
      <c r="N465" s="224"/>
      <c r="O465" s="224"/>
      <c r="P465" s="224"/>
      <c r="Q465" s="224"/>
      <c r="R465" s="224"/>
      <c r="S465" s="224"/>
      <c r="T465" s="224"/>
      <c r="U465" s="224"/>
      <c r="V465" s="224"/>
      <c r="W465" s="224"/>
    </row>
    <row r="466" spans="8:23" x14ac:dyDescent="0.3">
      <c r="H466" s="224"/>
      <c r="I466" s="224"/>
      <c r="J466" s="224"/>
      <c r="K466" s="224"/>
      <c r="L466" s="224"/>
      <c r="M466" s="224"/>
      <c r="N466" s="224"/>
      <c r="O466" s="224"/>
      <c r="P466" s="224"/>
      <c r="Q466" s="224"/>
      <c r="R466" s="224"/>
      <c r="S466" s="224"/>
      <c r="T466" s="224"/>
      <c r="U466" s="224"/>
      <c r="V466" s="224"/>
      <c r="W466" s="224"/>
    </row>
    <row r="467" spans="8:23" x14ac:dyDescent="0.3">
      <c r="H467" s="224"/>
      <c r="I467" s="224"/>
      <c r="J467" s="224"/>
      <c r="K467" s="224"/>
      <c r="L467" s="224"/>
      <c r="M467" s="224"/>
      <c r="N467" s="224"/>
      <c r="O467" s="224"/>
      <c r="P467" s="224"/>
      <c r="Q467" s="224"/>
      <c r="R467" s="224"/>
      <c r="S467" s="224"/>
      <c r="T467" s="224"/>
      <c r="U467" s="224"/>
      <c r="V467" s="224"/>
      <c r="W467" s="224"/>
    </row>
    <row r="468" spans="8:23" x14ac:dyDescent="0.3">
      <c r="H468" s="224"/>
      <c r="I468" s="224"/>
      <c r="J468" s="224"/>
      <c r="K468" s="224"/>
      <c r="L468" s="224"/>
      <c r="M468" s="224"/>
      <c r="N468" s="224"/>
      <c r="O468" s="224"/>
      <c r="P468" s="224"/>
      <c r="Q468" s="224"/>
      <c r="R468" s="224"/>
      <c r="S468" s="224"/>
      <c r="T468" s="224"/>
      <c r="U468" s="224"/>
      <c r="V468" s="224"/>
      <c r="W468" s="224"/>
    </row>
    <row r="469" spans="8:23" x14ac:dyDescent="0.3">
      <c r="H469" s="224"/>
      <c r="I469" s="224"/>
      <c r="J469" s="224"/>
      <c r="K469" s="224"/>
      <c r="L469" s="224"/>
      <c r="M469" s="224"/>
      <c r="N469" s="224"/>
      <c r="O469" s="224"/>
      <c r="P469" s="224"/>
      <c r="Q469" s="224"/>
      <c r="R469" s="224"/>
      <c r="S469" s="224"/>
      <c r="T469" s="224"/>
      <c r="U469" s="224"/>
      <c r="V469" s="224"/>
      <c r="W469" s="224"/>
    </row>
    <row r="470" spans="8:23" x14ac:dyDescent="0.3">
      <c r="H470" s="224"/>
      <c r="I470" s="224"/>
      <c r="J470" s="224"/>
      <c r="K470" s="224"/>
      <c r="L470" s="224"/>
      <c r="M470" s="224"/>
      <c r="N470" s="224"/>
      <c r="O470" s="224"/>
      <c r="P470" s="224"/>
      <c r="Q470" s="224"/>
      <c r="R470" s="224"/>
      <c r="S470" s="224"/>
      <c r="T470" s="224"/>
      <c r="U470" s="224"/>
      <c r="V470" s="224"/>
      <c r="W470" s="224"/>
    </row>
    <row r="471" spans="8:23" x14ac:dyDescent="0.3">
      <c r="H471" s="224"/>
      <c r="I471" s="224"/>
      <c r="J471" s="224"/>
      <c r="K471" s="224"/>
      <c r="L471" s="224"/>
      <c r="M471" s="224"/>
      <c r="N471" s="224"/>
      <c r="O471" s="224"/>
      <c r="P471" s="224"/>
      <c r="Q471" s="224"/>
      <c r="R471" s="224"/>
      <c r="S471" s="224"/>
      <c r="T471" s="224"/>
      <c r="U471" s="224"/>
      <c r="V471" s="224"/>
      <c r="W471" s="224"/>
    </row>
    <row r="472" spans="8:23" x14ac:dyDescent="0.3">
      <c r="H472" s="224"/>
      <c r="I472" s="224"/>
      <c r="J472" s="224"/>
      <c r="K472" s="224"/>
      <c r="L472" s="224"/>
      <c r="M472" s="224"/>
      <c r="N472" s="224"/>
      <c r="O472" s="224"/>
      <c r="P472" s="224"/>
      <c r="Q472" s="224"/>
      <c r="R472" s="224"/>
      <c r="S472" s="224"/>
      <c r="T472" s="224"/>
      <c r="U472" s="224"/>
      <c r="V472" s="224"/>
      <c r="W472" s="224"/>
    </row>
    <row r="473" spans="8:23" x14ac:dyDescent="0.3">
      <c r="H473" s="224"/>
      <c r="I473" s="224"/>
      <c r="J473" s="224"/>
      <c r="K473" s="224"/>
      <c r="L473" s="224"/>
      <c r="M473" s="224"/>
      <c r="N473" s="224"/>
      <c r="O473" s="224"/>
      <c r="P473" s="224"/>
      <c r="Q473" s="224"/>
      <c r="R473" s="224"/>
      <c r="S473" s="224"/>
      <c r="T473" s="224"/>
      <c r="U473" s="224"/>
      <c r="V473" s="224"/>
      <c r="W473" s="224"/>
    </row>
    <row r="474" spans="8:23" x14ac:dyDescent="0.3">
      <c r="H474" s="224"/>
      <c r="I474" s="224"/>
      <c r="J474" s="224"/>
      <c r="K474" s="224"/>
      <c r="L474" s="224"/>
      <c r="M474" s="224"/>
      <c r="N474" s="224"/>
      <c r="O474" s="224"/>
      <c r="P474" s="224"/>
      <c r="Q474" s="224"/>
      <c r="R474" s="224"/>
      <c r="S474" s="224"/>
      <c r="T474" s="224"/>
      <c r="U474" s="224"/>
      <c r="V474" s="224"/>
      <c r="W474" s="224"/>
    </row>
    <row r="475" spans="8:23" x14ac:dyDescent="0.3">
      <c r="H475" s="224"/>
      <c r="I475" s="224"/>
      <c r="J475" s="224"/>
      <c r="K475" s="224"/>
      <c r="L475" s="224"/>
      <c r="M475" s="224"/>
      <c r="N475" s="224"/>
      <c r="O475" s="224"/>
      <c r="P475" s="224"/>
      <c r="Q475" s="224"/>
      <c r="R475" s="224"/>
      <c r="S475" s="224"/>
      <c r="T475" s="224"/>
      <c r="U475" s="224"/>
      <c r="V475" s="224"/>
      <c r="W475" s="224"/>
    </row>
    <row r="476" spans="8:23" x14ac:dyDescent="0.3">
      <c r="H476" s="224"/>
      <c r="I476" s="224"/>
      <c r="J476" s="224"/>
      <c r="K476" s="224"/>
      <c r="L476" s="224"/>
      <c r="M476" s="224"/>
      <c r="N476" s="224"/>
      <c r="O476" s="224"/>
      <c r="P476" s="224"/>
      <c r="Q476" s="224"/>
      <c r="R476" s="224"/>
      <c r="S476" s="224"/>
      <c r="T476" s="224"/>
      <c r="U476" s="224"/>
      <c r="V476" s="224"/>
      <c r="W476" s="224"/>
    </row>
    <row r="477" spans="8:23" x14ac:dyDescent="0.3">
      <c r="H477" s="224"/>
      <c r="I477" s="224"/>
      <c r="J477" s="224"/>
      <c r="K477" s="224"/>
      <c r="L477" s="224"/>
      <c r="M477" s="224"/>
      <c r="N477" s="224"/>
      <c r="O477" s="224"/>
      <c r="P477" s="224"/>
      <c r="Q477" s="224"/>
      <c r="R477" s="224"/>
      <c r="S477" s="224"/>
      <c r="T477" s="224"/>
      <c r="U477" s="224"/>
      <c r="V477" s="224"/>
      <c r="W477" s="224"/>
    </row>
    <row r="478" spans="8:23" x14ac:dyDescent="0.3">
      <c r="H478" s="224"/>
      <c r="I478" s="224"/>
      <c r="J478" s="224"/>
      <c r="K478" s="224"/>
      <c r="L478" s="224"/>
      <c r="M478" s="224"/>
      <c r="N478" s="224"/>
      <c r="O478" s="224"/>
      <c r="P478" s="224"/>
      <c r="Q478" s="224"/>
      <c r="R478" s="224"/>
      <c r="S478" s="224"/>
      <c r="T478" s="224"/>
      <c r="U478" s="224"/>
      <c r="V478" s="224"/>
      <c r="W478" s="224"/>
    </row>
    <row r="479" spans="8:23" x14ac:dyDescent="0.3">
      <c r="H479" s="224"/>
      <c r="I479" s="224"/>
      <c r="J479" s="224"/>
      <c r="K479" s="224"/>
      <c r="L479" s="224"/>
      <c r="M479" s="224"/>
      <c r="N479" s="224"/>
      <c r="O479" s="224"/>
      <c r="P479" s="224"/>
      <c r="Q479" s="224"/>
      <c r="R479" s="224"/>
      <c r="S479" s="224"/>
      <c r="T479" s="224"/>
      <c r="U479" s="224"/>
      <c r="V479" s="224"/>
      <c r="W479" s="224"/>
    </row>
    <row r="480" spans="8:23" x14ac:dyDescent="0.3">
      <c r="H480" s="224"/>
      <c r="I480" s="224"/>
      <c r="J480" s="224"/>
      <c r="K480" s="224"/>
      <c r="L480" s="224"/>
      <c r="M480" s="224"/>
      <c r="N480" s="224"/>
      <c r="O480" s="224"/>
      <c r="P480" s="224"/>
      <c r="Q480" s="224"/>
      <c r="R480" s="224"/>
      <c r="S480" s="224"/>
      <c r="T480" s="224"/>
      <c r="U480" s="224"/>
      <c r="V480" s="224"/>
      <c r="W480" s="224"/>
    </row>
    <row r="481" spans="8:23" x14ac:dyDescent="0.3">
      <c r="H481" s="224"/>
      <c r="I481" s="224"/>
      <c r="J481" s="224"/>
      <c r="K481" s="224"/>
      <c r="L481" s="224"/>
      <c r="M481" s="224"/>
      <c r="N481" s="224"/>
      <c r="O481" s="224"/>
      <c r="P481" s="224"/>
      <c r="Q481" s="224"/>
      <c r="R481" s="224"/>
      <c r="S481" s="224"/>
      <c r="T481" s="224"/>
      <c r="U481" s="224"/>
      <c r="V481" s="224"/>
      <c r="W481" s="224"/>
    </row>
    <row r="482" spans="8:23" x14ac:dyDescent="0.3">
      <c r="H482" s="224"/>
      <c r="I482" s="224"/>
      <c r="J482" s="224"/>
      <c r="K482" s="224"/>
      <c r="L482" s="224"/>
      <c r="M482" s="224"/>
      <c r="N482" s="224"/>
      <c r="O482" s="224"/>
      <c r="P482" s="224"/>
      <c r="Q482" s="224"/>
      <c r="R482" s="224"/>
      <c r="S482" s="224"/>
      <c r="T482" s="224"/>
      <c r="U482" s="224"/>
      <c r="V482" s="224"/>
      <c r="W482" s="224"/>
    </row>
    <row r="483" spans="8:23" x14ac:dyDescent="0.3">
      <c r="H483" s="224"/>
      <c r="I483" s="224"/>
      <c r="J483" s="224"/>
      <c r="K483" s="224"/>
      <c r="L483" s="224"/>
      <c r="M483" s="224"/>
      <c r="N483" s="224"/>
      <c r="O483" s="224"/>
      <c r="P483" s="224"/>
      <c r="Q483" s="224"/>
      <c r="R483" s="224"/>
      <c r="S483" s="224"/>
      <c r="T483" s="224"/>
      <c r="U483" s="224"/>
      <c r="V483" s="224"/>
      <c r="W483" s="224"/>
    </row>
    <row r="484" spans="8:23" x14ac:dyDescent="0.3">
      <c r="H484" s="224"/>
      <c r="I484" s="224"/>
      <c r="J484" s="224"/>
      <c r="K484" s="224"/>
      <c r="L484" s="224"/>
      <c r="M484" s="224"/>
      <c r="N484" s="224"/>
      <c r="O484" s="224"/>
      <c r="P484" s="224"/>
      <c r="Q484" s="224"/>
      <c r="R484" s="224"/>
      <c r="S484" s="224"/>
      <c r="T484" s="224"/>
      <c r="U484" s="224"/>
      <c r="V484" s="224"/>
      <c r="W484" s="224"/>
    </row>
    <row r="485" spans="8:23" x14ac:dyDescent="0.3">
      <c r="H485" s="224"/>
      <c r="I485" s="224"/>
      <c r="J485" s="224"/>
      <c r="K485" s="224"/>
      <c r="L485" s="224"/>
      <c r="M485" s="224"/>
      <c r="N485" s="224"/>
      <c r="O485" s="224"/>
      <c r="P485" s="224"/>
      <c r="Q485" s="224"/>
      <c r="R485" s="224"/>
      <c r="S485" s="224"/>
      <c r="T485" s="224"/>
      <c r="U485" s="224"/>
      <c r="V485" s="224"/>
      <c r="W485" s="224"/>
    </row>
    <row r="486" spans="8:23" x14ac:dyDescent="0.3">
      <c r="H486" s="224"/>
      <c r="I486" s="224"/>
      <c r="J486" s="224"/>
      <c r="K486" s="224"/>
      <c r="L486" s="224"/>
      <c r="M486" s="224"/>
      <c r="N486" s="224"/>
      <c r="O486" s="224"/>
      <c r="P486" s="224"/>
      <c r="Q486" s="224"/>
      <c r="R486" s="224"/>
      <c r="S486" s="224"/>
      <c r="T486" s="224"/>
      <c r="U486" s="224"/>
      <c r="V486" s="224"/>
      <c r="W486" s="224"/>
    </row>
    <row r="487" spans="8:23" x14ac:dyDescent="0.3">
      <c r="H487" s="224"/>
      <c r="I487" s="224"/>
      <c r="J487" s="224"/>
      <c r="K487" s="224"/>
      <c r="L487" s="224"/>
      <c r="M487" s="224"/>
      <c r="N487" s="224"/>
      <c r="O487" s="224"/>
      <c r="P487" s="224"/>
      <c r="Q487" s="224"/>
      <c r="R487" s="224"/>
      <c r="S487" s="224"/>
      <c r="T487" s="224"/>
      <c r="U487" s="224"/>
      <c r="V487" s="224"/>
      <c r="W487" s="224"/>
    </row>
    <row r="488" spans="8:23" x14ac:dyDescent="0.3">
      <c r="H488" s="224"/>
      <c r="I488" s="224"/>
      <c r="J488" s="224"/>
      <c r="K488" s="224"/>
      <c r="L488" s="224"/>
      <c r="M488" s="224"/>
      <c r="N488" s="224"/>
      <c r="O488" s="224"/>
      <c r="P488" s="224"/>
      <c r="Q488" s="224"/>
      <c r="R488" s="224"/>
      <c r="S488" s="224"/>
      <c r="T488" s="224"/>
      <c r="U488" s="224"/>
      <c r="V488" s="224"/>
      <c r="W488" s="224"/>
    </row>
    <row r="489" spans="8:23" x14ac:dyDescent="0.3">
      <c r="H489" s="224"/>
      <c r="I489" s="224"/>
      <c r="J489" s="224"/>
      <c r="K489" s="224"/>
      <c r="L489" s="224"/>
      <c r="M489" s="224"/>
      <c r="N489" s="224"/>
      <c r="O489" s="224"/>
      <c r="P489" s="224"/>
      <c r="Q489" s="224"/>
      <c r="R489" s="224"/>
      <c r="S489" s="224"/>
      <c r="T489" s="224"/>
      <c r="U489" s="224"/>
      <c r="V489" s="224"/>
      <c r="W489" s="224"/>
    </row>
    <row r="490" spans="8:23" x14ac:dyDescent="0.3">
      <c r="H490" s="224"/>
      <c r="I490" s="224"/>
      <c r="J490" s="224"/>
      <c r="K490" s="224"/>
      <c r="L490" s="224"/>
      <c r="M490" s="224"/>
      <c r="N490" s="224"/>
      <c r="O490" s="224"/>
      <c r="P490" s="224"/>
      <c r="Q490" s="224"/>
      <c r="R490" s="224"/>
      <c r="S490" s="224"/>
      <c r="T490" s="224"/>
      <c r="U490" s="224"/>
      <c r="V490" s="224"/>
      <c r="W490" s="224"/>
    </row>
    <row r="491" spans="8:23" x14ac:dyDescent="0.3">
      <c r="H491" s="224"/>
      <c r="I491" s="224"/>
      <c r="J491" s="224"/>
      <c r="K491" s="224"/>
      <c r="L491" s="224"/>
      <c r="M491" s="224"/>
      <c r="N491" s="224"/>
      <c r="O491" s="224"/>
      <c r="P491" s="224"/>
      <c r="Q491" s="224"/>
      <c r="R491" s="224"/>
      <c r="S491" s="224"/>
      <c r="T491" s="224"/>
      <c r="U491" s="224"/>
      <c r="V491" s="224"/>
      <c r="W491" s="224"/>
    </row>
    <row r="492" spans="8:23" x14ac:dyDescent="0.3">
      <c r="H492" s="224"/>
      <c r="I492" s="224"/>
      <c r="J492" s="224"/>
      <c r="K492" s="224"/>
      <c r="L492" s="224"/>
      <c r="M492" s="224"/>
      <c r="N492" s="224"/>
      <c r="O492" s="224"/>
      <c r="P492" s="224"/>
      <c r="Q492" s="224"/>
      <c r="R492" s="224"/>
      <c r="S492" s="224"/>
      <c r="T492" s="224"/>
      <c r="U492" s="224"/>
      <c r="V492" s="224"/>
      <c r="W492" s="224"/>
    </row>
    <row r="493" spans="8:23" x14ac:dyDescent="0.3">
      <c r="H493" s="224"/>
      <c r="I493" s="224"/>
      <c r="J493" s="224"/>
      <c r="K493" s="224"/>
      <c r="L493" s="224"/>
      <c r="M493" s="224"/>
      <c r="N493" s="224"/>
      <c r="O493" s="224"/>
      <c r="P493" s="224"/>
      <c r="Q493" s="224"/>
      <c r="R493" s="224"/>
      <c r="S493" s="224"/>
      <c r="T493" s="224"/>
      <c r="U493" s="224"/>
      <c r="V493" s="224"/>
      <c r="W493" s="224"/>
    </row>
    <row r="494" spans="8:23" x14ac:dyDescent="0.3">
      <c r="H494" s="224"/>
      <c r="I494" s="224"/>
      <c r="J494" s="224"/>
      <c r="K494" s="224"/>
      <c r="L494" s="224"/>
      <c r="M494" s="224"/>
      <c r="N494" s="224"/>
      <c r="O494" s="224"/>
      <c r="P494" s="224"/>
      <c r="Q494" s="224"/>
      <c r="R494" s="224"/>
      <c r="S494" s="224"/>
      <c r="T494" s="224"/>
      <c r="U494" s="224"/>
      <c r="V494" s="224"/>
      <c r="W494" s="224"/>
    </row>
    <row r="495" spans="8:23" x14ac:dyDescent="0.3">
      <c r="H495" s="224"/>
      <c r="I495" s="224"/>
      <c r="J495" s="224"/>
      <c r="K495" s="224"/>
      <c r="L495" s="224"/>
      <c r="M495" s="224"/>
      <c r="N495" s="224"/>
      <c r="O495" s="224"/>
      <c r="P495" s="224"/>
      <c r="Q495" s="224"/>
      <c r="R495" s="224"/>
      <c r="S495" s="224"/>
      <c r="T495" s="224"/>
      <c r="U495" s="224"/>
      <c r="V495" s="224"/>
      <c r="W495" s="224"/>
    </row>
    <row r="496" spans="8:23" x14ac:dyDescent="0.3">
      <c r="H496" s="224"/>
      <c r="I496" s="224"/>
      <c r="J496" s="224"/>
      <c r="K496" s="224"/>
      <c r="L496" s="224"/>
      <c r="M496" s="224"/>
      <c r="N496" s="224"/>
      <c r="O496" s="224"/>
      <c r="P496" s="224"/>
      <c r="Q496" s="224"/>
      <c r="R496" s="224"/>
      <c r="S496" s="224"/>
      <c r="T496" s="224"/>
      <c r="U496" s="224"/>
      <c r="V496" s="224"/>
      <c r="W496" s="224"/>
    </row>
    <row r="497" spans="8:23" x14ac:dyDescent="0.3">
      <c r="H497" s="224"/>
      <c r="I497" s="224"/>
      <c r="J497" s="224"/>
      <c r="K497" s="224"/>
      <c r="L497" s="224"/>
      <c r="M497" s="224"/>
      <c r="N497" s="224"/>
      <c r="O497" s="224"/>
      <c r="P497" s="224"/>
      <c r="Q497" s="224"/>
      <c r="R497" s="224"/>
      <c r="S497" s="224"/>
      <c r="T497" s="224"/>
      <c r="U497" s="224"/>
      <c r="V497" s="224"/>
      <c r="W497" s="224"/>
    </row>
    <row r="498" spans="8:23" x14ac:dyDescent="0.3">
      <c r="H498" s="224"/>
      <c r="I498" s="224"/>
      <c r="J498" s="224"/>
      <c r="K498" s="224"/>
      <c r="L498" s="224"/>
      <c r="M498" s="224"/>
      <c r="N498" s="224"/>
      <c r="O498" s="224"/>
      <c r="P498" s="224"/>
      <c r="Q498" s="224"/>
      <c r="R498" s="224"/>
      <c r="S498" s="224"/>
      <c r="T498" s="224"/>
      <c r="U498" s="224"/>
      <c r="V498" s="224"/>
      <c r="W498" s="224"/>
    </row>
    <row r="499" spans="8:23" x14ac:dyDescent="0.3">
      <c r="H499" s="224"/>
      <c r="I499" s="224"/>
      <c r="J499" s="224"/>
      <c r="K499" s="224"/>
      <c r="L499" s="224"/>
      <c r="M499" s="224"/>
      <c r="N499" s="224"/>
      <c r="O499" s="224"/>
      <c r="P499" s="224"/>
      <c r="Q499" s="224"/>
      <c r="R499" s="224"/>
      <c r="S499" s="224"/>
      <c r="T499" s="224"/>
      <c r="U499" s="224"/>
      <c r="V499" s="224"/>
      <c r="W499" s="224"/>
    </row>
    <row r="500" spans="8:23" x14ac:dyDescent="0.3">
      <c r="H500" s="224"/>
      <c r="I500" s="224"/>
      <c r="J500" s="224"/>
      <c r="K500" s="224"/>
      <c r="L500" s="224"/>
      <c r="M500" s="224"/>
      <c r="N500" s="224"/>
      <c r="O500" s="224"/>
      <c r="P500" s="224"/>
      <c r="Q500" s="224"/>
      <c r="R500" s="224"/>
      <c r="S500" s="224"/>
      <c r="T500" s="224"/>
      <c r="U500" s="224"/>
      <c r="V500" s="224"/>
      <c r="W500" s="224"/>
    </row>
    <row r="501" spans="8:23" x14ac:dyDescent="0.3">
      <c r="H501" s="224"/>
      <c r="I501" s="224"/>
      <c r="J501" s="224"/>
      <c r="K501" s="224"/>
      <c r="L501" s="224"/>
      <c r="M501" s="224"/>
      <c r="N501" s="224"/>
      <c r="O501" s="224"/>
      <c r="P501" s="224"/>
      <c r="Q501" s="224"/>
      <c r="R501" s="224"/>
      <c r="S501" s="224"/>
      <c r="T501" s="224"/>
      <c r="U501" s="224"/>
      <c r="V501" s="224"/>
      <c r="W501" s="224"/>
    </row>
    <row r="502" spans="8:23" x14ac:dyDescent="0.3">
      <c r="H502" s="224"/>
      <c r="I502" s="224"/>
      <c r="J502" s="224"/>
      <c r="K502" s="224"/>
      <c r="L502" s="224"/>
      <c r="M502" s="224"/>
      <c r="N502" s="224"/>
      <c r="O502" s="224"/>
      <c r="P502" s="224"/>
      <c r="Q502" s="224"/>
      <c r="R502" s="224"/>
      <c r="S502" s="224"/>
      <c r="T502" s="224"/>
      <c r="U502" s="224"/>
      <c r="V502" s="224"/>
      <c r="W502" s="224"/>
    </row>
    <row r="503" spans="8:23" x14ac:dyDescent="0.3">
      <c r="H503" s="224"/>
      <c r="I503" s="224"/>
      <c r="J503" s="224"/>
      <c r="K503" s="224"/>
      <c r="L503" s="224"/>
      <c r="M503" s="224"/>
      <c r="N503" s="224"/>
      <c r="O503" s="224"/>
      <c r="P503" s="224"/>
      <c r="Q503" s="224"/>
      <c r="R503" s="224"/>
      <c r="S503" s="224"/>
      <c r="T503" s="224"/>
      <c r="U503" s="224"/>
      <c r="V503" s="224"/>
      <c r="W503" s="224"/>
    </row>
    <row r="504" spans="8:23" x14ac:dyDescent="0.3">
      <c r="H504" s="224"/>
      <c r="I504" s="224"/>
      <c r="J504" s="224"/>
      <c r="K504" s="224"/>
      <c r="L504" s="224"/>
      <c r="M504" s="224"/>
      <c r="N504" s="224"/>
      <c r="O504" s="224"/>
      <c r="P504" s="224"/>
      <c r="Q504" s="224"/>
      <c r="R504" s="224"/>
      <c r="S504" s="224"/>
      <c r="T504" s="224"/>
      <c r="U504" s="224"/>
      <c r="V504" s="224"/>
      <c r="W504" s="224"/>
    </row>
    <row r="505" spans="8:23" x14ac:dyDescent="0.3">
      <c r="H505" s="224"/>
      <c r="I505" s="224"/>
      <c r="J505" s="224"/>
      <c r="K505" s="224"/>
      <c r="L505" s="224"/>
      <c r="M505" s="224"/>
      <c r="N505" s="224"/>
      <c r="O505" s="224"/>
      <c r="P505" s="224"/>
      <c r="Q505" s="224"/>
      <c r="R505" s="224"/>
      <c r="S505" s="224"/>
      <c r="T505" s="224"/>
      <c r="U505" s="224"/>
      <c r="V505" s="224"/>
      <c r="W505" s="224"/>
    </row>
    <row r="506" spans="8:23" x14ac:dyDescent="0.3">
      <c r="H506" s="224"/>
      <c r="I506" s="224"/>
      <c r="J506" s="224"/>
      <c r="K506" s="224"/>
      <c r="L506" s="224"/>
      <c r="M506" s="224"/>
      <c r="N506" s="224"/>
      <c r="O506" s="224"/>
      <c r="P506" s="224"/>
      <c r="Q506" s="224"/>
      <c r="R506" s="224"/>
      <c r="S506" s="224"/>
      <c r="T506" s="224"/>
      <c r="U506" s="224"/>
      <c r="V506" s="224"/>
      <c r="W506" s="224"/>
    </row>
    <row r="507" spans="8:23" x14ac:dyDescent="0.3">
      <c r="H507" s="224"/>
      <c r="I507" s="224"/>
      <c r="J507" s="224"/>
      <c r="K507" s="224"/>
      <c r="L507" s="224"/>
      <c r="M507" s="224"/>
      <c r="N507" s="224"/>
      <c r="O507" s="224"/>
      <c r="P507" s="224"/>
      <c r="Q507" s="224"/>
      <c r="R507" s="224"/>
      <c r="S507" s="224"/>
      <c r="T507" s="224"/>
      <c r="U507" s="224"/>
      <c r="V507" s="224"/>
      <c r="W507" s="224"/>
    </row>
    <row r="508" spans="8:23" x14ac:dyDescent="0.3">
      <c r="H508" s="224"/>
      <c r="I508" s="224"/>
      <c r="J508" s="224"/>
      <c r="K508" s="224"/>
      <c r="L508" s="224"/>
      <c r="M508" s="224"/>
      <c r="N508" s="224"/>
      <c r="O508" s="224"/>
      <c r="P508" s="224"/>
      <c r="Q508" s="224"/>
      <c r="R508" s="224"/>
      <c r="S508" s="224"/>
      <c r="T508" s="224"/>
      <c r="U508" s="224"/>
      <c r="V508" s="224"/>
      <c r="W508" s="224"/>
    </row>
    <row r="509" spans="8:23" x14ac:dyDescent="0.3">
      <c r="H509" s="224"/>
      <c r="I509" s="224"/>
      <c r="J509" s="224"/>
      <c r="K509" s="224"/>
      <c r="L509" s="224"/>
      <c r="M509" s="224"/>
      <c r="N509" s="224"/>
      <c r="O509" s="224"/>
      <c r="P509" s="224"/>
      <c r="Q509" s="224"/>
      <c r="R509" s="224"/>
      <c r="S509" s="224"/>
      <c r="T509" s="224"/>
      <c r="U509" s="224"/>
      <c r="V509" s="224"/>
      <c r="W509" s="224"/>
    </row>
    <row r="510" spans="8:23" x14ac:dyDescent="0.3">
      <c r="H510" s="224"/>
      <c r="I510" s="224"/>
      <c r="J510" s="224"/>
      <c r="K510" s="224"/>
      <c r="L510" s="224"/>
      <c r="M510" s="224"/>
      <c r="N510" s="224"/>
      <c r="O510" s="224"/>
      <c r="P510" s="224"/>
      <c r="Q510" s="224"/>
      <c r="R510" s="224"/>
      <c r="S510" s="224"/>
      <c r="T510" s="224"/>
      <c r="U510" s="224"/>
      <c r="V510" s="224"/>
      <c r="W510" s="224"/>
    </row>
    <row r="511" spans="8:23" x14ac:dyDescent="0.3">
      <c r="H511" s="224"/>
      <c r="I511" s="224"/>
      <c r="J511" s="224"/>
      <c r="K511" s="224"/>
      <c r="L511" s="224"/>
      <c r="M511" s="224"/>
      <c r="N511" s="224"/>
      <c r="O511" s="224"/>
      <c r="P511" s="224"/>
      <c r="Q511" s="224"/>
      <c r="R511" s="224"/>
      <c r="S511" s="224"/>
      <c r="T511" s="224"/>
      <c r="U511" s="224"/>
      <c r="V511" s="224"/>
      <c r="W511" s="224"/>
    </row>
    <row r="512" spans="8:23" x14ac:dyDescent="0.3">
      <c r="H512" s="224"/>
      <c r="I512" s="224"/>
      <c r="J512" s="224"/>
      <c r="K512" s="224"/>
      <c r="L512" s="224"/>
      <c r="M512" s="224"/>
      <c r="N512" s="224"/>
      <c r="O512" s="224"/>
      <c r="P512" s="224"/>
      <c r="Q512" s="224"/>
      <c r="R512" s="224"/>
      <c r="S512" s="224"/>
      <c r="T512" s="224"/>
      <c r="U512" s="224"/>
      <c r="V512" s="224"/>
      <c r="W512" s="224"/>
    </row>
    <row r="513" spans="8:23" x14ac:dyDescent="0.3">
      <c r="H513" s="224"/>
      <c r="I513" s="224"/>
      <c r="J513" s="224"/>
      <c r="K513" s="224"/>
      <c r="L513" s="224"/>
      <c r="M513" s="224"/>
      <c r="N513" s="224"/>
      <c r="O513" s="224"/>
      <c r="P513" s="224"/>
      <c r="Q513" s="224"/>
      <c r="R513" s="224"/>
      <c r="S513" s="224"/>
      <c r="T513" s="224"/>
      <c r="U513" s="224"/>
      <c r="V513" s="224"/>
      <c r="W513" s="224"/>
    </row>
    <row r="514" spans="8:23" x14ac:dyDescent="0.3">
      <c r="H514" s="224"/>
      <c r="I514" s="224"/>
      <c r="J514" s="224"/>
      <c r="K514" s="224"/>
      <c r="L514" s="224"/>
      <c r="M514" s="224"/>
      <c r="N514" s="224"/>
      <c r="O514" s="224"/>
      <c r="P514" s="224"/>
      <c r="Q514" s="224"/>
      <c r="R514" s="224"/>
      <c r="S514" s="224"/>
      <c r="T514" s="224"/>
      <c r="U514" s="224"/>
      <c r="V514" s="224"/>
      <c r="W514" s="224"/>
    </row>
    <row r="515" spans="8:23" x14ac:dyDescent="0.3">
      <c r="H515" s="224"/>
      <c r="I515" s="224"/>
      <c r="J515" s="224"/>
      <c r="K515" s="224"/>
      <c r="L515" s="224"/>
      <c r="M515" s="224"/>
      <c r="N515" s="224"/>
      <c r="O515" s="224"/>
      <c r="P515" s="224"/>
      <c r="Q515" s="224"/>
      <c r="R515" s="224"/>
      <c r="S515" s="224"/>
      <c r="T515" s="224"/>
      <c r="U515" s="224"/>
      <c r="V515" s="224"/>
      <c r="W515" s="224"/>
    </row>
    <row r="516" spans="8:23" x14ac:dyDescent="0.3">
      <c r="H516" s="224"/>
      <c r="I516" s="224"/>
      <c r="J516" s="224"/>
      <c r="K516" s="224"/>
      <c r="L516" s="224"/>
      <c r="M516" s="224"/>
      <c r="N516" s="224"/>
      <c r="O516" s="224"/>
      <c r="P516" s="224"/>
      <c r="Q516" s="224"/>
      <c r="R516" s="224"/>
      <c r="S516" s="224"/>
      <c r="T516" s="224"/>
      <c r="U516" s="224"/>
      <c r="V516" s="224"/>
      <c r="W516" s="224"/>
    </row>
    <row r="517" spans="8:23" x14ac:dyDescent="0.3">
      <c r="H517" s="224"/>
      <c r="I517" s="224"/>
      <c r="J517" s="224"/>
      <c r="K517" s="224"/>
      <c r="L517" s="224"/>
      <c r="M517" s="224"/>
      <c r="N517" s="224"/>
      <c r="O517" s="224"/>
      <c r="P517" s="224"/>
      <c r="Q517" s="224"/>
      <c r="R517" s="224"/>
      <c r="S517" s="224"/>
      <c r="T517" s="224"/>
      <c r="U517" s="224"/>
      <c r="V517" s="224"/>
      <c r="W517" s="224"/>
    </row>
  </sheetData>
  <mergeCells count="34">
    <mergeCell ref="A1:G1"/>
    <mergeCell ref="B5:G5"/>
    <mergeCell ref="A2:G2"/>
    <mergeCell ref="A25:G25"/>
    <mergeCell ref="F70:F71"/>
    <mergeCell ref="F27:F28"/>
    <mergeCell ref="F3:F4"/>
    <mergeCell ref="G3:G4"/>
    <mergeCell ref="A27:A28"/>
    <mergeCell ref="C27:E27"/>
    <mergeCell ref="B27:B28"/>
    <mergeCell ref="C3:E3"/>
    <mergeCell ref="B3:B4"/>
    <mergeCell ref="A3:A4"/>
    <mergeCell ref="A26:G26"/>
    <mergeCell ref="G27:G28"/>
    <mergeCell ref="B72:G72"/>
    <mergeCell ref="A69:G69"/>
    <mergeCell ref="B29:G29"/>
    <mergeCell ref="A46:G46"/>
    <mergeCell ref="A47:G47"/>
    <mergeCell ref="B50:G50"/>
    <mergeCell ref="A70:A71"/>
    <mergeCell ref="C70:E70"/>
    <mergeCell ref="A48:A49"/>
    <mergeCell ref="C48:E48"/>
    <mergeCell ref="G70:G71"/>
    <mergeCell ref="F48:F49"/>
    <mergeCell ref="B48:B49"/>
    <mergeCell ref="A23:G23"/>
    <mergeCell ref="A24:G24"/>
    <mergeCell ref="A68:G68"/>
    <mergeCell ref="B70:B71"/>
    <mergeCell ref="G48:G49"/>
  </mergeCells>
  <phoneticPr fontId="4" type="noConversion"/>
  <pageMargins left="0.6692913385826772" right="0.59055118110236227" top="0.98425196850393704" bottom="0.82677165354330717" header="0.51181102362204722"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66"/>
  <sheetViews>
    <sheetView showOutlineSymbols="0" zoomScale="85" zoomScaleNormal="85" workbookViewId="0">
      <selection sqref="A1:E1"/>
    </sheetView>
  </sheetViews>
  <sheetFormatPr baseColWidth="10" defaultColWidth="11.54296875" defaultRowHeight="14.4" x14ac:dyDescent="0.25"/>
  <cols>
    <col min="1" max="3" width="10.08984375" style="5" customWidth="1"/>
    <col min="4" max="4" width="12.81640625" style="5" customWidth="1"/>
    <col min="5" max="5" width="11" style="5" customWidth="1"/>
    <col min="6" max="16384" width="11.54296875" style="5"/>
  </cols>
  <sheetData>
    <row r="1" spans="1:5" s="194" customFormat="1" ht="31.5" customHeight="1" x14ac:dyDescent="0.3">
      <c r="A1" s="422" t="s">
        <v>341</v>
      </c>
      <c r="B1" s="422"/>
      <c r="C1" s="422"/>
      <c r="D1" s="403"/>
      <c r="E1" s="403"/>
    </row>
    <row r="2" spans="1:5" s="194" customFormat="1" ht="15" customHeight="1" x14ac:dyDescent="0.3">
      <c r="A2" s="391" t="s">
        <v>95</v>
      </c>
      <c r="B2" s="391"/>
      <c r="C2" s="391"/>
      <c r="D2" s="397"/>
      <c r="E2" s="397"/>
    </row>
    <row r="3" spans="1:5" s="194" customFormat="1" ht="15" customHeight="1" x14ac:dyDescent="0.3">
      <c r="A3" s="440"/>
      <c r="B3" s="478" t="s">
        <v>114</v>
      </c>
      <c r="C3" s="413"/>
      <c r="D3" s="520" t="s">
        <v>113</v>
      </c>
      <c r="E3" s="413"/>
    </row>
    <row r="4" spans="1:5" s="194" customFormat="1" ht="25.05" customHeight="1" x14ac:dyDescent="0.3">
      <c r="A4" s="521"/>
      <c r="B4" s="363" t="s">
        <v>82</v>
      </c>
      <c r="C4" s="363" t="s">
        <v>30</v>
      </c>
      <c r="D4" s="363" t="s">
        <v>82</v>
      </c>
      <c r="E4" s="363" t="s">
        <v>30</v>
      </c>
    </row>
    <row r="5" spans="1:5" s="194" customFormat="1" ht="15" customHeight="1" x14ac:dyDescent="0.3">
      <c r="A5" s="522"/>
      <c r="B5" s="360"/>
      <c r="C5" s="360"/>
      <c r="D5" s="519" t="s">
        <v>214</v>
      </c>
      <c r="E5" s="519"/>
    </row>
    <row r="6" spans="1:5" s="194" customFormat="1" ht="15" hidden="1" customHeight="1" x14ac:dyDescent="0.3">
      <c r="A6" s="142">
        <v>2003</v>
      </c>
      <c r="B6" s="234">
        <v>26.67</v>
      </c>
      <c r="C6" s="234">
        <v>23.4</v>
      </c>
      <c r="D6" s="234">
        <v>73.33</v>
      </c>
      <c r="E6" s="234">
        <v>76.599999999999994</v>
      </c>
    </row>
    <row r="7" spans="1:5" s="194" customFormat="1" ht="15" hidden="1" customHeight="1" x14ac:dyDescent="0.3">
      <c r="A7" s="142">
        <v>2004</v>
      </c>
      <c r="B7" s="234">
        <v>25.81</v>
      </c>
      <c r="C7" s="234">
        <v>20</v>
      </c>
      <c r="D7" s="234">
        <v>74.19</v>
      </c>
      <c r="E7" s="234">
        <v>80</v>
      </c>
    </row>
    <row r="8" spans="1:5" s="194" customFormat="1" ht="15" hidden="1" customHeight="1" x14ac:dyDescent="0.3">
      <c r="A8" s="142">
        <v>2005</v>
      </c>
      <c r="B8" s="234">
        <v>25.23</v>
      </c>
      <c r="C8" s="234">
        <v>18.28</v>
      </c>
      <c r="D8" s="234">
        <v>74.760000000000005</v>
      </c>
      <c r="E8" s="234">
        <v>81.72</v>
      </c>
    </row>
    <row r="9" spans="1:5" s="194" customFormat="1" ht="15" hidden="1" customHeight="1" x14ac:dyDescent="0.3">
      <c r="A9" s="142">
        <v>2006</v>
      </c>
      <c r="B9" s="234">
        <v>25.89</v>
      </c>
      <c r="C9" s="234">
        <v>19.420000000000002</v>
      </c>
      <c r="D9" s="234">
        <v>74.11</v>
      </c>
      <c r="E9" s="234">
        <v>80.58</v>
      </c>
    </row>
    <row r="10" spans="1:5" s="194" customFormat="1" ht="15" customHeight="1" x14ac:dyDescent="0.3">
      <c r="A10" s="142">
        <v>2007</v>
      </c>
      <c r="B10" s="234">
        <v>26.76</v>
      </c>
      <c r="C10" s="234">
        <v>21.79</v>
      </c>
      <c r="D10" s="234">
        <v>73.240000000000009</v>
      </c>
      <c r="E10" s="234">
        <v>78.209999999999994</v>
      </c>
    </row>
    <row r="11" spans="1:5" s="194" customFormat="1" ht="15" customHeight="1" x14ac:dyDescent="0.3">
      <c r="A11" s="142">
        <v>2008</v>
      </c>
      <c r="B11" s="234">
        <v>27.54</v>
      </c>
      <c r="C11" s="234">
        <v>16.440000000000001</v>
      </c>
      <c r="D11" s="234">
        <v>72.47</v>
      </c>
      <c r="E11" s="234">
        <v>83.56</v>
      </c>
    </row>
    <row r="12" spans="1:5" s="194" customFormat="1" ht="15" customHeight="1" x14ac:dyDescent="0.3">
      <c r="A12" s="142">
        <v>2009</v>
      </c>
      <c r="B12" s="234">
        <v>27.96</v>
      </c>
      <c r="C12" s="234">
        <v>25.35</v>
      </c>
      <c r="D12" s="234">
        <v>72.040000000000006</v>
      </c>
      <c r="E12" s="234">
        <v>74.649999999999991</v>
      </c>
    </row>
    <row r="13" spans="1:5" s="194" customFormat="1" ht="15" customHeight="1" x14ac:dyDescent="0.3">
      <c r="A13" s="142">
        <v>2010</v>
      </c>
      <c r="B13" s="234">
        <v>28.18</v>
      </c>
      <c r="C13" s="234">
        <v>17.010000000000002</v>
      </c>
      <c r="D13" s="234">
        <v>71.820000000000007</v>
      </c>
      <c r="E13" s="234">
        <v>82.99</v>
      </c>
    </row>
    <row r="14" spans="1:5" s="194" customFormat="1" ht="15" customHeight="1" x14ac:dyDescent="0.3">
      <c r="A14" s="142">
        <v>2011</v>
      </c>
      <c r="B14" s="234">
        <v>29.35</v>
      </c>
      <c r="C14" s="234">
        <v>22.9</v>
      </c>
      <c r="D14" s="234">
        <v>70.650000000000006</v>
      </c>
      <c r="E14" s="234">
        <v>77.099999999999994</v>
      </c>
    </row>
    <row r="15" spans="1:5" s="194" customFormat="1" ht="15" customHeight="1" x14ac:dyDescent="0.3">
      <c r="A15" s="142">
        <v>2012</v>
      </c>
      <c r="B15" s="234">
        <v>27.64</v>
      </c>
      <c r="C15" s="234">
        <v>15</v>
      </c>
      <c r="D15" s="234">
        <v>72.36999999999999</v>
      </c>
      <c r="E15" s="234">
        <v>85</v>
      </c>
    </row>
    <row r="16" spans="1:5" s="194" customFormat="1" ht="15" customHeight="1" x14ac:dyDescent="0.3">
      <c r="A16" s="142">
        <v>2013</v>
      </c>
      <c r="B16" s="234">
        <v>28.15</v>
      </c>
      <c r="C16" s="234">
        <v>21.8</v>
      </c>
      <c r="D16" s="234">
        <v>71.849999999999994</v>
      </c>
      <c r="E16" s="234">
        <v>78.2</v>
      </c>
    </row>
    <row r="17" spans="1:5" s="194" customFormat="1" ht="15" customHeight="1" x14ac:dyDescent="0.3">
      <c r="A17" s="142">
        <v>2014</v>
      </c>
      <c r="B17" s="234">
        <v>28.78</v>
      </c>
      <c r="C17" s="234">
        <v>20.34</v>
      </c>
      <c r="D17" s="234">
        <v>71.22</v>
      </c>
      <c r="E17" s="234">
        <v>79.66</v>
      </c>
    </row>
    <row r="18" spans="1:5" s="194" customFormat="1" ht="15" customHeight="1" x14ac:dyDescent="0.3">
      <c r="A18" s="142">
        <v>2015</v>
      </c>
      <c r="B18" s="234">
        <v>28.83</v>
      </c>
      <c r="C18" s="234">
        <v>23.85</v>
      </c>
      <c r="D18" s="234">
        <v>71.169999999999987</v>
      </c>
      <c r="E18" s="234">
        <v>76.14</v>
      </c>
    </row>
    <row r="19" spans="1:5" s="194" customFormat="1" ht="15" customHeight="1" x14ac:dyDescent="0.3">
      <c r="A19" s="142">
        <v>2016</v>
      </c>
      <c r="B19" s="235">
        <v>29.18</v>
      </c>
      <c r="C19" s="235">
        <v>24.84</v>
      </c>
      <c r="D19" s="235">
        <v>70.819999999999993</v>
      </c>
      <c r="E19" s="235">
        <v>75.16</v>
      </c>
    </row>
    <row r="20" spans="1:5" s="194" customFormat="1" x14ac:dyDescent="0.3">
      <c r="A20" s="98"/>
      <c r="B20" s="98"/>
      <c r="C20" s="98"/>
      <c r="D20" s="154"/>
      <c r="E20" s="154"/>
    </row>
    <row r="21" spans="1:5" s="194" customFormat="1" x14ac:dyDescent="0.3">
      <c r="A21" s="442" t="s">
        <v>177</v>
      </c>
      <c r="B21" s="442"/>
      <c r="C21" s="442"/>
      <c r="D21" s="393"/>
      <c r="E21" s="393"/>
    </row>
    <row r="22" spans="1:5" s="194" customFormat="1" ht="48" customHeight="1" x14ac:dyDescent="0.3">
      <c r="A22" s="439" t="s">
        <v>339</v>
      </c>
      <c r="B22" s="439"/>
      <c r="C22" s="439"/>
      <c r="D22" s="393"/>
      <c r="E22" s="393"/>
    </row>
    <row r="23" spans="1:5" s="194" customFormat="1" ht="13.5" customHeight="1" x14ac:dyDescent="0.3">
      <c r="A23" s="153"/>
      <c r="B23" s="153"/>
      <c r="C23" s="153"/>
      <c r="D23" s="26"/>
      <c r="E23" s="26"/>
    </row>
    <row r="24" spans="1:5" s="194" customFormat="1" ht="12" customHeight="1" x14ac:dyDescent="0.3">
      <c r="A24" s="153"/>
      <c r="B24" s="153"/>
      <c r="C24" s="153"/>
      <c r="D24" s="26"/>
      <c r="E24" s="26"/>
    </row>
    <row r="26" spans="1:5" ht="40.5" customHeight="1" x14ac:dyDescent="0.25">
      <c r="A26" s="422" t="s">
        <v>317</v>
      </c>
      <c r="B26" s="422"/>
      <c r="C26" s="422"/>
      <c r="D26" s="403"/>
      <c r="E26" s="403"/>
    </row>
    <row r="27" spans="1:5" x14ac:dyDescent="0.3">
      <c r="A27" s="391" t="s">
        <v>238</v>
      </c>
      <c r="B27" s="391"/>
      <c r="C27" s="391"/>
      <c r="D27" s="397"/>
      <c r="E27" s="397"/>
    </row>
    <row r="28" spans="1:5" x14ac:dyDescent="0.25">
      <c r="A28" s="440"/>
      <c r="B28" s="478" t="s">
        <v>114</v>
      </c>
      <c r="C28" s="413"/>
      <c r="D28" s="520" t="s">
        <v>113</v>
      </c>
      <c r="E28" s="413"/>
    </row>
    <row r="29" spans="1:5" ht="25.05" customHeight="1" x14ac:dyDescent="0.25">
      <c r="A29" s="521"/>
      <c r="B29" s="363" t="s">
        <v>82</v>
      </c>
      <c r="C29" s="363" t="s">
        <v>30</v>
      </c>
      <c r="D29" s="363" t="s">
        <v>82</v>
      </c>
      <c r="E29" s="363" t="s">
        <v>30</v>
      </c>
    </row>
    <row r="30" spans="1:5" ht="15" customHeight="1" x14ac:dyDescent="0.25">
      <c r="A30" s="522"/>
      <c r="B30" s="360"/>
      <c r="C30" s="360"/>
      <c r="D30" s="519" t="s">
        <v>214</v>
      </c>
      <c r="E30" s="519"/>
    </row>
    <row r="31" spans="1:5" ht="13.8" hidden="1" customHeight="1" x14ac:dyDescent="0.25">
      <c r="A31" s="142">
        <v>2002</v>
      </c>
      <c r="B31" s="234">
        <v>14.64</v>
      </c>
      <c r="C31" s="234">
        <v>14</v>
      </c>
      <c r="D31" s="234">
        <v>85.36</v>
      </c>
      <c r="E31" s="234">
        <v>86</v>
      </c>
    </row>
    <row r="32" spans="1:5" hidden="1" x14ac:dyDescent="0.25">
      <c r="A32" s="142">
        <v>2003</v>
      </c>
      <c r="B32" s="234">
        <v>16.03</v>
      </c>
      <c r="C32" s="234">
        <v>20.8</v>
      </c>
      <c r="D32" s="234">
        <v>83.97</v>
      </c>
      <c r="E32" s="234">
        <v>79.2</v>
      </c>
    </row>
    <row r="33" spans="1:5" ht="15" hidden="1" customHeight="1" x14ac:dyDescent="0.25">
      <c r="A33" s="142">
        <v>2004</v>
      </c>
      <c r="B33" s="234">
        <v>15.56</v>
      </c>
      <c r="C33" s="234">
        <v>22.24</v>
      </c>
      <c r="D33" s="234">
        <v>84.449999999999989</v>
      </c>
      <c r="E33" s="234">
        <v>77.75</v>
      </c>
    </row>
    <row r="34" spans="1:5" ht="15" hidden="1" customHeight="1" x14ac:dyDescent="0.25">
      <c r="A34" s="142">
        <v>2005</v>
      </c>
      <c r="B34" s="234">
        <v>13.53</v>
      </c>
      <c r="C34" s="234">
        <v>5.74</v>
      </c>
      <c r="D34" s="234">
        <v>86.47</v>
      </c>
      <c r="E34" s="234">
        <v>94.26</v>
      </c>
    </row>
    <row r="35" spans="1:5" ht="15" hidden="1" customHeight="1" x14ac:dyDescent="0.25">
      <c r="A35" s="142">
        <v>2006</v>
      </c>
      <c r="B35" s="234">
        <v>15.67</v>
      </c>
      <c r="C35" s="234">
        <v>10.19</v>
      </c>
      <c r="D35" s="234">
        <v>84.330000000000013</v>
      </c>
      <c r="E35" s="234">
        <v>89.809999999999988</v>
      </c>
    </row>
    <row r="36" spans="1:5" ht="15" customHeight="1" x14ac:dyDescent="0.25">
      <c r="A36" s="142">
        <v>2007</v>
      </c>
      <c r="B36" s="234">
        <v>16.89</v>
      </c>
      <c r="C36" s="234">
        <v>12.29</v>
      </c>
      <c r="D36" s="234">
        <v>83.11</v>
      </c>
      <c r="E36" s="234">
        <v>87.71</v>
      </c>
    </row>
    <row r="37" spans="1:5" ht="15" customHeight="1" x14ac:dyDescent="0.25">
      <c r="A37" s="142">
        <v>2008</v>
      </c>
      <c r="B37" s="234">
        <v>17.91</v>
      </c>
      <c r="C37" s="234">
        <v>8.57</v>
      </c>
      <c r="D37" s="234">
        <v>82.089999999999989</v>
      </c>
      <c r="E37" s="234">
        <v>91.440000000000012</v>
      </c>
    </row>
    <row r="38" spans="1:5" ht="15" customHeight="1" x14ac:dyDescent="0.25">
      <c r="A38" s="142">
        <v>2009</v>
      </c>
      <c r="B38" s="234">
        <v>15.85</v>
      </c>
      <c r="C38" s="234">
        <v>10.06</v>
      </c>
      <c r="D38" s="234">
        <v>84.149999999999991</v>
      </c>
      <c r="E38" s="234">
        <v>89.94</v>
      </c>
    </row>
    <row r="39" spans="1:5" ht="15" customHeight="1" x14ac:dyDescent="0.25">
      <c r="A39" s="142">
        <v>2010</v>
      </c>
      <c r="B39" s="234">
        <v>15.84</v>
      </c>
      <c r="C39" s="234">
        <v>11.62</v>
      </c>
      <c r="D39" s="234">
        <v>84.17</v>
      </c>
      <c r="E39" s="234">
        <v>88.38</v>
      </c>
    </row>
    <row r="40" spans="1:5" ht="15" customHeight="1" x14ac:dyDescent="0.25">
      <c r="A40" s="142">
        <v>2011</v>
      </c>
      <c r="B40" s="234">
        <v>15.11</v>
      </c>
      <c r="C40" s="234">
        <v>15.82</v>
      </c>
      <c r="D40" s="234">
        <v>84.89</v>
      </c>
      <c r="E40" s="234">
        <v>84.18</v>
      </c>
    </row>
    <row r="41" spans="1:5" ht="15" customHeight="1" x14ac:dyDescent="0.25">
      <c r="A41" s="142">
        <v>2012</v>
      </c>
      <c r="B41" s="234">
        <v>17.71</v>
      </c>
      <c r="C41" s="234">
        <v>4.8600000000000003</v>
      </c>
      <c r="D41" s="234">
        <v>82.28</v>
      </c>
      <c r="E41" s="234">
        <v>95.13</v>
      </c>
    </row>
    <row r="42" spans="1:5" ht="15" customHeight="1" x14ac:dyDescent="0.25">
      <c r="A42" s="142">
        <v>2013</v>
      </c>
      <c r="B42" s="234">
        <v>16.96</v>
      </c>
      <c r="C42" s="234">
        <v>12.2</v>
      </c>
      <c r="D42" s="234">
        <v>83.04</v>
      </c>
      <c r="E42" s="234">
        <v>87.8</v>
      </c>
    </row>
    <row r="43" spans="1:5" ht="15" customHeight="1" x14ac:dyDescent="0.25">
      <c r="A43" s="142">
        <v>2014</v>
      </c>
      <c r="B43" s="234">
        <v>18</v>
      </c>
      <c r="C43" s="234">
        <v>16.670000000000002</v>
      </c>
      <c r="D43" s="234">
        <v>82</v>
      </c>
      <c r="E43" s="234">
        <v>83.32</v>
      </c>
    </row>
    <row r="44" spans="1:5" ht="15" customHeight="1" x14ac:dyDescent="0.25">
      <c r="A44" s="142">
        <v>2015</v>
      </c>
      <c r="B44" s="234">
        <v>17.440000000000001</v>
      </c>
      <c r="C44" s="234">
        <v>18.059999999999999</v>
      </c>
      <c r="D44" s="234">
        <v>82.56</v>
      </c>
      <c r="E44" s="234">
        <v>81.940000000000012</v>
      </c>
    </row>
    <row r="45" spans="1:5" x14ac:dyDescent="0.25">
      <c r="A45" s="142">
        <v>2016</v>
      </c>
      <c r="B45" s="235">
        <v>19.309999999999999</v>
      </c>
      <c r="C45" s="235">
        <v>14.92</v>
      </c>
      <c r="D45" s="235">
        <v>80.69</v>
      </c>
      <c r="E45" s="235">
        <v>85.08</v>
      </c>
    </row>
    <row r="46" spans="1:5" ht="67.8" customHeight="1" x14ac:dyDescent="0.25"/>
    <row r="47" spans="1:5" ht="35.25" customHeight="1" x14ac:dyDescent="0.25">
      <c r="A47" s="422" t="s">
        <v>318</v>
      </c>
      <c r="B47" s="422"/>
      <c r="C47" s="422"/>
      <c r="D47" s="403"/>
      <c r="E47" s="403"/>
    </row>
    <row r="48" spans="1:5" x14ac:dyDescent="0.3">
      <c r="A48" s="391" t="s">
        <v>239</v>
      </c>
      <c r="B48" s="391"/>
      <c r="C48" s="391"/>
      <c r="D48" s="397"/>
      <c r="E48" s="397"/>
    </row>
    <row r="49" spans="1:5" x14ac:dyDescent="0.25">
      <c r="A49" s="440"/>
      <c r="B49" s="478" t="s">
        <v>114</v>
      </c>
      <c r="C49" s="413"/>
      <c r="D49" s="520" t="s">
        <v>113</v>
      </c>
      <c r="E49" s="413"/>
    </row>
    <row r="50" spans="1:5" ht="25.05" customHeight="1" x14ac:dyDescent="0.25">
      <c r="A50" s="521"/>
      <c r="B50" s="232" t="s">
        <v>82</v>
      </c>
      <c r="C50" s="233" t="s">
        <v>30</v>
      </c>
      <c r="D50" s="232" t="s">
        <v>82</v>
      </c>
      <c r="E50" s="233" t="s">
        <v>30</v>
      </c>
    </row>
    <row r="51" spans="1:5" ht="15" customHeight="1" x14ac:dyDescent="0.25">
      <c r="A51" s="522"/>
      <c r="B51" s="361"/>
      <c r="C51" s="361"/>
      <c r="D51" s="519" t="s">
        <v>214</v>
      </c>
      <c r="E51" s="519"/>
    </row>
    <row r="52" spans="1:5" hidden="1" x14ac:dyDescent="0.25">
      <c r="A52" s="142">
        <v>2002</v>
      </c>
      <c r="B52" s="234">
        <v>29.88</v>
      </c>
      <c r="C52" s="234">
        <v>14.19</v>
      </c>
      <c r="D52" s="234">
        <v>70.11999999999999</v>
      </c>
      <c r="E52" s="234">
        <v>85.81</v>
      </c>
    </row>
    <row r="53" spans="1:5" hidden="1" x14ac:dyDescent="0.25">
      <c r="A53" s="142">
        <v>2003</v>
      </c>
      <c r="B53" s="234">
        <v>31.93</v>
      </c>
      <c r="C53" s="234">
        <v>24.94</v>
      </c>
      <c r="D53" s="234">
        <v>68.069999999999993</v>
      </c>
      <c r="E53" s="234">
        <v>75.06</v>
      </c>
    </row>
    <row r="54" spans="1:5" ht="15" hidden="1" customHeight="1" x14ac:dyDescent="0.25">
      <c r="A54" s="142">
        <v>2004</v>
      </c>
      <c r="B54" s="234">
        <v>30.85</v>
      </c>
      <c r="C54" s="234">
        <v>19.059999999999999</v>
      </c>
      <c r="D54" s="234">
        <v>69.150000000000006</v>
      </c>
      <c r="E54" s="234">
        <v>80.94</v>
      </c>
    </row>
    <row r="55" spans="1:5" ht="15" hidden="1" customHeight="1" x14ac:dyDescent="0.25">
      <c r="A55" s="142">
        <v>2005</v>
      </c>
      <c r="B55" s="234">
        <v>30.44</v>
      </c>
      <c r="C55" s="234">
        <v>25.19</v>
      </c>
      <c r="D55" s="234">
        <v>69.56</v>
      </c>
      <c r="E55" s="234">
        <v>74.81</v>
      </c>
    </row>
    <row r="56" spans="1:5" ht="15" hidden="1" customHeight="1" x14ac:dyDescent="0.25">
      <c r="A56" s="142">
        <v>2006</v>
      </c>
      <c r="B56" s="234">
        <v>30.99</v>
      </c>
      <c r="C56" s="234">
        <v>22.41</v>
      </c>
      <c r="D56" s="234">
        <v>69.009999999999991</v>
      </c>
      <c r="E56" s="234">
        <v>77.59</v>
      </c>
    </row>
    <row r="57" spans="1:5" ht="15" customHeight="1" x14ac:dyDescent="0.25">
      <c r="A57" s="142">
        <v>2007</v>
      </c>
      <c r="B57" s="234">
        <v>31.76</v>
      </c>
      <c r="C57" s="234">
        <v>26.16</v>
      </c>
      <c r="D57" s="234">
        <v>68.239999999999995</v>
      </c>
      <c r="E57" s="234">
        <v>73.84</v>
      </c>
    </row>
    <row r="58" spans="1:5" ht="15" customHeight="1" x14ac:dyDescent="0.25">
      <c r="A58" s="142">
        <v>2008</v>
      </c>
      <c r="B58" s="234">
        <v>31.66</v>
      </c>
      <c r="C58" s="234">
        <v>19.71</v>
      </c>
      <c r="D58" s="234">
        <v>68.34</v>
      </c>
      <c r="E58" s="234">
        <v>80.290000000000006</v>
      </c>
    </row>
    <row r="59" spans="1:5" ht="15" customHeight="1" x14ac:dyDescent="0.25">
      <c r="A59" s="142">
        <v>2009</v>
      </c>
      <c r="B59" s="234">
        <v>32.85</v>
      </c>
      <c r="C59" s="234">
        <v>29.69</v>
      </c>
      <c r="D59" s="234">
        <v>67.150000000000006</v>
      </c>
      <c r="E59" s="234">
        <v>70.31</v>
      </c>
    </row>
    <row r="60" spans="1:5" ht="15" customHeight="1" x14ac:dyDescent="0.25">
      <c r="A60" s="142">
        <v>2010</v>
      </c>
      <c r="B60" s="234">
        <v>32.869999999999997</v>
      </c>
      <c r="C60" s="234">
        <v>18.28</v>
      </c>
      <c r="D60" s="234">
        <v>67.13</v>
      </c>
      <c r="E60" s="234">
        <v>81.710000000000008</v>
      </c>
    </row>
    <row r="61" spans="1:5" ht="15" customHeight="1" x14ac:dyDescent="0.25">
      <c r="A61" s="142">
        <v>2011</v>
      </c>
      <c r="B61" s="234">
        <v>34.97</v>
      </c>
      <c r="C61" s="234">
        <v>24.64</v>
      </c>
      <c r="D61" s="234">
        <v>65.03</v>
      </c>
      <c r="E61" s="234">
        <v>75.36</v>
      </c>
    </row>
    <row r="62" spans="1:5" ht="15" customHeight="1" x14ac:dyDescent="0.25">
      <c r="A62" s="142">
        <v>2012</v>
      </c>
      <c r="B62" s="234">
        <v>31.83</v>
      </c>
      <c r="C62" s="234">
        <v>21.65</v>
      </c>
      <c r="D62" s="234">
        <v>68.17</v>
      </c>
      <c r="E62" s="234">
        <v>78.349999999999994</v>
      </c>
    </row>
    <row r="63" spans="1:5" ht="15" customHeight="1" x14ac:dyDescent="0.25">
      <c r="A63" s="142">
        <v>2013</v>
      </c>
      <c r="B63" s="234">
        <v>33</v>
      </c>
      <c r="C63" s="234">
        <v>24.67</v>
      </c>
      <c r="D63" s="234">
        <v>66.990000000000009</v>
      </c>
      <c r="E63" s="234">
        <v>75.339999999999989</v>
      </c>
    </row>
    <row r="64" spans="1:5" ht="15" customHeight="1" x14ac:dyDescent="0.25">
      <c r="A64" s="142">
        <v>2014</v>
      </c>
      <c r="B64" s="234">
        <v>33.42</v>
      </c>
      <c r="C64" s="234">
        <v>21.51</v>
      </c>
      <c r="D64" s="234">
        <v>66.58</v>
      </c>
      <c r="E64" s="234">
        <v>78.490000000000009</v>
      </c>
    </row>
    <row r="65" spans="1:5" ht="15" customHeight="1" x14ac:dyDescent="0.25">
      <c r="A65" s="142">
        <v>2015</v>
      </c>
      <c r="B65" s="234">
        <v>33.69</v>
      </c>
      <c r="C65" s="234">
        <v>25.74</v>
      </c>
      <c r="D65" s="234">
        <v>66.31</v>
      </c>
      <c r="E65" s="234">
        <v>74.27000000000001</v>
      </c>
    </row>
    <row r="66" spans="1:5" x14ac:dyDescent="0.25">
      <c r="A66" s="142">
        <v>2016</v>
      </c>
      <c r="B66" s="235">
        <v>33.380000000000003</v>
      </c>
      <c r="C66" s="235">
        <v>28.09</v>
      </c>
      <c r="D66" s="235">
        <v>66.61999999999999</v>
      </c>
      <c r="E66" s="235">
        <v>71.910000000000011</v>
      </c>
    </row>
  </sheetData>
  <mergeCells count="20">
    <mergeCell ref="A22:E22"/>
    <mergeCell ref="A1:E1"/>
    <mergeCell ref="D3:E3"/>
    <mergeCell ref="A2:E2"/>
    <mergeCell ref="D5:E5"/>
    <mergeCell ref="A21:E21"/>
    <mergeCell ref="A3:A5"/>
    <mergeCell ref="B3:C3"/>
    <mergeCell ref="D51:E51"/>
    <mergeCell ref="D28:E28"/>
    <mergeCell ref="A26:E26"/>
    <mergeCell ref="A47:E47"/>
    <mergeCell ref="D49:E49"/>
    <mergeCell ref="D30:E30"/>
    <mergeCell ref="A48:E48"/>
    <mergeCell ref="A27:E27"/>
    <mergeCell ref="A28:A30"/>
    <mergeCell ref="A49:A51"/>
    <mergeCell ref="B28:C28"/>
    <mergeCell ref="B49:C49"/>
  </mergeCells>
  <pageMargins left="0.6692913385826772" right="0.59055118110236227" top="0.98425196850393704" bottom="0.82677165354330717" header="0.51181102362204722" footer="0.31496062992125984"/>
  <pageSetup paperSize="9"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36"/>
  <sheetViews>
    <sheetView zoomScale="85" zoomScaleNormal="85" workbookViewId="0">
      <selection activeCell="U3" sqref="U3"/>
    </sheetView>
  </sheetViews>
  <sheetFormatPr baseColWidth="10" defaultColWidth="11.54296875" defaultRowHeight="15.6" x14ac:dyDescent="0.3"/>
  <cols>
    <col min="1" max="1" width="6.6328125" style="85" customWidth="1"/>
    <col min="2" max="2" width="25.26953125" style="85" customWidth="1"/>
    <col min="3" max="3" width="5.90625" style="85" hidden="1" customWidth="1"/>
    <col min="4" max="4" width="7.81640625" style="85" hidden="1" customWidth="1"/>
    <col min="5" max="5" width="5.54296875" style="85" hidden="1" customWidth="1"/>
    <col min="6" max="6" width="8.08984375" style="85" hidden="1" customWidth="1"/>
    <col min="7" max="7" width="5.54296875" style="85" hidden="1" customWidth="1"/>
    <col min="8" max="8" width="7.81640625" style="85" hidden="1" customWidth="1"/>
    <col min="9" max="9" width="5.6328125" style="85" hidden="1" customWidth="1"/>
    <col min="10" max="10" width="8.1796875" style="85" hidden="1" customWidth="1"/>
    <col min="11" max="11" width="5.6328125" style="85" hidden="1" customWidth="1"/>
    <col min="12" max="12" width="7.54296875" style="85" hidden="1" customWidth="1"/>
    <col min="13" max="13" width="6.453125" style="85" hidden="1" customWidth="1"/>
    <col min="14" max="14" width="7.6328125" style="85" hidden="1" customWidth="1"/>
    <col min="15" max="15" width="5.26953125" style="85" customWidth="1"/>
    <col min="16" max="18" width="7.7265625" style="85" customWidth="1"/>
    <col min="19" max="19" width="6.08984375" style="85" customWidth="1"/>
    <col min="20" max="20" width="7.54296875" style="85" customWidth="1"/>
    <col min="21" max="16384" width="11.54296875" style="85"/>
  </cols>
  <sheetData>
    <row r="1" spans="1:20" ht="33" customHeight="1" x14ac:dyDescent="0.3">
      <c r="A1" s="422" t="s">
        <v>319</v>
      </c>
      <c r="B1" s="422"/>
      <c r="C1" s="422"/>
      <c r="D1" s="422"/>
      <c r="E1" s="422"/>
      <c r="F1" s="422"/>
      <c r="G1" s="422"/>
      <c r="H1" s="422"/>
      <c r="I1" s="422"/>
      <c r="J1" s="422"/>
      <c r="K1" s="422"/>
      <c r="L1" s="403"/>
      <c r="M1" s="403"/>
      <c r="N1" s="403"/>
      <c r="O1" s="423"/>
      <c r="P1" s="423"/>
      <c r="Q1" s="423"/>
      <c r="R1" s="423"/>
      <c r="S1" s="410"/>
      <c r="T1" s="410"/>
    </row>
    <row r="2" spans="1:20" x14ac:dyDescent="0.3">
      <c r="A2" s="391" t="s">
        <v>96</v>
      </c>
      <c r="B2" s="397"/>
      <c r="C2" s="397"/>
      <c r="D2" s="397"/>
      <c r="E2" s="397"/>
      <c r="F2" s="397"/>
      <c r="G2" s="397"/>
      <c r="H2" s="397"/>
      <c r="I2" s="397"/>
      <c r="J2" s="397"/>
      <c r="K2" s="397"/>
      <c r="L2" s="397"/>
      <c r="M2" s="397"/>
      <c r="N2" s="397"/>
      <c r="O2" s="397"/>
      <c r="P2" s="397"/>
      <c r="Q2" s="397"/>
      <c r="R2" s="397"/>
      <c r="S2" s="410"/>
      <c r="T2" s="410"/>
    </row>
    <row r="3" spans="1:20" ht="20.399999999999999" customHeight="1" x14ac:dyDescent="0.3">
      <c r="A3" s="530" t="s">
        <v>310</v>
      </c>
      <c r="B3" s="530"/>
      <c r="C3" s="526">
        <v>2008</v>
      </c>
      <c r="D3" s="526"/>
      <c r="E3" s="526">
        <v>2009</v>
      </c>
      <c r="F3" s="526"/>
      <c r="G3" s="526">
        <v>2010</v>
      </c>
      <c r="H3" s="526"/>
      <c r="I3" s="526">
        <v>2011</v>
      </c>
      <c r="J3" s="526"/>
      <c r="K3" s="526">
        <v>2012</v>
      </c>
      <c r="L3" s="526"/>
      <c r="M3" s="526">
        <v>2013</v>
      </c>
      <c r="N3" s="526"/>
      <c r="O3" s="526">
        <v>2014</v>
      </c>
      <c r="P3" s="526"/>
      <c r="Q3" s="526">
        <v>2015</v>
      </c>
      <c r="R3" s="526"/>
      <c r="S3" s="526">
        <v>2016</v>
      </c>
      <c r="T3" s="526"/>
    </row>
    <row r="4" spans="1:20" ht="26.4" customHeight="1" x14ac:dyDescent="0.3">
      <c r="A4" s="530"/>
      <c r="B4" s="530"/>
      <c r="C4" s="236" t="s">
        <v>133</v>
      </c>
      <c r="D4" s="236" t="s">
        <v>131</v>
      </c>
      <c r="E4" s="236" t="s">
        <v>133</v>
      </c>
      <c r="F4" s="236" t="s">
        <v>131</v>
      </c>
      <c r="G4" s="236" t="s">
        <v>82</v>
      </c>
      <c r="H4" s="236" t="s">
        <v>30</v>
      </c>
      <c r="I4" s="236" t="s">
        <v>82</v>
      </c>
      <c r="J4" s="236" t="s">
        <v>30</v>
      </c>
      <c r="K4" s="236" t="s">
        <v>82</v>
      </c>
      <c r="L4" s="236" t="s">
        <v>30</v>
      </c>
      <c r="M4" s="236" t="s">
        <v>82</v>
      </c>
      <c r="N4" s="236" t="s">
        <v>30</v>
      </c>
      <c r="O4" s="236" t="s">
        <v>82</v>
      </c>
      <c r="P4" s="236" t="s">
        <v>30</v>
      </c>
      <c r="Q4" s="236" t="s">
        <v>82</v>
      </c>
      <c r="R4" s="236" t="s">
        <v>30</v>
      </c>
      <c r="S4" s="236" t="s">
        <v>82</v>
      </c>
      <c r="T4" s="236" t="s">
        <v>30</v>
      </c>
    </row>
    <row r="5" spans="1:20" ht="13.8" customHeight="1" x14ac:dyDescent="0.3">
      <c r="A5" s="531"/>
      <c r="B5" s="531"/>
      <c r="C5" s="236"/>
      <c r="D5" s="236"/>
      <c r="E5" s="236"/>
      <c r="F5" s="236"/>
      <c r="G5" s="527" t="s">
        <v>214</v>
      </c>
      <c r="H5" s="424"/>
      <c r="I5" s="424"/>
      <c r="J5" s="424"/>
      <c r="K5" s="424"/>
      <c r="L5" s="424"/>
      <c r="M5" s="424"/>
      <c r="N5" s="424"/>
      <c r="O5" s="412"/>
      <c r="P5" s="412"/>
      <c r="Q5" s="412"/>
      <c r="R5" s="412"/>
      <c r="S5" s="528"/>
      <c r="T5" s="528"/>
    </row>
    <row r="6" spans="1:20" ht="19.95" customHeight="1" x14ac:dyDescent="0.3">
      <c r="A6" s="237" t="s">
        <v>117</v>
      </c>
      <c r="B6" s="314" t="s">
        <v>139</v>
      </c>
      <c r="C6" s="241">
        <v>100</v>
      </c>
      <c r="D6" s="241">
        <v>100</v>
      </c>
      <c r="E6" s="241">
        <v>100</v>
      </c>
      <c r="F6" s="241">
        <v>100</v>
      </c>
      <c r="G6" s="241">
        <v>100</v>
      </c>
      <c r="H6" s="241">
        <v>100</v>
      </c>
      <c r="I6" s="242">
        <v>100</v>
      </c>
      <c r="J6" s="242">
        <v>100</v>
      </c>
      <c r="K6" s="243">
        <v>100</v>
      </c>
      <c r="L6" s="243">
        <v>100</v>
      </c>
      <c r="M6" s="243">
        <v>100</v>
      </c>
      <c r="N6" s="243">
        <v>100</v>
      </c>
      <c r="O6" s="364">
        <v>100</v>
      </c>
      <c r="P6" s="364">
        <v>100</v>
      </c>
      <c r="Q6" s="364">
        <v>100</v>
      </c>
      <c r="R6" s="364">
        <v>100</v>
      </c>
      <c r="S6" s="365">
        <v>100</v>
      </c>
      <c r="T6" s="365">
        <v>100</v>
      </c>
    </row>
    <row r="7" spans="1:20" ht="19.95" customHeight="1" x14ac:dyDescent="0.3">
      <c r="A7" s="316" t="s">
        <v>112</v>
      </c>
      <c r="B7" s="238" t="s">
        <v>183</v>
      </c>
      <c r="C7" s="244">
        <v>0.76</v>
      </c>
      <c r="D7" s="244">
        <v>0.14000000000000001</v>
      </c>
      <c r="E7" s="244">
        <v>1.06</v>
      </c>
      <c r="F7" s="242">
        <v>0.67</v>
      </c>
      <c r="G7" s="242">
        <v>1.01</v>
      </c>
      <c r="H7" s="242">
        <v>1.62</v>
      </c>
      <c r="I7" s="242">
        <v>0.85</v>
      </c>
      <c r="J7" s="242">
        <v>0.54</v>
      </c>
      <c r="K7" s="243">
        <v>0.82</v>
      </c>
      <c r="L7" s="243">
        <v>0.19</v>
      </c>
      <c r="M7" s="243">
        <v>0.92</v>
      </c>
      <c r="N7" s="243">
        <v>0.79</v>
      </c>
      <c r="O7" s="364">
        <v>0.96</v>
      </c>
      <c r="P7" s="364">
        <v>1.64</v>
      </c>
      <c r="Q7" s="364">
        <v>0.98</v>
      </c>
      <c r="R7" s="364">
        <v>0.47</v>
      </c>
      <c r="S7" s="365">
        <v>0.77</v>
      </c>
      <c r="T7" s="365">
        <v>1.1599999999999999</v>
      </c>
    </row>
    <row r="8" spans="1:20" ht="19.95" customHeight="1" x14ac:dyDescent="0.3">
      <c r="A8" s="239" t="s">
        <v>112</v>
      </c>
      <c r="B8" s="362" t="s">
        <v>138</v>
      </c>
      <c r="C8" s="245">
        <v>0.76</v>
      </c>
      <c r="D8" s="245">
        <v>0.14000000000000001</v>
      </c>
      <c r="E8" s="245">
        <v>1.06</v>
      </c>
      <c r="F8" s="246">
        <v>0.67</v>
      </c>
      <c r="G8" s="246">
        <v>1.01</v>
      </c>
      <c r="H8" s="246">
        <v>1.62</v>
      </c>
      <c r="I8" s="246">
        <v>0.85</v>
      </c>
      <c r="J8" s="246">
        <v>0.54</v>
      </c>
      <c r="K8" s="247">
        <v>0.82</v>
      </c>
      <c r="L8" s="247">
        <v>0.19</v>
      </c>
      <c r="M8" s="247">
        <v>0.92</v>
      </c>
      <c r="N8" s="247">
        <v>0.79</v>
      </c>
      <c r="O8" s="366">
        <v>0.96</v>
      </c>
      <c r="P8" s="366">
        <v>1.64</v>
      </c>
      <c r="Q8" s="366">
        <v>0.98</v>
      </c>
      <c r="R8" s="366">
        <v>0.47</v>
      </c>
      <c r="S8" s="367">
        <v>0.77</v>
      </c>
      <c r="T8" s="367">
        <v>1.1599999999999999</v>
      </c>
    </row>
    <row r="9" spans="1:20" ht="19.95" customHeight="1" x14ac:dyDescent="0.3">
      <c r="A9" s="316" t="s">
        <v>115</v>
      </c>
      <c r="B9" s="315" t="s">
        <v>184</v>
      </c>
      <c r="C9" s="244">
        <v>64.08</v>
      </c>
      <c r="D9" s="244">
        <v>72.12</v>
      </c>
      <c r="E9" s="244">
        <v>62.36</v>
      </c>
      <c r="F9" s="242">
        <v>57.5</v>
      </c>
      <c r="G9" s="242">
        <v>61.55</v>
      </c>
      <c r="H9" s="242">
        <v>56.47</v>
      </c>
      <c r="I9" s="242">
        <v>64.2</v>
      </c>
      <c r="J9" s="242">
        <v>56.57</v>
      </c>
      <c r="K9" s="243">
        <v>64.16</v>
      </c>
      <c r="L9" s="243">
        <v>79.989999999999995</v>
      </c>
      <c r="M9" s="243">
        <v>63.14</v>
      </c>
      <c r="N9" s="243">
        <v>62.97</v>
      </c>
      <c r="O9" s="364">
        <v>62.82</v>
      </c>
      <c r="P9" s="364">
        <v>57.03</v>
      </c>
      <c r="Q9" s="364">
        <v>61.63</v>
      </c>
      <c r="R9" s="364">
        <v>55.37</v>
      </c>
      <c r="S9" s="365">
        <v>59.28</v>
      </c>
      <c r="T9" s="365">
        <v>60.33</v>
      </c>
    </row>
    <row r="10" spans="1:20" ht="19.95" customHeight="1" x14ac:dyDescent="0.3">
      <c r="A10" s="239" t="s">
        <v>142</v>
      </c>
      <c r="B10" s="362" t="s">
        <v>169</v>
      </c>
      <c r="C10" s="245">
        <v>11.39</v>
      </c>
      <c r="D10" s="245">
        <v>7.92</v>
      </c>
      <c r="E10" s="245">
        <v>9.66</v>
      </c>
      <c r="F10" s="246">
        <v>13.95</v>
      </c>
      <c r="G10" s="246">
        <v>9.3800000000000008</v>
      </c>
      <c r="H10" s="246">
        <v>7.68</v>
      </c>
      <c r="I10" s="246">
        <v>6.01</v>
      </c>
      <c r="J10" s="246">
        <v>6.36</v>
      </c>
      <c r="K10" s="247">
        <v>9.6300000000000008</v>
      </c>
      <c r="L10" s="247">
        <v>7.26</v>
      </c>
      <c r="M10" s="247">
        <v>8.65</v>
      </c>
      <c r="N10" s="247">
        <v>7.98</v>
      </c>
      <c r="O10" s="366">
        <v>9.24</v>
      </c>
      <c r="P10" s="366">
        <v>9.32</v>
      </c>
      <c r="Q10" s="366">
        <v>9.16</v>
      </c>
      <c r="R10" s="366">
        <v>11.35</v>
      </c>
      <c r="S10" s="367">
        <v>8.3800000000000008</v>
      </c>
      <c r="T10" s="367">
        <v>9.4</v>
      </c>
    </row>
    <row r="11" spans="1:20" ht="19.95" customHeight="1" x14ac:dyDescent="0.3">
      <c r="A11" s="239" t="s">
        <v>143</v>
      </c>
      <c r="B11" s="362" t="s">
        <v>170</v>
      </c>
      <c r="C11" s="245">
        <v>1.67</v>
      </c>
      <c r="D11" s="245">
        <v>0.74</v>
      </c>
      <c r="E11" s="245">
        <v>2.11</v>
      </c>
      <c r="F11" s="246">
        <v>1.1200000000000001</v>
      </c>
      <c r="G11" s="246">
        <v>2.2200000000000002</v>
      </c>
      <c r="H11" s="246">
        <v>0.59</v>
      </c>
      <c r="I11" s="246">
        <v>1.86</v>
      </c>
      <c r="J11" s="246">
        <v>1.48</v>
      </c>
      <c r="K11" s="247">
        <v>2.3199999999999998</v>
      </c>
      <c r="L11" s="247">
        <v>0.72</v>
      </c>
      <c r="M11" s="247">
        <v>1.93</v>
      </c>
      <c r="N11" s="247">
        <v>1.06</v>
      </c>
      <c r="O11" s="366">
        <v>1.44</v>
      </c>
      <c r="P11" s="366">
        <v>0.88</v>
      </c>
      <c r="Q11" s="366">
        <v>2.23</v>
      </c>
      <c r="R11" s="366">
        <v>1.97</v>
      </c>
      <c r="S11" s="367">
        <v>3.39</v>
      </c>
      <c r="T11" s="367">
        <v>3.8</v>
      </c>
    </row>
    <row r="12" spans="1:20" ht="19.95" customHeight="1" x14ac:dyDescent="0.3">
      <c r="A12" s="239" t="s">
        <v>144</v>
      </c>
      <c r="B12" s="362" t="s">
        <v>178</v>
      </c>
      <c r="C12" s="245">
        <v>1.29</v>
      </c>
      <c r="D12" s="245">
        <v>1.06</v>
      </c>
      <c r="E12" s="245">
        <v>1.41</v>
      </c>
      <c r="F12" s="246">
        <v>1.55</v>
      </c>
      <c r="G12" s="246">
        <v>1.8</v>
      </c>
      <c r="H12" s="246">
        <v>3.39</v>
      </c>
      <c r="I12" s="246">
        <v>1.1200000000000001</v>
      </c>
      <c r="J12" s="246">
        <v>1.33</v>
      </c>
      <c r="K12" s="247">
        <v>1.75</v>
      </c>
      <c r="L12" s="247">
        <v>1.27</v>
      </c>
      <c r="M12" s="247">
        <v>1.07</v>
      </c>
      <c r="N12" s="247">
        <v>0.5</v>
      </c>
      <c r="O12" s="366">
        <v>0.86</v>
      </c>
      <c r="P12" s="366">
        <v>0.2</v>
      </c>
      <c r="Q12" s="366">
        <v>1.0900000000000001</v>
      </c>
      <c r="R12" s="366">
        <v>0.56000000000000005</v>
      </c>
      <c r="S12" s="367">
        <v>1.08</v>
      </c>
      <c r="T12" s="367">
        <v>0.66</v>
      </c>
    </row>
    <row r="13" spans="1:20" ht="27" customHeight="1" x14ac:dyDescent="0.3">
      <c r="A13" s="239" t="s">
        <v>37</v>
      </c>
      <c r="B13" s="362" t="s">
        <v>175</v>
      </c>
      <c r="C13" s="245">
        <v>8.58</v>
      </c>
      <c r="D13" s="245">
        <v>8.2100000000000009</v>
      </c>
      <c r="E13" s="245">
        <v>8.4</v>
      </c>
      <c r="F13" s="246">
        <v>6.48</v>
      </c>
      <c r="G13" s="246">
        <v>8.4700000000000006</v>
      </c>
      <c r="H13" s="246">
        <v>7.7</v>
      </c>
      <c r="I13" s="246">
        <v>9.1999999999999993</v>
      </c>
      <c r="J13" s="246">
        <v>7</v>
      </c>
      <c r="K13" s="247">
        <v>8.91</v>
      </c>
      <c r="L13" s="247">
        <v>2.09</v>
      </c>
      <c r="M13" s="247">
        <v>8</v>
      </c>
      <c r="N13" s="247">
        <v>5.12</v>
      </c>
      <c r="O13" s="366">
        <v>9.0299999999999994</v>
      </c>
      <c r="P13" s="366">
        <v>5.68</v>
      </c>
      <c r="Q13" s="366">
        <v>6.97</v>
      </c>
      <c r="R13" s="366">
        <v>5.45</v>
      </c>
      <c r="S13" s="367">
        <v>7.08</v>
      </c>
      <c r="T13" s="367">
        <v>4.79</v>
      </c>
    </row>
    <row r="14" spans="1:20" ht="27" customHeight="1" x14ac:dyDescent="0.3">
      <c r="A14" s="239" t="s">
        <v>145</v>
      </c>
      <c r="B14" s="362" t="s">
        <v>148</v>
      </c>
      <c r="C14" s="245">
        <v>8.34</v>
      </c>
      <c r="D14" s="245">
        <v>3.94</v>
      </c>
      <c r="E14" s="245">
        <v>9.9600000000000009</v>
      </c>
      <c r="F14" s="246">
        <v>6.99</v>
      </c>
      <c r="G14" s="246">
        <v>9.9</v>
      </c>
      <c r="H14" s="246">
        <v>7.62</v>
      </c>
      <c r="I14" s="246">
        <v>12.34</v>
      </c>
      <c r="J14" s="246">
        <v>7.96</v>
      </c>
      <c r="K14" s="247">
        <v>9.7799999999999994</v>
      </c>
      <c r="L14" s="247">
        <v>14.5</v>
      </c>
      <c r="M14" s="247">
        <v>8.6</v>
      </c>
      <c r="N14" s="247">
        <v>6.58</v>
      </c>
      <c r="O14" s="366">
        <v>8.1199999999999992</v>
      </c>
      <c r="P14" s="366">
        <v>7.71</v>
      </c>
      <c r="Q14" s="366">
        <v>7.52</v>
      </c>
      <c r="R14" s="366">
        <v>5.32</v>
      </c>
      <c r="S14" s="367">
        <v>7.94</v>
      </c>
      <c r="T14" s="367">
        <v>5.96</v>
      </c>
    </row>
    <row r="15" spans="1:20" ht="21" customHeight="1" x14ac:dyDescent="0.3">
      <c r="A15" s="239" t="s">
        <v>146</v>
      </c>
      <c r="B15" s="362" t="s">
        <v>149</v>
      </c>
      <c r="C15" s="245">
        <v>4.38</v>
      </c>
      <c r="D15" s="245">
        <v>1.03</v>
      </c>
      <c r="E15" s="245">
        <v>3.93</v>
      </c>
      <c r="F15" s="246">
        <v>1.62</v>
      </c>
      <c r="G15" s="246">
        <v>3.6</v>
      </c>
      <c r="H15" s="246">
        <v>4.79</v>
      </c>
      <c r="I15" s="246">
        <v>3.51</v>
      </c>
      <c r="J15" s="246">
        <v>1.78</v>
      </c>
      <c r="K15" s="247">
        <v>3.14</v>
      </c>
      <c r="L15" s="247">
        <v>3.22</v>
      </c>
      <c r="M15" s="247">
        <v>3.97</v>
      </c>
      <c r="N15" s="247">
        <v>2.2400000000000002</v>
      </c>
      <c r="O15" s="366">
        <v>3.95</v>
      </c>
      <c r="P15" s="366">
        <v>4.1399999999999997</v>
      </c>
      <c r="Q15" s="366">
        <v>3.92</v>
      </c>
      <c r="R15" s="366">
        <v>2.35</v>
      </c>
      <c r="S15" s="367">
        <v>3.69</v>
      </c>
      <c r="T15" s="367">
        <v>2.84</v>
      </c>
    </row>
    <row r="16" spans="1:20" ht="19.95" customHeight="1" x14ac:dyDescent="0.3">
      <c r="A16" s="239" t="s">
        <v>53</v>
      </c>
      <c r="B16" s="362" t="s">
        <v>85</v>
      </c>
      <c r="C16" s="245">
        <v>28.44</v>
      </c>
      <c r="D16" s="245">
        <v>49.22</v>
      </c>
      <c r="E16" s="245">
        <v>26.87</v>
      </c>
      <c r="F16" s="246">
        <v>25.79</v>
      </c>
      <c r="G16" s="246">
        <v>26.17</v>
      </c>
      <c r="H16" s="246">
        <v>24.7</v>
      </c>
      <c r="I16" s="246">
        <v>30.16</v>
      </c>
      <c r="J16" s="246">
        <v>30.67</v>
      </c>
      <c r="K16" s="247">
        <v>28.63</v>
      </c>
      <c r="L16" s="247">
        <v>50.92</v>
      </c>
      <c r="M16" s="247">
        <v>30.91</v>
      </c>
      <c r="N16" s="247">
        <v>39.49</v>
      </c>
      <c r="O16" s="366">
        <v>30.18</v>
      </c>
      <c r="P16" s="366">
        <v>29.1</v>
      </c>
      <c r="Q16" s="366">
        <v>30.73</v>
      </c>
      <c r="R16" s="366">
        <v>28.38</v>
      </c>
      <c r="S16" s="367">
        <v>27.73</v>
      </c>
      <c r="T16" s="367">
        <v>32.869999999999997</v>
      </c>
    </row>
    <row r="17" spans="1:20" ht="19.95" customHeight="1" x14ac:dyDescent="0.3">
      <c r="A17" s="316" t="s">
        <v>116</v>
      </c>
      <c r="B17" s="315" t="s">
        <v>185</v>
      </c>
      <c r="C17" s="244">
        <v>35.159999999999997</v>
      </c>
      <c r="D17" s="244">
        <v>27.75</v>
      </c>
      <c r="E17" s="244">
        <v>36.590000000000003</v>
      </c>
      <c r="F17" s="242">
        <v>41.83</v>
      </c>
      <c r="G17" s="242">
        <v>37.450000000000003</v>
      </c>
      <c r="H17" s="242">
        <v>41.91</v>
      </c>
      <c r="I17" s="242">
        <v>34.950000000000003</v>
      </c>
      <c r="J17" s="242">
        <v>42.9</v>
      </c>
      <c r="K17" s="243">
        <v>35.01</v>
      </c>
      <c r="L17" s="243">
        <v>19.82</v>
      </c>
      <c r="M17" s="243">
        <v>35.950000000000003</v>
      </c>
      <c r="N17" s="243">
        <v>36.24</v>
      </c>
      <c r="O17" s="364">
        <v>36.22</v>
      </c>
      <c r="P17" s="364">
        <v>41.32</v>
      </c>
      <c r="Q17" s="364">
        <v>37.39</v>
      </c>
      <c r="R17" s="364">
        <v>44.17</v>
      </c>
      <c r="S17" s="365">
        <v>39.950000000000003</v>
      </c>
      <c r="T17" s="365">
        <v>38.51</v>
      </c>
    </row>
    <row r="18" spans="1:20" ht="17.399999999999999" customHeight="1" x14ac:dyDescent="0.3">
      <c r="A18" s="239" t="s">
        <v>54</v>
      </c>
      <c r="B18" s="362" t="s">
        <v>160</v>
      </c>
      <c r="C18" s="245">
        <v>7.58</v>
      </c>
      <c r="D18" s="245">
        <v>3.55</v>
      </c>
      <c r="E18" s="245">
        <v>7.7</v>
      </c>
      <c r="F18" s="246">
        <v>5.91</v>
      </c>
      <c r="G18" s="246">
        <v>7.63</v>
      </c>
      <c r="H18" s="246">
        <v>3.71</v>
      </c>
      <c r="I18" s="246">
        <v>7.77</v>
      </c>
      <c r="J18" s="246">
        <v>5.38</v>
      </c>
      <c r="K18" s="247">
        <v>7.93</v>
      </c>
      <c r="L18" s="247">
        <v>2.29</v>
      </c>
      <c r="M18" s="247">
        <v>6.36</v>
      </c>
      <c r="N18" s="247">
        <v>10.24</v>
      </c>
      <c r="O18" s="366">
        <v>7</v>
      </c>
      <c r="P18" s="366">
        <v>7.44</v>
      </c>
      <c r="Q18" s="366">
        <v>6.87</v>
      </c>
      <c r="R18" s="366">
        <v>6.32</v>
      </c>
      <c r="S18" s="367">
        <v>6.15</v>
      </c>
      <c r="T18" s="367">
        <v>4.62</v>
      </c>
    </row>
    <row r="19" spans="1:20" ht="15" customHeight="1" x14ac:dyDescent="0.3">
      <c r="A19" s="239" t="s">
        <v>55</v>
      </c>
      <c r="B19" s="362" t="s">
        <v>12</v>
      </c>
      <c r="C19" s="245">
        <v>2.72</v>
      </c>
      <c r="D19" s="245">
        <v>2.57</v>
      </c>
      <c r="E19" s="245">
        <v>2.52</v>
      </c>
      <c r="F19" s="246">
        <v>3.58</v>
      </c>
      <c r="G19" s="246">
        <v>2.86</v>
      </c>
      <c r="H19" s="246">
        <v>6.16</v>
      </c>
      <c r="I19" s="246">
        <v>2.61</v>
      </c>
      <c r="J19" s="246">
        <v>9.17</v>
      </c>
      <c r="K19" s="247">
        <v>2.4700000000000002</v>
      </c>
      <c r="L19" s="247">
        <v>0.7</v>
      </c>
      <c r="M19" s="247">
        <v>2.8</v>
      </c>
      <c r="N19" s="247">
        <v>3.76</v>
      </c>
      <c r="O19" s="366">
        <v>2.56</v>
      </c>
      <c r="P19" s="366">
        <v>9.56</v>
      </c>
      <c r="Q19" s="366">
        <v>2.72</v>
      </c>
      <c r="R19" s="366">
        <v>6.97</v>
      </c>
      <c r="S19" s="367">
        <v>2.3199999999999998</v>
      </c>
      <c r="T19" s="367">
        <v>3.44</v>
      </c>
    </row>
    <row r="20" spans="1:20" ht="15.6" customHeight="1" x14ac:dyDescent="0.3">
      <c r="A20" s="239" t="s">
        <v>56</v>
      </c>
      <c r="B20" s="362" t="s">
        <v>305</v>
      </c>
      <c r="C20" s="245">
        <v>3.76</v>
      </c>
      <c r="D20" s="245">
        <v>1.42</v>
      </c>
      <c r="E20" s="245">
        <v>3.22</v>
      </c>
      <c r="F20" s="246">
        <v>1.67</v>
      </c>
      <c r="G20" s="246">
        <v>3.34</v>
      </c>
      <c r="H20" s="246">
        <v>2.13</v>
      </c>
      <c r="I20" s="246">
        <v>2.4500000000000002</v>
      </c>
      <c r="J20" s="246">
        <v>7.55</v>
      </c>
      <c r="K20" s="247">
        <v>2.37</v>
      </c>
      <c r="L20" s="247">
        <v>0.79</v>
      </c>
      <c r="M20" s="247">
        <v>3</v>
      </c>
      <c r="N20" s="247">
        <v>1.8</v>
      </c>
      <c r="O20" s="366">
        <v>2.72</v>
      </c>
      <c r="P20" s="366">
        <v>5.0199999999999996</v>
      </c>
      <c r="Q20" s="366">
        <v>2.1800000000000002</v>
      </c>
      <c r="R20" s="366">
        <v>3.15</v>
      </c>
      <c r="S20" s="367">
        <v>2.74</v>
      </c>
      <c r="T20" s="367">
        <v>2.35</v>
      </c>
    </row>
    <row r="21" spans="1:20" ht="19.95" customHeight="1" x14ac:dyDescent="0.3">
      <c r="A21" s="239" t="s">
        <v>57</v>
      </c>
      <c r="B21" s="362" t="s">
        <v>176</v>
      </c>
      <c r="C21" s="245">
        <v>0.24</v>
      </c>
      <c r="D21" s="245">
        <v>0.45</v>
      </c>
      <c r="E21" s="245">
        <v>0.35</v>
      </c>
      <c r="F21" s="246">
        <v>0.17</v>
      </c>
      <c r="G21" s="246">
        <v>0.11</v>
      </c>
      <c r="H21" s="246">
        <v>0</v>
      </c>
      <c r="I21" s="246">
        <v>0.11</v>
      </c>
      <c r="J21" s="246">
        <v>0.04</v>
      </c>
      <c r="K21" s="247">
        <v>0.1</v>
      </c>
      <c r="L21" s="247">
        <v>0</v>
      </c>
      <c r="M21" s="247">
        <v>0.25</v>
      </c>
      <c r="N21" s="247">
        <v>0.24</v>
      </c>
      <c r="O21" s="366">
        <v>0.27</v>
      </c>
      <c r="P21" s="366">
        <v>0.17</v>
      </c>
      <c r="Q21" s="366">
        <v>0.27</v>
      </c>
      <c r="R21" s="366">
        <v>0.11</v>
      </c>
      <c r="S21" s="367">
        <v>0.24</v>
      </c>
      <c r="T21" s="367">
        <v>0.66</v>
      </c>
    </row>
    <row r="22" spans="1:20" ht="19.95" customHeight="1" x14ac:dyDescent="0.3">
      <c r="A22" s="239" t="s">
        <v>58</v>
      </c>
      <c r="B22" s="362" t="s">
        <v>151</v>
      </c>
      <c r="C22" s="245">
        <v>1.52</v>
      </c>
      <c r="D22" s="245">
        <v>0.4</v>
      </c>
      <c r="E22" s="245">
        <v>1.1599999999999999</v>
      </c>
      <c r="F22" s="246">
        <v>0.49</v>
      </c>
      <c r="G22" s="246">
        <v>1.48</v>
      </c>
      <c r="H22" s="246">
        <v>0.34</v>
      </c>
      <c r="I22" s="246"/>
      <c r="J22" s="246">
        <v>0.21</v>
      </c>
      <c r="K22" s="247">
        <v>1.44</v>
      </c>
      <c r="L22" s="247">
        <v>0.54</v>
      </c>
      <c r="M22" s="247">
        <v>1.27</v>
      </c>
      <c r="N22" s="247">
        <v>1.08</v>
      </c>
      <c r="O22" s="366">
        <v>1.5</v>
      </c>
      <c r="P22" s="366">
        <v>1.23</v>
      </c>
      <c r="Q22" s="366">
        <v>1.85</v>
      </c>
      <c r="R22" s="366">
        <v>1.04</v>
      </c>
      <c r="S22" s="367">
        <v>2.33</v>
      </c>
      <c r="T22" s="367">
        <v>1.1599999999999999</v>
      </c>
    </row>
    <row r="23" spans="1:20" ht="27" customHeight="1" x14ac:dyDescent="0.3">
      <c r="A23" s="239" t="s">
        <v>161</v>
      </c>
      <c r="B23" s="362" t="s">
        <v>152</v>
      </c>
      <c r="C23" s="245">
        <v>2.29</v>
      </c>
      <c r="D23" s="245">
        <v>1.49</v>
      </c>
      <c r="E23" s="245">
        <v>4.08</v>
      </c>
      <c r="F23" s="246">
        <v>2.87</v>
      </c>
      <c r="G23" s="246">
        <v>4.18</v>
      </c>
      <c r="H23" s="246">
        <v>1.78</v>
      </c>
      <c r="I23" s="246">
        <v>3.09</v>
      </c>
      <c r="J23" s="246">
        <v>4.66</v>
      </c>
      <c r="K23" s="247">
        <v>2.21</v>
      </c>
      <c r="L23" s="247">
        <v>0.51</v>
      </c>
      <c r="M23" s="247">
        <v>3.11</v>
      </c>
      <c r="N23" s="247">
        <v>1.89</v>
      </c>
      <c r="O23" s="366">
        <v>3.37</v>
      </c>
      <c r="P23" s="366">
        <v>2.39</v>
      </c>
      <c r="Q23" s="366">
        <v>4.58</v>
      </c>
      <c r="R23" s="366">
        <v>5.29</v>
      </c>
      <c r="S23" s="367">
        <v>2.97</v>
      </c>
      <c r="T23" s="367">
        <v>2.21</v>
      </c>
    </row>
    <row r="24" spans="1:20" ht="27" customHeight="1" x14ac:dyDescent="0.3">
      <c r="A24" s="239" t="s">
        <v>162</v>
      </c>
      <c r="B24" s="362" t="s">
        <v>153</v>
      </c>
      <c r="C24" s="245">
        <v>1.43</v>
      </c>
      <c r="D24" s="245">
        <v>1.1200000000000001</v>
      </c>
      <c r="E24" s="245">
        <v>1.31</v>
      </c>
      <c r="F24" s="246">
        <v>3.27</v>
      </c>
      <c r="G24" s="246">
        <v>1.17</v>
      </c>
      <c r="H24" s="246">
        <v>1.31</v>
      </c>
      <c r="I24" s="246">
        <v>0.74</v>
      </c>
      <c r="J24" s="246">
        <v>0.43</v>
      </c>
      <c r="K24" s="247">
        <v>1.34</v>
      </c>
      <c r="L24" s="247">
        <v>0.19</v>
      </c>
      <c r="M24" s="247">
        <v>1.07</v>
      </c>
      <c r="N24" s="247">
        <v>1.5</v>
      </c>
      <c r="O24" s="366">
        <v>1.23</v>
      </c>
      <c r="P24" s="366">
        <v>1.85</v>
      </c>
      <c r="Q24" s="366">
        <v>0.93</v>
      </c>
      <c r="R24" s="366">
        <v>1.24</v>
      </c>
      <c r="S24" s="367">
        <v>1.29</v>
      </c>
      <c r="T24" s="367">
        <v>0.66</v>
      </c>
    </row>
    <row r="25" spans="1:20" ht="27" customHeight="1" x14ac:dyDescent="0.3">
      <c r="A25" s="239" t="s">
        <v>163</v>
      </c>
      <c r="B25" s="362" t="s">
        <v>154</v>
      </c>
      <c r="C25" s="245">
        <v>0.48</v>
      </c>
      <c r="D25" s="245">
        <v>0.03</v>
      </c>
      <c r="E25" s="245">
        <v>0.3</v>
      </c>
      <c r="F25" s="246">
        <v>0.22</v>
      </c>
      <c r="G25" s="246">
        <v>0.37</v>
      </c>
      <c r="H25" s="246">
        <v>0.06</v>
      </c>
      <c r="I25" s="246">
        <v>0.43</v>
      </c>
      <c r="J25" s="246">
        <v>0.75</v>
      </c>
      <c r="K25" s="247">
        <v>0.77</v>
      </c>
      <c r="L25" s="247">
        <v>0.45</v>
      </c>
      <c r="M25" s="247">
        <v>0.31</v>
      </c>
      <c r="N25" s="247">
        <v>0.02</v>
      </c>
      <c r="O25" s="366">
        <v>0.43</v>
      </c>
      <c r="P25" s="366">
        <v>0.18</v>
      </c>
      <c r="Q25" s="366">
        <v>0.33</v>
      </c>
      <c r="R25" s="366">
        <v>0.26</v>
      </c>
      <c r="S25" s="367">
        <v>0.51</v>
      </c>
      <c r="T25" s="367">
        <v>0.28999999999999998</v>
      </c>
    </row>
    <row r="26" spans="1:20" ht="29.4" customHeight="1" x14ac:dyDescent="0.3">
      <c r="A26" s="239" t="s">
        <v>164</v>
      </c>
      <c r="B26" s="362" t="s">
        <v>155</v>
      </c>
      <c r="C26" s="245">
        <v>1.76</v>
      </c>
      <c r="D26" s="245">
        <v>0.65</v>
      </c>
      <c r="E26" s="245">
        <v>1.36</v>
      </c>
      <c r="F26" s="246">
        <v>1.1399999999999999</v>
      </c>
      <c r="G26" s="246">
        <v>1.91</v>
      </c>
      <c r="H26" s="246">
        <v>2.4300000000000002</v>
      </c>
      <c r="I26" s="246">
        <v>1.49</v>
      </c>
      <c r="J26" s="246">
        <v>0.42</v>
      </c>
      <c r="K26" s="247">
        <v>1.96</v>
      </c>
      <c r="L26" s="247">
        <v>0.42</v>
      </c>
      <c r="M26" s="247">
        <v>2.34</v>
      </c>
      <c r="N26" s="247">
        <v>1.04</v>
      </c>
      <c r="O26" s="366">
        <v>1.6</v>
      </c>
      <c r="P26" s="366">
        <v>0.82</v>
      </c>
      <c r="Q26" s="366">
        <v>1.8</v>
      </c>
      <c r="R26" s="366">
        <v>1.35</v>
      </c>
      <c r="S26" s="367">
        <v>1.76</v>
      </c>
      <c r="T26" s="367">
        <v>1.4</v>
      </c>
    </row>
    <row r="27" spans="1:20" ht="19.95" customHeight="1" x14ac:dyDescent="0.3">
      <c r="A27" s="239" t="s">
        <v>182</v>
      </c>
      <c r="B27" s="362" t="s">
        <v>156</v>
      </c>
      <c r="C27" s="245">
        <v>4.34</v>
      </c>
      <c r="D27" s="245">
        <v>2.79</v>
      </c>
      <c r="E27" s="248">
        <v>4.9800000000000004</v>
      </c>
      <c r="F27" s="246">
        <v>3.5</v>
      </c>
      <c r="G27" s="246">
        <v>5.46</v>
      </c>
      <c r="H27" s="246">
        <v>15.15</v>
      </c>
      <c r="I27" s="246">
        <v>6.22</v>
      </c>
      <c r="J27" s="246">
        <v>2.68</v>
      </c>
      <c r="K27" s="247">
        <v>4.84</v>
      </c>
      <c r="L27" s="247">
        <v>8.14</v>
      </c>
      <c r="M27" s="247">
        <v>7.18</v>
      </c>
      <c r="N27" s="247">
        <v>6.08</v>
      </c>
      <c r="O27" s="366">
        <v>5.34</v>
      </c>
      <c r="P27" s="366">
        <v>3.86</v>
      </c>
      <c r="Q27" s="366">
        <v>5.29</v>
      </c>
      <c r="R27" s="366">
        <v>3.27</v>
      </c>
      <c r="S27" s="367">
        <v>7.33</v>
      </c>
      <c r="T27" s="367">
        <v>7.73</v>
      </c>
    </row>
    <row r="28" spans="1:20" ht="19.95" customHeight="1" x14ac:dyDescent="0.3">
      <c r="A28" s="239" t="s">
        <v>110</v>
      </c>
      <c r="B28" s="362" t="s">
        <v>157</v>
      </c>
      <c r="C28" s="245">
        <v>0.76</v>
      </c>
      <c r="D28" s="245">
        <v>0.06</v>
      </c>
      <c r="E28" s="248">
        <v>0.45</v>
      </c>
      <c r="F28" s="246">
        <v>0.15</v>
      </c>
      <c r="G28" s="246">
        <v>0.48</v>
      </c>
      <c r="H28" s="246">
        <v>1.81</v>
      </c>
      <c r="I28" s="246">
        <v>0.96</v>
      </c>
      <c r="J28" s="246">
        <v>1.35</v>
      </c>
      <c r="K28" s="247">
        <v>0.77</v>
      </c>
      <c r="L28" s="247">
        <v>0.09</v>
      </c>
      <c r="M28" s="247">
        <v>0.76</v>
      </c>
      <c r="N28" s="247">
        <v>0.17</v>
      </c>
      <c r="O28" s="366">
        <v>0.8</v>
      </c>
      <c r="P28" s="366">
        <v>0.41</v>
      </c>
      <c r="Q28" s="366">
        <v>1.53</v>
      </c>
      <c r="R28" s="366">
        <v>1.1100000000000001</v>
      </c>
      <c r="S28" s="367">
        <v>1.33</v>
      </c>
      <c r="T28" s="367">
        <v>0.93</v>
      </c>
    </row>
    <row r="29" spans="1:20" ht="14.4" customHeight="1" x14ac:dyDescent="0.3">
      <c r="A29" s="239" t="s">
        <v>166</v>
      </c>
      <c r="B29" s="362" t="s">
        <v>158</v>
      </c>
      <c r="C29" s="245">
        <v>2.4300000000000002</v>
      </c>
      <c r="D29" s="245">
        <v>2</v>
      </c>
      <c r="E29" s="248">
        <v>2.21</v>
      </c>
      <c r="F29" s="246">
        <v>2.2599999999999998</v>
      </c>
      <c r="G29" s="246">
        <v>2.44</v>
      </c>
      <c r="H29" s="246">
        <v>1.21</v>
      </c>
      <c r="I29" s="246">
        <v>2.34</v>
      </c>
      <c r="J29" s="246">
        <v>0.97</v>
      </c>
      <c r="K29" s="247">
        <v>3.5</v>
      </c>
      <c r="L29" s="247">
        <v>0.57999999999999996</v>
      </c>
      <c r="M29" s="247">
        <v>2.9</v>
      </c>
      <c r="N29" s="247">
        <v>1.83</v>
      </c>
      <c r="O29" s="366">
        <v>3.58</v>
      </c>
      <c r="P29" s="366">
        <v>1.58</v>
      </c>
      <c r="Q29" s="366">
        <v>3.32</v>
      </c>
      <c r="R29" s="366">
        <v>2.58</v>
      </c>
      <c r="S29" s="367">
        <v>2.9</v>
      </c>
      <c r="T29" s="367">
        <v>1.19</v>
      </c>
    </row>
    <row r="30" spans="1:20" ht="16.2" customHeight="1" x14ac:dyDescent="0.3">
      <c r="A30" s="239" t="s">
        <v>167</v>
      </c>
      <c r="B30" s="362" t="s">
        <v>159</v>
      </c>
      <c r="C30" s="245">
        <v>0.86</v>
      </c>
      <c r="D30" s="245">
        <v>0.14000000000000001</v>
      </c>
      <c r="E30" s="248">
        <v>0.5</v>
      </c>
      <c r="F30" s="246">
        <v>0.12</v>
      </c>
      <c r="G30" s="246">
        <v>0.32</v>
      </c>
      <c r="H30" s="246">
        <v>0.11</v>
      </c>
      <c r="I30" s="246">
        <v>0.64</v>
      </c>
      <c r="J30" s="246">
        <v>0.39</v>
      </c>
      <c r="K30" s="247">
        <v>0.62</v>
      </c>
      <c r="L30" s="247">
        <v>0.08</v>
      </c>
      <c r="M30" s="247">
        <v>0.46</v>
      </c>
      <c r="N30" s="247">
        <v>0.13</v>
      </c>
      <c r="O30" s="366">
        <v>0.75</v>
      </c>
      <c r="P30" s="366">
        <v>0.52</v>
      </c>
      <c r="Q30" s="366">
        <v>0.6</v>
      </c>
      <c r="R30" s="366">
        <v>0.16</v>
      </c>
      <c r="S30" s="367">
        <v>1.82</v>
      </c>
      <c r="T30" s="367">
        <v>0.69</v>
      </c>
    </row>
    <row r="31" spans="1:20" ht="16.8" customHeight="1" x14ac:dyDescent="0.3">
      <c r="A31" s="239" t="s">
        <v>168</v>
      </c>
      <c r="B31" s="362" t="s">
        <v>171</v>
      </c>
      <c r="C31" s="245">
        <v>4.67</v>
      </c>
      <c r="D31" s="245">
        <v>10.59</v>
      </c>
      <c r="E31" s="248">
        <v>5.99</v>
      </c>
      <c r="F31" s="246">
        <v>16.190000000000001</v>
      </c>
      <c r="G31" s="246">
        <v>5.08</v>
      </c>
      <c r="H31" s="246">
        <v>4.08</v>
      </c>
      <c r="I31" s="246">
        <v>4.3099999999999996</v>
      </c>
      <c r="J31" s="246">
        <v>8.5</v>
      </c>
      <c r="K31" s="247">
        <v>4.4800000000000004</v>
      </c>
      <c r="L31" s="247">
        <v>5.0199999999999996</v>
      </c>
      <c r="M31" s="247">
        <v>3.97</v>
      </c>
      <c r="N31" s="247">
        <v>6.44</v>
      </c>
      <c r="O31" s="366">
        <v>4.75</v>
      </c>
      <c r="P31" s="366">
        <v>6.12</v>
      </c>
      <c r="Q31" s="366">
        <v>4.63</v>
      </c>
      <c r="R31" s="366">
        <v>11.18</v>
      </c>
      <c r="S31" s="367">
        <v>5.41</v>
      </c>
      <c r="T31" s="367">
        <v>10.7</v>
      </c>
    </row>
    <row r="32" spans="1:20" ht="15.6" customHeight="1" x14ac:dyDescent="0.3">
      <c r="A32" s="239" t="s">
        <v>111</v>
      </c>
      <c r="B32" s="362" t="s">
        <v>86</v>
      </c>
      <c r="C32" s="245">
        <v>0.33</v>
      </c>
      <c r="D32" s="245">
        <v>0.5</v>
      </c>
      <c r="E32" s="248">
        <v>0.45</v>
      </c>
      <c r="F32" s="246">
        <v>0.3</v>
      </c>
      <c r="G32" s="246">
        <v>0.64</v>
      </c>
      <c r="H32" s="246">
        <v>1.63</v>
      </c>
      <c r="I32" s="246">
        <v>0.53</v>
      </c>
      <c r="J32" s="246">
        <v>0.42</v>
      </c>
      <c r="K32" s="247">
        <v>0.21</v>
      </c>
      <c r="L32" s="247">
        <v>0.02</v>
      </c>
      <c r="M32" s="247">
        <v>0.15</v>
      </c>
      <c r="N32" s="247">
        <v>0.03</v>
      </c>
      <c r="O32" s="366">
        <v>0.32</v>
      </c>
      <c r="P32" s="366">
        <v>0.18</v>
      </c>
      <c r="Q32" s="366">
        <v>0.49</v>
      </c>
      <c r="R32" s="366">
        <v>0.13</v>
      </c>
      <c r="S32" s="367">
        <v>0.83</v>
      </c>
      <c r="T32" s="367">
        <v>0.49</v>
      </c>
    </row>
    <row r="33" spans="1:20" x14ac:dyDescent="0.3">
      <c r="A33" s="525"/>
      <c r="B33" s="529"/>
      <c r="C33" s="529"/>
      <c r="D33" s="529"/>
      <c r="E33" s="529"/>
      <c r="F33" s="529"/>
      <c r="G33" s="529"/>
      <c r="H33" s="529"/>
      <c r="I33" s="529"/>
      <c r="J33" s="529"/>
      <c r="K33" s="529"/>
      <c r="L33" s="529"/>
      <c r="M33" s="529"/>
      <c r="N33" s="529"/>
      <c r="O33" s="529"/>
      <c r="P33" s="529"/>
      <c r="Q33" s="351"/>
      <c r="R33" s="351"/>
      <c r="S33" s="330"/>
      <c r="T33" s="330"/>
    </row>
    <row r="34" spans="1:20" x14ac:dyDescent="0.3">
      <c r="A34" s="525" t="s">
        <v>0</v>
      </c>
      <c r="B34" s="410"/>
      <c r="C34" s="410"/>
      <c r="D34" s="410"/>
      <c r="E34" s="410"/>
      <c r="F34" s="410"/>
      <c r="G34" s="410"/>
      <c r="H34" s="410"/>
      <c r="I34" s="410"/>
      <c r="J34" s="410"/>
      <c r="K34" s="410"/>
      <c r="L34" s="410"/>
      <c r="M34" s="410"/>
      <c r="N34" s="410"/>
      <c r="O34" s="410"/>
      <c r="P34" s="410"/>
      <c r="Q34" s="410"/>
      <c r="R34" s="410"/>
      <c r="S34" s="410"/>
      <c r="T34" s="410"/>
    </row>
    <row r="35" spans="1:20" ht="42" customHeight="1" x14ac:dyDescent="0.3">
      <c r="A35" s="523" t="s">
        <v>339</v>
      </c>
      <c r="B35" s="524"/>
      <c r="C35" s="524"/>
      <c r="D35" s="524"/>
      <c r="E35" s="524"/>
      <c r="F35" s="524"/>
      <c r="G35" s="524"/>
      <c r="H35" s="524"/>
      <c r="I35" s="524"/>
      <c r="J35" s="524"/>
      <c r="K35" s="524"/>
      <c r="L35" s="524"/>
      <c r="M35" s="524"/>
      <c r="N35" s="524"/>
      <c r="O35" s="524"/>
      <c r="P35" s="524"/>
      <c r="Q35" s="524"/>
      <c r="R35" s="524"/>
      <c r="S35" s="524"/>
      <c r="T35" s="524"/>
    </row>
    <row r="36" spans="1:20" x14ac:dyDescent="0.3">
      <c r="B36" s="231"/>
      <c r="C36" s="231"/>
      <c r="D36" s="231"/>
      <c r="E36" s="231"/>
      <c r="F36" s="231"/>
      <c r="G36" s="231"/>
      <c r="H36" s="231"/>
      <c r="I36" s="231"/>
      <c r="J36" s="231"/>
      <c r="K36" s="231"/>
      <c r="L36" s="231"/>
      <c r="M36" s="231"/>
      <c r="N36" s="231"/>
      <c r="O36" s="231"/>
      <c r="P36" s="231"/>
      <c r="Q36" s="231"/>
      <c r="R36" s="231"/>
      <c r="S36" s="231"/>
      <c r="T36" s="231"/>
    </row>
  </sheetData>
  <mergeCells count="16">
    <mergeCell ref="A35:T35"/>
    <mergeCell ref="A34:T34"/>
    <mergeCell ref="S3:T3"/>
    <mergeCell ref="A2:T2"/>
    <mergeCell ref="A1:T1"/>
    <mergeCell ref="G5:T5"/>
    <mergeCell ref="A33:P33"/>
    <mergeCell ref="O3:P3"/>
    <mergeCell ref="C3:D3"/>
    <mergeCell ref="E3:F3"/>
    <mergeCell ref="G3:H3"/>
    <mergeCell ref="K3:L3"/>
    <mergeCell ref="I3:J3"/>
    <mergeCell ref="A3:B5"/>
    <mergeCell ref="M3:N3"/>
    <mergeCell ref="Q3:R3"/>
  </mergeCells>
  <pageMargins left="0.7" right="0.7" top="0.78740157499999996" bottom="0.78740157499999996" header="0.3" footer="0.3"/>
  <pageSetup paperSize="9" scale="99"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88"/>
  <sheetViews>
    <sheetView zoomScale="85" zoomScaleNormal="85" workbookViewId="0">
      <selection activeCell="T2" sqref="T2"/>
    </sheetView>
  </sheetViews>
  <sheetFormatPr baseColWidth="10" defaultRowHeight="15.6" x14ac:dyDescent="0.3"/>
  <cols>
    <col min="1" max="1" width="7.7265625" style="85" customWidth="1"/>
    <col min="2" max="2" width="15.54296875" style="85" customWidth="1"/>
    <col min="3" max="3" width="4.81640625" style="85" hidden="1" customWidth="1"/>
    <col min="4" max="7" width="5" style="85" hidden="1" customWidth="1"/>
    <col min="8" max="17" width="5" style="85" customWidth="1"/>
    <col min="18" max="18" width="0" style="85" hidden="1" customWidth="1"/>
    <col min="19" max="19" width="0.6328125" style="85" customWidth="1"/>
    <col min="20" max="16384" width="10.90625" style="85"/>
  </cols>
  <sheetData>
    <row r="1" spans="1:19" ht="33.75" customHeight="1" x14ac:dyDescent="0.3">
      <c r="A1" s="402" t="s">
        <v>320</v>
      </c>
      <c r="B1" s="532"/>
      <c r="C1" s="532"/>
      <c r="D1" s="532"/>
      <c r="E1" s="532"/>
      <c r="F1" s="532"/>
      <c r="G1" s="532"/>
      <c r="H1" s="532"/>
      <c r="I1" s="532"/>
      <c r="J1" s="532"/>
      <c r="K1" s="532"/>
      <c r="L1" s="532"/>
      <c r="M1" s="532"/>
      <c r="N1" s="532"/>
      <c r="O1" s="532"/>
      <c r="P1" s="532"/>
      <c r="Q1" s="533"/>
    </row>
    <row r="2" spans="1:19" s="100" customFormat="1" x14ac:dyDescent="0.3">
      <c r="A2" s="391" t="s">
        <v>240</v>
      </c>
      <c r="B2" s="397"/>
      <c r="C2" s="397"/>
      <c r="D2" s="397"/>
      <c r="E2" s="397"/>
      <c r="F2" s="397"/>
      <c r="G2" s="397"/>
      <c r="H2" s="397"/>
      <c r="I2" s="397"/>
      <c r="J2" s="397"/>
      <c r="K2" s="397"/>
      <c r="L2" s="397"/>
      <c r="M2" s="397"/>
      <c r="N2" s="397"/>
      <c r="O2" s="397"/>
      <c r="P2" s="397"/>
      <c r="Q2" s="410"/>
    </row>
    <row r="3" spans="1:19" s="100" customFormat="1" ht="13.8" x14ac:dyDescent="0.3">
      <c r="A3" s="537"/>
      <c r="B3" s="537"/>
      <c r="C3" s="249">
        <v>2002</v>
      </c>
      <c r="D3" s="250">
        <v>2003</v>
      </c>
      <c r="E3" s="250">
        <v>2004</v>
      </c>
      <c r="F3" s="250">
        <v>2005</v>
      </c>
      <c r="G3" s="250">
        <v>2006</v>
      </c>
      <c r="H3" s="250">
        <v>2007</v>
      </c>
      <c r="I3" s="250">
        <v>2008</v>
      </c>
      <c r="J3" s="250">
        <v>2009</v>
      </c>
      <c r="K3" s="250">
        <v>2010</v>
      </c>
      <c r="L3" s="250">
        <v>2011</v>
      </c>
      <c r="M3" s="250">
        <v>2012</v>
      </c>
      <c r="N3" s="250">
        <v>2013</v>
      </c>
      <c r="O3" s="250">
        <v>2014</v>
      </c>
      <c r="P3" s="250">
        <v>2015</v>
      </c>
      <c r="Q3" s="250">
        <v>2016</v>
      </c>
    </row>
    <row r="4" spans="1:19" s="100" customFormat="1" ht="13.8" x14ac:dyDescent="0.3">
      <c r="A4" s="412"/>
      <c r="B4" s="412"/>
      <c r="C4" s="251"/>
      <c r="D4" s="401" t="s">
        <v>214</v>
      </c>
      <c r="E4" s="401"/>
      <c r="F4" s="401"/>
      <c r="G4" s="401"/>
      <c r="H4" s="401"/>
      <c r="I4" s="401"/>
      <c r="J4" s="401"/>
      <c r="K4" s="401"/>
      <c r="L4" s="401"/>
      <c r="M4" s="401"/>
      <c r="N4" s="401"/>
      <c r="O4" s="401"/>
      <c r="P4" s="334"/>
      <c r="Q4" s="334"/>
    </row>
    <row r="5" spans="1:19" s="100" customFormat="1" ht="12" customHeight="1" x14ac:dyDescent="0.3">
      <c r="A5" s="534" t="s">
        <v>286</v>
      </c>
      <c r="B5" s="252" t="s">
        <v>121</v>
      </c>
      <c r="C5" s="253">
        <v>2.2000000000000002</v>
      </c>
      <c r="D5" s="253">
        <v>1.6</v>
      </c>
      <c r="E5" s="253">
        <v>1.3</v>
      </c>
      <c r="F5" s="253">
        <v>1.2</v>
      </c>
      <c r="G5" s="253">
        <v>1.1000000000000001</v>
      </c>
      <c r="H5" s="253">
        <v>1.4</v>
      </c>
      <c r="I5" s="253">
        <v>1.2</v>
      </c>
      <c r="J5" s="253">
        <v>1</v>
      </c>
      <c r="K5" s="253">
        <v>1.2</v>
      </c>
      <c r="L5" s="253">
        <v>1.5</v>
      </c>
      <c r="M5" s="253">
        <v>1.1000000000000001</v>
      </c>
      <c r="N5" s="253">
        <v>0.8</v>
      </c>
      <c r="O5" s="253">
        <v>0.6</v>
      </c>
      <c r="P5" s="253">
        <v>0.5</v>
      </c>
      <c r="Q5" s="254">
        <v>0.3</v>
      </c>
      <c r="R5" s="255"/>
    </row>
    <row r="6" spans="1:19" s="100" customFormat="1" ht="12" customHeight="1" x14ac:dyDescent="0.3">
      <c r="A6" s="535"/>
      <c r="B6" s="131" t="s">
        <v>314</v>
      </c>
      <c r="C6" s="256">
        <v>46.9</v>
      </c>
      <c r="D6" s="256">
        <v>43.6</v>
      </c>
      <c r="E6" s="256">
        <v>43.9</v>
      </c>
      <c r="F6" s="256">
        <v>41.4</v>
      </c>
      <c r="G6" s="256">
        <v>39.9</v>
      </c>
      <c r="H6" s="256">
        <v>39.200000000000003</v>
      </c>
      <c r="I6" s="256">
        <v>39.4</v>
      </c>
      <c r="J6" s="256">
        <v>36.799999999999997</v>
      </c>
      <c r="K6" s="256">
        <v>38.299999999999997</v>
      </c>
      <c r="L6" s="256">
        <v>38.4</v>
      </c>
      <c r="M6" s="256">
        <v>36.299999999999997</v>
      </c>
      <c r="N6" s="256">
        <v>34.9</v>
      </c>
      <c r="O6" s="256">
        <v>34.4</v>
      </c>
      <c r="P6" s="256">
        <v>31.8</v>
      </c>
      <c r="Q6" s="257">
        <v>20</v>
      </c>
      <c r="R6" s="255">
        <v>67.2</v>
      </c>
      <c r="S6" s="255">
        <v>65.7</v>
      </c>
    </row>
    <row r="7" spans="1:19" s="100" customFormat="1" ht="12" customHeight="1" x14ac:dyDescent="0.3">
      <c r="A7" s="535"/>
      <c r="B7" s="131" t="s">
        <v>122</v>
      </c>
      <c r="C7" s="256">
        <v>23.6</v>
      </c>
      <c r="D7" s="256">
        <v>23.5</v>
      </c>
      <c r="E7" s="256">
        <v>23.3</v>
      </c>
      <c r="F7" s="256">
        <v>24.3</v>
      </c>
      <c r="G7" s="256">
        <v>23.8</v>
      </c>
      <c r="H7" s="256">
        <v>25.7</v>
      </c>
      <c r="I7" s="256">
        <v>23.4</v>
      </c>
      <c r="J7" s="256">
        <v>25.1</v>
      </c>
      <c r="K7" s="256">
        <v>24</v>
      </c>
      <c r="L7" s="256">
        <v>24.1</v>
      </c>
      <c r="M7" s="256">
        <v>23.7</v>
      </c>
      <c r="N7" s="256">
        <v>24.6</v>
      </c>
      <c r="O7" s="256">
        <v>22.7</v>
      </c>
      <c r="P7" s="256">
        <v>24.5</v>
      </c>
      <c r="Q7" s="257">
        <v>20.100000000000001</v>
      </c>
    </row>
    <row r="8" spans="1:19" s="100" customFormat="1" ht="12" customHeight="1" x14ac:dyDescent="0.3">
      <c r="A8" s="535"/>
      <c r="B8" s="131" t="s">
        <v>123</v>
      </c>
      <c r="C8" s="256">
        <v>6.4</v>
      </c>
      <c r="D8" s="256">
        <v>7.1</v>
      </c>
      <c r="E8" s="256">
        <v>7.5</v>
      </c>
      <c r="F8" s="256">
        <v>7.7</v>
      </c>
      <c r="G8" s="256">
        <v>8.5</v>
      </c>
      <c r="H8" s="256">
        <v>8.1999999999999993</v>
      </c>
      <c r="I8" s="256">
        <v>8.1999999999999993</v>
      </c>
      <c r="J8" s="256">
        <v>9.1999999999999993</v>
      </c>
      <c r="K8" s="256">
        <v>8.3000000000000007</v>
      </c>
      <c r="L8" s="256">
        <v>8.6999999999999993</v>
      </c>
      <c r="M8" s="256">
        <v>9.1999999999999993</v>
      </c>
      <c r="N8" s="256">
        <v>9.8000000000000007</v>
      </c>
      <c r="O8" s="256">
        <v>9.9</v>
      </c>
      <c r="P8" s="256">
        <v>9.9</v>
      </c>
      <c r="Q8" s="257">
        <v>13.7</v>
      </c>
    </row>
    <row r="9" spans="1:19" s="100" customFormat="1" ht="12" customHeight="1" x14ac:dyDescent="0.3">
      <c r="A9" s="535"/>
      <c r="B9" s="131" t="s">
        <v>130</v>
      </c>
      <c r="C9" s="256">
        <v>3.8</v>
      </c>
      <c r="D9" s="256">
        <v>3.8</v>
      </c>
      <c r="E9" s="256">
        <v>4.0999999999999996</v>
      </c>
      <c r="F9" s="256">
        <v>4.0999999999999996</v>
      </c>
      <c r="G9" s="256">
        <v>4.9000000000000004</v>
      </c>
      <c r="H9" s="256">
        <v>4.8</v>
      </c>
      <c r="I9" s="256">
        <v>4.3</v>
      </c>
      <c r="J9" s="256">
        <v>4.7</v>
      </c>
      <c r="K9" s="256">
        <v>4.9000000000000004</v>
      </c>
      <c r="L9" s="256">
        <v>4.3</v>
      </c>
      <c r="M9" s="256">
        <v>5.7</v>
      </c>
      <c r="N9" s="256">
        <v>5.7</v>
      </c>
      <c r="O9" s="256">
        <v>6.3</v>
      </c>
      <c r="P9" s="256">
        <v>6</v>
      </c>
      <c r="Q9" s="257">
        <v>6.7</v>
      </c>
    </row>
    <row r="10" spans="1:19" s="100" customFormat="1" ht="12" customHeight="1" x14ac:dyDescent="0.3">
      <c r="A10" s="535"/>
      <c r="B10" s="131" t="s">
        <v>129</v>
      </c>
      <c r="C10" s="256">
        <v>6.3</v>
      </c>
      <c r="D10" s="256">
        <v>7.3</v>
      </c>
      <c r="E10" s="256">
        <v>7.4</v>
      </c>
      <c r="F10" s="256">
        <v>7.7</v>
      </c>
      <c r="G10" s="256">
        <v>7.8</v>
      </c>
      <c r="H10" s="256">
        <v>7.4</v>
      </c>
      <c r="I10" s="256">
        <v>9</v>
      </c>
      <c r="J10" s="256">
        <v>8.6999999999999993</v>
      </c>
      <c r="K10" s="256">
        <v>8.5</v>
      </c>
      <c r="L10" s="256">
        <v>8.6999999999999993</v>
      </c>
      <c r="M10" s="256">
        <v>9.1999999999999993</v>
      </c>
      <c r="N10" s="256">
        <v>9.9</v>
      </c>
      <c r="O10" s="256">
        <v>9.6999999999999993</v>
      </c>
      <c r="P10" s="256">
        <v>10.4</v>
      </c>
      <c r="Q10" s="257">
        <v>15.2</v>
      </c>
    </row>
    <row r="11" spans="1:19" s="100" customFormat="1" ht="12" customHeight="1" x14ac:dyDescent="0.3">
      <c r="A11" s="535"/>
      <c r="B11" s="131" t="s">
        <v>128</v>
      </c>
      <c r="C11" s="256">
        <v>4.8</v>
      </c>
      <c r="D11" s="256">
        <v>6</v>
      </c>
      <c r="E11" s="256">
        <v>5.9</v>
      </c>
      <c r="F11" s="256">
        <v>6.3</v>
      </c>
      <c r="G11" s="256">
        <v>6.6</v>
      </c>
      <c r="H11" s="256">
        <v>5.3</v>
      </c>
      <c r="I11" s="256">
        <v>6.3</v>
      </c>
      <c r="J11" s="256">
        <v>6.5</v>
      </c>
      <c r="K11" s="256">
        <v>6</v>
      </c>
      <c r="L11" s="256">
        <v>6.1</v>
      </c>
      <c r="M11" s="256">
        <v>5.8</v>
      </c>
      <c r="N11" s="256">
        <v>6.4</v>
      </c>
      <c r="O11" s="256">
        <v>7.3</v>
      </c>
      <c r="P11" s="256">
        <v>8</v>
      </c>
      <c r="Q11" s="257">
        <v>14</v>
      </c>
    </row>
    <row r="12" spans="1:19" s="100" customFormat="1" ht="12" customHeight="1" x14ac:dyDescent="0.3">
      <c r="A12" s="535"/>
      <c r="B12" s="131" t="s">
        <v>127</v>
      </c>
      <c r="C12" s="256">
        <v>3.4</v>
      </c>
      <c r="D12" s="256">
        <v>3.7</v>
      </c>
      <c r="E12" s="256">
        <v>3.3</v>
      </c>
      <c r="F12" s="256">
        <v>3.7</v>
      </c>
      <c r="G12" s="256">
        <v>3.4</v>
      </c>
      <c r="H12" s="256">
        <v>3.9</v>
      </c>
      <c r="I12" s="256">
        <v>3.8</v>
      </c>
      <c r="J12" s="256">
        <v>4.3</v>
      </c>
      <c r="K12" s="256">
        <v>4.9000000000000004</v>
      </c>
      <c r="L12" s="256">
        <v>3.9</v>
      </c>
      <c r="M12" s="256">
        <v>4</v>
      </c>
      <c r="N12" s="256">
        <v>3</v>
      </c>
      <c r="O12" s="256">
        <v>3.6</v>
      </c>
      <c r="P12" s="256">
        <v>3.7</v>
      </c>
      <c r="Q12" s="257">
        <v>4.5</v>
      </c>
    </row>
    <row r="13" spans="1:19" s="100" customFormat="1" ht="12" customHeight="1" x14ac:dyDescent="0.3">
      <c r="A13" s="535"/>
      <c r="B13" s="131" t="s">
        <v>126</v>
      </c>
      <c r="C13" s="256">
        <v>1.9</v>
      </c>
      <c r="D13" s="256">
        <v>2.2000000000000002</v>
      </c>
      <c r="E13" s="256">
        <v>2</v>
      </c>
      <c r="F13" s="256">
        <v>2.5</v>
      </c>
      <c r="G13" s="256">
        <v>2.7</v>
      </c>
      <c r="H13" s="256">
        <v>2.9</v>
      </c>
      <c r="I13" s="256">
        <v>2.9</v>
      </c>
      <c r="J13" s="256">
        <v>2.6</v>
      </c>
      <c r="K13" s="256">
        <v>2.9</v>
      </c>
      <c r="L13" s="256">
        <v>3.2</v>
      </c>
      <c r="M13" s="256">
        <v>3.3</v>
      </c>
      <c r="N13" s="256">
        <v>3.1</v>
      </c>
      <c r="O13" s="256">
        <v>3.5</v>
      </c>
      <c r="P13" s="256">
        <v>3.6</v>
      </c>
      <c r="Q13" s="257">
        <v>2.9</v>
      </c>
    </row>
    <row r="14" spans="1:19" s="100" customFormat="1" ht="12" customHeight="1" x14ac:dyDescent="0.3">
      <c r="A14" s="535"/>
      <c r="B14" s="131" t="s">
        <v>125</v>
      </c>
      <c r="C14" s="256">
        <v>0.5</v>
      </c>
      <c r="D14" s="256">
        <v>0.9</v>
      </c>
      <c r="E14" s="256">
        <v>0.8</v>
      </c>
      <c r="F14" s="256">
        <v>0.8</v>
      </c>
      <c r="G14" s="256">
        <v>1</v>
      </c>
      <c r="H14" s="256">
        <v>0.9</v>
      </c>
      <c r="I14" s="256">
        <v>1.2</v>
      </c>
      <c r="J14" s="256">
        <v>0.8</v>
      </c>
      <c r="K14" s="256">
        <v>0.8</v>
      </c>
      <c r="L14" s="256">
        <v>1</v>
      </c>
      <c r="M14" s="256">
        <v>1.4</v>
      </c>
      <c r="N14" s="256">
        <v>1.6</v>
      </c>
      <c r="O14" s="256">
        <v>1.7</v>
      </c>
      <c r="P14" s="256">
        <v>1.6</v>
      </c>
      <c r="Q14" s="257">
        <v>2.2999999999999998</v>
      </c>
    </row>
    <row r="15" spans="1:19" s="100" customFormat="1" ht="12" customHeight="1" x14ac:dyDescent="0.3">
      <c r="A15" s="535"/>
      <c r="B15" s="131" t="s">
        <v>124</v>
      </c>
      <c r="C15" s="256">
        <v>0.1</v>
      </c>
      <c r="D15" s="256">
        <v>0.2</v>
      </c>
      <c r="E15" s="256">
        <v>0.2</v>
      </c>
      <c r="F15" s="256">
        <v>0.2</v>
      </c>
      <c r="G15" s="256">
        <v>0.2</v>
      </c>
      <c r="H15" s="256">
        <v>0.2</v>
      </c>
      <c r="I15" s="256">
        <v>0.2</v>
      </c>
      <c r="J15" s="256">
        <v>0.2</v>
      </c>
      <c r="K15" s="256">
        <v>0.2</v>
      </c>
      <c r="L15" s="256">
        <v>0.1</v>
      </c>
      <c r="M15" s="256">
        <v>0.2</v>
      </c>
      <c r="N15" s="256">
        <v>0.1</v>
      </c>
      <c r="O15" s="256">
        <v>0.2</v>
      </c>
      <c r="P15" s="256">
        <v>0.1</v>
      </c>
      <c r="Q15" s="257">
        <v>0.2</v>
      </c>
    </row>
    <row r="16" spans="1:19" s="100" customFormat="1" ht="12" customHeight="1" x14ac:dyDescent="0.3">
      <c r="A16" s="536"/>
      <c r="B16" s="258" t="s">
        <v>140</v>
      </c>
      <c r="C16" s="259">
        <v>0.1</v>
      </c>
      <c r="D16" s="259">
        <v>0.1</v>
      </c>
      <c r="E16" s="259">
        <v>0.2</v>
      </c>
      <c r="F16" s="259">
        <v>0.1</v>
      </c>
      <c r="G16" s="259">
        <v>0.1</v>
      </c>
      <c r="H16" s="259">
        <v>0.1</v>
      </c>
      <c r="I16" s="259">
        <v>0.1</v>
      </c>
      <c r="J16" s="259">
        <v>0.1</v>
      </c>
      <c r="K16" s="259">
        <v>0.1</v>
      </c>
      <c r="L16" s="259">
        <v>0</v>
      </c>
      <c r="M16" s="259">
        <v>0.1</v>
      </c>
      <c r="N16" s="259">
        <v>0.1</v>
      </c>
      <c r="O16" s="259">
        <v>0.1</v>
      </c>
      <c r="P16" s="259">
        <v>0.1</v>
      </c>
      <c r="Q16" s="260">
        <v>0.1</v>
      </c>
    </row>
    <row r="17" spans="1:17" s="100" customFormat="1" ht="12" customHeight="1" x14ac:dyDescent="0.3">
      <c r="A17" s="535" t="s">
        <v>179</v>
      </c>
      <c r="B17" s="131" t="s">
        <v>121</v>
      </c>
      <c r="C17" s="256">
        <v>2.7</v>
      </c>
      <c r="D17" s="256">
        <v>2.2999999999999998</v>
      </c>
      <c r="E17" s="256">
        <v>2.8</v>
      </c>
      <c r="F17" s="256">
        <v>2.1</v>
      </c>
      <c r="G17" s="256">
        <v>1.5</v>
      </c>
      <c r="H17" s="256">
        <v>2.2000000000000002</v>
      </c>
      <c r="I17" s="256">
        <v>2.4</v>
      </c>
      <c r="J17" s="256">
        <v>1.6</v>
      </c>
      <c r="K17" s="256">
        <v>2.1</v>
      </c>
      <c r="L17" s="256">
        <v>2.1</v>
      </c>
      <c r="M17" s="256">
        <v>1.8</v>
      </c>
      <c r="N17" s="256">
        <v>1.1000000000000001</v>
      </c>
      <c r="O17" s="256">
        <v>0.9</v>
      </c>
      <c r="P17" s="256">
        <v>1.1000000000000001</v>
      </c>
      <c r="Q17" s="257">
        <v>1.2</v>
      </c>
    </row>
    <row r="18" spans="1:17" s="100" customFormat="1" ht="12" customHeight="1" x14ac:dyDescent="0.3">
      <c r="A18" s="535"/>
      <c r="B18" s="131" t="s">
        <v>314</v>
      </c>
      <c r="C18" s="256">
        <v>12</v>
      </c>
      <c r="D18" s="256">
        <v>10.4</v>
      </c>
      <c r="E18" s="256">
        <v>12</v>
      </c>
      <c r="F18" s="256">
        <v>11</v>
      </c>
      <c r="G18" s="256">
        <v>11.9</v>
      </c>
      <c r="H18" s="256">
        <v>12.3</v>
      </c>
      <c r="I18" s="256">
        <v>12.9</v>
      </c>
      <c r="J18" s="256">
        <v>11.9</v>
      </c>
      <c r="K18" s="256">
        <v>10.6</v>
      </c>
      <c r="L18" s="256">
        <v>9.9</v>
      </c>
      <c r="M18" s="256">
        <v>11.3</v>
      </c>
      <c r="N18" s="256">
        <v>10.9</v>
      </c>
      <c r="O18" s="256">
        <v>11.4</v>
      </c>
      <c r="P18" s="256">
        <v>9.1999999999999993</v>
      </c>
      <c r="Q18" s="257">
        <v>7.1</v>
      </c>
    </row>
    <row r="19" spans="1:17" s="100" customFormat="1" ht="12" customHeight="1" x14ac:dyDescent="0.3">
      <c r="A19" s="535"/>
      <c r="B19" s="131" t="s">
        <v>122</v>
      </c>
      <c r="C19" s="256">
        <v>13.7</v>
      </c>
      <c r="D19" s="256">
        <v>12.5</v>
      </c>
      <c r="E19" s="256">
        <v>12.1</v>
      </c>
      <c r="F19" s="256">
        <v>12.7</v>
      </c>
      <c r="G19" s="256">
        <v>12.8</v>
      </c>
      <c r="H19" s="256">
        <v>12.7</v>
      </c>
      <c r="I19" s="256">
        <v>11.4</v>
      </c>
      <c r="J19" s="256">
        <v>11.7</v>
      </c>
      <c r="K19" s="256">
        <v>11.9</v>
      </c>
      <c r="L19" s="256">
        <v>10.8</v>
      </c>
      <c r="M19" s="256">
        <v>11.8</v>
      </c>
      <c r="N19" s="256">
        <v>12.5</v>
      </c>
      <c r="O19" s="256">
        <v>11.3</v>
      </c>
      <c r="P19" s="256">
        <v>11.9</v>
      </c>
      <c r="Q19" s="257">
        <v>9.3000000000000007</v>
      </c>
    </row>
    <row r="20" spans="1:17" s="100" customFormat="1" ht="12" customHeight="1" x14ac:dyDescent="0.3">
      <c r="A20" s="535"/>
      <c r="B20" s="131" t="s">
        <v>123</v>
      </c>
      <c r="C20" s="256">
        <v>9.9</v>
      </c>
      <c r="D20" s="256">
        <v>9.1</v>
      </c>
      <c r="E20" s="256">
        <v>10.3</v>
      </c>
      <c r="F20" s="256">
        <v>10</v>
      </c>
      <c r="G20" s="256">
        <v>11.6</v>
      </c>
      <c r="H20" s="256">
        <v>9.8000000000000007</v>
      </c>
      <c r="I20" s="256">
        <v>9</v>
      </c>
      <c r="J20" s="256">
        <v>11.5</v>
      </c>
      <c r="K20" s="256">
        <v>11.4</v>
      </c>
      <c r="L20" s="256">
        <v>9.8000000000000007</v>
      </c>
      <c r="M20" s="256">
        <v>9.5</v>
      </c>
      <c r="N20" s="256">
        <v>9.9</v>
      </c>
      <c r="O20" s="256">
        <v>9.1999999999999993</v>
      </c>
      <c r="P20" s="256">
        <v>8.3000000000000007</v>
      </c>
      <c r="Q20" s="257">
        <v>7</v>
      </c>
    </row>
    <row r="21" spans="1:17" s="100" customFormat="1" ht="12" customHeight="1" x14ac:dyDescent="0.3">
      <c r="A21" s="535"/>
      <c r="B21" s="131" t="s">
        <v>130</v>
      </c>
      <c r="C21" s="256">
        <v>8.8000000000000007</v>
      </c>
      <c r="D21" s="256">
        <v>7.1</v>
      </c>
      <c r="E21" s="256">
        <v>6.9</v>
      </c>
      <c r="F21" s="256">
        <v>8.1999999999999993</v>
      </c>
      <c r="G21" s="256">
        <v>8.1</v>
      </c>
      <c r="H21" s="256">
        <v>7.8</v>
      </c>
      <c r="I21" s="256">
        <v>8.8000000000000007</v>
      </c>
      <c r="J21" s="256">
        <v>7.5</v>
      </c>
      <c r="K21" s="256">
        <v>7.3</v>
      </c>
      <c r="L21" s="256">
        <v>7.1</v>
      </c>
      <c r="M21" s="256">
        <v>7.9</v>
      </c>
      <c r="N21" s="256">
        <v>7.7</v>
      </c>
      <c r="O21" s="256">
        <v>7.4</v>
      </c>
      <c r="P21" s="256">
        <v>7.6</v>
      </c>
      <c r="Q21" s="257">
        <v>6.1</v>
      </c>
    </row>
    <row r="22" spans="1:17" s="100" customFormat="1" ht="12" customHeight="1" x14ac:dyDescent="0.3">
      <c r="A22" s="535"/>
      <c r="B22" s="131" t="s">
        <v>129</v>
      </c>
      <c r="C22" s="256">
        <v>19.5</v>
      </c>
      <c r="D22" s="256">
        <v>21.2</v>
      </c>
      <c r="E22" s="256">
        <v>19.2</v>
      </c>
      <c r="F22" s="256">
        <v>19.600000000000001</v>
      </c>
      <c r="G22" s="256">
        <v>17.600000000000001</v>
      </c>
      <c r="H22" s="256">
        <v>19.7</v>
      </c>
      <c r="I22" s="256">
        <v>19</v>
      </c>
      <c r="J22" s="256">
        <v>18.899999999999999</v>
      </c>
      <c r="K22" s="256">
        <v>19.8</v>
      </c>
      <c r="L22" s="256">
        <v>21.4</v>
      </c>
      <c r="M22" s="256">
        <v>18.600000000000001</v>
      </c>
      <c r="N22" s="256">
        <v>19.100000000000001</v>
      </c>
      <c r="O22" s="256">
        <v>19.3</v>
      </c>
      <c r="P22" s="256">
        <v>19.600000000000001</v>
      </c>
      <c r="Q22" s="257">
        <v>18.100000000000001</v>
      </c>
    </row>
    <row r="23" spans="1:17" s="100" customFormat="1" ht="12" customHeight="1" x14ac:dyDescent="0.3">
      <c r="A23" s="535"/>
      <c r="B23" s="131" t="s">
        <v>128</v>
      </c>
      <c r="C23" s="256">
        <v>17.8</v>
      </c>
      <c r="D23" s="256">
        <v>19</v>
      </c>
      <c r="E23" s="256">
        <v>19.7</v>
      </c>
      <c r="F23" s="256">
        <v>18.100000000000001</v>
      </c>
      <c r="G23" s="256">
        <v>19.100000000000001</v>
      </c>
      <c r="H23" s="256">
        <v>18.899999999999999</v>
      </c>
      <c r="I23" s="256">
        <v>18.2</v>
      </c>
      <c r="J23" s="256">
        <v>19.899999999999999</v>
      </c>
      <c r="K23" s="256">
        <v>18.600000000000001</v>
      </c>
      <c r="L23" s="256">
        <v>19.5</v>
      </c>
      <c r="M23" s="256">
        <v>20</v>
      </c>
      <c r="N23" s="256">
        <v>20</v>
      </c>
      <c r="O23" s="256">
        <v>19.899999999999999</v>
      </c>
      <c r="P23" s="256">
        <v>20.399999999999999</v>
      </c>
      <c r="Q23" s="257">
        <v>22.4</v>
      </c>
    </row>
    <row r="24" spans="1:17" s="100" customFormat="1" ht="12" customHeight="1" x14ac:dyDescent="0.3">
      <c r="A24" s="535"/>
      <c r="B24" s="131" t="s">
        <v>127</v>
      </c>
      <c r="C24" s="256">
        <v>8.6</v>
      </c>
      <c r="D24" s="256">
        <v>10.7</v>
      </c>
      <c r="E24" s="256">
        <v>9.6</v>
      </c>
      <c r="F24" s="256">
        <v>10.6</v>
      </c>
      <c r="G24" s="256">
        <v>10.5</v>
      </c>
      <c r="H24" s="256">
        <v>9.1</v>
      </c>
      <c r="I24" s="256">
        <v>11</v>
      </c>
      <c r="J24" s="256">
        <v>9.1999999999999993</v>
      </c>
      <c r="K24" s="256">
        <v>9</v>
      </c>
      <c r="L24" s="256">
        <v>10.8</v>
      </c>
      <c r="M24" s="256">
        <v>10.199999999999999</v>
      </c>
      <c r="N24" s="256">
        <v>10.6</v>
      </c>
      <c r="O24" s="256">
        <v>11.1</v>
      </c>
      <c r="P24" s="256">
        <v>12.5</v>
      </c>
      <c r="Q24" s="257">
        <v>15.6</v>
      </c>
    </row>
    <row r="25" spans="1:17" s="100" customFormat="1" ht="12" customHeight="1" x14ac:dyDescent="0.3">
      <c r="A25" s="535"/>
      <c r="B25" s="131" t="s">
        <v>126</v>
      </c>
      <c r="C25" s="256">
        <v>4.2</v>
      </c>
      <c r="D25" s="256">
        <v>4.4000000000000004</v>
      </c>
      <c r="E25" s="256">
        <v>4</v>
      </c>
      <c r="F25" s="256">
        <v>5.4</v>
      </c>
      <c r="G25" s="256">
        <v>4.2</v>
      </c>
      <c r="H25" s="256">
        <v>5</v>
      </c>
      <c r="I25" s="256">
        <v>4.5999999999999996</v>
      </c>
      <c r="J25" s="256">
        <v>4.9000000000000004</v>
      </c>
      <c r="K25" s="256">
        <v>6.1</v>
      </c>
      <c r="L25" s="256">
        <v>5.5</v>
      </c>
      <c r="M25" s="256">
        <v>5.5</v>
      </c>
      <c r="N25" s="256">
        <v>5.7</v>
      </c>
      <c r="O25" s="256">
        <v>6.4</v>
      </c>
      <c r="P25" s="256">
        <v>6.3</v>
      </c>
      <c r="Q25" s="257">
        <v>9.1999999999999993</v>
      </c>
    </row>
    <row r="26" spans="1:17" s="100" customFormat="1" ht="12" customHeight="1" x14ac:dyDescent="0.3">
      <c r="A26" s="535"/>
      <c r="B26" s="131" t="s">
        <v>125</v>
      </c>
      <c r="C26" s="256">
        <v>2.1</v>
      </c>
      <c r="D26" s="256">
        <v>2.2999999999999998</v>
      </c>
      <c r="E26" s="256">
        <v>2.2999999999999998</v>
      </c>
      <c r="F26" s="256">
        <v>1.4</v>
      </c>
      <c r="G26" s="256">
        <v>2.1</v>
      </c>
      <c r="H26" s="256">
        <v>1.7</v>
      </c>
      <c r="I26" s="256">
        <v>2.1</v>
      </c>
      <c r="J26" s="256">
        <v>2.2000000000000002</v>
      </c>
      <c r="K26" s="256">
        <v>2.4</v>
      </c>
      <c r="L26" s="256">
        <v>2.5</v>
      </c>
      <c r="M26" s="256">
        <v>2.4</v>
      </c>
      <c r="N26" s="256">
        <v>2</v>
      </c>
      <c r="O26" s="256">
        <v>2.4</v>
      </c>
      <c r="P26" s="256">
        <v>2.4</v>
      </c>
      <c r="Q26" s="257">
        <v>3.6</v>
      </c>
    </row>
    <row r="27" spans="1:17" s="100" customFormat="1" ht="12" customHeight="1" x14ac:dyDescent="0.3">
      <c r="A27" s="535"/>
      <c r="B27" s="131" t="s">
        <v>124</v>
      </c>
      <c r="C27" s="256">
        <v>0.4</v>
      </c>
      <c r="D27" s="256">
        <v>0.4</v>
      </c>
      <c r="E27" s="256">
        <v>0.6</v>
      </c>
      <c r="F27" s="256">
        <v>0.6</v>
      </c>
      <c r="G27" s="256">
        <v>0.3</v>
      </c>
      <c r="H27" s="256">
        <v>0.4</v>
      </c>
      <c r="I27" s="256">
        <v>0.3</v>
      </c>
      <c r="J27" s="256">
        <v>0.5</v>
      </c>
      <c r="K27" s="256">
        <v>0.4</v>
      </c>
      <c r="L27" s="256">
        <v>0.4</v>
      </c>
      <c r="M27" s="256">
        <v>0.3</v>
      </c>
      <c r="N27" s="256">
        <v>0.3</v>
      </c>
      <c r="O27" s="256">
        <v>0.3</v>
      </c>
      <c r="P27" s="256">
        <v>0.5</v>
      </c>
      <c r="Q27" s="257">
        <v>0.5</v>
      </c>
    </row>
    <row r="28" spans="1:17" s="100" customFormat="1" ht="12" customHeight="1" x14ac:dyDescent="0.3">
      <c r="A28" s="535"/>
      <c r="B28" s="131" t="s">
        <v>140</v>
      </c>
      <c r="C28" s="256">
        <v>0.3</v>
      </c>
      <c r="D28" s="256">
        <v>0.5</v>
      </c>
      <c r="E28" s="256">
        <v>0.4</v>
      </c>
      <c r="F28" s="256">
        <v>0.3</v>
      </c>
      <c r="G28" s="256">
        <v>0.3</v>
      </c>
      <c r="H28" s="256">
        <v>0.4</v>
      </c>
      <c r="I28" s="256">
        <v>0.3</v>
      </c>
      <c r="J28" s="256">
        <v>0.2</v>
      </c>
      <c r="K28" s="256">
        <v>0.5</v>
      </c>
      <c r="L28" s="256">
        <v>0.1</v>
      </c>
      <c r="M28" s="256">
        <v>0.5</v>
      </c>
      <c r="N28" s="256">
        <v>0.2</v>
      </c>
      <c r="O28" s="256">
        <v>0.4</v>
      </c>
      <c r="P28" s="256">
        <v>0.2</v>
      </c>
      <c r="Q28" s="257">
        <v>0</v>
      </c>
    </row>
    <row r="29" spans="1:17" ht="15" customHeight="1" x14ac:dyDescent="0.3"/>
    <row r="30" spans="1:17" ht="33.75" customHeight="1" x14ac:dyDescent="0.3">
      <c r="A30" s="402" t="s">
        <v>321</v>
      </c>
      <c r="B30" s="532"/>
      <c r="C30" s="532"/>
      <c r="D30" s="532"/>
      <c r="E30" s="532"/>
      <c r="F30" s="532"/>
      <c r="G30" s="532"/>
      <c r="H30" s="532"/>
      <c r="I30" s="532"/>
      <c r="J30" s="532"/>
      <c r="K30" s="532"/>
      <c r="L30" s="532"/>
      <c r="M30" s="532"/>
      <c r="N30" s="532"/>
      <c r="O30" s="532"/>
      <c r="P30" s="532"/>
      <c r="Q30" s="533"/>
    </row>
    <row r="31" spans="1:17" s="100" customFormat="1" ht="12.75" customHeight="1" x14ac:dyDescent="0.3">
      <c r="A31" s="391" t="s">
        <v>137</v>
      </c>
      <c r="B31" s="397"/>
      <c r="C31" s="397"/>
      <c r="D31" s="397"/>
      <c r="E31" s="397"/>
      <c r="F31" s="397"/>
      <c r="G31" s="397"/>
      <c r="H31" s="397"/>
      <c r="I31" s="397"/>
      <c r="J31" s="397"/>
      <c r="K31" s="397"/>
      <c r="L31" s="397"/>
      <c r="M31" s="397"/>
      <c r="N31" s="397"/>
      <c r="O31" s="397"/>
      <c r="P31" s="397"/>
      <c r="Q31" s="410"/>
    </row>
    <row r="32" spans="1:17" s="100" customFormat="1" ht="12" customHeight="1" x14ac:dyDescent="0.3">
      <c r="A32" s="537"/>
      <c r="B32" s="537"/>
      <c r="C32" s="249">
        <v>2002</v>
      </c>
      <c r="D32" s="250">
        <v>2003</v>
      </c>
      <c r="E32" s="250">
        <v>2004</v>
      </c>
      <c r="F32" s="250">
        <v>2005</v>
      </c>
      <c r="G32" s="250">
        <v>2006</v>
      </c>
      <c r="H32" s="250">
        <v>2007</v>
      </c>
      <c r="I32" s="250">
        <v>2008</v>
      </c>
      <c r="J32" s="250">
        <v>2009</v>
      </c>
      <c r="K32" s="250">
        <v>2010</v>
      </c>
      <c r="L32" s="250">
        <v>2011</v>
      </c>
      <c r="M32" s="250">
        <v>2012</v>
      </c>
      <c r="N32" s="250">
        <v>2013</v>
      </c>
      <c r="O32" s="250">
        <v>2014</v>
      </c>
      <c r="P32" s="250">
        <v>2015</v>
      </c>
      <c r="Q32" s="250">
        <v>2016</v>
      </c>
    </row>
    <row r="33" spans="1:19" s="100" customFormat="1" ht="12" customHeight="1" x14ac:dyDescent="0.3">
      <c r="A33" s="412"/>
      <c r="B33" s="412"/>
      <c r="C33" s="251"/>
      <c r="D33" s="401" t="s">
        <v>223</v>
      </c>
      <c r="E33" s="401"/>
      <c r="F33" s="401"/>
      <c r="G33" s="401"/>
      <c r="H33" s="401"/>
      <c r="I33" s="401"/>
      <c r="J33" s="401"/>
      <c r="K33" s="401"/>
      <c r="L33" s="401"/>
      <c r="M33" s="401"/>
      <c r="N33" s="401"/>
      <c r="O33" s="401"/>
      <c r="P33" s="334"/>
      <c r="Q33" s="334"/>
    </row>
    <row r="34" spans="1:19" s="100" customFormat="1" ht="12" customHeight="1" x14ac:dyDescent="0.3">
      <c r="A34" s="534" t="s">
        <v>286</v>
      </c>
      <c r="B34" s="252" t="s">
        <v>121</v>
      </c>
      <c r="C34" s="253">
        <v>0.5</v>
      </c>
      <c r="D34" s="253">
        <v>0.1</v>
      </c>
      <c r="E34" s="253">
        <v>0.3</v>
      </c>
      <c r="F34" s="253">
        <v>0.2</v>
      </c>
      <c r="G34" s="253">
        <v>0.3</v>
      </c>
      <c r="H34" s="253">
        <v>0.6</v>
      </c>
      <c r="I34" s="253">
        <v>0.2</v>
      </c>
      <c r="J34" s="253">
        <v>0.5</v>
      </c>
      <c r="K34" s="253">
        <v>0.5</v>
      </c>
      <c r="L34" s="253">
        <v>0.2</v>
      </c>
      <c r="M34" s="253">
        <v>0.2</v>
      </c>
      <c r="N34" s="253">
        <v>0.3</v>
      </c>
      <c r="O34" s="253">
        <v>0.2</v>
      </c>
      <c r="P34" s="253">
        <v>0.2</v>
      </c>
      <c r="Q34" s="254">
        <v>0.3</v>
      </c>
      <c r="R34" s="261">
        <v>2004</v>
      </c>
      <c r="S34" s="261">
        <v>2005</v>
      </c>
    </row>
    <row r="35" spans="1:19" s="100" customFormat="1" ht="12" customHeight="1" x14ac:dyDescent="0.3">
      <c r="A35" s="535"/>
      <c r="B35" s="131" t="s">
        <v>314</v>
      </c>
      <c r="C35" s="256">
        <v>54.1</v>
      </c>
      <c r="D35" s="256">
        <v>49</v>
      </c>
      <c r="E35" s="256">
        <v>51.7</v>
      </c>
      <c r="F35" s="256">
        <v>48</v>
      </c>
      <c r="G35" s="256">
        <v>46.8</v>
      </c>
      <c r="H35" s="256">
        <v>45.6</v>
      </c>
      <c r="I35" s="256">
        <v>46.4</v>
      </c>
      <c r="J35" s="256">
        <v>42.3</v>
      </c>
      <c r="K35" s="256">
        <v>45.6</v>
      </c>
      <c r="L35" s="256">
        <v>45.4</v>
      </c>
      <c r="M35" s="256">
        <v>41.1</v>
      </c>
      <c r="N35" s="256">
        <v>43.3</v>
      </c>
      <c r="O35" s="256">
        <v>40.700000000000003</v>
      </c>
      <c r="P35" s="256">
        <v>37.799999999999997</v>
      </c>
      <c r="Q35" s="257">
        <v>20.2</v>
      </c>
      <c r="R35" s="255">
        <v>75.300000000000011</v>
      </c>
      <c r="S35" s="255">
        <v>73.400000000000006</v>
      </c>
    </row>
    <row r="36" spans="1:19" s="100" customFormat="1" ht="12" customHeight="1" x14ac:dyDescent="0.3">
      <c r="A36" s="535"/>
      <c r="B36" s="131" t="s">
        <v>122</v>
      </c>
      <c r="C36" s="256">
        <v>24.8</v>
      </c>
      <c r="D36" s="256">
        <v>26.4</v>
      </c>
      <c r="E36" s="256">
        <v>23.6</v>
      </c>
      <c r="F36" s="256">
        <v>25.4</v>
      </c>
      <c r="G36" s="256">
        <v>24.8</v>
      </c>
      <c r="H36" s="256">
        <v>27.5</v>
      </c>
      <c r="I36" s="256">
        <v>25.8</v>
      </c>
      <c r="J36" s="256">
        <v>27.7</v>
      </c>
      <c r="K36" s="256">
        <v>26.3</v>
      </c>
      <c r="L36" s="256">
        <v>26.7</v>
      </c>
      <c r="M36" s="256">
        <v>27.3</v>
      </c>
      <c r="N36" s="256">
        <v>27.1</v>
      </c>
      <c r="O36" s="256">
        <v>25.2</v>
      </c>
      <c r="P36" s="256">
        <v>27.1</v>
      </c>
      <c r="Q36" s="257">
        <v>23.5</v>
      </c>
    </row>
    <row r="37" spans="1:19" s="100" customFormat="1" ht="12" customHeight="1" x14ac:dyDescent="0.3">
      <c r="A37" s="535"/>
      <c r="B37" s="131" t="s">
        <v>123</v>
      </c>
      <c r="C37" s="256">
        <v>6.2</v>
      </c>
      <c r="D37" s="256">
        <v>6.9</v>
      </c>
      <c r="E37" s="256">
        <v>7</v>
      </c>
      <c r="F37" s="256">
        <v>6.8</v>
      </c>
      <c r="G37" s="256">
        <v>8</v>
      </c>
      <c r="H37" s="256">
        <v>7.1</v>
      </c>
      <c r="I37" s="256">
        <v>6.9</v>
      </c>
      <c r="J37" s="256">
        <v>9.1999999999999993</v>
      </c>
      <c r="K37" s="256">
        <v>7</v>
      </c>
      <c r="L37" s="256">
        <v>8.9</v>
      </c>
      <c r="M37" s="256">
        <v>9.3000000000000007</v>
      </c>
      <c r="N37" s="256">
        <v>9.1</v>
      </c>
      <c r="O37" s="256">
        <v>9.6999999999999993</v>
      </c>
      <c r="P37" s="256">
        <v>10.1</v>
      </c>
      <c r="Q37" s="257">
        <v>15.5</v>
      </c>
      <c r="R37" s="255">
        <v>20.3</v>
      </c>
      <c r="S37" s="255">
        <v>21.9</v>
      </c>
    </row>
    <row r="38" spans="1:19" s="100" customFormat="1" ht="12" customHeight="1" x14ac:dyDescent="0.3">
      <c r="A38" s="535"/>
      <c r="B38" s="131" t="s">
        <v>130</v>
      </c>
      <c r="C38" s="256">
        <v>3</v>
      </c>
      <c r="D38" s="256">
        <v>3.3</v>
      </c>
      <c r="E38" s="256">
        <v>3.6</v>
      </c>
      <c r="F38" s="256">
        <v>4.0999999999999996</v>
      </c>
      <c r="G38" s="256">
        <v>4.8</v>
      </c>
      <c r="H38" s="256">
        <v>4</v>
      </c>
      <c r="I38" s="256">
        <v>3.9</v>
      </c>
      <c r="J38" s="256">
        <v>4</v>
      </c>
      <c r="K38" s="256">
        <v>4.5</v>
      </c>
      <c r="L38" s="256">
        <v>3.3</v>
      </c>
      <c r="M38" s="256">
        <v>5</v>
      </c>
      <c r="N38" s="256">
        <v>4.9000000000000004</v>
      </c>
      <c r="O38" s="256">
        <v>5.0999999999999996</v>
      </c>
      <c r="P38" s="256">
        <v>5.8</v>
      </c>
      <c r="Q38" s="257">
        <v>6.5</v>
      </c>
    </row>
    <row r="39" spans="1:19" s="100" customFormat="1" ht="12" customHeight="1" x14ac:dyDescent="0.3">
      <c r="A39" s="535"/>
      <c r="B39" s="131" t="s">
        <v>129</v>
      </c>
      <c r="C39" s="256">
        <v>4.7</v>
      </c>
      <c r="D39" s="256">
        <v>6.4</v>
      </c>
      <c r="E39" s="256">
        <v>6</v>
      </c>
      <c r="F39" s="256">
        <v>6.5</v>
      </c>
      <c r="G39" s="256">
        <v>6.5</v>
      </c>
      <c r="H39" s="256">
        <v>6.1</v>
      </c>
      <c r="I39" s="256">
        <v>6.8</v>
      </c>
      <c r="J39" s="256">
        <v>6.7</v>
      </c>
      <c r="K39" s="256">
        <v>6.3</v>
      </c>
      <c r="L39" s="256">
        <v>6.2</v>
      </c>
      <c r="M39" s="256">
        <v>7.3</v>
      </c>
      <c r="N39" s="256">
        <v>6.4</v>
      </c>
      <c r="O39" s="256">
        <v>8.4</v>
      </c>
      <c r="P39" s="256">
        <v>7.9</v>
      </c>
      <c r="Q39" s="257">
        <v>15.2</v>
      </c>
    </row>
    <row r="40" spans="1:19" s="100" customFormat="1" ht="12" customHeight="1" x14ac:dyDescent="0.3">
      <c r="A40" s="535"/>
      <c r="B40" s="131" t="s">
        <v>128</v>
      </c>
      <c r="C40" s="256">
        <v>3.3</v>
      </c>
      <c r="D40" s="256">
        <v>3.6</v>
      </c>
      <c r="E40" s="256">
        <v>3.7</v>
      </c>
      <c r="F40" s="256">
        <v>4.5</v>
      </c>
      <c r="G40" s="256">
        <v>4.4000000000000004</v>
      </c>
      <c r="H40" s="256">
        <v>4.2</v>
      </c>
      <c r="I40" s="256">
        <v>5.4</v>
      </c>
      <c r="J40" s="256">
        <v>4.5999999999999996</v>
      </c>
      <c r="K40" s="256">
        <v>3.7</v>
      </c>
      <c r="L40" s="256">
        <v>4.4000000000000004</v>
      </c>
      <c r="M40" s="256">
        <v>4.5999999999999996</v>
      </c>
      <c r="N40" s="256">
        <v>4.2</v>
      </c>
      <c r="O40" s="256">
        <v>5.5</v>
      </c>
      <c r="P40" s="256">
        <v>5.2</v>
      </c>
      <c r="Q40" s="257">
        <v>12.4</v>
      </c>
    </row>
    <row r="41" spans="1:19" s="100" customFormat="1" ht="12" customHeight="1" x14ac:dyDescent="0.3">
      <c r="A41" s="535"/>
      <c r="B41" s="131" t="s">
        <v>127</v>
      </c>
      <c r="C41" s="256">
        <v>1.9</v>
      </c>
      <c r="D41" s="256">
        <v>2.4</v>
      </c>
      <c r="E41" s="256">
        <v>2.2000000000000002</v>
      </c>
      <c r="F41" s="256">
        <v>2.6</v>
      </c>
      <c r="G41" s="256">
        <v>2.2000000000000002</v>
      </c>
      <c r="H41" s="256">
        <v>2.5</v>
      </c>
      <c r="I41" s="256">
        <v>2.5</v>
      </c>
      <c r="J41" s="256">
        <v>3</v>
      </c>
      <c r="K41" s="256">
        <v>3.8</v>
      </c>
      <c r="L41" s="256">
        <v>2.5</v>
      </c>
      <c r="M41" s="256">
        <v>2.6</v>
      </c>
      <c r="N41" s="256">
        <v>2.4</v>
      </c>
      <c r="O41" s="256">
        <v>2.7</v>
      </c>
      <c r="P41" s="256">
        <v>3.2</v>
      </c>
      <c r="Q41" s="257">
        <v>3.2</v>
      </c>
    </row>
    <row r="42" spans="1:19" s="100" customFormat="1" ht="12" customHeight="1" x14ac:dyDescent="0.3">
      <c r="A42" s="535"/>
      <c r="B42" s="131" t="s">
        <v>126</v>
      </c>
      <c r="C42" s="256">
        <v>0.9</v>
      </c>
      <c r="D42" s="256">
        <v>1</v>
      </c>
      <c r="E42" s="256">
        <v>1.1000000000000001</v>
      </c>
      <c r="F42" s="256">
        <v>1.3</v>
      </c>
      <c r="G42" s="256">
        <v>1.4</v>
      </c>
      <c r="H42" s="256">
        <v>1.5</v>
      </c>
      <c r="I42" s="256">
        <v>1.4</v>
      </c>
      <c r="J42" s="256">
        <v>1.4</v>
      </c>
      <c r="K42" s="256">
        <v>1.6</v>
      </c>
      <c r="L42" s="256">
        <v>1.8</v>
      </c>
      <c r="M42" s="256">
        <v>1.6</v>
      </c>
      <c r="N42" s="256">
        <v>1.3</v>
      </c>
      <c r="O42" s="256">
        <v>1.5</v>
      </c>
      <c r="P42" s="256">
        <v>1.8</v>
      </c>
      <c r="Q42" s="257">
        <v>1.9</v>
      </c>
    </row>
    <row r="43" spans="1:19" s="100" customFormat="1" ht="12" customHeight="1" x14ac:dyDescent="0.3">
      <c r="A43" s="535"/>
      <c r="B43" s="131" t="s">
        <v>125</v>
      </c>
      <c r="C43" s="256">
        <v>0.4</v>
      </c>
      <c r="D43" s="256">
        <v>0.6</v>
      </c>
      <c r="E43" s="256">
        <v>0.6</v>
      </c>
      <c r="F43" s="256">
        <v>0.4</v>
      </c>
      <c r="G43" s="256">
        <v>0.9</v>
      </c>
      <c r="H43" s="256">
        <v>0.6</v>
      </c>
      <c r="I43" s="256">
        <v>0.6</v>
      </c>
      <c r="J43" s="256">
        <v>0.3</v>
      </c>
      <c r="K43" s="256">
        <v>0.5</v>
      </c>
      <c r="L43" s="256">
        <v>0.5</v>
      </c>
      <c r="M43" s="256">
        <v>0.8</v>
      </c>
      <c r="N43" s="256">
        <v>0.8</v>
      </c>
      <c r="O43" s="256">
        <v>0.9</v>
      </c>
      <c r="P43" s="256">
        <v>0.8</v>
      </c>
      <c r="Q43" s="257">
        <v>1.2</v>
      </c>
    </row>
    <row r="44" spans="1:19" s="100" customFormat="1" ht="12" customHeight="1" x14ac:dyDescent="0.3">
      <c r="A44" s="535"/>
      <c r="B44" s="131" t="s">
        <v>124</v>
      </c>
      <c r="C44" s="256">
        <v>0.1</v>
      </c>
      <c r="D44" s="256">
        <v>0.1</v>
      </c>
      <c r="E44" s="256">
        <v>0.2</v>
      </c>
      <c r="F44" s="256">
        <v>0.2</v>
      </c>
      <c r="G44" s="256">
        <v>0</v>
      </c>
      <c r="H44" s="256">
        <v>0.2</v>
      </c>
      <c r="I44" s="256">
        <v>0.1</v>
      </c>
      <c r="J44" s="256">
        <v>0.1</v>
      </c>
      <c r="K44" s="256">
        <v>0.1</v>
      </c>
      <c r="L44" s="256">
        <v>0.1</v>
      </c>
      <c r="M44" s="256">
        <v>0.2</v>
      </c>
      <c r="N44" s="256">
        <v>0.1</v>
      </c>
      <c r="O44" s="256">
        <v>0.1</v>
      </c>
      <c r="P44" s="256">
        <v>0.1</v>
      </c>
      <c r="Q44" s="257">
        <v>0.1</v>
      </c>
    </row>
    <row r="45" spans="1:19" s="100" customFormat="1" ht="12" customHeight="1" x14ac:dyDescent="0.3">
      <c r="A45" s="536"/>
      <c r="B45" s="258" t="s">
        <v>140</v>
      </c>
      <c r="C45" s="259">
        <v>0</v>
      </c>
      <c r="D45" s="259">
        <v>0.1</v>
      </c>
      <c r="E45" s="259">
        <v>0.1</v>
      </c>
      <c r="F45" s="259">
        <v>0.1</v>
      </c>
      <c r="G45" s="259">
        <v>0</v>
      </c>
      <c r="H45" s="259">
        <v>0.1</v>
      </c>
      <c r="I45" s="259">
        <v>0.1</v>
      </c>
      <c r="J45" s="259">
        <v>0.1</v>
      </c>
      <c r="K45" s="259">
        <v>0.1</v>
      </c>
      <c r="L45" s="259">
        <v>0.1</v>
      </c>
      <c r="M45" s="259">
        <v>0.2</v>
      </c>
      <c r="N45" s="259">
        <v>0.1</v>
      </c>
      <c r="O45" s="259">
        <v>0.1</v>
      </c>
      <c r="P45" s="259">
        <v>0</v>
      </c>
      <c r="Q45" s="260">
        <v>0</v>
      </c>
    </row>
    <row r="46" spans="1:19" s="100" customFormat="1" ht="12" customHeight="1" x14ac:dyDescent="0.3">
      <c r="A46" s="535" t="s">
        <v>179</v>
      </c>
      <c r="B46" s="131" t="s">
        <v>121</v>
      </c>
      <c r="C46" s="256">
        <v>0.7</v>
      </c>
      <c r="D46" s="256">
        <v>0.6</v>
      </c>
      <c r="E46" s="256">
        <v>0.8</v>
      </c>
      <c r="F46" s="256">
        <v>0.2</v>
      </c>
      <c r="G46" s="256">
        <v>0.2</v>
      </c>
      <c r="H46" s="256">
        <v>0.9</v>
      </c>
      <c r="I46" s="256">
        <v>0.3</v>
      </c>
      <c r="J46" s="256">
        <v>0.6</v>
      </c>
      <c r="K46" s="256">
        <v>1</v>
      </c>
      <c r="L46" s="256">
        <v>0.4</v>
      </c>
      <c r="M46" s="256">
        <v>0.5</v>
      </c>
      <c r="N46" s="256">
        <v>0.2</v>
      </c>
      <c r="O46" s="256">
        <v>0.2</v>
      </c>
      <c r="P46" s="256">
        <v>0.5</v>
      </c>
      <c r="Q46" s="257">
        <v>0.8</v>
      </c>
    </row>
    <row r="47" spans="1:19" s="100" customFormat="1" ht="12" customHeight="1" x14ac:dyDescent="0.3">
      <c r="A47" s="535"/>
      <c r="B47" s="131" t="s">
        <v>314</v>
      </c>
      <c r="C47" s="256">
        <v>13.2</v>
      </c>
      <c r="D47" s="256">
        <v>11.7</v>
      </c>
      <c r="E47" s="256">
        <v>12.9</v>
      </c>
      <c r="F47" s="256">
        <v>12.5</v>
      </c>
      <c r="G47" s="256">
        <v>11.7</v>
      </c>
      <c r="H47" s="256">
        <v>13.5</v>
      </c>
      <c r="I47" s="256">
        <v>15.5</v>
      </c>
      <c r="J47" s="256">
        <v>12</v>
      </c>
      <c r="K47" s="256">
        <v>11.1</v>
      </c>
      <c r="L47" s="256">
        <v>12.1</v>
      </c>
      <c r="M47" s="256">
        <v>11.7</v>
      </c>
      <c r="N47" s="256">
        <v>12.4</v>
      </c>
      <c r="O47" s="256">
        <v>10.199999999999999</v>
      </c>
      <c r="P47" s="256">
        <v>9.4</v>
      </c>
      <c r="Q47" s="257">
        <v>8.3000000000000007</v>
      </c>
    </row>
    <row r="48" spans="1:19" s="100" customFormat="1" ht="12" customHeight="1" x14ac:dyDescent="0.3">
      <c r="A48" s="535"/>
      <c r="B48" s="131" t="s">
        <v>122</v>
      </c>
      <c r="C48" s="256">
        <v>15.9</v>
      </c>
      <c r="D48" s="256">
        <v>14.7</v>
      </c>
      <c r="E48" s="256">
        <v>14.9</v>
      </c>
      <c r="F48" s="256">
        <v>13.9</v>
      </c>
      <c r="G48" s="256">
        <v>16.3</v>
      </c>
      <c r="H48" s="256">
        <v>12.3</v>
      </c>
      <c r="I48" s="256">
        <v>14.2</v>
      </c>
      <c r="J48" s="256">
        <v>13.2</v>
      </c>
      <c r="K48" s="256">
        <v>13.5</v>
      </c>
      <c r="L48" s="256">
        <v>11</v>
      </c>
      <c r="M48" s="256">
        <v>14.2</v>
      </c>
      <c r="N48" s="256">
        <v>13.8</v>
      </c>
      <c r="O48" s="256">
        <v>12.2</v>
      </c>
      <c r="P48" s="256">
        <v>12.2</v>
      </c>
      <c r="Q48" s="257">
        <v>9</v>
      </c>
    </row>
    <row r="49" spans="1:19" s="100" customFormat="1" ht="12" customHeight="1" x14ac:dyDescent="0.3">
      <c r="A49" s="535"/>
      <c r="B49" s="131" t="s">
        <v>123</v>
      </c>
      <c r="C49" s="256">
        <v>10.7</v>
      </c>
      <c r="D49" s="256">
        <v>10.3</v>
      </c>
      <c r="E49" s="256">
        <v>10.5</v>
      </c>
      <c r="F49" s="256">
        <v>9.5</v>
      </c>
      <c r="G49" s="256">
        <v>14.2</v>
      </c>
      <c r="H49" s="256">
        <v>10.8</v>
      </c>
      <c r="I49" s="256">
        <v>10.9</v>
      </c>
      <c r="J49" s="256">
        <v>12.4</v>
      </c>
      <c r="K49" s="256">
        <v>11.9</v>
      </c>
      <c r="L49" s="256">
        <v>8.5</v>
      </c>
      <c r="M49" s="256">
        <v>10.7</v>
      </c>
      <c r="N49" s="256">
        <v>10.199999999999999</v>
      </c>
      <c r="O49" s="256">
        <v>11.3</v>
      </c>
      <c r="P49" s="256">
        <v>8.1999999999999993</v>
      </c>
      <c r="Q49" s="257">
        <v>7.3</v>
      </c>
    </row>
    <row r="50" spans="1:19" s="100" customFormat="1" ht="12" customHeight="1" x14ac:dyDescent="0.3">
      <c r="A50" s="535"/>
      <c r="B50" s="131" t="s">
        <v>130</v>
      </c>
      <c r="C50" s="256">
        <v>8.6999999999999993</v>
      </c>
      <c r="D50" s="256">
        <v>7.6</v>
      </c>
      <c r="E50" s="256">
        <v>7.6</v>
      </c>
      <c r="F50" s="256">
        <v>8.9</v>
      </c>
      <c r="G50" s="256">
        <v>7.4</v>
      </c>
      <c r="H50" s="256">
        <v>7.7</v>
      </c>
      <c r="I50" s="256">
        <v>10</v>
      </c>
      <c r="J50" s="256">
        <v>8.1</v>
      </c>
      <c r="K50" s="256">
        <v>7.8</v>
      </c>
      <c r="L50" s="256">
        <v>7.2</v>
      </c>
      <c r="M50" s="256">
        <v>8.1999999999999993</v>
      </c>
      <c r="N50" s="256">
        <v>8</v>
      </c>
      <c r="O50" s="256">
        <v>7.4</v>
      </c>
      <c r="P50" s="256">
        <v>7.7</v>
      </c>
      <c r="Q50" s="257">
        <v>5.5</v>
      </c>
    </row>
    <row r="51" spans="1:19" s="100" customFormat="1" ht="12" customHeight="1" x14ac:dyDescent="0.3">
      <c r="A51" s="535"/>
      <c r="B51" s="131" t="s">
        <v>129</v>
      </c>
      <c r="C51" s="256">
        <v>21.3</v>
      </c>
      <c r="D51" s="256">
        <v>22.1</v>
      </c>
      <c r="E51" s="256">
        <v>20</v>
      </c>
      <c r="F51" s="256">
        <v>20.3</v>
      </c>
      <c r="G51" s="256">
        <v>18.899999999999999</v>
      </c>
      <c r="H51" s="256">
        <v>22.6</v>
      </c>
      <c r="I51" s="256">
        <v>18.2</v>
      </c>
      <c r="J51" s="256">
        <v>18.100000000000001</v>
      </c>
      <c r="K51" s="256">
        <v>22.3</v>
      </c>
      <c r="L51" s="256">
        <v>24.6</v>
      </c>
      <c r="M51" s="256">
        <v>21.1</v>
      </c>
      <c r="N51" s="256">
        <v>20.2</v>
      </c>
      <c r="O51" s="256">
        <v>20.2</v>
      </c>
      <c r="P51" s="256">
        <v>21.9</v>
      </c>
      <c r="Q51" s="257">
        <v>17.100000000000001</v>
      </c>
      <c r="R51" s="255">
        <v>38.5</v>
      </c>
      <c r="S51" s="255">
        <v>37.799999999999997</v>
      </c>
    </row>
    <row r="52" spans="1:19" s="100" customFormat="1" ht="12" customHeight="1" x14ac:dyDescent="0.3">
      <c r="A52" s="535"/>
      <c r="B52" s="131" t="s">
        <v>128</v>
      </c>
      <c r="C52" s="256">
        <v>16.399999999999999</v>
      </c>
      <c r="D52" s="256">
        <v>17.5</v>
      </c>
      <c r="E52" s="256">
        <v>18.5</v>
      </c>
      <c r="F52" s="256">
        <v>17.5</v>
      </c>
      <c r="G52" s="256">
        <v>17.899999999999999</v>
      </c>
      <c r="H52" s="256">
        <v>16</v>
      </c>
      <c r="I52" s="256">
        <v>16.2</v>
      </c>
      <c r="J52" s="256">
        <v>21.6</v>
      </c>
      <c r="K52" s="256">
        <v>17.100000000000001</v>
      </c>
      <c r="L52" s="256">
        <v>19.899999999999999</v>
      </c>
      <c r="M52" s="256">
        <v>18.7</v>
      </c>
      <c r="N52" s="256">
        <v>20.100000000000001</v>
      </c>
      <c r="O52" s="256">
        <v>21.3</v>
      </c>
      <c r="P52" s="256">
        <v>21.3</v>
      </c>
      <c r="Q52" s="257">
        <v>24.9</v>
      </c>
    </row>
    <row r="53" spans="1:19" s="100" customFormat="1" ht="12" customHeight="1" x14ac:dyDescent="0.3">
      <c r="A53" s="535"/>
      <c r="B53" s="131" t="s">
        <v>127</v>
      </c>
      <c r="C53" s="256">
        <v>7.2</v>
      </c>
      <c r="D53" s="256">
        <v>9.1</v>
      </c>
      <c r="E53" s="256">
        <v>8.5</v>
      </c>
      <c r="F53" s="256">
        <v>10.1</v>
      </c>
      <c r="G53" s="256">
        <v>7.2</v>
      </c>
      <c r="H53" s="256">
        <v>9</v>
      </c>
      <c r="I53" s="256">
        <v>9.1999999999999993</v>
      </c>
      <c r="J53" s="256">
        <v>8.1</v>
      </c>
      <c r="K53" s="256">
        <v>7.8</v>
      </c>
      <c r="L53" s="256">
        <v>8.8000000000000007</v>
      </c>
      <c r="M53" s="256">
        <v>7.9</v>
      </c>
      <c r="N53" s="256">
        <v>8.4</v>
      </c>
      <c r="O53" s="256">
        <v>9.6</v>
      </c>
      <c r="P53" s="256">
        <v>10.3</v>
      </c>
      <c r="Q53" s="257">
        <v>15.1</v>
      </c>
      <c r="R53" s="255">
        <v>11.4</v>
      </c>
      <c r="S53" s="255">
        <v>14.399999999999999</v>
      </c>
    </row>
    <row r="54" spans="1:19" s="100" customFormat="1" ht="12" customHeight="1" x14ac:dyDescent="0.3">
      <c r="A54" s="535"/>
      <c r="B54" s="131" t="s">
        <v>126</v>
      </c>
      <c r="C54" s="256">
        <v>3.1</v>
      </c>
      <c r="D54" s="256">
        <v>3.3</v>
      </c>
      <c r="E54" s="256">
        <v>2.9</v>
      </c>
      <c r="F54" s="256">
        <v>4.3</v>
      </c>
      <c r="G54" s="256">
        <v>3</v>
      </c>
      <c r="H54" s="256">
        <v>4.5999999999999996</v>
      </c>
      <c r="I54" s="256">
        <v>2.7</v>
      </c>
      <c r="J54" s="256">
        <v>3.6</v>
      </c>
      <c r="K54" s="256">
        <v>4.9000000000000004</v>
      </c>
      <c r="L54" s="256">
        <v>3.8</v>
      </c>
      <c r="M54" s="256">
        <v>3.4</v>
      </c>
      <c r="N54" s="256">
        <v>3.9</v>
      </c>
      <c r="O54" s="256">
        <v>4.5</v>
      </c>
      <c r="P54" s="256">
        <v>5.0999999999999996</v>
      </c>
      <c r="Q54" s="257">
        <v>8.5</v>
      </c>
    </row>
    <row r="55" spans="1:19" s="100" customFormat="1" ht="12" customHeight="1" x14ac:dyDescent="0.3">
      <c r="A55" s="535"/>
      <c r="B55" s="131" t="s">
        <v>125</v>
      </c>
      <c r="C55" s="256">
        <v>2.1</v>
      </c>
      <c r="D55" s="256">
        <v>1.9</v>
      </c>
      <c r="E55" s="256">
        <v>2.4</v>
      </c>
      <c r="F55" s="256">
        <v>1.5</v>
      </c>
      <c r="G55" s="256">
        <v>2.2999999999999998</v>
      </c>
      <c r="H55" s="256">
        <v>1.8</v>
      </c>
      <c r="I55" s="256">
        <v>2.2000000000000002</v>
      </c>
      <c r="J55" s="256">
        <v>1.5</v>
      </c>
      <c r="K55" s="256">
        <v>1.6</v>
      </c>
      <c r="L55" s="256">
        <v>3.1</v>
      </c>
      <c r="M55" s="256">
        <v>2.1</v>
      </c>
      <c r="N55" s="256">
        <v>2</v>
      </c>
      <c r="O55" s="256">
        <v>2.4</v>
      </c>
      <c r="P55" s="256">
        <v>2.4</v>
      </c>
      <c r="Q55" s="257">
        <v>2.9</v>
      </c>
    </row>
    <row r="56" spans="1:19" s="100" customFormat="1" ht="12" customHeight="1" x14ac:dyDescent="0.3">
      <c r="A56" s="535"/>
      <c r="B56" s="131" t="s">
        <v>124</v>
      </c>
      <c r="C56" s="256">
        <v>0.4</v>
      </c>
      <c r="D56" s="256">
        <v>0.3</v>
      </c>
      <c r="E56" s="256">
        <v>0.6</v>
      </c>
      <c r="F56" s="256">
        <v>0.6</v>
      </c>
      <c r="G56" s="256">
        <v>0.4</v>
      </c>
      <c r="H56" s="256">
        <v>0.2</v>
      </c>
      <c r="I56" s="256">
        <v>0.3</v>
      </c>
      <c r="J56" s="256">
        <v>0.6</v>
      </c>
      <c r="K56" s="256">
        <v>0.8</v>
      </c>
      <c r="L56" s="256">
        <v>0.6</v>
      </c>
      <c r="M56" s="256">
        <v>0.5</v>
      </c>
      <c r="N56" s="256">
        <v>0.6</v>
      </c>
      <c r="O56" s="256">
        <v>0.2</v>
      </c>
      <c r="P56" s="256">
        <v>0.9</v>
      </c>
      <c r="Q56" s="257">
        <v>0.7</v>
      </c>
    </row>
    <row r="57" spans="1:19" s="100" customFormat="1" ht="12" customHeight="1" x14ac:dyDescent="0.3">
      <c r="A57" s="535"/>
      <c r="B57" s="131" t="s">
        <v>140</v>
      </c>
      <c r="C57" s="256">
        <v>0.4</v>
      </c>
      <c r="D57" s="256">
        <v>0.8</v>
      </c>
      <c r="E57" s="256">
        <v>0.5</v>
      </c>
      <c r="F57" s="256">
        <v>0.7</v>
      </c>
      <c r="G57" s="256">
        <v>0.4</v>
      </c>
      <c r="H57" s="256">
        <v>0.6</v>
      </c>
      <c r="I57" s="256">
        <v>0.3</v>
      </c>
      <c r="J57" s="256">
        <v>0.2</v>
      </c>
      <c r="K57" s="256">
        <v>0.3</v>
      </c>
      <c r="L57" s="256">
        <v>0</v>
      </c>
      <c r="M57" s="256">
        <v>1.1000000000000001</v>
      </c>
      <c r="N57" s="256">
        <v>0.1</v>
      </c>
      <c r="O57" s="256">
        <v>0.5</v>
      </c>
      <c r="P57" s="256">
        <v>0.1</v>
      </c>
      <c r="Q57" s="257">
        <v>0</v>
      </c>
    </row>
    <row r="58" spans="1:19" ht="33.75" customHeight="1" x14ac:dyDescent="0.3">
      <c r="A58" s="402" t="s">
        <v>322</v>
      </c>
      <c r="B58" s="532"/>
      <c r="C58" s="532"/>
      <c r="D58" s="532"/>
      <c r="E58" s="532"/>
      <c r="F58" s="532"/>
      <c r="G58" s="532"/>
      <c r="H58" s="532"/>
      <c r="I58" s="532"/>
      <c r="J58" s="532"/>
      <c r="K58" s="532"/>
      <c r="L58" s="532"/>
      <c r="M58" s="532"/>
      <c r="N58" s="532"/>
      <c r="O58" s="532"/>
      <c r="P58" s="532"/>
      <c r="Q58" s="533"/>
    </row>
    <row r="59" spans="1:19" s="100" customFormat="1" ht="12" customHeight="1" x14ac:dyDescent="0.3">
      <c r="A59" s="391" t="s">
        <v>228</v>
      </c>
      <c r="B59" s="397"/>
      <c r="C59" s="397"/>
      <c r="D59" s="397"/>
      <c r="E59" s="397"/>
      <c r="F59" s="397"/>
      <c r="G59" s="397"/>
      <c r="H59" s="397"/>
      <c r="I59" s="397"/>
      <c r="J59" s="397"/>
      <c r="K59" s="397"/>
      <c r="L59" s="397"/>
      <c r="M59" s="397"/>
      <c r="N59" s="397"/>
      <c r="O59" s="397"/>
      <c r="P59" s="397"/>
      <c r="Q59" s="410"/>
    </row>
    <row r="60" spans="1:19" s="100" customFormat="1" ht="12" customHeight="1" x14ac:dyDescent="0.3">
      <c r="A60" s="537"/>
      <c r="B60" s="537"/>
      <c r="C60" s="249">
        <v>2002</v>
      </c>
      <c r="D60" s="250">
        <v>2003</v>
      </c>
      <c r="E60" s="250">
        <v>2004</v>
      </c>
      <c r="F60" s="250">
        <v>2005</v>
      </c>
      <c r="G60" s="250">
        <v>2006</v>
      </c>
      <c r="H60" s="250">
        <v>2007</v>
      </c>
      <c r="I60" s="250">
        <v>2008</v>
      </c>
      <c r="J60" s="250">
        <v>2009</v>
      </c>
      <c r="K60" s="250">
        <v>2010</v>
      </c>
      <c r="L60" s="250">
        <v>2011</v>
      </c>
      <c r="M60" s="250">
        <v>2012</v>
      </c>
      <c r="N60" s="250">
        <v>2013</v>
      </c>
      <c r="O60" s="250">
        <v>2014</v>
      </c>
      <c r="P60" s="250">
        <v>2015</v>
      </c>
      <c r="Q60" s="250">
        <v>2016</v>
      </c>
    </row>
    <row r="61" spans="1:19" s="100" customFormat="1" ht="12" customHeight="1" x14ac:dyDescent="0.3">
      <c r="A61" s="412"/>
      <c r="B61" s="412"/>
      <c r="C61" s="251"/>
      <c r="D61" s="401" t="s">
        <v>223</v>
      </c>
      <c r="E61" s="401"/>
      <c r="F61" s="401"/>
      <c r="G61" s="401"/>
      <c r="H61" s="401"/>
      <c r="I61" s="401"/>
      <c r="J61" s="401"/>
      <c r="K61" s="401"/>
      <c r="L61" s="401"/>
      <c r="M61" s="401"/>
      <c r="N61" s="401"/>
      <c r="O61" s="401"/>
      <c r="P61" s="334"/>
      <c r="Q61" s="334"/>
    </row>
    <row r="62" spans="1:19" s="100" customFormat="1" ht="12" customHeight="1" x14ac:dyDescent="0.3">
      <c r="A62" s="534" t="s">
        <v>286</v>
      </c>
      <c r="B62" s="252" t="s">
        <v>121</v>
      </c>
      <c r="C62" s="253">
        <v>3.1</v>
      </c>
      <c r="D62" s="253">
        <v>2.2999999999999998</v>
      </c>
      <c r="E62" s="253">
        <v>1.8</v>
      </c>
      <c r="F62" s="253">
        <v>1.8</v>
      </c>
      <c r="G62" s="253">
        <v>1.6</v>
      </c>
      <c r="H62" s="253">
        <v>1.9</v>
      </c>
      <c r="I62" s="253">
        <v>1.6</v>
      </c>
      <c r="J62" s="253">
        <v>1.2</v>
      </c>
      <c r="K62" s="253">
        <v>1.4</v>
      </c>
      <c r="L62" s="253">
        <v>2</v>
      </c>
      <c r="M62" s="253">
        <v>1.4</v>
      </c>
      <c r="N62" s="253">
        <v>1</v>
      </c>
      <c r="O62" s="253">
        <v>0.7</v>
      </c>
      <c r="P62" s="253">
        <v>0.7</v>
      </c>
      <c r="Q62" s="254">
        <v>0.3</v>
      </c>
      <c r="R62" s="261">
        <v>2004</v>
      </c>
      <c r="S62" s="261">
        <v>2005</v>
      </c>
    </row>
    <row r="63" spans="1:19" s="100" customFormat="1" ht="12" customHeight="1" x14ac:dyDescent="0.3">
      <c r="A63" s="535"/>
      <c r="B63" s="131" t="s">
        <v>314</v>
      </c>
      <c r="C63" s="256">
        <v>42.7</v>
      </c>
      <c r="D63" s="256">
        <v>40.9</v>
      </c>
      <c r="E63" s="256">
        <v>40.1</v>
      </c>
      <c r="F63" s="256">
        <v>38.4</v>
      </c>
      <c r="G63" s="256">
        <v>36.299999999999997</v>
      </c>
      <c r="H63" s="256">
        <v>35.9</v>
      </c>
      <c r="I63" s="256">
        <v>36.200000000000003</v>
      </c>
      <c r="J63" s="256">
        <v>34.5</v>
      </c>
      <c r="K63" s="256">
        <v>35.4</v>
      </c>
      <c r="L63" s="256">
        <v>35.6</v>
      </c>
      <c r="M63" s="256">
        <v>34.299999999999997</v>
      </c>
      <c r="N63" s="256">
        <v>31.3</v>
      </c>
      <c r="O63" s="256">
        <v>31.8</v>
      </c>
      <c r="P63" s="256">
        <v>29.2</v>
      </c>
      <c r="Q63" s="257">
        <v>19.899999999999999</v>
      </c>
      <c r="R63" s="255">
        <v>65.099999999999994</v>
      </c>
      <c r="S63" s="255">
        <v>64</v>
      </c>
    </row>
    <row r="64" spans="1:19" s="100" customFormat="1" ht="12" customHeight="1" x14ac:dyDescent="0.3">
      <c r="A64" s="535"/>
      <c r="B64" s="131" t="s">
        <v>122</v>
      </c>
      <c r="C64" s="256">
        <v>22.9</v>
      </c>
      <c r="D64" s="256">
        <v>22</v>
      </c>
      <c r="E64" s="256">
        <v>23.2</v>
      </c>
      <c r="F64" s="256">
        <v>23.8</v>
      </c>
      <c r="G64" s="256">
        <v>23.2</v>
      </c>
      <c r="H64" s="256">
        <v>24.7</v>
      </c>
      <c r="I64" s="256">
        <v>22.3</v>
      </c>
      <c r="J64" s="256">
        <v>24</v>
      </c>
      <c r="K64" s="256">
        <v>23.2</v>
      </c>
      <c r="L64" s="256">
        <v>23.1</v>
      </c>
      <c r="M64" s="256">
        <v>22.1</v>
      </c>
      <c r="N64" s="256">
        <v>23.5</v>
      </c>
      <c r="O64" s="256">
        <v>21.6</v>
      </c>
      <c r="P64" s="256">
        <v>23.4</v>
      </c>
      <c r="Q64" s="257">
        <v>18.8</v>
      </c>
    </row>
    <row r="65" spans="1:19" s="100" customFormat="1" ht="12" customHeight="1" x14ac:dyDescent="0.3">
      <c r="A65" s="535"/>
      <c r="B65" s="131" t="s">
        <v>123</v>
      </c>
      <c r="C65" s="256">
        <v>6.5</v>
      </c>
      <c r="D65" s="256">
        <v>7.2</v>
      </c>
      <c r="E65" s="256">
        <v>7.7</v>
      </c>
      <c r="F65" s="256">
        <v>8.1999999999999993</v>
      </c>
      <c r="G65" s="256">
        <v>8.6999999999999993</v>
      </c>
      <c r="H65" s="256">
        <v>8.8000000000000007</v>
      </c>
      <c r="I65" s="256">
        <v>8.8000000000000007</v>
      </c>
      <c r="J65" s="256">
        <v>9.1999999999999993</v>
      </c>
      <c r="K65" s="256">
        <v>8.8000000000000007</v>
      </c>
      <c r="L65" s="256">
        <v>8.6</v>
      </c>
      <c r="M65" s="256">
        <v>9.3000000000000007</v>
      </c>
      <c r="N65" s="256">
        <v>10</v>
      </c>
      <c r="O65" s="256">
        <v>10</v>
      </c>
      <c r="P65" s="256">
        <v>9.9</v>
      </c>
      <c r="Q65" s="257">
        <v>12.9</v>
      </c>
      <c r="R65" s="255">
        <v>20.100000000000001</v>
      </c>
      <c r="S65" s="255">
        <v>20.399999999999999</v>
      </c>
    </row>
    <row r="66" spans="1:19" s="100" customFormat="1" ht="12" customHeight="1" x14ac:dyDescent="0.3">
      <c r="A66" s="535"/>
      <c r="B66" s="131" t="s">
        <v>130</v>
      </c>
      <c r="C66" s="256">
        <v>4.2</v>
      </c>
      <c r="D66" s="256">
        <v>4</v>
      </c>
      <c r="E66" s="256">
        <v>4.4000000000000004</v>
      </c>
      <c r="F66" s="256">
        <v>4</v>
      </c>
      <c r="G66" s="256">
        <v>5</v>
      </c>
      <c r="H66" s="256">
        <v>5.2</v>
      </c>
      <c r="I66" s="256">
        <v>4.5</v>
      </c>
      <c r="J66" s="256">
        <v>5</v>
      </c>
      <c r="K66" s="256">
        <v>5</v>
      </c>
      <c r="L66" s="256">
        <v>4.7</v>
      </c>
      <c r="M66" s="256">
        <v>6</v>
      </c>
      <c r="N66" s="256">
        <v>6.1</v>
      </c>
      <c r="O66" s="256">
        <v>6.8</v>
      </c>
      <c r="P66" s="256">
        <v>6</v>
      </c>
      <c r="Q66" s="257">
        <v>6.7</v>
      </c>
    </row>
    <row r="67" spans="1:19" s="100" customFormat="1" ht="12" customHeight="1" x14ac:dyDescent="0.3">
      <c r="A67" s="535"/>
      <c r="B67" s="131" t="s">
        <v>129</v>
      </c>
      <c r="C67" s="256">
        <v>7.3</v>
      </c>
      <c r="D67" s="256">
        <v>7.8</v>
      </c>
      <c r="E67" s="256">
        <v>8</v>
      </c>
      <c r="F67" s="256">
        <v>8.1999999999999993</v>
      </c>
      <c r="G67" s="256">
        <v>8.6</v>
      </c>
      <c r="H67" s="256">
        <v>8.1</v>
      </c>
      <c r="I67" s="256">
        <v>10.1</v>
      </c>
      <c r="J67" s="256">
        <v>9.6</v>
      </c>
      <c r="K67" s="256">
        <v>9.4</v>
      </c>
      <c r="L67" s="256">
        <v>9.6</v>
      </c>
      <c r="M67" s="256">
        <v>10</v>
      </c>
      <c r="N67" s="256">
        <v>11.4</v>
      </c>
      <c r="O67" s="256">
        <v>10.3</v>
      </c>
      <c r="P67" s="256">
        <v>11.4</v>
      </c>
      <c r="Q67" s="257">
        <v>15.2</v>
      </c>
      <c r="R67" s="255">
        <v>13.3</v>
      </c>
      <c r="S67" s="255">
        <v>14.5</v>
      </c>
    </row>
    <row r="68" spans="1:19" s="100" customFormat="1" ht="12" customHeight="1" x14ac:dyDescent="0.3">
      <c r="A68" s="535"/>
      <c r="B68" s="131" t="s">
        <v>128</v>
      </c>
      <c r="C68" s="256">
        <v>5.6</v>
      </c>
      <c r="D68" s="256">
        <v>7.1</v>
      </c>
      <c r="E68" s="256">
        <v>7</v>
      </c>
      <c r="F68" s="256">
        <v>7.2</v>
      </c>
      <c r="G68" s="256">
        <v>7.8</v>
      </c>
      <c r="H68" s="256">
        <v>5.9</v>
      </c>
      <c r="I68" s="256">
        <v>6.7</v>
      </c>
      <c r="J68" s="256">
        <v>7.2</v>
      </c>
      <c r="K68" s="256">
        <v>6.8</v>
      </c>
      <c r="L68" s="256">
        <v>6.7</v>
      </c>
      <c r="M68" s="256">
        <v>6.3</v>
      </c>
      <c r="N68" s="256">
        <v>7.3</v>
      </c>
      <c r="O68" s="256">
        <v>8</v>
      </c>
      <c r="P68" s="256">
        <v>9.1</v>
      </c>
      <c r="Q68" s="257">
        <v>14.7</v>
      </c>
    </row>
    <row r="69" spans="1:19" s="100" customFormat="1" ht="12" customHeight="1" x14ac:dyDescent="0.3">
      <c r="A69" s="535"/>
      <c r="B69" s="131" t="s">
        <v>127</v>
      </c>
      <c r="C69" s="256">
        <v>4.3</v>
      </c>
      <c r="D69" s="256">
        <v>4.4000000000000004</v>
      </c>
      <c r="E69" s="256">
        <v>3.8</v>
      </c>
      <c r="F69" s="256">
        <v>4.2</v>
      </c>
      <c r="G69" s="256">
        <v>4.0999999999999996</v>
      </c>
      <c r="H69" s="256">
        <v>4.5999999999999996</v>
      </c>
      <c r="I69" s="256">
        <v>4.4000000000000004</v>
      </c>
      <c r="J69" s="256">
        <v>4.8</v>
      </c>
      <c r="K69" s="256">
        <v>5.3</v>
      </c>
      <c r="L69" s="256">
        <v>4.5</v>
      </c>
      <c r="M69" s="256">
        <v>4.5999999999999996</v>
      </c>
      <c r="N69" s="256">
        <v>3.2</v>
      </c>
      <c r="O69" s="256">
        <v>4.0999999999999996</v>
      </c>
      <c r="P69" s="256">
        <v>3.9</v>
      </c>
      <c r="Q69" s="257">
        <v>5</v>
      </c>
      <c r="R69" s="255">
        <v>1.3</v>
      </c>
      <c r="S69" s="255">
        <v>1.3</v>
      </c>
    </row>
    <row r="70" spans="1:19" s="100" customFormat="1" ht="12" customHeight="1" x14ac:dyDescent="0.3">
      <c r="A70" s="535"/>
      <c r="B70" s="131" t="s">
        <v>126</v>
      </c>
      <c r="C70" s="256">
        <v>2.5</v>
      </c>
      <c r="D70" s="256">
        <v>2.8</v>
      </c>
      <c r="E70" s="256">
        <v>2.5</v>
      </c>
      <c r="F70" s="256">
        <v>3.1</v>
      </c>
      <c r="G70" s="256">
        <v>3.3</v>
      </c>
      <c r="H70" s="256">
        <v>3.5</v>
      </c>
      <c r="I70" s="256">
        <v>3.7</v>
      </c>
      <c r="J70" s="256">
        <v>3.1</v>
      </c>
      <c r="K70" s="256">
        <v>3.4</v>
      </c>
      <c r="L70" s="256">
        <v>3.7</v>
      </c>
      <c r="M70" s="256">
        <v>4.0999999999999996</v>
      </c>
      <c r="N70" s="256">
        <v>4</v>
      </c>
      <c r="O70" s="256">
        <v>4.4000000000000004</v>
      </c>
      <c r="P70" s="256">
        <v>4.4000000000000004</v>
      </c>
      <c r="Q70" s="257">
        <v>3.3</v>
      </c>
    </row>
    <row r="71" spans="1:19" s="100" customFormat="1" ht="12" customHeight="1" x14ac:dyDescent="0.3">
      <c r="A71" s="535"/>
      <c r="B71" s="131" t="s">
        <v>125</v>
      </c>
      <c r="C71" s="256">
        <v>0.6</v>
      </c>
      <c r="D71" s="256">
        <v>1.1000000000000001</v>
      </c>
      <c r="E71" s="256">
        <v>0.9</v>
      </c>
      <c r="F71" s="256">
        <v>1</v>
      </c>
      <c r="G71" s="256">
        <v>1</v>
      </c>
      <c r="H71" s="256">
        <v>1.1000000000000001</v>
      </c>
      <c r="I71" s="256">
        <v>1.5</v>
      </c>
      <c r="J71" s="256">
        <v>1</v>
      </c>
      <c r="K71" s="256">
        <v>0.9</v>
      </c>
      <c r="L71" s="256">
        <v>1.2</v>
      </c>
      <c r="M71" s="256">
        <v>1.6</v>
      </c>
      <c r="N71" s="256">
        <v>2</v>
      </c>
      <c r="O71" s="256">
        <v>2</v>
      </c>
      <c r="P71" s="256">
        <v>1.9</v>
      </c>
      <c r="Q71" s="257">
        <v>2.8</v>
      </c>
    </row>
    <row r="72" spans="1:19" s="100" customFormat="1" ht="12" customHeight="1" x14ac:dyDescent="0.3">
      <c r="A72" s="535"/>
      <c r="B72" s="131" t="s">
        <v>124</v>
      </c>
      <c r="C72" s="256">
        <v>0.1</v>
      </c>
      <c r="D72" s="256">
        <v>0.2</v>
      </c>
      <c r="E72" s="256">
        <v>0.2</v>
      </c>
      <c r="F72" s="256">
        <v>0.2</v>
      </c>
      <c r="G72" s="256">
        <v>0.3</v>
      </c>
      <c r="H72" s="256">
        <v>0.2</v>
      </c>
      <c r="I72" s="256">
        <v>0.2</v>
      </c>
      <c r="J72" s="256">
        <v>0.2</v>
      </c>
      <c r="K72" s="256">
        <v>0.2</v>
      </c>
      <c r="L72" s="256">
        <v>0.2</v>
      </c>
      <c r="M72" s="256">
        <v>0.2</v>
      </c>
      <c r="N72" s="256">
        <v>0.2</v>
      </c>
      <c r="O72" s="256">
        <v>0.2</v>
      </c>
      <c r="P72" s="256">
        <v>0.1</v>
      </c>
      <c r="Q72" s="257">
        <v>0.2</v>
      </c>
    </row>
    <row r="73" spans="1:19" s="100" customFormat="1" ht="12" customHeight="1" x14ac:dyDescent="0.3">
      <c r="A73" s="536"/>
      <c r="B73" s="258" t="s">
        <v>140</v>
      </c>
      <c r="C73" s="259">
        <v>0.1</v>
      </c>
      <c r="D73" s="259">
        <v>0</v>
      </c>
      <c r="E73" s="259">
        <v>0.2</v>
      </c>
      <c r="F73" s="259">
        <v>0.1</v>
      </c>
      <c r="G73" s="259">
        <v>0.1</v>
      </c>
      <c r="H73" s="259">
        <v>0.1</v>
      </c>
      <c r="I73" s="259">
        <v>0.1</v>
      </c>
      <c r="J73" s="259">
        <v>0.1</v>
      </c>
      <c r="K73" s="259">
        <v>0.2</v>
      </c>
      <c r="L73" s="259">
        <v>0</v>
      </c>
      <c r="M73" s="259">
        <v>0</v>
      </c>
      <c r="N73" s="259">
        <v>0.1</v>
      </c>
      <c r="O73" s="259">
        <v>0.1</v>
      </c>
      <c r="P73" s="259">
        <v>0.1</v>
      </c>
      <c r="Q73" s="260">
        <v>0.1</v>
      </c>
    </row>
    <row r="74" spans="1:19" s="100" customFormat="1" ht="12" customHeight="1" x14ac:dyDescent="0.3">
      <c r="A74" s="535" t="s">
        <v>179</v>
      </c>
      <c r="B74" s="131" t="s">
        <v>121</v>
      </c>
      <c r="C74" s="256">
        <v>4</v>
      </c>
      <c r="D74" s="256">
        <v>3.3</v>
      </c>
      <c r="E74" s="256">
        <v>4</v>
      </c>
      <c r="F74" s="256">
        <v>3.2</v>
      </c>
      <c r="G74" s="256">
        <v>2.2999999999999998</v>
      </c>
      <c r="H74" s="256">
        <v>3</v>
      </c>
      <c r="I74" s="256">
        <v>3.5</v>
      </c>
      <c r="J74" s="256">
        <v>2.1</v>
      </c>
      <c r="K74" s="256">
        <v>2.6</v>
      </c>
      <c r="L74" s="256">
        <v>3</v>
      </c>
      <c r="M74" s="256">
        <v>2.5</v>
      </c>
      <c r="N74" s="256">
        <v>1.6</v>
      </c>
      <c r="O74" s="256">
        <v>1.3</v>
      </c>
      <c r="P74" s="256">
        <v>1.5</v>
      </c>
      <c r="Q74" s="257">
        <v>1.4</v>
      </c>
    </row>
    <row r="75" spans="1:19" s="100" customFormat="1" ht="12" customHeight="1" x14ac:dyDescent="0.3">
      <c r="A75" s="535"/>
      <c r="B75" s="131" t="s">
        <v>314</v>
      </c>
      <c r="C75" s="256">
        <v>11.1</v>
      </c>
      <c r="D75" s="256">
        <v>9.8000000000000007</v>
      </c>
      <c r="E75" s="256">
        <v>11.5</v>
      </c>
      <c r="F75" s="256">
        <v>10.199999999999999</v>
      </c>
      <c r="G75" s="256">
        <v>12</v>
      </c>
      <c r="H75" s="256">
        <v>11.6</v>
      </c>
      <c r="I75" s="256">
        <v>11.4</v>
      </c>
      <c r="J75" s="256">
        <v>11.9</v>
      </c>
      <c r="K75" s="256">
        <v>10.4</v>
      </c>
      <c r="L75" s="256">
        <v>9</v>
      </c>
      <c r="M75" s="256">
        <v>11.1</v>
      </c>
      <c r="N75" s="256">
        <v>10.199999999999999</v>
      </c>
      <c r="O75" s="256">
        <v>12</v>
      </c>
      <c r="P75" s="256">
        <v>9.1999999999999993</v>
      </c>
      <c r="Q75" s="257">
        <v>6.6</v>
      </c>
    </row>
    <row r="76" spans="1:19" s="100" customFormat="1" ht="12" customHeight="1" x14ac:dyDescent="0.3">
      <c r="A76" s="535"/>
      <c r="B76" s="131" t="s">
        <v>122</v>
      </c>
      <c r="C76" s="256">
        <v>12.3</v>
      </c>
      <c r="D76" s="256">
        <v>11.3</v>
      </c>
      <c r="E76" s="256">
        <v>10.5</v>
      </c>
      <c r="F76" s="256">
        <v>12</v>
      </c>
      <c r="G76" s="256">
        <v>10.6</v>
      </c>
      <c r="H76" s="256">
        <v>13</v>
      </c>
      <c r="I76" s="256">
        <v>9.8000000000000007</v>
      </c>
      <c r="J76" s="256">
        <v>10.9</v>
      </c>
      <c r="K76" s="256">
        <v>11.2</v>
      </c>
      <c r="L76" s="256">
        <v>10.7</v>
      </c>
      <c r="M76" s="256">
        <v>10.6</v>
      </c>
      <c r="N76" s="256">
        <v>11.9</v>
      </c>
      <c r="O76" s="256">
        <v>10.8</v>
      </c>
      <c r="P76" s="256">
        <v>11.7</v>
      </c>
      <c r="Q76" s="257">
        <v>9.4</v>
      </c>
    </row>
    <row r="77" spans="1:19" s="100" customFormat="1" ht="12" customHeight="1" x14ac:dyDescent="0.3">
      <c r="A77" s="535"/>
      <c r="B77" s="131" t="s">
        <v>123</v>
      </c>
      <c r="C77" s="256">
        <v>9.4</v>
      </c>
      <c r="D77" s="256">
        <v>8.5</v>
      </c>
      <c r="E77" s="256">
        <v>10.199999999999999</v>
      </c>
      <c r="F77" s="256">
        <v>10.3</v>
      </c>
      <c r="G77" s="256">
        <v>10</v>
      </c>
      <c r="H77" s="256">
        <v>9.1999999999999993</v>
      </c>
      <c r="I77" s="256">
        <v>8</v>
      </c>
      <c r="J77" s="256">
        <v>11</v>
      </c>
      <c r="K77" s="256">
        <v>11.1</v>
      </c>
      <c r="L77" s="256">
        <v>10.4</v>
      </c>
      <c r="M77" s="256">
        <v>9</v>
      </c>
      <c r="N77" s="256">
        <v>9.8000000000000007</v>
      </c>
      <c r="O77" s="256">
        <v>8.1999999999999993</v>
      </c>
      <c r="P77" s="256">
        <v>8.3000000000000007</v>
      </c>
      <c r="Q77" s="257">
        <v>6.8</v>
      </c>
    </row>
    <row r="78" spans="1:19" s="100" customFormat="1" ht="12" customHeight="1" x14ac:dyDescent="0.3">
      <c r="A78" s="535"/>
      <c r="B78" s="131" t="s">
        <v>130</v>
      </c>
      <c r="C78" s="256">
        <v>8.9</v>
      </c>
      <c r="D78" s="256">
        <v>6.8</v>
      </c>
      <c r="E78" s="256">
        <v>6.6</v>
      </c>
      <c r="F78" s="256">
        <v>7.8</v>
      </c>
      <c r="G78" s="256">
        <v>8.6</v>
      </c>
      <c r="H78" s="256">
        <v>8</v>
      </c>
      <c r="I78" s="256">
        <v>8.1</v>
      </c>
      <c r="J78" s="256">
        <v>7.3</v>
      </c>
      <c r="K78" s="256">
        <v>7</v>
      </c>
      <c r="L78" s="256">
        <v>7</v>
      </c>
      <c r="M78" s="256">
        <v>7.8</v>
      </c>
      <c r="N78" s="256">
        <v>7.5</v>
      </c>
      <c r="O78" s="256">
        <v>7.4</v>
      </c>
      <c r="P78" s="256">
        <v>7.6</v>
      </c>
      <c r="Q78" s="257">
        <v>6.3</v>
      </c>
    </row>
    <row r="79" spans="1:19" s="100" customFormat="1" ht="12" customHeight="1" x14ac:dyDescent="0.3">
      <c r="A79" s="535"/>
      <c r="B79" s="131" t="s">
        <v>129</v>
      </c>
      <c r="C79" s="256">
        <v>18.2</v>
      </c>
      <c r="D79" s="256">
        <v>20.6</v>
      </c>
      <c r="E79" s="256">
        <v>18.8</v>
      </c>
      <c r="F79" s="256">
        <v>19.3</v>
      </c>
      <c r="G79" s="256">
        <v>16.8</v>
      </c>
      <c r="H79" s="256">
        <v>18</v>
      </c>
      <c r="I79" s="256">
        <v>19.5</v>
      </c>
      <c r="J79" s="256">
        <v>19.3</v>
      </c>
      <c r="K79" s="256">
        <v>18.8</v>
      </c>
      <c r="L79" s="256">
        <v>19.899999999999999</v>
      </c>
      <c r="M79" s="256">
        <v>17.3</v>
      </c>
      <c r="N79" s="256">
        <v>18.5</v>
      </c>
      <c r="O79" s="256">
        <v>18.899999999999999</v>
      </c>
      <c r="P79" s="256">
        <v>18.5</v>
      </c>
      <c r="Q79" s="257">
        <v>18.600000000000001</v>
      </c>
      <c r="R79" s="255">
        <v>39.1</v>
      </c>
      <c r="S79" s="255">
        <v>37.6</v>
      </c>
    </row>
    <row r="80" spans="1:19" s="100" customFormat="1" ht="12" customHeight="1" x14ac:dyDescent="0.3">
      <c r="A80" s="535"/>
      <c r="B80" s="131" t="s">
        <v>128</v>
      </c>
      <c r="C80" s="256">
        <v>18.7</v>
      </c>
      <c r="D80" s="256">
        <v>19.899999999999999</v>
      </c>
      <c r="E80" s="256">
        <v>20.3</v>
      </c>
      <c r="F80" s="256">
        <v>18.3</v>
      </c>
      <c r="G80" s="256">
        <v>19.8</v>
      </c>
      <c r="H80" s="256">
        <v>20.6</v>
      </c>
      <c r="I80" s="256">
        <v>19.3</v>
      </c>
      <c r="J80" s="256">
        <v>19</v>
      </c>
      <c r="K80" s="256">
        <v>19.2</v>
      </c>
      <c r="L80" s="256">
        <v>19.399999999999999</v>
      </c>
      <c r="M80" s="256">
        <v>20.7</v>
      </c>
      <c r="N80" s="256">
        <v>19.899999999999999</v>
      </c>
      <c r="O80" s="256">
        <v>19.3</v>
      </c>
      <c r="P80" s="256">
        <v>19.899999999999999</v>
      </c>
      <c r="Q80" s="257">
        <v>21.2</v>
      </c>
    </row>
    <row r="81" spans="1:19" s="100" customFormat="1" ht="12" customHeight="1" x14ac:dyDescent="0.3">
      <c r="A81" s="535"/>
      <c r="B81" s="131" t="s">
        <v>127</v>
      </c>
      <c r="C81" s="256">
        <v>9.6</v>
      </c>
      <c r="D81" s="256">
        <v>11.6</v>
      </c>
      <c r="E81" s="256">
        <v>10.3</v>
      </c>
      <c r="F81" s="256">
        <v>10.9</v>
      </c>
      <c r="G81" s="256">
        <v>12.5</v>
      </c>
      <c r="H81" s="256">
        <v>9.1999999999999993</v>
      </c>
      <c r="I81" s="256">
        <v>12.1</v>
      </c>
      <c r="J81" s="256">
        <v>9.8000000000000007</v>
      </c>
      <c r="K81" s="256">
        <v>9.6</v>
      </c>
      <c r="L81" s="256">
        <v>11.7</v>
      </c>
      <c r="M81" s="256">
        <v>11.4</v>
      </c>
      <c r="N81" s="256">
        <v>11.6</v>
      </c>
      <c r="O81" s="256">
        <v>11.9</v>
      </c>
      <c r="P81" s="256">
        <v>13.5</v>
      </c>
      <c r="Q81" s="257">
        <v>15.8</v>
      </c>
      <c r="R81" s="255">
        <v>14.9</v>
      </c>
      <c r="S81" s="255">
        <v>16.899999999999999</v>
      </c>
    </row>
    <row r="82" spans="1:19" s="100" customFormat="1" ht="12" customHeight="1" x14ac:dyDescent="0.3">
      <c r="A82" s="535"/>
      <c r="B82" s="131" t="s">
        <v>126</v>
      </c>
      <c r="C82" s="256">
        <v>4.9000000000000004</v>
      </c>
      <c r="D82" s="256">
        <v>5.0999999999999996</v>
      </c>
      <c r="E82" s="256">
        <v>4.5999999999999996</v>
      </c>
      <c r="F82" s="256">
        <v>6</v>
      </c>
      <c r="G82" s="256">
        <v>5</v>
      </c>
      <c r="H82" s="256">
        <v>5.0999999999999996</v>
      </c>
      <c r="I82" s="256">
        <v>5.7</v>
      </c>
      <c r="J82" s="256">
        <v>5.5</v>
      </c>
      <c r="K82" s="256">
        <v>6.6</v>
      </c>
      <c r="L82" s="256">
        <v>6.3</v>
      </c>
      <c r="M82" s="256">
        <v>6.6</v>
      </c>
      <c r="N82" s="256">
        <v>6.5</v>
      </c>
      <c r="O82" s="256">
        <v>7.3</v>
      </c>
      <c r="P82" s="256">
        <v>7</v>
      </c>
      <c r="Q82" s="257">
        <v>9.5</v>
      </c>
    </row>
    <row r="83" spans="1:19" s="100" customFormat="1" ht="12" customHeight="1" x14ac:dyDescent="0.3">
      <c r="A83" s="535"/>
      <c r="B83" s="131" t="s">
        <v>125</v>
      </c>
      <c r="C83" s="256">
        <v>2.1</v>
      </c>
      <c r="D83" s="256">
        <v>2.4</v>
      </c>
      <c r="E83" s="256">
        <v>2.2000000000000002</v>
      </c>
      <c r="F83" s="256">
        <v>1.3</v>
      </c>
      <c r="G83" s="256">
        <v>2.1</v>
      </c>
      <c r="H83" s="256">
        <v>1.7</v>
      </c>
      <c r="I83" s="256">
        <v>2.1</v>
      </c>
      <c r="J83" s="256">
        <v>2.6</v>
      </c>
      <c r="K83" s="256">
        <v>2.8</v>
      </c>
      <c r="L83" s="256">
        <v>2.2000000000000002</v>
      </c>
      <c r="M83" s="256">
        <v>2.6</v>
      </c>
      <c r="N83" s="256">
        <v>2</v>
      </c>
      <c r="O83" s="256">
        <v>2.2999999999999998</v>
      </c>
      <c r="P83" s="256">
        <v>2.4</v>
      </c>
      <c r="Q83" s="257">
        <v>3.9</v>
      </c>
    </row>
    <row r="84" spans="1:19" s="100" customFormat="1" ht="12" customHeight="1" x14ac:dyDescent="0.3">
      <c r="A84" s="535"/>
      <c r="B84" s="131" t="s">
        <v>124</v>
      </c>
      <c r="C84" s="256">
        <v>0.4</v>
      </c>
      <c r="D84" s="256">
        <v>0.5</v>
      </c>
      <c r="E84" s="256">
        <v>0.6</v>
      </c>
      <c r="F84" s="256">
        <v>0.6</v>
      </c>
      <c r="G84" s="256">
        <v>0.2</v>
      </c>
      <c r="H84" s="256">
        <v>0.4</v>
      </c>
      <c r="I84" s="256">
        <v>0.2</v>
      </c>
      <c r="J84" s="256">
        <v>0.4</v>
      </c>
      <c r="K84" s="256">
        <v>0.2</v>
      </c>
      <c r="L84" s="256">
        <v>0.3</v>
      </c>
      <c r="M84" s="256">
        <v>0.2</v>
      </c>
      <c r="N84" s="256">
        <v>0.2</v>
      </c>
      <c r="O84" s="256">
        <v>0.3</v>
      </c>
      <c r="P84" s="256">
        <v>0.3</v>
      </c>
      <c r="Q84" s="257">
        <v>0.4</v>
      </c>
    </row>
    <row r="85" spans="1:19" s="100" customFormat="1" ht="12" customHeight="1" x14ac:dyDescent="0.3">
      <c r="A85" s="535"/>
      <c r="B85" s="131" t="s">
        <v>140</v>
      </c>
      <c r="C85" s="256">
        <v>0.3</v>
      </c>
      <c r="D85" s="256">
        <v>0.3</v>
      </c>
      <c r="E85" s="256">
        <v>0.3</v>
      </c>
      <c r="F85" s="256">
        <v>0.1</v>
      </c>
      <c r="G85" s="256">
        <v>0.3</v>
      </c>
      <c r="H85" s="256">
        <v>0.2</v>
      </c>
      <c r="I85" s="256">
        <v>0.3</v>
      </c>
      <c r="J85" s="256">
        <v>0.2</v>
      </c>
      <c r="K85" s="256">
        <v>0.6</v>
      </c>
      <c r="L85" s="256">
        <v>0.2</v>
      </c>
      <c r="M85" s="256">
        <v>0.2</v>
      </c>
      <c r="N85" s="256">
        <v>0.3</v>
      </c>
      <c r="O85" s="256">
        <v>0.3</v>
      </c>
      <c r="P85" s="256">
        <v>0.2</v>
      </c>
      <c r="Q85" s="257">
        <v>0</v>
      </c>
    </row>
    <row r="86" spans="1:19" ht="34.200000000000003" customHeight="1" x14ac:dyDescent="0.3"/>
    <row r="87" spans="1:19" ht="36.6" customHeight="1" x14ac:dyDescent="0.3">
      <c r="A87" s="402" t="s">
        <v>287</v>
      </c>
      <c r="B87" s="532"/>
      <c r="C87" s="532"/>
      <c r="D87" s="532"/>
      <c r="E87" s="532"/>
      <c r="F87" s="532"/>
      <c r="G87" s="532"/>
      <c r="H87" s="532"/>
      <c r="I87" s="532"/>
      <c r="J87" s="532"/>
      <c r="K87" s="532"/>
      <c r="L87" s="532"/>
      <c r="M87" s="532"/>
      <c r="N87" s="532"/>
      <c r="O87" s="532"/>
      <c r="P87" s="352"/>
      <c r="Q87" s="331"/>
    </row>
    <row r="88" spans="1:19" ht="30" customHeight="1" x14ac:dyDescent="0.3">
      <c r="A88" s="396" t="s">
        <v>303</v>
      </c>
      <c r="B88" s="396"/>
      <c r="C88" s="396"/>
      <c r="D88" s="396"/>
      <c r="E88" s="396"/>
      <c r="F88" s="396"/>
      <c r="G88" s="396"/>
      <c r="H88" s="396"/>
      <c r="I88" s="396"/>
      <c r="J88" s="396"/>
      <c r="K88" s="396"/>
      <c r="L88" s="396"/>
      <c r="M88" s="396"/>
      <c r="N88" s="396"/>
      <c r="O88" s="396"/>
      <c r="P88" s="347"/>
      <c r="Q88" s="327"/>
    </row>
  </sheetData>
  <mergeCells count="20">
    <mergeCell ref="A1:Q1"/>
    <mergeCell ref="A30:Q30"/>
    <mergeCell ref="A5:A16"/>
    <mergeCell ref="A17:A28"/>
    <mergeCell ref="D4:O4"/>
    <mergeCell ref="A3:B4"/>
    <mergeCell ref="A2:Q2"/>
    <mergeCell ref="A31:Q31"/>
    <mergeCell ref="A58:Q58"/>
    <mergeCell ref="A87:O87"/>
    <mergeCell ref="A88:O88"/>
    <mergeCell ref="A34:A45"/>
    <mergeCell ref="A46:A57"/>
    <mergeCell ref="A60:B61"/>
    <mergeCell ref="D61:O61"/>
    <mergeCell ref="A62:A73"/>
    <mergeCell ref="A74:A85"/>
    <mergeCell ref="D33:O33"/>
    <mergeCell ref="A32:B33"/>
    <mergeCell ref="A59:Q59"/>
  </mergeCells>
  <pageMargins left="0.7" right="0.7" top="0.78740157499999996" bottom="0.78740157499999996"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76"/>
  <sheetViews>
    <sheetView zoomScale="85" zoomScaleNormal="85" workbookViewId="0">
      <selection activeCell="L2" sqref="L2"/>
    </sheetView>
  </sheetViews>
  <sheetFormatPr baseColWidth="10" defaultRowHeight="15.6" x14ac:dyDescent="0.3"/>
  <cols>
    <col min="1" max="1" width="6.26953125" style="85" customWidth="1"/>
    <col min="2" max="2" width="17.1796875" style="85" customWidth="1"/>
    <col min="3" max="3" width="11.453125" style="85" hidden="1" customWidth="1"/>
    <col min="4" max="6" width="9.90625" style="85" hidden="1" customWidth="1"/>
    <col min="7" max="10" width="9.90625" style="85" customWidth="1"/>
    <col min="11" max="11" width="10.26953125" style="85" customWidth="1"/>
    <col min="12" max="16384" width="10.90625" style="85"/>
  </cols>
  <sheetData>
    <row r="1" spans="1:11" ht="49.2" customHeight="1" x14ac:dyDescent="0.3">
      <c r="A1" s="422" t="s">
        <v>323</v>
      </c>
      <c r="B1" s="423"/>
      <c r="C1" s="423"/>
      <c r="D1" s="423"/>
      <c r="E1" s="423"/>
      <c r="F1" s="423"/>
      <c r="G1" s="423"/>
      <c r="H1" s="423"/>
      <c r="I1" s="423"/>
      <c r="J1" s="423"/>
      <c r="K1" s="410"/>
    </row>
    <row r="2" spans="1:11" s="100" customFormat="1" x14ac:dyDescent="0.3">
      <c r="A2" s="391" t="s">
        <v>241</v>
      </c>
      <c r="B2" s="397"/>
      <c r="C2" s="397"/>
      <c r="D2" s="397"/>
      <c r="E2" s="397"/>
      <c r="F2" s="397"/>
      <c r="G2" s="397"/>
      <c r="H2" s="397"/>
      <c r="I2" s="397"/>
      <c r="J2" s="397"/>
      <c r="K2" s="410"/>
    </row>
    <row r="3" spans="1:11" s="100" customFormat="1" ht="13.8" x14ac:dyDescent="0.3">
      <c r="A3" s="539" t="s">
        <v>310</v>
      </c>
      <c r="B3" s="537"/>
      <c r="C3" s="262">
        <v>2008</v>
      </c>
      <c r="D3" s="262">
        <v>2009</v>
      </c>
      <c r="E3" s="262">
        <v>2010</v>
      </c>
      <c r="F3" s="262">
        <v>2011</v>
      </c>
      <c r="G3" s="262">
        <v>2012</v>
      </c>
      <c r="H3" s="301">
        <v>2013</v>
      </c>
      <c r="I3" s="262">
        <v>2014</v>
      </c>
      <c r="J3" s="348">
        <v>2015</v>
      </c>
      <c r="K3" s="328">
        <v>2016</v>
      </c>
    </row>
    <row r="4" spans="1:11" s="100" customFormat="1" x14ac:dyDescent="0.3">
      <c r="A4" s="412"/>
      <c r="B4" s="412"/>
      <c r="C4" s="424" t="s">
        <v>106</v>
      </c>
      <c r="D4" s="424"/>
      <c r="E4" s="424"/>
      <c r="F4" s="424"/>
      <c r="G4" s="424"/>
      <c r="H4" s="424"/>
      <c r="I4" s="424"/>
      <c r="J4" s="424"/>
      <c r="K4" s="528"/>
    </row>
    <row r="5" spans="1:11" s="100" customFormat="1" ht="16.05" customHeight="1" x14ac:dyDescent="0.3">
      <c r="A5" s="237" t="s">
        <v>117</v>
      </c>
      <c r="B5" s="263" t="s">
        <v>139</v>
      </c>
      <c r="C5" s="264">
        <v>2222281673</v>
      </c>
      <c r="D5" s="264">
        <v>2265694983</v>
      </c>
      <c r="E5" s="265">
        <v>2264944067</v>
      </c>
      <c r="F5" s="265">
        <v>2348875468</v>
      </c>
      <c r="G5" s="265">
        <v>2377595838</v>
      </c>
      <c r="H5" s="265">
        <v>2412768077</v>
      </c>
      <c r="I5" s="265">
        <v>2450192823</v>
      </c>
      <c r="J5" s="265">
        <v>2478380808</v>
      </c>
      <c r="K5" s="266">
        <v>2500840313</v>
      </c>
    </row>
    <row r="6" spans="1:11" s="100" customFormat="1" ht="4.2" customHeight="1" x14ac:dyDescent="0.3">
      <c r="A6" s="237"/>
      <c r="B6" s="238"/>
      <c r="C6" s="264"/>
      <c r="D6" s="264"/>
      <c r="E6" s="265"/>
      <c r="F6" s="265"/>
      <c r="G6" s="265"/>
      <c r="H6" s="265"/>
      <c r="I6" s="265"/>
      <c r="J6" s="265"/>
      <c r="K6" s="266"/>
    </row>
    <row r="7" spans="1:11" s="100" customFormat="1" ht="16.05" customHeight="1" x14ac:dyDescent="0.3">
      <c r="A7" s="237" t="s">
        <v>112</v>
      </c>
      <c r="B7" s="237" t="s">
        <v>183</v>
      </c>
      <c r="C7" s="264">
        <v>4358091</v>
      </c>
      <c r="D7" s="264">
        <v>4282906</v>
      </c>
      <c r="E7" s="265">
        <v>4191624</v>
      </c>
      <c r="F7" s="265">
        <v>4090318</v>
      </c>
      <c r="G7" s="265">
        <v>3920967</v>
      </c>
      <c r="H7" s="265">
        <v>3907562</v>
      </c>
      <c r="I7" s="265">
        <v>3599903</v>
      </c>
      <c r="J7" s="265">
        <v>3939742</v>
      </c>
      <c r="K7" s="266">
        <v>4110850</v>
      </c>
    </row>
    <row r="8" spans="1:11" s="100" customFormat="1" ht="27.6" x14ac:dyDescent="0.3">
      <c r="A8" s="267"/>
      <c r="B8" s="362" t="s">
        <v>141</v>
      </c>
      <c r="C8" s="268">
        <v>4358091</v>
      </c>
      <c r="D8" s="268">
        <v>4282906</v>
      </c>
      <c r="E8" s="269">
        <v>4191624</v>
      </c>
      <c r="F8" s="269">
        <v>4090318</v>
      </c>
      <c r="G8" s="269">
        <v>3920967</v>
      </c>
      <c r="H8" s="269">
        <v>3907562</v>
      </c>
      <c r="I8" s="269">
        <v>3599903</v>
      </c>
      <c r="J8" s="269">
        <v>3939742</v>
      </c>
      <c r="K8" s="270">
        <v>4110850</v>
      </c>
    </row>
    <row r="9" spans="1:11" s="100" customFormat="1" ht="6" customHeight="1" x14ac:dyDescent="0.3">
      <c r="A9" s="267"/>
      <c r="B9" s="362"/>
      <c r="C9" s="268"/>
      <c r="D9" s="268"/>
      <c r="E9" s="269"/>
      <c r="F9" s="269"/>
      <c r="G9" s="269"/>
      <c r="H9" s="269"/>
      <c r="I9" s="269"/>
      <c r="J9" s="269"/>
      <c r="K9" s="270"/>
    </row>
    <row r="10" spans="1:11" s="100" customFormat="1" ht="16.05" customHeight="1" x14ac:dyDescent="0.3">
      <c r="A10" s="237" t="s">
        <v>115</v>
      </c>
      <c r="B10" s="237" t="s">
        <v>184</v>
      </c>
      <c r="C10" s="264">
        <v>910770104</v>
      </c>
      <c r="D10" s="264">
        <v>813365401</v>
      </c>
      <c r="E10" s="265">
        <v>800174909</v>
      </c>
      <c r="F10" s="265">
        <v>841688786</v>
      </c>
      <c r="G10" s="265">
        <v>841811654</v>
      </c>
      <c r="H10" s="265">
        <v>852444413</v>
      </c>
      <c r="I10" s="265">
        <v>861147339</v>
      </c>
      <c r="J10" s="265">
        <v>853466562</v>
      </c>
      <c r="K10" s="266">
        <v>830779731</v>
      </c>
    </row>
    <row r="11" spans="1:11" s="100" customFormat="1" ht="27" customHeight="1" x14ac:dyDescent="0.3">
      <c r="A11" s="239" t="s">
        <v>142</v>
      </c>
      <c r="B11" s="362" t="s">
        <v>169</v>
      </c>
      <c r="C11" s="268">
        <v>235828333</v>
      </c>
      <c r="D11" s="268">
        <v>126557906</v>
      </c>
      <c r="E11" s="269">
        <v>122776272</v>
      </c>
      <c r="F11" s="269">
        <v>122023074</v>
      </c>
      <c r="G11" s="269">
        <v>118515127</v>
      </c>
      <c r="H11" s="269">
        <v>123488952</v>
      </c>
      <c r="I11" s="269">
        <v>125181841</v>
      </c>
      <c r="J11" s="269">
        <v>125822191</v>
      </c>
      <c r="K11" s="270">
        <v>121323756</v>
      </c>
    </row>
    <row r="12" spans="1:11" s="100" customFormat="1" ht="27" customHeight="1" x14ac:dyDescent="0.3">
      <c r="A12" s="239" t="s">
        <v>143</v>
      </c>
      <c r="B12" s="362" t="s">
        <v>170</v>
      </c>
      <c r="C12" s="268">
        <v>14762321</v>
      </c>
      <c r="D12" s="268">
        <v>16191792</v>
      </c>
      <c r="E12" s="269">
        <v>16062716</v>
      </c>
      <c r="F12" s="269">
        <v>16258366</v>
      </c>
      <c r="G12" s="269">
        <v>16177454</v>
      </c>
      <c r="H12" s="269">
        <v>14275976</v>
      </c>
      <c r="I12" s="269">
        <v>15093330</v>
      </c>
      <c r="J12" s="269">
        <v>15133626</v>
      </c>
      <c r="K12" s="270">
        <v>14368041</v>
      </c>
    </row>
    <row r="13" spans="1:11" s="100" customFormat="1" ht="27" customHeight="1" x14ac:dyDescent="0.3">
      <c r="A13" s="239" t="s">
        <v>144</v>
      </c>
      <c r="B13" s="362" t="s">
        <v>147</v>
      </c>
      <c r="C13" s="268">
        <v>18512260</v>
      </c>
      <c r="D13" s="268">
        <v>19070333</v>
      </c>
      <c r="E13" s="269">
        <v>20439921</v>
      </c>
      <c r="F13" s="269">
        <v>20236603</v>
      </c>
      <c r="G13" s="269">
        <v>19422236</v>
      </c>
      <c r="H13" s="269">
        <v>19009241</v>
      </c>
      <c r="I13" s="269">
        <v>18276052</v>
      </c>
      <c r="J13" s="269">
        <v>20719645</v>
      </c>
      <c r="K13" s="270">
        <v>24307561</v>
      </c>
    </row>
    <row r="14" spans="1:11" s="100" customFormat="1" ht="27" customHeight="1" x14ac:dyDescent="0.3">
      <c r="A14" s="239" t="s">
        <v>37</v>
      </c>
      <c r="B14" s="362" t="s">
        <v>175</v>
      </c>
      <c r="C14" s="268">
        <v>62993568</v>
      </c>
      <c r="D14" s="268">
        <v>55055090</v>
      </c>
      <c r="E14" s="269">
        <v>56183875</v>
      </c>
      <c r="F14" s="269">
        <v>59743636</v>
      </c>
      <c r="G14" s="269">
        <v>62468204</v>
      </c>
      <c r="H14" s="269">
        <v>61701460</v>
      </c>
      <c r="I14" s="269">
        <v>59241102</v>
      </c>
      <c r="J14" s="269">
        <v>51758264</v>
      </c>
      <c r="K14" s="270">
        <v>54034968</v>
      </c>
    </row>
    <row r="15" spans="1:11" s="100" customFormat="1" ht="27" customHeight="1" x14ac:dyDescent="0.3">
      <c r="A15" s="239" t="s">
        <v>145</v>
      </c>
      <c r="B15" s="362" t="s">
        <v>148</v>
      </c>
      <c r="C15" s="268">
        <v>342194438</v>
      </c>
      <c r="D15" s="268">
        <v>370868947</v>
      </c>
      <c r="E15" s="269">
        <v>355315930</v>
      </c>
      <c r="F15" s="269">
        <v>382923195</v>
      </c>
      <c r="G15" s="269">
        <v>381703955</v>
      </c>
      <c r="H15" s="269">
        <v>380283690</v>
      </c>
      <c r="I15" s="269">
        <v>390912832</v>
      </c>
      <c r="J15" s="269">
        <v>387094785</v>
      </c>
      <c r="K15" s="270">
        <v>366022396</v>
      </c>
    </row>
    <row r="16" spans="1:11" s="100" customFormat="1" ht="27" customHeight="1" x14ac:dyDescent="0.3">
      <c r="A16" s="239" t="s">
        <v>146</v>
      </c>
      <c r="B16" s="362" t="s">
        <v>149</v>
      </c>
      <c r="C16" s="268">
        <v>73929323</v>
      </c>
      <c r="D16" s="268">
        <v>76244945</v>
      </c>
      <c r="E16" s="269">
        <v>79207461</v>
      </c>
      <c r="F16" s="269">
        <v>82326646</v>
      </c>
      <c r="G16" s="269">
        <v>83544682</v>
      </c>
      <c r="H16" s="269">
        <v>84359524</v>
      </c>
      <c r="I16" s="269">
        <v>84546562</v>
      </c>
      <c r="J16" s="269">
        <v>85090869</v>
      </c>
      <c r="K16" s="270">
        <v>84443143</v>
      </c>
    </row>
    <row r="17" spans="1:11" s="100" customFormat="1" ht="13.8" x14ac:dyDescent="0.3">
      <c r="A17" s="239" t="s">
        <v>53</v>
      </c>
      <c r="B17" s="362" t="s">
        <v>85</v>
      </c>
      <c r="C17" s="268">
        <v>162549861</v>
      </c>
      <c r="D17" s="268">
        <v>149376388</v>
      </c>
      <c r="E17" s="269">
        <v>150188734</v>
      </c>
      <c r="F17" s="269">
        <v>158177266</v>
      </c>
      <c r="G17" s="269">
        <v>159979996</v>
      </c>
      <c r="H17" s="269">
        <v>169325570</v>
      </c>
      <c r="I17" s="269">
        <v>167895620</v>
      </c>
      <c r="J17" s="269">
        <v>167847182</v>
      </c>
      <c r="K17" s="270">
        <v>166279866</v>
      </c>
    </row>
    <row r="18" spans="1:11" s="100" customFormat="1" ht="4.8" customHeight="1" x14ac:dyDescent="0.3">
      <c r="A18" s="239"/>
      <c r="B18" s="362"/>
      <c r="C18" s="268"/>
      <c r="D18" s="268"/>
      <c r="E18" s="269"/>
      <c r="F18" s="269"/>
      <c r="G18" s="269"/>
      <c r="H18" s="269"/>
      <c r="I18" s="269"/>
      <c r="J18" s="269"/>
      <c r="K18" s="270"/>
    </row>
    <row r="19" spans="1:11" s="100" customFormat="1" ht="16.05" customHeight="1" x14ac:dyDescent="0.3">
      <c r="A19" s="237" t="s">
        <v>116</v>
      </c>
      <c r="B19" s="237" t="s">
        <v>185</v>
      </c>
      <c r="C19" s="264">
        <v>1307153478</v>
      </c>
      <c r="D19" s="264">
        <v>1448046676</v>
      </c>
      <c r="E19" s="265">
        <v>1460577534</v>
      </c>
      <c r="F19" s="265">
        <v>1503096364</v>
      </c>
      <c r="G19" s="265">
        <v>1531863217</v>
      </c>
      <c r="H19" s="265">
        <v>1556416102</v>
      </c>
      <c r="I19" s="265">
        <v>1585445581</v>
      </c>
      <c r="J19" s="265">
        <v>1620974504</v>
      </c>
      <c r="K19" s="266">
        <v>1665949732</v>
      </c>
    </row>
    <row r="20" spans="1:11" s="100" customFormat="1" ht="13.8" x14ac:dyDescent="0.3">
      <c r="A20" s="239" t="s">
        <v>54</v>
      </c>
      <c r="B20" s="362" t="s">
        <v>160</v>
      </c>
      <c r="C20" s="268">
        <v>150789716</v>
      </c>
      <c r="D20" s="268">
        <v>204724585</v>
      </c>
      <c r="E20" s="269">
        <v>212793410</v>
      </c>
      <c r="F20" s="269">
        <v>228076894</v>
      </c>
      <c r="G20" s="269">
        <v>242693364</v>
      </c>
      <c r="H20" s="269">
        <v>252293471</v>
      </c>
      <c r="I20" s="269">
        <v>256982905</v>
      </c>
      <c r="J20" s="269">
        <v>267608197</v>
      </c>
      <c r="K20" s="270">
        <v>283599667</v>
      </c>
    </row>
    <row r="21" spans="1:11" s="100" customFormat="1" ht="13.8" x14ac:dyDescent="0.3">
      <c r="A21" s="239" t="s">
        <v>55</v>
      </c>
      <c r="B21" s="362" t="s">
        <v>12</v>
      </c>
      <c r="C21" s="268">
        <v>41549083</v>
      </c>
      <c r="D21" s="268">
        <v>39713001</v>
      </c>
      <c r="E21" s="269">
        <v>38919429</v>
      </c>
      <c r="F21" s="269">
        <v>39898986</v>
      </c>
      <c r="G21" s="269">
        <v>40168401</v>
      </c>
      <c r="H21" s="269">
        <v>43116591</v>
      </c>
      <c r="I21" s="269">
        <v>44479975</v>
      </c>
      <c r="J21" s="269">
        <v>44070400</v>
      </c>
      <c r="K21" s="270">
        <v>43538438</v>
      </c>
    </row>
    <row r="22" spans="1:11" s="100" customFormat="1" ht="13.8" x14ac:dyDescent="0.3">
      <c r="A22" s="239" t="s">
        <v>56</v>
      </c>
      <c r="B22" s="362" t="s">
        <v>69</v>
      </c>
      <c r="C22" s="268">
        <v>38358874</v>
      </c>
      <c r="D22" s="268">
        <v>38301050</v>
      </c>
      <c r="E22" s="269">
        <v>38868316</v>
      </c>
      <c r="F22" s="269">
        <v>37698817</v>
      </c>
      <c r="G22" s="269">
        <v>38136998</v>
      </c>
      <c r="H22" s="269">
        <v>38288377</v>
      </c>
      <c r="I22" s="269"/>
      <c r="J22" s="269">
        <v>37887191</v>
      </c>
      <c r="K22" s="270">
        <v>38445917</v>
      </c>
    </row>
    <row r="23" spans="1:11" s="100" customFormat="1" ht="27" customHeight="1" x14ac:dyDescent="0.3">
      <c r="A23" s="239" t="s">
        <v>57</v>
      </c>
      <c r="B23" s="362" t="s">
        <v>150</v>
      </c>
      <c r="C23" s="268">
        <v>19769833</v>
      </c>
      <c r="D23" s="268">
        <v>20566169</v>
      </c>
      <c r="E23" s="269">
        <v>20084730</v>
      </c>
      <c r="F23" s="269">
        <v>20290908</v>
      </c>
      <c r="G23" s="269">
        <v>21372328</v>
      </c>
      <c r="H23" s="269">
        <v>22526382</v>
      </c>
      <c r="I23" s="269">
        <v>21473039</v>
      </c>
      <c r="J23" s="269">
        <v>22013047</v>
      </c>
      <c r="K23" s="270">
        <v>21539778</v>
      </c>
    </row>
    <row r="24" spans="1:11" s="100" customFormat="1" ht="27" customHeight="1" x14ac:dyDescent="0.3">
      <c r="A24" s="239" t="s">
        <v>58</v>
      </c>
      <c r="B24" s="362" t="s">
        <v>151</v>
      </c>
      <c r="C24" s="268">
        <v>443567135</v>
      </c>
      <c r="D24" s="268">
        <v>481162656</v>
      </c>
      <c r="E24" s="269">
        <v>296901186</v>
      </c>
      <c r="F24" s="269">
        <v>296688522</v>
      </c>
      <c r="G24" s="269">
        <v>314345368</v>
      </c>
      <c r="H24" s="269">
        <v>320575535</v>
      </c>
      <c r="I24" s="269">
        <v>331451500</v>
      </c>
      <c r="J24" s="269">
        <v>339909345</v>
      </c>
      <c r="K24" s="270">
        <v>352180744</v>
      </c>
    </row>
    <row r="25" spans="1:11" s="100" customFormat="1" ht="27" customHeight="1" x14ac:dyDescent="0.3">
      <c r="A25" s="239" t="s">
        <v>161</v>
      </c>
      <c r="B25" s="362" t="s">
        <v>152</v>
      </c>
      <c r="C25" s="268">
        <v>63537557</v>
      </c>
      <c r="D25" s="268">
        <v>72841309</v>
      </c>
      <c r="E25" s="269">
        <v>71171724</v>
      </c>
      <c r="F25" s="269">
        <v>71981824</v>
      </c>
      <c r="G25" s="269">
        <v>72138542</v>
      </c>
      <c r="H25" s="269">
        <v>70003773</v>
      </c>
      <c r="I25" s="269">
        <v>72830417</v>
      </c>
      <c r="J25" s="269">
        <v>77677075</v>
      </c>
      <c r="K25" s="270">
        <v>80952623</v>
      </c>
    </row>
    <row r="26" spans="1:11" s="100" customFormat="1" ht="27" customHeight="1" x14ac:dyDescent="0.3">
      <c r="A26" s="239" t="s">
        <v>162</v>
      </c>
      <c r="B26" s="362" t="s">
        <v>153</v>
      </c>
      <c r="C26" s="268">
        <v>28946404</v>
      </c>
      <c r="D26" s="268">
        <v>34518114</v>
      </c>
      <c r="E26" s="269">
        <v>213229205</v>
      </c>
      <c r="F26" s="269">
        <v>210613949</v>
      </c>
      <c r="G26" s="269">
        <v>193689561</v>
      </c>
      <c r="H26" s="269">
        <v>195865535</v>
      </c>
      <c r="I26" s="269">
        <v>201060867</v>
      </c>
      <c r="J26" s="269">
        <v>205247475</v>
      </c>
      <c r="K26" s="270">
        <v>209241862</v>
      </c>
    </row>
    <row r="27" spans="1:11" s="100" customFormat="1" ht="27" customHeight="1" x14ac:dyDescent="0.3">
      <c r="A27" s="239" t="s">
        <v>163</v>
      </c>
      <c r="B27" s="362" t="s">
        <v>154</v>
      </c>
      <c r="C27" s="268">
        <v>5659082</v>
      </c>
      <c r="D27" s="268">
        <v>7419865</v>
      </c>
      <c r="E27" s="269">
        <v>7407205</v>
      </c>
      <c r="F27" s="269">
        <v>7285191</v>
      </c>
      <c r="G27" s="269">
        <v>8048916</v>
      </c>
      <c r="H27" s="269">
        <v>8684027</v>
      </c>
      <c r="I27" s="269">
        <v>5787237</v>
      </c>
      <c r="J27" s="269">
        <v>5409682</v>
      </c>
      <c r="K27" s="270">
        <v>5832769</v>
      </c>
    </row>
    <row r="28" spans="1:11" s="100" customFormat="1" ht="27" customHeight="1" x14ac:dyDescent="0.3">
      <c r="A28" s="239" t="s">
        <v>164</v>
      </c>
      <c r="B28" s="362" t="s">
        <v>155</v>
      </c>
      <c r="C28" s="268">
        <v>111521047</v>
      </c>
      <c r="D28" s="268">
        <v>114285808</v>
      </c>
      <c r="E28" s="269">
        <v>115079231</v>
      </c>
      <c r="F28" s="269">
        <v>120066866</v>
      </c>
      <c r="G28" s="269">
        <v>119823772</v>
      </c>
      <c r="H28" s="269">
        <v>123389943</v>
      </c>
      <c r="I28" s="269">
        <v>129536878</v>
      </c>
      <c r="J28" s="269">
        <v>129095010</v>
      </c>
      <c r="K28" s="270">
        <v>131549002</v>
      </c>
    </row>
    <row r="29" spans="1:11" s="100" customFormat="1" ht="27" customHeight="1" x14ac:dyDescent="0.3">
      <c r="A29" s="239" t="s">
        <v>165</v>
      </c>
      <c r="B29" s="362" t="s">
        <v>156</v>
      </c>
      <c r="C29" s="268">
        <v>227665440</v>
      </c>
      <c r="D29" s="268">
        <v>250671686</v>
      </c>
      <c r="E29" s="269">
        <v>253928435</v>
      </c>
      <c r="F29" s="269">
        <v>259874083</v>
      </c>
      <c r="G29" s="269">
        <v>260450681</v>
      </c>
      <c r="H29" s="269">
        <v>251097163</v>
      </c>
      <c r="I29" s="269">
        <v>235081633</v>
      </c>
      <c r="J29" s="269">
        <v>236411782</v>
      </c>
      <c r="K29" s="270">
        <v>237673866</v>
      </c>
    </row>
    <row r="30" spans="1:11" s="100" customFormat="1" ht="13.8" x14ac:dyDescent="0.3">
      <c r="A30" s="239" t="s">
        <v>110</v>
      </c>
      <c r="B30" s="362" t="s">
        <v>157</v>
      </c>
      <c r="C30" s="268">
        <v>13048684</v>
      </c>
      <c r="D30" s="268">
        <v>13278661</v>
      </c>
      <c r="E30" s="269">
        <v>13779213</v>
      </c>
      <c r="F30" s="269">
        <v>16701819</v>
      </c>
      <c r="G30" s="269">
        <v>18102333</v>
      </c>
      <c r="H30" s="269">
        <v>19083058</v>
      </c>
      <c r="I30" s="269">
        <v>30743539</v>
      </c>
      <c r="J30" s="269">
        <v>32212408</v>
      </c>
      <c r="K30" s="270">
        <v>32389930</v>
      </c>
    </row>
    <row r="31" spans="1:11" s="100" customFormat="1" ht="13.8" x14ac:dyDescent="0.3">
      <c r="A31" s="239" t="s">
        <v>166</v>
      </c>
      <c r="B31" s="362" t="s">
        <v>158</v>
      </c>
      <c r="C31" s="268">
        <v>102131340</v>
      </c>
      <c r="D31" s="268">
        <v>105222776</v>
      </c>
      <c r="E31" s="269">
        <v>114775758</v>
      </c>
      <c r="F31" s="269">
        <v>126679114</v>
      </c>
      <c r="G31" s="269">
        <v>134702730</v>
      </c>
      <c r="H31" s="269">
        <v>142752185</v>
      </c>
      <c r="I31" s="269">
        <v>147855254</v>
      </c>
      <c r="J31" s="269">
        <v>151807207</v>
      </c>
      <c r="K31" s="270">
        <v>134026007</v>
      </c>
    </row>
    <row r="32" spans="1:11" s="100" customFormat="1" ht="13.8" x14ac:dyDescent="0.3">
      <c r="A32" s="239" t="s">
        <v>167</v>
      </c>
      <c r="B32" s="362" t="s">
        <v>159</v>
      </c>
      <c r="C32" s="268">
        <v>13788873</v>
      </c>
      <c r="D32" s="268">
        <v>15149070</v>
      </c>
      <c r="E32" s="269">
        <v>12993441</v>
      </c>
      <c r="F32" s="269">
        <v>13697192</v>
      </c>
      <c r="G32" s="269">
        <v>14371201</v>
      </c>
      <c r="H32" s="269">
        <v>14168204</v>
      </c>
      <c r="I32" s="269">
        <v>14140698</v>
      </c>
      <c r="J32" s="269">
        <v>15235524</v>
      </c>
      <c r="K32" s="270">
        <v>37659193</v>
      </c>
    </row>
    <row r="33" spans="1:11" s="100" customFormat="1" ht="27.6" x14ac:dyDescent="0.3">
      <c r="A33" s="239" t="s">
        <v>168</v>
      </c>
      <c r="B33" s="362" t="s">
        <v>171</v>
      </c>
      <c r="C33" s="268">
        <v>35594817</v>
      </c>
      <c r="D33" s="268">
        <v>38409271</v>
      </c>
      <c r="E33" s="269">
        <v>38469441</v>
      </c>
      <c r="F33" s="269">
        <v>40991887</v>
      </c>
      <c r="G33" s="269">
        <v>41283847</v>
      </c>
      <c r="H33" s="269">
        <v>41885744</v>
      </c>
      <c r="I33" s="269">
        <v>42317062</v>
      </c>
      <c r="J33" s="269">
        <v>43687012</v>
      </c>
      <c r="K33" s="270">
        <v>44569993</v>
      </c>
    </row>
    <row r="34" spans="1:11" s="100" customFormat="1" ht="13.8" x14ac:dyDescent="0.3">
      <c r="A34" s="239" t="s">
        <v>111</v>
      </c>
      <c r="B34" s="362" t="s">
        <v>86</v>
      </c>
      <c r="C34" s="268">
        <v>11225593</v>
      </c>
      <c r="D34" s="268">
        <v>11782655</v>
      </c>
      <c r="E34" s="269">
        <v>12176810</v>
      </c>
      <c r="F34" s="269">
        <v>12550312</v>
      </c>
      <c r="G34" s="269">
        <v>12535175</v>
      </c>
      <c r="H34" s="269">
        <v>12686114</v>
      </c>
      <c r="I34" s="269">
        <v>12952116</v>
      </c>
      <c r="J34" s="269">
        <v>12703149</v>
      </c>
      <c r="K34" s="270">
        <v>12749943</v>
      </c>
    </row>
    <row r="35" spans="1:11" s="100" customFormat="1" ht="6" customHeight="1" x14ac:dyDescent="0.3">
      <c r="A35" s="267"/>
      <c r="B35" s="267"/>
      <c r="C35" s="267"/>
      <c r="D35" s="267"/>
      <c r="E35" s="267"/>
      <c r="F35" s="267"/>
      <c r="G35" s="267"/>
      <c r="H35" s="267"/>
      <c r="I35" s="267"/>
      <c r="J35" s="267"/>
    </row>
    <row r="36" spans="1:11" s="100" customFormat="1" ht="12.6" customHeight="1" x14ac:dyDescent="0.3">
      <c r="A36" s="421" t="s">
        <v>0</v>
      </c>
      <c r="B36" s="420"/>
      <c r="C36" s="420"/>
      <c r="D36" s="420"/>
      <c r="E36" s="420"/>
      <c r="F36" s="420"/>
      <c r="G36" s="420"/>
      <c r="H36" s="420"/>
      <c r="I36" s="420"/>
      <c r="J36" s="349"/>
    </row>
    <row r="37" spans="1:11" s="100" customFormat="1" ht="28.2" customHeight="1" x14ac:dyDescent="0.3">
      <c r="A37" s="538" t="s">
        <v>342</v>
      </c>
      <c r="B37" s="419"/>
      <c r="C37" s="419"/>
      <c r="D37" s="419"/>
      <c r="E37" s="419"/>
      <c r="F37" s="419"/>
      <c r="G37" s="419"/>
      <c r="H37" s="419"/>
      <c r="I37" s="419"/>
      <c r="J37" s="419"/>
      <c r="K37" s="410"/>
    </row>
    <row r="38" spans="1:11" s="100" customFormat="1" ht="22.8" customHeight="1" x14ac:dyDescent="0.3">
      <c r="A38" s="538"/>
      <c r="B38" s="533"/>
      <c r="C38" s="533"/>
      <c r="D38" s="533"/>
      <c r="E38" s="533"/>
      <c r="F38" s="533"/>
      <c r="G38" s="533"/>
      <c r="H38" s="533"/>
      <c r="I38" s="533"/>
      <c r="J38" s="353"/>
    </row>
    <row r="39" spans="1:11" s="100" customFormat="1" ht="27.6" customHeight="1" x14ac:dyDescent="0.3">
      <c r="A39" s="422" t="s">
        <v>324</v>
      </c>
      <c r="B39" s="423"/>
      <c r="C39" s="423"/>
      <c r="D39" s="423"/>
      <c r="E39" s="423"/>
      <c r="F39" s="423"/>
      <c r="G39" s="423"/>
      <c r="H39" s="423"/>
      <c r="I39" s="423"/>
      <c r="J39" s="423"/>
      <c r="K39" s="410"/>
    </row>
    <row r="40" spans="1:11" s="100" customFormat="1" ht="11.4" customHeight="1" x14ac:dyDescent="0.3">
      <c r="A40" s="391" t="s">
        <v>242</v>
      </c>
      <c r="B40" s="397"/>
      <c r="C40" s="397"/>
      <c r="D40" s="397"/>
      <c r="E40" s="397"/>
      <c r="F40" s="397"/>
      <c r="G40" s="397"/>
      <c r="H40" s="397"/>
      <c r="I40" s="397"/>
      <c r="J40" s="397"/>
      <c r="K40" s="410"/>
    </row>
    <row r="41" spans="1:11" s="100" customFormat="1" ht="14.4" customHeight="1" x14ac:dyDescent="0.3">
      <c r="A41" s="539" t="s">
        <v>310</v>
      </c>
      <c r="B41" s="537"/>
      <c r="C41" s="262">
        <v>2008</v>
      </c>
      <c r="D41" s="262">
        <v>2009</v>
      </c>
      <c r="E41" s="262">
        <v>2010</v>
      </c>
      <c r="F41" s="262">
        <v>2011</v>
      </c>
      <c r="G41" s="262">
        <v>2012</v>
      </c>
      <c r="H41" s="301">
        <v>2013</v>
      </c>
      <c r="I41" s="262">
        <v>2014</v>
      </c>
      <c r="J41" s="348">
        <v>2015</v>
      </c>
      <c r="K41" s="328">
        <v>2016</v>
      </c>
    </row>
    <row r="42" spans="1:11" s="100" customFormat="1" ht="13.2" customHeight="1" x14ac:dyDescent="0.3">
      <c r="A42" s="412"/>
      <c r="B42" s="412"/>
      <c r="C42" s="424" t="s">
        <v>106</v>
      </c>
      <c r="D42" s="424"/>
      <c r="E42" s="424"/>
      <c r="F42" s="424"/>
      <c r="G42" s="424"/>
      <c r="H42" s="424"/>
      <c r="I42" s="424"/>
      <c r="J42" s="424"/>
      <c r="K42" s="528"/>
    </row>
    <row r="43" spans="1:11" s="100" customFormat="1" ht="15.6" customHeight="1" x14ac:dyDescent="0.3">
      <c r="A43" s="237" t="s">
        <v>117</v>
      </c>
      <c r="B43" s="263" t="s">
        <v>139</v>
      </c>
      <c r="C43" s="264">
        <v>2173572803</v>
      </c>
      <c r="D43" s="264">
        <v>2219789877</v>
      </c>
      <c r="E43" s="265">
        <v>2237504929</v>
      </c>
      <c r="F43" s="265">
        <v>2319931694</v>
      </c>
      <c r="G43" s="265">
        <v>2350053206</v>
      </c>
      <c r="H43" s="265">
        <v>2386349416</v>
      </c>
      <c r="I43" s="265">
        <v>2423912044</v>
      </c>
      <c r="J43" s="265">
        <v>2452844179</v>
      </c>
      <c r="K43" s="266">
        <v>2474859653</v>
      </c>
    </row>
    <row r="44" spans="1:11" s="100" customFormat="1" ht="3" customHeight="1" x14ac:dyDescent="0.3">
      <c r="A44" s="237"/>
      <c r="B44" s="238"/>
      <c r="C44" s="264"/>
      <c r="D44" s="264"/>
      <c r="E44" s="265"/>
      <c r="F44" s="265"/>
      <c r="G44" s="265"/>
      <c r="H44" s="265"/>
      <c r="I44" s="265"/>
      <c r="J44" s="265"/>
      <c r="K44" s="266"/>
    </row>
    <row r="45" spans="1:11" s="100" customFormat="1" ht="10.8" customHeight="1" x14ac:dyDescent="0.3">
      <c r="A45" s="237" t="s">
        <v>112</v>
      </c>
      <c r="B45" s="237" t="s">
        <v>183</v>
      </c>
      <c r="C45" s="264">
        <v>4247311</v>
      </c>
      <c r="D45" s="264">
        <v>4234671</v>
      </c>
      <c r="E45" s="265">
        <v>4107894</v>
      </c>
      <c r="F45" s="265">
        <v>4000276</v>
      </c>
      <c r="G45" s="265">
        <v>3875157</v>
      </c>
      <c r="H45" s="265">
        <v>3783139</v>
      </c>
      <c r="I45" s="265">
        <v>3542523</v>
      </c>
      <c r="J45" s="265">
        <v>3876492</v>
      </c>
      <c r="K45" s="266">
        <v>4042174</v>
      </c>
    </row>
    <row r="46" spans="1:11" s="100" customFormat="1" ht="14.4" customHeight="1" x14ac:dyDescent="0.3">
      <c r="A46" s="267"/>
      <c r="B46" s="362" t="s">
        <v>141</v>
      </c>
      <c r="C46" s="268">
        <v>4247311</v>
      </c>
      <c r="D46" s="268">
        <v>4234671</v>
      </c>
      <c r="E46" s="269">
        <v>4107894</v>
      </c>
      <c r="F46" s="269">
        <v>4000276</v>
      </c>
      <c r="G46" s="269">
        <v>3875157</v>
      </c>
      <c r="H46" s="269">
        <v>3783139</v>
      </c>
      <c r="I46" s="269">
        <v>3542523</v>
      </c>
      <c r="J46" s="269">
        <v>3876492</v>
      </c>
      <c r="K46" s="270">
        <v>4042174</v>
      </c>
    </row>
    <row r="47" spans="1:11" s="100" customFormat="1" ht="2.4" customHeight="1" x14ac:dyDescent="0.3">
      <c r="A47" s="267"/>
      <c r="B47" s="362"/>
      <c r="C47" s="268"/>
      <c r="D47" s="268"/>
      <c r="E47" s="269"/>
      <c r="F47" s="269"/>
      <c r="G47" s="269"/>
      <c r="H47" s="269"/>
      <c r="I47" s="269"/>
      <c r="J47" s="269"/>
      <c r="K47" s="270"/>
    </row>
    <row r="48" spans="1:11" s="100" customFormat="1" ht="12" customHeight="1" x14ac:dyDescent="0.3">
      <c r="A48" s="237" t="s">
        <v>115</v>
      </c>
      <c r="B48" s="237" t="s">
        <v>184</v>
      </c>
      <c r="C48" s="264">
        <v>895183291</v>
      </c>
      <c r="D48" s="264">
        <v>806495613</v>
      </c>
      <c r="E48" s="265">
        <v>798500176</v>
      </c>
      <c r="F48" s="265">
        <v>839823416</v>
      </c>
      <c r="G48" s="265">
        <v>840111244</v>
      </c>
      <c r="H48" s="265">
        <v>851201142</v>
      </c>
      <c r="I48" s="265">
        <v>859754245</v>
      </c>
      <c r="J48" s="265">
        <v>851795258</v>
      </c>
      <c r="K48" s="266">
        <v>829669634</v>
      </c>
    </row>
    <row r="49" spans="1:11" s="100" customFormat="1" ht="27" customHeight="1" x14ac:dyDescent="0.3">
      <c r="A49" s="239" t="s">
        <v>142</v>
      </c>
      <c r="B49" s="362" t="s">
        <v>169</v>
      </c>
      <c r="C49" s="268">
        <v>234975158</v>
      </c>
      <c r="D49" s="268">
        <v>123966541</v>
      </c>
      <c r="E49" s="269">
        <v>122661683</v>
      </c>
      <c r="F49" s="269">
        <v>121920005</v>
      </c>
      <c r="G49" s="269">
        <v>118383277</v>
      </c>
      <c r="H49" s="269">
        <v>123341589</v>
      </c>
      <c r="I49" s="269">
        <v>125082426</v>
      </c>
      <c r="J49" s="269">
        <v>125720064</v>
      </c>
      <c r="K49" s="270">
        <v>121246739</v>
      </c>
    </row>
    <row r="50" spans="1:11" s="100" customFormat="1" ht="27" customHeight="1" x14ac:dyDescent="0.3">
      <c r="A50" s="239" t="s">
        <v>143</v>
      </c>
      <c r="B50" s="362" t="s">
        <v>170</v>
      </c>
      <c r="C50" s="268">
        <v>14543931</v>
      </c>
      <c r="D50" s="268">
        <v>16120248</v>
      </c>
      <c r="E50" s="269">
        <v>15954226</v>
      </c>
      <c r="F50" s="269">
        <v>16192729</v>
      </c>
      <c r="G50" s="269">
        <v>16079994</v>
      </c>
      <c r="H50" s="269">
        <v>14208203</v>
      </c>
      <c r="I50" s="269">
        <v>15020053</v>
      </c>
      <c r="J50" s="269">
        <v>15052180</v>
      </c>
      <c r="K50" s="270">
        <v>14278467</v>
      </c>
    </row>
    <row r="51" spans="1:11" s="100" customFormat="1" ht="27" customHeight="1" x14ac:dyDescent="0.3">
      <c r="A51" s="239" t="s">
        <v>144</v>
      </c>
      <c r="B51" s="362" t="s">
        <v>147</v>
      </c>
      <c r="C51" s="268">
        <v>18486082</v>
      </c>
      <c r="D51" s="268">
        <v>19029955</v>
      </c>
      <c r="E51" s="269">
        <v>20409906</v>
      </c>
      <c r="F51" s="269">
        <v>20191684</v>
      </c>
      <c r="G51" s="269">
        <v>19373615</v>
      </c>
      <c r="H51" s="269">
        <v>18987250</v>
      </c>
      <c r="I51" s="269">
        <v>18230589</v>
      </c>
      <c r="J51" s="269">
        <v>20675432</v>
      </c>
      <c r="K51" s="270">
        <v>24264615</v>
      </c>
    </row>
    <row r="52" spans="1:11" s="100" customFormat="1" ht="27" customHeight="1" x14ac:dyDescent="0.3">
      <c r="A52" s="239" t="s">
        <v>37</v>
      </c>
      <c r="B52" s="362" t="s">
        <v>175</v>
      </c>
      <c r="C52" s="268">
        <v>62240104</v>
      </c>
      <c r="D52" s="268">
        <v>53651258</v>
      </c>
      <c r="E52" s="269">
        <v>55983399</v>
      </c>
      <c r="F52" s="269">
        <v>59521704</v>
      </c>
      <c r="G52" s="269">
        <v>62312995</v>
      </c>
      <c r="H52" s="269">
        <v>61568181</v>
      </c>
      <c r="I52" s="269">
        <v>59122760</v>
      </c>
      <c r="J52" s="269">
        <v>51595555</v>
      </c>
      <c r="K52" s="270">
        <v>53914930</v>
      </c>
    </row>
    <row r="53" spans="1:11" s="100" customFormat="1" ht="27" customHeight="1" x14ac:dyDescent="0.3">
      <c r="A53" s="239" t="s">
        <v>145</v>
      </c>
      <c r="B53" s="362" t="s">
        <v>148</v>
      </c>
      <c r="C53" s="268">
        <v>341889906</v>
      </c>
      <c r="D53" s="268">
        <v>369025096</v>
      </c>
      <c r="E53" s="269">
        <v>354781648</v>
      </c>
      <c r="F53" s="269">
        <v>382695792</v>
      </c>
      <c r="G53" s="269">
        <v>381277981</v>
      </c>
      <c r="H53" s="269">
        <v>379926117</v>
      </c>
      <c r="I53" s="269">
        <v>390515488</v>
      </c>
      <c r="J53" s="269">
        <v>386279764</v>
      </c>
      <c r="K53" s="270">
        <v>365646317</v>
      </c>
    </row>
    <row r="54" spans="1:11" s="100" customFormat="1" ht="27.6" x14ac:dyDescent="0.3">
      <c r="A54" s="239" t="s">
        <v>146</v>
      </c>
      <c r="B54" s="362" t="s">
        <v>149</v>
      </c>
      <c r="C54" s="268">
        <v>73811082</v>
      </c>
      <c r="D54" s="268">
        <v>76151937</v>
      </c>
      <c r="E54" s="269">
        <v>79106854</v>
      </c>
      <c r="F54" s="269">
        <v>82245247</v>
      </c>
      <c r="G54" s="269">
        <v>83441565</v>
      </c>
      <c r="H54" s="269">
        <v>84248065</v>
      </c>
      <c r="I54" s="269">
        <v>84458312</v>
      </c>
      <c r="J54" s="269">
        <v>84979355</v>
      </c>
      <c r="K54" s="270">
        <v>84326244</v>
      </c>
    </row>
    <row r="55" spans="1:11" s="100" customFormat="1" ht="13.8" x14ac:dyDescent="0.3">
      <c r="A55" s="239" t="s">
        <v>53</v>
      </c>
      <c r="B55" s="362" t="s">
        <v>85</v>
      </c>
      <c r="C55" s="268">
        <v>149237028</v>
      </c>
      <c r="D55" s="268">
        <v>148550578</v>
      </c>
      <c r="E55" s="269">
        <v>149602460</v>
      </c>
      <c r="F55" s="269">
        <v>157056255</v>
      </c>
      <c r="G55" s="269">
        <v>159241817</v>
      </c>
      <c r="H55" s="269">
        <v>168921737</v>
      </c>
      <c r="I55" s="269">
        <v>167324617</v>
      </c>
      <c r="J55" s="269">
        <v>167492908</v>
      </c>
      <c r="K55" s="270">
        <v>165992322</v>
      </c>
    </row>
    <row r="56" spans="1:11" s="100" customFormat="1" ht="3.6" customHeight="1" x14ac:dyDescent="0.3">
      <c r="A56" s="239"/>
      <c r="B56" s="362"/>
      <c r="C56" s="268"/>
      <c r="D56" s="268"/>
      <c r="E56" s="269"/>
      <c r="F56" s="269"/>
      <c r="G56" s="269"/>
      <c r="H56" s="269"/>
      <c r="I56" s="269"/>
      <c r="J56" s="269"/>
      <c r="K56" s="270"/>
    </row>
    <row r="57" spans="1:11" s="100" customFormat="1" ht="14.4" customHeight="1" x14ac:dyDescent="0.3">
      <c r="A57" s="237" t="s">
        <v>116</v>
      </c>
      <c r="B57" s="237" t="s">
        <v>185</v>
      </c>
      <c r="C57" s="264">
        <v>1274142201</v>
      </c>
      <c r="D57" s="264">
        <v>1409059593</v>
      </c>
      <c r="E57" s="265">
        <v>1434896859</v>
      </c>
      <c r="F57" s="265">
        <v>1476108002</v>
      </c>
      <c r="G57" s="265">
        <v>1506066805</v>
      </c>
      <c r="H57" s="265">
        <v>1531365135</v>
      </c>
      <c r="I57" s="265">
        <v>1560615276</v>
      </c>
      <c r="J57" s="265">
        <v>1597172429</v>
      </c>
      <c r="K57" s="266">
        <v>1641147845</v>
      </c>
    </row>
    <row r="58" spans="1:11" s="100" customFormat="1" ht="13.8" x14ac:dyDescent="0.3">
      <c r="A58" s="239" t="s">
        <v>54</v>
      </c>
      <c r="B58" s="362" t="s">
        <v>160</v>
      </c>
      <c r="C58" s="268">
        <v>146557932</v>
      </c>
      <c r="D58" s="268">
        <v>201364399</v>
      </c>
      <c r="E58" s="269">
        <v>211503117</v>
      </c>
      <c r="F58" s="269">
        <v>226842856</v>
      </c>
      <c r="G58" s="269">
        <v>241319581</v>
      </c>
      <c r="H58" s="269">
        <v>250706307</v>
      </c>
      <c r="I58" s="269">
        <v>255570686</v>
      </c>
      <c r="J58" s="269">
        <v>265728548</v>
      </c>
      <c r="K58" s="270">
        <v>282072317</v>
      </c>
    </row>
    <row r="59" spans="1:11" s="100" customFormat="1" ht="13.8" x14ac:dyDescent="0.3">
      <c r="A59" s="239" t="s">
        <v>55</v>
      </c>
      <c r="B59" s="362" t="s">
        <v>12</v>
      </c>
      <c r="C59" s="268">
        <v>41100470</v>
      </c>
      <c r="D59" s="268">
        <v>39233324</v>
      </c>
      <c r="E59" s="269">
        <v>38626192</v>
      </c>
      <c r="F59" s="269">
        <v>39640381</v>
      </c>
      <c r="G59" s="269">
        <v>39777646</v>
      </c>
      <c r="H59" s="269">
        <v>42728169</v>
      </c>
      <c r="I59" s="269">
        <v>44158824</v>
      </c>
      <c r="J59" s="269">
        <v>43613633</v>
      </c>
      <c r="K59" s="270">
        <v>42788030</v>
      </c>
    </row>
    <row r="60" spans="1:11" s="100" customFormat="1" ht="13.8" x14ac:dyDescent="0.3">
      <c r="A60" s="239" t="s">
        <v>56</v>
      </c>
      <c r="B60" s="362" t="s">
        <v>69</v>
      </c>
      <c r="C60" s="268">
        <v>37447448</v>
      </c>
      <c r="D60" s="268">
        <v>36661335</v>
      </c>
      <c r="E60" s="269">
        <v>38099895</v>
      </c>
      <c r="F60" s="269">
        <v>36946550</v>
      </c>
      <c r="G60" s="269">
        <v>37525925</v>
      </c>
      <c r="H60" s="269">
        <v>37624680</v>
      </c>
      <c r="I60" s="269">
        <v>38099017</v>
      </c>
      <c r="J60" s="269">
        <v>37253870</v>
      </c>
      <c r="K60" s="270">
        <v>37737977</v>
      </c>
    </row>
    <row r="61" spans="1:11" s="100" customFormat="1" ht="24" customHeight="1" x14ac:dyDescent="0.3">
      <c r="A61" s="239" t="s">
        <v>57</v>
      </c>
      <c r="B61" s="362" t="s">
        <v>150</v>
      </c>
      <c r="C61" s="268">
        <v>19670915</v>
      </c>
      <c r="D61" s="268">
        <v>20438761</v>
      </c>
      <c r="E61" s="269">
        <v>20013777</v>
      </c>
      <c r="F61" s="269">
        <v>20159721</v>
      </c>
      <c r="G61" s="269">
        <v>21107752</v>
      </c>
      <c r="H61" s="269">
        <v>22044872</v>
      </c>
      <c r="I61" s="269">
        <v>21131146</v>
      </c>
      <c r="J61" s="269">
        <v>21530545</v>
      </c>
      <c r="K61" s="270">
        <v>20919998</v>
      </c>
    </row>
    <row r="62" spans="1:11" s="100" customFormat="1" ht="27" customHeight="1" x14ac:dyDescent="0.3">
      <c r="A62" s="239" t="s">
        <v>58</v>
      </c>
      <c r="B62" s="362" t="s">
        <v>151</v>
      </c>
      <c r="C62" s="268">
        <v>436396167</v>
      </c>
      <c r="D62" s="268">
        <v>475601491</v>
      </c>
      <c r="E62" s="269">
        <v>296139836</v>
      </c>
      <c r="F62" s="269">
        <v>295904891</v>
      </c>
      <c r="G62" s="269">
        <v>313723082</v>
      </c>
      <c r="H62" s="269">
        <v>320020383</v>
      </c>
      <c r="I62" s="269">
        <v>330953994</v>
      </c>
      <c r="J62" s="269">
        <v>339336729</v>
      </c>
      <c r="K62" s="270">
        <v>350338275</v>
      </c>
    </row>
    <row r="63" spans="1:11" s="100" customFormat="1" ht="27" customHeight="1" x14ac:dyDescent="0.3">
      <c r="A63" s="239" t="s">
        <v>161</v>
      </c>
      <c r="B63" s="362" t="s">
        <v>152</v>
      </c>
      <c r="C63" s="268">
        <v>61676608</v>
      </c>
      <c r="D63" s="268">
        <v>65931061</v>
      </c>
      <c r="E63" s="269">
        <v>69804886</v>
      </c>
      <c r="F63" s="269">
        <v>70636334</v>
      </c>
      <c r="G63" s="269">
        <v>70769770</v>
      </c>
      <c r="H63" s="269">
        <v>68644955</v>
      </c>
      <c r="I63" s="269">
        <v>71321760</v>
      </c>
      <c r="J63" s="269">
        <v>76433622</v>
      </c>
      <c r="K63" s="270">
        <v>79436501</v>
      </c>
    </row>
    <row r="64" spans="1:11" s="100" customFormat="1" ht="27" customHeight="1" x14ac:dyDescent="0.3">
      <c r="A64" s="239" t="s">
        <v>162</v>
      </c>
      <c r="B64" s="362" t="s">
        <v>153</v>
      </c>
      <c r="C64" s="268">
        <v>28896584</v>
      </c>
      <c r="D64" s="268">
        <v>34351674</v>
      </c>
      <c r="E64" s="269">
        <v>211227597</v>
      </c>
      <c r="F64" s="269">
        <v>208868114</v>
      </c>
      <c r="G64" s="269">
        <v>191894897</v>
      </c>
      <c r="H64" s="269">
        <v>194231456</v>
      </c>
      <c r="I64" s="269">
        <v>199397589</v>
      </c>
      <c r="J64" s="269">
        <v>203367831</v>
      </c>
      <c r="K64" s="270">
        <v>207270512</v>
      </c>
    </row>
    <row r="65" spans="1:11" s="100" customFormat="1" ht="27" customHeight="1" x14ac:dyDescent="0.3">
      <c r="A65" s="239" t="s">
        <v>163</v>
      </c>
      <c r="B65" s="362" t="s">
        <v>154</v>
      </c>
      <c r="C65" s="268">
        <v>5655177</v>
      </c>
      <c r="D65" s="268">
        <v>6946861</v>
      </c>
      <c r="E65" s="269">
        <v>7173390</v>
      </c>
      <c r="F65" s="269">
        <v>7001686</v>
      </c>
      <c r="G65" s="269">
        <v>7793988</v>
      </c>
      <c r="H65" s="269">
        <v>9083293</v>
      </c>
      <c r="I65" s="269">
        <v>5421858</v>
      </c>
      <c r="J65" s="269">
        <v>5166739</v>
      </c>
      <c r="K65" s="270">
        <v>6585217</v>
      </c>
    </row>
    <row r="66" spans="1:11" s="100" customFormat="1" ht="27" customHeight="1" x14ac:dyDescent="0.3">
      <c r="A66" s="239" t="s">
        <v>164</v>
      </c>
      <c r="B66" s="362" t="s">
        <v>155</v>
      </c>
      <c r="C66" s="268">
        <v>109675400</v>
      </c>
      <c r="D66" s="268">
        <v>112031941</v>
      </c>
      <c r="E66" s="269">
        <v>114044865</v>
      </c>
      <c r="F66" s="269">
        <v>118761802</v>
      </c>
      <c r="G66" s="269">
        <v>118520451</v>
      </c>
      <c r="H66" s="269">
        <v>122052775</v>
      </c>
      <c r="I66" s="269">
        <v>128266878</v>
      </c>
      <c r="J66" s="269">
        <v>127898496</v>
      </c>
      <c r="K66" s="270">
        <v>130375862</v>
      </c>
    </row>
    <row r="67" spans="1:11" s="100" customFormat="1" ht="25.8" customHeight="1" x14ac:dyDescent="0.3">
      <c r="A67" s="239" t="s">
        <v>182</v>
      </c>
      <c r="B67" s="362" t="s">
        <v>156</v>
      </c>
      <c r="C67" s="268">
        <v>216313887</v>
      </c>
      <c r="D67" s="268">
        <v>238898386</v>
      </c>
      <c r="E67" s="269">
        <v>242361477</v>
      </c>
      <c r="F67" s="269">
        <v>247758433</v>
      </c>
      <c r="G67" s="269">
        <v>249800778</v>
      </c>
      <c r="H67" s="269">
        <v>241169166</v>
      </c>
      <c r="I67" s="269">
        <v>226668305</v>
      </c>
      <c r="J67" s="269">
        <v>229440677</v>
      </c>
      <c r="K67" s="270">
        <v>230603487</v>
      </c>
    </row>
    <row r="68" spans="1:11" s="100" customFormat="1" ht="13.8" x14ac:dyDescent="0.3">
      <c r="A68" s="239" t="s">
        <v>110</v>
      </c>
      <c r="B68" s="362" t="s">
        <v>157</v>
      </c>
      <c r="C68" s="268">
        <v>12759361</v>
      </c>
      <c r="D68" s="268">
        <v>12837825</v>
      </c>
      <c r="E68" s="269">
        <v>13439657</v>
      </c>
      <c r="F68" s="269">
        <v>16225500</v>
      </c>
      <c r="G68" s="269">
        <v>17610669</v>
      </c>
      <c r="H68" s="269">
        <v>18579213</v>
      </c>
      <c r="I68" s="269">
        <v>29272945</v>
      </c>
      <c r="J68" s="269">
        <v>30641942</v>
      </c>
      <c r="K68" s="270">
        <v>30812667</v>
      </c>
    </row>
    <row r="69" spans="1:11" s="100" customFormat="1" ht="13.8" x14ac:dyDescent="0.3">
      <c r="A69" s="239" t="s">
        <v>166</v>
      </c>
      <c r="B69" s="362" t="s">
        <v>158</v>
      </c>
      <c r="C69" s="268">
        <v>101124466</v>
      </c>
      <c r="D69" s="268">
        <v>104273468</v>
      </c>
      <c r="E69" s="269">
        <v>113572812</v>
      </c>
      <c r="F69" s="269">
        <v>125183338</v>
      </c>
      <c r="G69" s="269">
        <v>133126214</v>
      </c>
      <c r="H69" s="269">
        <v>141324444</v>
      </c>
      <c r="I69" s="269">
        <v>146512509</v>
      </c>
      <c r="J69" s="269">
        <v>150425110</v>
      </c>
      <c r="K69" s="270">
        <v>132623469</v>
      </c>
    </row>
    <row r="70" spans="1:11" s="100" customFormat="1" ht="12.6" customHeight="1" x14ac:dyDescent="0.3">
      <c r="A70" s="239" t="s">
        <v>167</v>
      </c>
      <c r="B70" s="362" t="s">
        <v>159</v>
      </c>
      <c r="C70" s="268">
        <v>13673010</v>
      </c>
      <c r="D70" s="268">
        <v>14999935</v>
      </c>
      <c r="E70" s="269">
        <v>12819834</v>
      </c>
      <c r="F70" s="269">
        <v>13434051</v>
      </c>
      <c r="G70" s="269">
        <v>14096358</v>
      </c>
      <c r="H70" s="269">
        <v>13924342</v>
      </c>
      <c r="I70" s="269">
        <v>13962434</v>
      </c>
      <c r="J70" s="269">
        <v>15030899</v>
      </c>
      <c r="K70" s="270">
        <v>37387376</v>
      </c>
    </row>
    <row r="71" spans="1:11" s="100" customFormat="1" ht="27.6" x14ac:dyDescent="0.3">
      <c r="A71" s="239" t="s">
        <v>168</v>
      </c>
      <c r="B71" s="362" t="s">
        <v>171</v>
      </c>
      <c r="C71" s="268">
        <v>34365867</v>
      </c>
      <c r="D71" s="268">
        <v>36558051</v>
      </c>
      <c r="E71" s="269">
        <v>37062398</v>
      </c>
      <c r="F71" s="269">
        <v>39439563</v>
      </c>
      <c r="G71" s="269">
        <v>39769666</v>
      </c>
      <c r="H71" s="269">
        <v>39995157</v>
      </c>
      <c r="I71" s="269">
        <v>40544986</v>
      </c>
      <c r="J71" s="269">
        <v>42262693</v>
      </c>
      <c r="K71" s="270">
        <v>43163631</v>
      </c>
    </row>
    <row r="72" spans="1:11" s="100" customFormat="1" ht="13.8" x14ac:dyDescent="0.3">
      <c r="A72" s="239" t="s">
        <v>111</v>
      </c>
      <c r="B72" s="362" t="s">
        <v>86</v>
      </c>
      <c r="C72" s="268">
        <v>8828909</v>
      </c>
      <c r="D72" s="268">
        <v>8931081</v>
      </c>
      <c r="E72" s="269">
        <v>9007126</v>
      </c>
      <c r="F72" s="269">
        <v>9304782</v>
      </c>
      <c r="G72" s="269">
        <v>9230028</v>
      </c>
      <c r="H72" s="269">
        <v>9235923</v>
      </c>
      <c r="I72" s="269">
        <v>9332345</v>
      </c>
      <c r="J72" s="269">
        <v>9041095</v>
      </c>
      <c r="K72" s="270">
        <v>9032526</v>
      </c>
    </row>
    <row r="73" spans="1:11" s="100" customFormat="1" ht="7.8" customHeight="1" x14ac:dyDescent="0.3">
      <c r="A73" s="154"/>
      <c r="B73" s="95"/>
      <c r="C73" s="101"/>
      <c r="D73" s="101"/>
      <c r="E73" s="271"/>
      <c r="F73" s="271"/>
      <c r="G73" s="271"/>
      <c r="H73" s="271"/>
      <c r="I73" s="271"/>
      <c r="J73" s="271"/>
    </row>
    <row r="74" spans="1:11" s="100" customFormat="1" ht="11.4" customHeight="1" x14ac:dyDescent="0.3">
      <c r="A74" s="421" t="s">
        <v>0</v>
      </c>
      <c r="B74" s="420"/>
      <c r="C74" s="420"/>
      <c r="D74" s="420"/>
      <c r="E74" s="420"/>
      <c r="F74" s="420"/>
      <c r="G74" s="420"/>
      <c r="H74" s="420"/>
      <c r="I74" s="420"/>
      <c r="J74" s="349"/>
    </row>
    <row r="75" spans="1:11" s="100" customFormat="1" ht="25.8" customHeight="1" x14ac:dyDescent="0.3">
      <c r="A75" s="538" t="s">
        <v>343</v>
      </c>
      <c r="B75" s="419"/>
      <c r="C75" s="419"/>
      <c r="D75" s="419"/>
      <c r="E75" s="419"/>
      <c r="F75" s="419"/>
      <c r="G75" s="419"/>
      <c r="H75" s="419"/>
      <c r="I75" s="419"/>
      <c r="J75" s="419"/>
      <c r="K75" s="410"/>
    </row>
    <row r="76" spans="1:11" ht="36" customHeight="1" x14ac:dyDescent="0.3">
      <c r="A76" s="538"/>
      <c r="B76" s="533"/>
      <c r="C76" s="533"/>
      <c r="D76" s="533"/>
      <c r="E76" s="533"/>
      <c r="F76" s="533"/>
      <c r="G76" s="533"/>
      <c r="H76" s="533"/>
      <c r="I76" s="533"/>
      <c r="J76" s="353"/>
    </row>
  </sheetData>
  <mergeCells count="14">
    <mergeCell ref="A1:K1"/>
    <mergeCell ref="A39:K39"/>
    <mergeCell ref="A2:K2"/>
    <mergeCell ref="A76:I76"/>
    <mergeCell ref="A3:B4"/>
    <mergeCell ref="A41:B42"/>
    <mergeCell ref="A74:I74"/>
    <mergeCell ref="A36:I36"/>
    <mergeCell ref="A38:I38"/>
    <mergeCell ref="C4:K4"/>
    <mergeCell ref="A40:K40"/>
    <mergeCell ref="C42:K42"/>
    <mergeCell ref="A75:K75"/>
    <mergeCell ref="A37:K37"/>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19</vt:i4>
      </vt:variant>
    </vt:vector>
  </HeadingPairs>
  <TitlesOfParts>
    <vt:vector size="39" baseType="lpstr">
      <vt:lpstr>Inhaltsverzeichnis</vt:lpstr>
      <vt:lpstr>Tab_1_1</vt:lpstr>
      <vt:lpstr>Tab_1_2</vt:lpstr>
      <vt:lpstr>Tab_1_4</vt:lpstr>
      <vt:lpstr>Tab_1_5</vt:lpstr>
      <vt:lpstr>Tab_1_7</vt:lpstr>
      <vt:lpstr>Tab_2</vt:lpstr>
      <vt:lpstr>Tab_3</vt:lpstr>
      <vt:lpstr>Tab_4</vt:lpstr>
      <vt:lpstr>Tab_5</vt:lpstr>
      <vt:lpstr>Tab_6</vt:lpstr>
      <vt:lpstr>Tab_7</vt:lpstr>
      <vt:lpstr>Tab_8</vt:lpstr>
      <vt:lpstr>Tab_9</vt:lpstr>
      <vt:lpstr>Tab_10</vt:lpstr>
      <vt:lpstr>Tab_11</vt:lpstr>
      <vt:lpstr>Tab_12</vt:lpstr>
      <vt:lpstr>Tab 13</vt:lpstr>
      <vt:lpstr>Tab_14</vt:lpstr>
      <vt:lpstr>Tab_15</vt:lpstr>
      <vt:lpstr>'Tab 13'!Druckbereich</vt:lpstr>
      <vt:lpstr>Tab_1_1!Druckbereich</vt:lpstr>
      <vt:lpstr>Tab_1_2!Druckbereich</vt:lpstr>
      <vt:lpstr>Tab_1_4!Druckbereich</vt:lpstr>
      <vt:lpstr>Tab_1_5!Druckbereich</vt:lpstr>
      <vt:lpstr>Tab_1_7!Druckbereich</vt:lpstr>
      <vt:lpstr>Tab_10!Druckbereich</vt:lpstr>
      <vt:lpstr>Tab_11!Druckbereich</vt:lpstr>
      <vt:lpstr>Tab_12!Druckbereich</vt:lpstr>
      <vt:lpstr>Tab_14!Druckbereich</vt:lpstr>
      <vt:lpstr>Tab_15!Druckbereich</vt:lpstr>
      <vt:lpstr>Tab_2!Druckbereich</vt:lpstr>
      <vt:lpstr>Tab_3!Druckbereich</vt:lpstr>
      <vt:lpstr>Tab_4!Druckbereich</vt:lpstr>
      <vt:lpstr>Tab_5!Druckbereich</vt:lpstr>
      <vt:lpstr>Tab_6!Druckbereich</vt:lpstr>
      <vt:lpstr>Tab_7!Druckbereich</vt:lpstr>
      <vt:lpstr>Tab_8!Druckbereich</vt:lpstr>
      <vt:lpstr>Tab_9!Druckbereich</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wiha</dc:creator>
  <cp:lastModifiedBy>Frick Franziska</cp:lastModifiedBy>
  <cp:lastPrinted>2018-10-31T11:38:50Z</cp:lastPrinted>
  <dcterms:created xsi:type="dcterms:W3CDTF">2007-02-06T07:58:49Z</dcterms:created>
  <dcterms:modified xsi:type="dcterms:W3CDTF">2018-10-31T12:03:03Z</dcterms:modified>
</cp:coreProperties>
</file>