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31.xml" ContentType="application/vnd.openxmlformats-officedocument.drawing+xml"/>
  <Override PartName="/xl/worksheets/sheet40.xml" ContentType="application/vnd.openxmlformats-officedocument.spreadsheetml.worksheet+xml"/>
  <Override PartName="/xl/drawings/drawing32.xml" ContentType="application/vnd.openxmlformats-officedocument.drawing+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drawings/drawing34.xml" ContentType="application/vnd.openxmlformats-officedocument.drawing+xml"/>
  <Override PartName="/xl/worksheets/sheet43.xml" ContentType="application/vnd.openxmlformats-officedocument.spreadsheetml.worksheet+xml"/>
  <Override PartName="/xl/drawings/drawing35.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36.xml" ContentType="application/vnd.openxmlformats-officedocument.drawing+xml"/>
  <Override PartName="/xl/worksheets/sheet46.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8" yWindow="228" windowWidth="14436" windowHeight="13056" tabRatio="853" activeTab="5"/>
  </bookViews>
  <sheets>
    <sheet name="Tabellenverzeichnis" sheetId="1" r:id="rId1"/>
    <sheet name="Titel 1" sheetId="2" r:id="rId2"/>
    <sheet name="Tab_1_1" sheetId="3" r:id="rId3"/>
    <sheet name="Tab_1_2" sheetId="4" r:id="rId4"/>
    <sheet name="Tab_1_3" sheetId="5" r:id="rId5"/>
    <sheet name="Tab_1_4" sheetId="6" r:id="rId6"/>
    <sheet name="Tab_1_5" sheetId="7" r:id="rId7"/>
    <sheet name="Tabelle_1_5a" sheetId="8" r:id="rId8"/>
    <sheet name="Tab_1_6" sheetId="9" r:id="rId9"/>
    <sheet name="Tab_1_8" sheetId="10" r:id="rId10"/>
    <sheet name="Tab_1_10" sheetId="11" r:id="rId11"/>
    <sheet name="Tab_1_11" sheetId="12" r:id="rId12"/>
    <sheet name="Tab_1_13" sheetId="13" r:id="rId13"/>
    <sheet name="Tab_1_14" sheetId="14" r:id="rId14"/>
    <sheet name="Tab_1_15" sheetId="15" r:id="rId15"/>
    <sheet name="Tab_1_16" sheetId="16" r:id="rId16"/>
    <sheet name="Tab 1_17" sheetId="17" r:id="rId17"/>
    <sheet name="Tab_1_18" sheetId="18" r:id="rId18"/>
    <sheet name="Tab_1_19" sheetId="19" r:id="rId19"/>
    <sheet name="Tab_1_20" sheetId="20" r:id="rId20"/>
    <sheet name="Tab_1_21" sheetId="21" r:id="rId21"/>
    <sheet name="Tab_1_22" sheetId="22" r:id="rId22"/>
    <sheet name="Tab_1_23" sheetId="23" r:id="rId23"/>
    <sheet name="Tab_1_24" sheetId="24" r:id="rId24"/>
    <sheet name="Titel 2" sheetId="25" r:id="rId25"/>
    <sheet name="Tab_2_1" sheetId="26" r:id="rId26"/>
    <sheet name="Tab_2_2" sheetId="27" r:id="rId27"/>
    <sheet name="Tab_2_3" sheetId="28" r:id="rId28"/>
    <sheet name="Titel 3" sheetId="29" state="hidden" r:id="rId29"/>
    <sheet name="Titel _3" sheetId="30" r:id="rId30"/>
    <sheet name="Tab_3_1" sheetId="31" r:id="rId31"/>
    <sheet name="Tab_3_2" sheetId="32" r:id="rId32"/>
    <sheet name="Titel 4" sheetId="33" r:id="rId33"/>
    <sheet name="Tab_4_1" sheetId="34" r:id="rId34"/>
    <sheet name="Tab_4_2" sheetId="35" r:id="rId35"/>
    <sheet name="Titel 5" sheetId="36" r:id="rId36"/>
    <sheet name="Tab_5" sheetId="37" r:id="rId37"/>
    <sheet name="Titel 6" sheetId="38" r:id="rId38"/>
    <sheet name="Tab_6_1" sheetId="39" r:id="rId39"/>
    <sheet name="Tab_6_2" sheetId="40" r:id="rId40"/>
    <sheet name="Tab_6_3" sheetId="41" r:id="rId41"/>
    <sheet name="Tab_6_4" sheetId="42" r:id="rId42"/>
    <sheet name="Tab_6_5" sheetId="43" r:id="rId43"/>
    <sheet name="Titel 7" sheetId="44" r:id="rId44"/>
    <sheet name="Tab_7_1" sheetId="45" r:id="rId45"/>
    <sheet name="Tab_7_2" sheetId="46" r:id="rId46"/>
  </sheets>
  <definedNames>
    <definedName name="_xlnm.Print_Area" localSheetId="16">'Tab 1_17'!$A$1:$G$39</definedName>
    <definedName name="_xlnm.Print_Area" localSheetId="2">'Tab_1_1'!$A$1:$D$36</definedName>
    <definedName name="_xlnm.Print_Area" localSheetId="10">'Tab_1_10'!$A$1:$D$23</definedName>
    <definedName name="_xlnm.Print_Area" localSheetId="11">'Tab_1_11'!$A$1:$F$37</definedName>
    <definedName name="_xlnm.Print_Area" localSheetId="12">'Tab_1_13'!$A$1:$G$30</definedName>
    <definedName name="_xlnm.Print_Area" localSheetId="13">'Tab_1_14'!$A$1:$I$21</definedName>
    <definedName name="_xlnm.Print_Area" localSheetId="14">'Tab_1_15'!$A$1:$H$363</definedName>
    <definedName name="_xlnm.Print_Area" localSheetId="15">'Tab_1_16'!$A$1:$F$60</definedName>
    <definedName name="_xlnm.Print_Area" localSheetId="17">'Tab_1_18'!$A$1:$I$20</definedName>
    <definedName name="_xlnm.Print_Area" localSheetId="18">'Tab_1_19'!$A$1:$K$410</definedName>
    <definedName name="_xlnm.Print_Area" localSheetId="3">'Tab_1_2'!$A$1:$G$4</definedName>
    <definedName name="_xlnm.Print_Area" localSheetId="19">'Tab_1_20'!$A$1:$N$145</definedName>
    <definedName name="_xlnm.Print_Area" localSheetId="20">'Tab_1_21'!$A$1:$I$57</definedName>
    <definedName name="_xlnm.Print_Area" localSheetId="21">'Tab_1_22'!$A$1:$G$54</definedName>
    <definedName name="_xlnm.Print_Area" localSheetId="22">'Tab_1_23'!$A$1:$J$55</definedName>
    <definedName name="_xlnm.Print_Area" localSheetId="23">'Tab_1_24'!$A$1:$G$34</definedName>
    <definedName name="_xlnm.Print_Area" localSheetId="4">'Tab_1_3'!$A$1:$G$15</definedName>
    <definedName name="_xlnm.Print_Area" localSheetId="5">'Tab_1_4'!$A$1:$G$11</definedName>
    <definedName name="_xlnm.Print_Area" localSheetId="6">'Tab_1_5'!$A$1:$C$41</definedName>
    <definedName name="_xlnm.Print_Area" localSheetId="8">'Tab_1_6'!$A$1:$D$39</definedName>
    <definedName name="_xlnm.Print_Area" localSheetId="9">'Tab_1_8'!$A$1:$D$27</definedName>
    <definedName name="_xlnm.Print_Area" localSheetId="25">'Tab_2_1'!$A$1:$E$39</definedName>
    <definedName name="_xlnm.Print_Area" localSheetId="26">'Tab_2_2'!$A$1:$D$13</definedName>
    <definedName name="_xlnm.Print_Area" localSheetId="27">'Tab_2_3'!$A$1:$C$13</definedName>
    <definedName name="_xlnm.Print_Area" localSheetId="30">'Tab_3_1'!$A$1:$E$41</definedName>
    <definedName name="_xlnm.Print_Area" localSheetId="31">'Tab_3_2'!$A$1:$D$14</definedName>
    <definedName name="_xlnm.Print_Area" localSheetId="33">'Tab_4_1'!$A$1:$D$45</definedName>
    <definedName name="_xlnm.Print_Area" localSheetId="34">'Tab_4_2'!$A$1:$B$18</definedName>
    <definedName name="_xlnm.Print_Area" localSheetId="36">'Tab_5'!$A$22:$G$44</definedName>
    <definedName name="_xlnm.Print_Area" localSheetId="38">'Tab_6_1'!$A$1:$F$9</definedName>
    <definedName name="_xlnm.Print_Area" localSheetId="39">'Tab_6_2'!$A$1:$I$15</definedName>
    <definedName name="_xlnm.Print_Area" localSheetId="40">'Tab_6_3'!$A$1:$I$24</definedName>
    <definedName name="_xlnm.Print_Area" localSheetId="41">'Tab_6_4'!$A$1:$G$36</definedName>
    <definedName name="_xlnm.Print_Area" localSheetId="42">'Tab_6_5'!$A$1:$K$22</definedName>
    <definedName name="_xlnm.Print_Area" localSheetId="44">'Tab_7_1'!$A$1:$C$13</definedName>
    <definedName name="_xlnm.Print_Area" localSheetId="45">'Tab_7_2'!$A$1:$C$7</definedName>
    <definedName name="_xlnm.Print_Area" localSheetId="7">'Tabelle_1_5a'!$A$1:$F$31</definedName>
    <definedName name="_xlnm.Print_Area" localSheetId="0">'Tabellenverzeichnis'!$A$1:$F$1</definedName>
    <definedName name="_xlnm.Print_Titles" localSheetId="14">'Tab_1_15'!$A:$A,'Tab_1_15'!$3:$4</definedName>
    <definedName name="_xlnm.Print_Titles" localSheetId="18">'Tab_1_19'!$A:$A,'Tab_1_19'!$4:$4</definedName>
    <definedName name="iTab_1_19" localSheetId="29">'Tabellenverzeichnis'!#REF!</definedName>
    <definedName name="iTab_1_19">'Tabellenverzeichnis'!#REF!</definedName>
    <definedName name="TableName">"Dummy"</definedName>
  </definedNames>
  <calcPr fullCalcOnLoad="1"/>
</workbook>
</file>

<file path=xl/sharedStrings.xml><?xml version="1.0" encoding="utf-8"?>
<sst xmlns="http://schemas.openxmlformats.org/spreadsheetml/2006/main" count="1926" uniqueCount="587">
  <si>
    <t>Andere Prämienanteile</t>
  </si>
  <si>
    <t>Versicherungsprämien</t>
  </si>
  <si>
    <t>Staatsbeiträge</t>
  </si>
  <si>
    <t>Bruttoleistungen</t>
  </si>
  <si>
    <t>Risikoausgleich</t>
  </si>
  <si>
    <t>Veränderung der gesetzlichen Mindestreserven</t>
  </si>
  <si>
    <t>Betriebsergebnis</t>
  </si>
  <si>
    <t>Gesamtergebnis</t>
  </si>
  <si>
    <t>Anzahl</t>
  </si>
  <si>
    <t>Personen</t>
  </si>
  <si>
    <t>CHF</t>
  </si>
  <si>
    <t xml:space="preserve">Gesamtergebnis nach Staatsbeiträgen </t>
  </si>
  <si>
    <t>Prämiensoll</t>
  </si>
  <si>
    <t>Total</t>
  </si>
  <si>
    <t>Männer</t>
  </si>
  <si>
    <t>Frauen</t>
  </si>
  <si>
    <t>Liechtenstein</t>
  </si>
  <si>
    <t>Stationäre Spitalkosten</t>
  </si>
  <si>
    <t>Zahnärzte</t>
  </si>
  <si>
    <t>Physiotherapeuten</t>
  </si>
  <si>
    <t>Chiropraktoren</t>
  </si>
  <si>
    <t>Hebammen</t>
  </si>
  <si>
    <t>Ergotherapeuten</t>
  </si>
  <si>
    <t>Logopäden</t>
  </si>
  <si>
    <t>Ernährungsberater</t>
  </si>
  <si>
    <t>Abgabestellen MiGeL</t>
  </si>
  <si>
    <t>Transport-und Rettungsunternehmen</t>
  </si>
  <si>
    <t>Heilbäder</t>
  </si>
  <si>
    <t>Obligatorische Krankenpflegeversicherung (OKP)</t>
  </si>
  <si>
    <t>Gesamtergebnis vor Staatsbeiträgen</t>
  </si>
  <si>
    <t>Gesamt</t>
  </si>
  <si>
    <t>Ausland</t>
  </si>
  <si>
    <t>Bruttoprämien</t>
  </si>
  <si>
    <t>Konto</t>
  </si>
  <si>
    <t>Kontenbezeichnung</t>
  </si>
  <si>
    <t>Obligatorische Krankengeldversicherung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</si>
  <si>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</si>
  <si>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</si>
  <si>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</si>
  <si>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</si>
  <si>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</si>
  <si>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</si>
  <si>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</si>
  <si>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</si>
  <si>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</si>
  <si>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</si>
  <si>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</si>
  <si>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</si>
  <si>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</si>
  <si>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Ambulante Spitalkosten</t>
  </si>
  <si>
    <t>Übrige Rechnungssteller</t>
  </si>
  <si>
    <t>Übrige Leistungen</t>
  </si>
  <si>
    <t>Jugendliche</t>
  </si>
  <si>
    <t>Kinder</t>
  </si>
  <si>
    <t>Kostenbeteiligung der Versicherten</t>
  </si>
  <si>
    <t>Freiwillige Versicherungen</t>
  </si>
  <si>
    <t xml:space="preserve">Betrag CHF </t>
  </si>
  <si>
    <t>Spital / Heilanstalt</t>
  </si>
  <si>
    <t>Liechtensteinisches Landesspital Vaduz</t>
  </si>
  <si>
    <t>Vaduz</t>
  </si>
  <si>
    <t>Triesen</t>
  </si>
  <si>
    <t xml:space="preserve">Balzers </t>
  </si>
  <si>
    <t>Triesenberg</t>
  </si>
  <si>
    <t>Schaan</t>
  </si>
  <si>
    <t>Planken</t>
  </si>
  <si>
    <t>Eschen</t>
  </si>
  <si>
    <t>Mauren</t>
  </si>
  <si>
    <t>Gamprin</t>
  </si>
  <si>
    <t>Ruggell</t>
  </si>
  <si>
    <t>Schellenberg</t>
  </si>
  <si>
    <t>Altersgruppe</t>
  </si>
  <si>
    <t>17 - 25 Jahre</t>
  </si>
  <si>
    <t>26 - 65 Jahre</t>
  </si>
  <si>
    <t>Total Bezüger</t>
  </si>
  <si>
    <t>Kostenbeteiligung der oblig. Krankenpflegeversicherung</t>
  </si>
  <si>
    <t>Ertrag</t>
  </si>
  <si>
    <t>Aufwand</t>
  </si>
  <si>
    <t>Oberland</t>
  </si>
  <si>
    <t>Unterland</t>
  </si>
  <si>
    <t>Prämienanteile der Rückversicherer</t>
  </si>
  <si>
    <t>Erlösminderungen für Prämien</t>
  </si>
  <si>
    <t>Krankenpfleger</t>
  </si>
  <si>
    <t>Geschlecht</t>
  </si>
  <si>
    <t>17 - 25</t>
  </si>
  <si>
    <t>26 - 30</t>
  </si>
  <si>
    <t>31 - 35</t>
  </si>
  <si>
    <t>36 - 40</t>
  </si>
  <si>
    <t>41 - 45</t>
  </si>
  <si>
    <t>46 - 50</t>
  </si>
  <si>
    <t>51 - 55</t>
  </si>
  <si>
    <t>56 - 60</t>
  </si>
  <si>
    <t>61 - 65</t>
  </si>
  <si>
    <t>66 - 70</t>
  </si>
  <si>
    <t>71 - 75</t>
  </si>
  <si>
    <t>76 - 80</t>
  </si>
  <si>
    <t>81 - 85</t>
  </si>
  <si>
    <t>86 - 90</t>
  </si>
  <si>
    <t>M</t>
  </si>
  <si>
    <t>Versicherte Monate</t>
  </si>
  <si>
    <t>Obligatorische Krankenpflegeversicherung</t>
  </si>
  <si>
    <t>Versicherungsprämien und Verbandsbeiträge</t>
  </si>
  <si>
    <t>Verwaltungsaufwand</t>
  </si>
  <si>
    <t>Nettoleistungen</t>
  </si>
  <si>
    <t>= 60 bis 65</t>
  </si>
  <si>
    <t>= 60 bis 66</t>
  </si>
  <si>
    <t>= 6</t>
  </si>
  <si>
    <t>= 30 bis 33</t>
  </si>
  <si>
    <t>= 30 bis 35</t>
  </si>
  <si>
    <t>= 3</t>
  </si>
  <si>
    <t>= 4</t>
  </si>
  <si>
    <t>= 3+4</t>
  </si>
  <si>
    <t>= 6-3-4</t>
  </si>
  <si>
    <t>Frau</t>
  </si>
  <si>
    <t>Mann</t>
  </si>
  <si>
    <t>Jugendliche(r)</t>
  </si>
  <si>
    <t>Kind</t>
  </si>
  <si>
    <t>= 61 bis 65</t>
  </si>
  <si>
    <t>= 61 bis 66</t>
  </si>
  <si>
    <t>Versicherungsertrag</t>
  </si>
  <si>
    <t>Nettoleistungen nach Rückstellungen</t>
  </si>
  <si>
    <t>= 31 bis 35</t>
  </si>
  <si>
    <t>Versicherungsaufwand</t>
  </si>
  <si>
    <t>Betriebsaufwand</t>
  </si>
  <si>
    <t>Versicherungs- und Betriebsaufwand</t>
  </si>
  <si>
    <t>6-3-4</t>
  </si>
  <si>
    <t>Neutraler Aufwand und Ertrag</t>
  </si>
  <si>
    <t>= 6-3-4+7</t>
  </si>
  <si>
    <t>= 63 bis 65</t>
  </si>
  <si>
    <t>= 63 bis 66</t>
  </si>
  <si>
    <t>= 33</t>
  </si>
  <si>
    <t>= 33 bis 35</t>
  </si>
  <si>
    <t>47</t>
  </si>
  <si>
    <t>Veränderung der Rückstellungen für 
     unerledigte Versicherungsfälle</t>
  </si>
  <si>
    <t>60</t>
  </si>
  <si>
    <t>300</t>
  </si>
  <si>
    <t>48</t>
  </si>
  <si>
    <t>= 60 bis 63</t>
  </si>
  <si>
    <t>= 40 bis 46</t>
  </si>
  <si>
    <t>*</t>
  </si>
  <si>
    <t>Krankenkassenverband, Landesbeitrag</t>
  </si>
  <si>
    <t xml:space="preserve"> 0 - 16</t>
  </si>
  <si>
    <t>1-500 
Versicherte</t>
  </si>
  <si>
    <t>501-1000 Versicherte</t>
  </si>
  <si>
    <t>1001-2500 Versicherte</t>
  </si>
  <si>
    <t>2501-5000 Versicherte</t>
  </si>
  <si>
    <t>5001-10000 Versicherte</t>
  </si>
  <si>
    <t xml:space="preserve">   davon Schweiz</t>
  </si>
  <si>
    <t xml:space="preserve">   davon Österreich</t>
  </si>
  <si>
    <t xml:space="preserve">   davon Andere</t>
  </si>
  <si>
    <t>Erwachsene</t>
  </si>
  <si>
    <t>Erwachsene(r)</t>
  </si>
  <si>
    <t>Bezüger</t>
  </si>
  <si>
    <t>Pro versicherte Person</t>
  </si>
  <si>
    <t>Verheiratet</t>
  </si>
  <si>
    <t>pro versicherte Person, ohne Kinder</t>
  </si>
  <si>
    <t>pro versicherte Person</t>
  </si>
  <si>
    <t>Verwaltungsräumlichkeiten, Unterhalt, usw.</t>
  </si>
  <si>
    <t>302</t>
  </si>
  <si>
    <t>31</t>
  </si>
  <si>
    <t>331</t>
  </si>
  <si>
    <t>332</t>
  </si>
  <si>
    <t>35</t>
  </si>
  <si>
    <t>36</t>
  </si>
  <si>
    <t>37</t>
  </si>
  <si>
    <t>38</t>
  </si>
  <si>
    <t>400</t>
  </si>
  <si>
    <t>410</t>
  </si>
  <si>
    <t>420</t>
  </si>
  <si>
    <t>430</t>
  </si>
  <si>
    <t>440</t>
  </si>
  <si>
    <t>450</t>
  </si>
  <si>
    <t>460</t>
  </si>
  <si>
    <t>49</t>
  </si>
  <si>
    <t>61</t>
  </si>
  <si>
    <t>63</t>
  </si>
  <si>
    <t>64</t>
  </si>
  <si>
    <t>65</t>
  </si>
  <si>
    <t>66</t>
  </si>
  <si>
    <t>67</t>
  </si>
  <si>
    <t>69</t>
  </si>
  <si>
    <t>7</t>
  </si>
  <si>
    <t>Wartefrist</t>
  </si>
  <si>
    <t>Bruttoleistungen der Versicherer</t>
  </si>
  <si>
    <t>Personalaufwand inkl. Sozialleistungen</t>
  </si>
  <si>
    <t>Prämien Obligatorische Krankenpflegeversicherung</t>
  </si>
  <si>
    <t>Prämien Obligatorische Krankengeldversicherung</t>
  </si>
  <si>
    <t>Prämienverbilligung gemäss Landesrechnung</t>
  </si>
  <si>
    <t>Pflegeheime</t>
  </si>
  <si>
    <t>Wählbare 
   Jahresfranchise</t>
  </si>
  <si>
    <t>Ordentliche 
   Jahresfranchise</t>
  </si>
  <si>
    <t>Versicherte</t>
  </si>
  <si>
    <t xml:space="preserve">     Männer</t>
  </si>
  <si>
    <t xml:space="preserve">     Frauen</t>
  </si>
  <si>
    <t xml:space="preserve"> Total 17+</t>
  </si>
  <si>
    <t>Leistungsbezüger</t>
  </si>
  <si>
    <t>Bruttokostenstufe</t>
  </si>
  <si>
    <t>Gesamt 
Versicherer</t>
  </si>
  <si>
    <t>Pro prämienpflichtige Person</t>
  </si>
  <si>
    <t>davon Mutterschaft</t>
  </si>
  <si>
    <t xml:space="preserve">Verwaltungsaufwand </t>
  </si>
  <si>
    <t>Anteil in %</t>
  </si>
  <si>
    <t>Betrag</t>
  </si>
  <si>
    <t>Anteil in %
der Bruttoleistungen</t>
  </si>
  <si>
    <t>Alle</t>
  </si>
  <si>
    <t>Anteil
in %</t>
  </si>
  <si>
    <t>Anteil in %
der Versicherten</t>
  </si>
  <si>
    <t>pro versicherte Person, ohne Kinder u. Jugendliche</t>
  </si>
  <si>
    <t>10000+ 
Versicherte</t>
  </si>
  <si>
    <t>Obligatorische Krankengeldversicherung (OKG)</t>
  </si>
  <si>
    <t>Freiwillige Versicherungen (FV)</t>
  </si>
  <si>
    <t>Gesamt Reserven und Rückstellungen</t>
  </si>
  <si>
    <t>Staatsbeiträge an Krankenkassen</t>
  </si>
  <si>
    <t>Veränderung der Rückstellungen für 
 unerledigte Versicherungsfälle</t>
  </si>
  <si>
    <t xml:space="preserve"> Veränderungen der Rückstellungen für
 unerledigte Versicherungsfälle</t>
  </si>
  <si>
    <t>Bruttokostengruppe</t>
  </si>
  <si>
    <t>Ordentliche oblig. Krankenpflegeversicherung</t>
  </si>
  <si>
    <t>Oblig. Krankengeldversicherung</t>
  </si>
  <si>
    <t>Übriges Eigenkapital</t>
  </si>
  <si>
    <t>Reserven</t>
  </si>
  <si>
    <t>Rückstellungen</t>
  </si>
  <si>
    <t>Fonds</t>
  </si>
  <si>
    <t>Prämien Freiwillige Versicherungen</t>
  </si>
  <si>
    <t>54</t>
  </si>
  <si>
    <t>Tabelle 1.2</t>
  </si>
  <si>
    <t>Tabelle 1.3</t>
  </si>
  <si>
    <t>Tabelle 1.4</t>
  </si>
  <si>
    <t>Tabelle 1.5</t>
  </si>
  <si>
    <t>Tabelle 4.1</t>
  </si>
  <si>
    <t>Tabelle 4.2</t>
  </si>
  <si>
    <t>Erläuterung zur Tabelle:</t>
  </si>
  <si>
    <t xml:space="preserve"> Prämiensoll</t>
  </si>
  <si>
    <t xml:space="preserve"> Kostenbeteiligung der Versicherten</t>
  </si>
  <si>
    <t>Tabelle 1.6</t>
  </si>
  <si>
    <t>Tabelle 1.7</t>
  </si>
  <si>
    <t>Tabelle 1.8</t>
  </si>
  <si>
    <t>Tabelle 1.9</t>
  </si>
  <si>
    <t>Tabelle 1.10</t>
  </si>
  <si>
    <t>Tabelle 1.11</t>
  </si>
  <si>
    <t>Tabelle 1.12</t>
  </si>
  <si>
    <t>Tabelle 1.13</t>
  </si>
  <si>
    <t>Tabelle 1.14</t>
  </si>
  <si>
    <t>Tabelle 1.15</t>
  </si>
  <si>
    <t>Tabelle 1.16</t>
  </si>
  <si>
    <t>Bruttokosten: Negative Bruttokosten ergaben sich aufgrund von Rückforderungen früher verbuchter Kosten.</t>
  </si>
  <si>
    <t>Tabelle 2.1</t>
  </si>
  <si>
    <t>Tabelle 2.2</t>
  </si>
  <si>
    <t>Tabelle 2.3</t>
  </si>
  <si>
    <t>Betrag in CHF</t>
  </si>
  <si>
    <t>Tabelle 3.1</t>
  </si>
  <si>
    <t>Tabelle 3.2</t>
  </si>
  <si>
    <t>Tabelle 6.1</t>
  </si>
  <si>
    <t>Tabelle 6.2</t>
  </si>
  <si>
    <t>Versicherte: Die Zahl differiert vom Versichertenbestand in Tabelle 1.1 aufgrund unterschiedlicher Abgrenzungen bei Kassenwechseln, Geburten und Todesfällen.</t>
  </si>
  <si>
    <t>Kontobezeichnung</t>
  </si>
  <si>
    <t>Staatsbeiträge an Spitäler</t>
  </si>
  <si>
    <t>Tabelle 6.5</t>
  </si>
  <si>
    <t>Tabelle 7.1</t>
  </si>
  <si>
    <t>Tabelle 7.2</t>
  </si>
  <si>
    <t>Anzahl Packungen</t>
  </si>
  <si>
    <t>Laboratorien</t>
  </si>
  <si>
    <t>Apotheken</t>
  </si>
  <si>
    <t>Stoffwechsel</t>
  </si>
  <si>
    <t>Nervensystem</t>
  </si>
  <si>
    <t>Herz und Kreislauf</t>
  </si>
  <si>
    <t>Lunge und Atmung</t>
  </si>
  <si>
    <t>Dermatologica</t>
  </si>
  <si>
    <t>Oto-Rhinolaryngologica</t>
  </si>
  <si>
    <t>Blut</t>
  </si>
  <si>
    <t>Infektionskrankheiten</t>
  </si>
  <si>
    <t>Ophtalmologica</t>
  </si>
  <si>
    <t>Nieren und Wasserhaushalt</t>
  </si>
  <si>
    <t>Gynaecologica</t>
  </si>
  <si>
    <t>Diagnostica</t>
  </si>
  <si>
    <t>Antidota</t>
  </si>
  <si>
    <t>Kationenaustauscher</t>
  </si>
  <si>
    <t>Über 65 Jahre</t>
  </si>
  <si>
    <t>Staatsbeiträge an Krankenkassen: Differenzen zur Meldung der Krankenkassen ergeben sich aus buchhalterischen Gründen.</t>
  </si>
  <si>
    <t xml:space="preserve">Tabelle 1.1 </t>
  </si>
  <si>
    <t>Veränderung der Rückstellungen für unerledigte 
     Versicherungsfälle</t>
  </si>
  <si>
    <t>Rückstellungen für Überschussbeteiligungen</t>
  </si>
  <si>
    <t>Kostenbeteiligung der Versicherten: Für Kinder und Jugendliche (versicherte Personen bis zum vollendeten 
20. Altersjahr) wird keine Kostenbeteiligung erhoben.</t>
  </si>
  <si>
    <t>Prämiensoll: Für Kinder (versicherte Personen bis zum vollendeten 16. Altersjahr) werden keine Prämien erhoben.</t>
  </si>
  <si>
    <t>Versicherungstechnische Rückstellungen</t>
  </si>
  <si>
    <t>Umsatz in CHF zu Marktpreisen</t>
  </si>
  <si>
    <t>Anteil in % (Marktpreise)</t>
  </si>
  <si>
    <t>Radio-Nuklide</t>
  </si>
  <si>
    <t>Umsatz in CHF zu Werkpreisen</t>
  </si>
  <si>
    <t>Anteil in % (Werkpreise)</t>
  </si>
  <si>
    <t>Kategorie</t>
  </si>
  <si>
    <t>Ärzte</t>
  </si>
  <si>
    <t>davon mit OKP-Vertrag</t>
  </si>
  <si>
    <t>Spitäler</t>
  </si>
  <si>
    <t>Die obligatorisch Versicherten erhalten bei ärztlich bescheinigter, mindestens hälftiger Arbeitsunfähigkeit ab dem 2. Tage nach dem Tage der Erkrankung ein Krankengeld. Der Arbeitgeber kann das Krankengeld um maximal 360 Tage aufschieben, sofern er für diese Zeit die Lohnfortzahlung sicherstellt.</t>
  </si>
  <si>
    <t>BL &gt; CHF 0</t>
  </si>
  <si>
    <t>BL &gt; CHF 1000</t>
  </si>
  <si>
    <t>BL &gt; CHF 5000</t>
  </si>
  <si>
    <t>BL &gt; CHF 10000</t>
  </si>
  <si>
    <t>BL &gt; CHF 50000</t>
  </si>
  <si>
    <t>BL &gt; CHF 100000</t>
  </si>
  <si>
    <t>BL &gt; CHF 500000</t>
  </si>
  <si>
    <t>BL &gt; CHF 1000000</t>
  </si>
  <si>
    <t>Abgabestelle MiGeL</t>
  </si>
  <si>
    <t>Rang</t>
  </si>
  <si>
    <t>Tabelle 1.17</t>
  </si>
  <si>
    <t>Kinder- und Jugendmedizin</t>
  </si>
  <si>
    <t>Psychiatrie und Psychotherapie</t>
  </si>
  <si>
    <t>Gynäkologie und Geburtshilfe</t>
  </si>
  <si>
    <t>Radiologie</t>
  </si>
  <si>
    <t>Tabelle 1.20</t>
  </si>
  <si>
    <t>Tabelle 1.21</t>
  </si>
  <si>
    <t>Beiträge an Spitäler in der Schweiz</t>
  </si>
  <si>
    <t>Beiträge an Spitäler in Vorarlberg</t>
  </si>
  <si>
    <t>Behandlungen</t>
  </si>
  <si>
    <t>1. Obligatorische Krankenpflegeversicherung (OKP)</t>
  </si>
  <si>
    <t>4. Gesamtgeschäft der Versicherer</t>
  </si>
  <si>
    <t>7. Staatsbeiträge</t>
  </si>
  <si>
    <t>Tabelle 1.18</t>
  </si>
  <si>
    <t>Tabelle 1.19</t>
  </si>
  <si>
    <t>in CHF</t>
  </si>
  <si>
    <t>Ordentliche Jahresfranchise</t>
  </si>
  <si>
    <t>Wählbare Jahresfranchise</t>
  </si>
  <si>
    <t>Ambulante Spitalkonsultationen</t>
  </si>
  <si>
    <t>Ambulante Arztkonsultationen</t>
  </si>
  <si>
    <t>Anzahl Konsultationen pro Versicherten</t>
  </si>
  <si>
    <t>Lesebeispiel:</t>
  </si>
  <si>
    <t>Allgemeine und Innere Medizin</t>
  </si>
  <si>
    <t xml:space="preserve">Orthopädische Chirurgie </t>
  </si>
  <si>
    <t>Behand.</t>
  </si>
  <si>
    <t>Orthopädische Chirurgie</t>
  </si>
  <si>
    <t>Orthopädische Chirurgie: Diese Fachgruppe umfasst die orthopädische Chirurgie und die Traumatologie des Bewegungsapparats.</t>
  </si>
  <si>
    <t>Behandlung</t>
  </si>
  <si>
    <t xml:space="preserve"> davon mit erweiterter OKP</t>
  </si>
  <si>
    <t xml:space="preserve">Anteil am Gesamttotal </t>
  </si>
  <si>
    <t>in %</t>
  </si>
  <si>
    <t>Arithmetisches Mittel</t>
  </si>
  <si>
    <t>1. Quartil</t>
  </si>
  <si>
    <t>Median</t>
  </si>
  <si>
    <t>3. Quartil</t>
  </si>
  <si>
    <t>Die Ausgaben pro Kategorie können aufgrund unterschiedlicher Datenquellen mit unterschiedlichen Abrechnungszeitpunkten von den Angaben in Tabelle 1.10 geringfügig abweichen.</t>
  </si>
  <si>
    <t>Brutto-
leistungen</t>
  </si>
  <si>
    <t>Kosten-
beteiligung</t>
  </si>
  <si>
    <t>Netto-
leistungen</t>
  </si>
  <si>
    <t>Nettoleistungen pro vers. Monat</t>
  </si>
  <si>
    <t>Staatsbeiträge pro vers. Monat</t>
  </si>
  <si>
    <t>M+F</t>
  </si>
  <si>
    <t>F</t>
  </si>
  <si>
    <t>Kostenbeteiligung</t>
  </si>
  <si>
    <t>Durchschnittliche Bruttoleistungen pro Leistungsbezüger</t>
  </si>
  <si>
    <t>0 - 10000 CHF</t>
  </si>
  <si>
    <t>10001 - 50000 CHF</t>
  </si>
  <si>
    <t>50000+ CHF</t>
  </si>
  <si>
    <t>Gesamt 
Bruttokosten</t>
  </si>
  <si>
    <t>Durchschnittliche 
Bruttokosten pro versicherte Person</t>
  </si>
  <si>
    <t xml:space="preserve">Anteil Versicherte </t>
  </si>
  <si>
    <t>Anteil 
Bruttokosten</t>
  </si>
  <si>
    <t>1 - 1000</t>
  </si>
  <si>
    <t>1001 - 2000</t>
  </si>
  <si>
    <t>2001 - 3000</t>
  </si>
  <si>
    <t>3001 - 4000</t>
  </si>
  <si>
    <t>4001 - 5000</t>
  </si>
  <si>
    <t>5001 - 6000</t>
  </si>
  <si>
    <t>6001 - 7000</t>
  </si>
  <si>
    <t>7001 - 8000</t>
  </si>
  <si>
    <t>8001 - 9000</t>
  </si>
  <si>
    <t>9001 - 10000</t>
  </si>
  <si>
    <t>10001 - 15000</t>
  </si>
  <si>
    <t>15001 - 20000</t>
  </si>
  <si>
    <t>20001 - 25000</t>
  </si>
  <si>
    <t>25001 - 30000</t>
  </si>
  <si>
    <t>30001 - 35000</t>
  </si>
  <si>
    <t>35001 - 40000</t>
  </si>
  <si>
    <t>40001 - 45000</t>
  </si>
  <si>
    <t>45001 - 50000</t>
  </si>
  <si>
    <t>50001 - 60000</t>
  </si>
  <si>
    <t>60001 - 70000</t>
  </si>
  <si>
    <t>70001 - 80000</t>
  </si>
  <si>
    <t>80001 - 90000</t>
  </si>
  <si>
    <t>90001 - 100000</t>
  </si>
  <si>
    <t>100000+</t>
  </si>
  <si>
    <t>2. Obligatorische Krankengeldversicherung (OKG)</t>
  </si>
  <si>
    <t>Einzelversicherung</t>
  </si>
  <si>
    <t>Kollektivversicherung</t>
  </si>
  <si>
    <t>Anteil am Gesamttotal</t>
  </si>
  <si>
    <t>Anteil am Total</t>
  </si>
  <si>
    <t>Wohnort</t>
  </si>
  <si>
    <t>0 oder 1 Tag</t>
  </si>
  <si>
    <t>2 bis 30 Tage</t>
  </si>
  <si>
    <t>31 bis 60 Tage</t>
  </si>
  <si>
    <t>61 bis 90 Tage</t>
  </si>
  <si>
    <t>91 bis 180 Tage</t>
  </si>
  <si>
    <t>181 bis 360 Tage</t>
  </si>
  <si>
    <t>Übrige Rechnungsstellende</t>
  </si>
  <si>
    <t>Berücksichtigt wurden Leistungserbringende, die mehr als CHF 0 an Bruttoleistungen verrechneten.</t>
  </si>
  <si>
    <t>Versicherer der Obligatorischen Krankenpflege</t>
  </si>
  <si>
    <t>Tabelle 1.22</t>
  </si>
  <si>
    <t>Tabelle 1.23</t>
  </si>
  <si>
    <t>Tabelle 1.24</t>
  </si>
  <si>
    <t>Praxislabor</t>
  </si>
  <si>
    <t>Versichertenbestand: Die Zahl differiert von den Versicherten nach Bruttokostenstufe (vgl. Tabelle 1.24). Dies erklärt sich durch die unterschiedliche Abgrenzung bei Kassenwechseln, Geburten und Todesfällen.</t>
  </si>
  <si>
    <t>Kinder: Kinder sind grundsätzlich prämienbefreit. Für die erweiterte obligatorische Krankenpflegeversicherung (ab 1.1.2014) wird auch bei den Kindern ein Zuschlag von CHF 10 pro Monat erhoben.</t>
  </si>
  <si>
    <t>Wenn ein Feld fünf oder weniger Leistungserbringende aufweist, wird der Wert durch einen Stern ersetzt, um Rückschlüsse auf einzelne Leistungserbringende zu vermeiden.</t>
  </si>
  <si>
    <t>Orthopädische Chirurgie = Orthopädische Chirurgie und Traumatologie des Bewegungsapparates</t>
  </si>
  <si>
    <t>3. Freiwillige Versicherungen (FV)</t>
  </si>
  <si>
    <t>Ø Total</t>
  </si>
  <si>
    <t>Ø Frauen</t>
  </si>
  <si>
    <t>Ø Männer</t>
  </si>
  <si>
    <t>in CHF pro Person</t>
  </si>
  <si>
    <t>Bezügerquote in %</t>
  </si>
  <si>
    <t>Ambulante Arztkonsultationen: Die ambulanten Arztkonsultationen beinhalten Arztbesuche und telefonische Konsultationen, jedoch keine Hausbesuche. Arztbesuche allein zum Zweck des Medikamentenbezuges werden nicht als Konsultation gezählt.</t>
  </si>
  <si>
    <t>Kategorie: Die Ausgaben pro Kategorie können aufgrund unterschiedlicher Datenquellen mit unterschiedlichen Abrechnungszeitpunkten von den Angaben in den Tabellen 1.13 und 8.18 geringfügig abweichen.</t>
  </si>
  <si>
    <t>Praxislabors</t>
  </si>
  <si>
    <t>BL &gt; CHF 0: Die Anzahl Leistungserbringende, die mehr als CHF 0 an Bruttoleistungen (BL) abrechneten.</t>
  </si>
  <si>
    <t>65+ Jahre</t>
  </si>
  <si>
    <t xml:space="preserve">Umsatz zu Marktpreisen: Die Differenz zu den Angaben der Versicherer (Tabelle 1.10) ergibt sich einerseits dadurch, dass bei den Arzneimitteln in der Tabelle 5 auch die Arzneimittel der Spitäler dabei sind, welche bei den Angaben der Versicherer in den Spitälern (ambulant) enthalten sind. Andererseits rechnen nicht alle Apotheken und Arztapotheken elektronisch ab, was zu einer leichten Untererfassung führt. </t>
  </si>
  <si>
    <t>Arzneimittel</t>
  </si>
  <si>
    <t>Behandlungen (inkl. Praxislabors)</t>
  </si>
  <si>
    <t>Arzneim.</t>
  </si>
  <si>
    <t>Arzneimittel Arzt</t>
  </si>
  <si>
    <t>5. Arzneimittel</t>
  </si>
  <si>
    <t>Wohnsitz/
     Versicherungsart</t>
  </si>
  <si>
    <t>Anzahl (N)</t>
  </si>
  <si>
    <t>Fördersatz 40%: 40% der Prämienausgaben der Obligatorischen Krankenpflegeversicherung werden bei einem Einkommen von CHF 30'001 bis CHF 45'000 bei Alleinstehenden/ Alleinerziehenden und bei einem Einkommen von CHF42'001 bis CHF 57'000 bei Verheirateten vergütet.</t>
  </si>
  <si>
    <t>Alleinstehend / Alleinerziehend</t>
  </si>
  <si>
    <t>Bezügerquote: Anzahl Bezüger von Prämienverbilligungen in Prozent der ständigen Bevölkerung des Wohnorts ab dem vollendeten 16. Lebensjahr.</t>
  </si>
  <si>
    <t>91 +</t>
  </si>
  <si>
    <t>Arztlabor</t>
  </si>
  <si>
    <t xml:space="preserve">   davon CHF 2 500</t>
  </si>
  <si>
    <t xml:space="preserve">   davon CHF 4 000</t>
  </si>
  <si>
    <t xml:space="preserve">   davon CHF 1 500</t>
  </si>
  <si>
    <t>Jugendliche: Jugendliche bezahlen grundsätzlich keine Kostenbeteiligung und können daher ab 1.1.2017 auch keine freiwillig höhere Kostenbeteiligung wählen. Bei den ausgewiesenen Leistungen handelt es sich um Restzahlungen aus Vorjahren.</t>
  </si>
  <si>
    <t>Ambulante Arztkosten (ohne Arzneimittel und Arztlabor)</t>
  </si>
  <si>
    <t>Anteil in der Bevölkerung (17 Jahre und älter)</t>
  </si>
  <si>
    <t>Erläuterung zur Tabelle 1.6 und 1.7:</t>
  </si>
  <si>
    <t>Erläuterung zur Tabelle 1.8 und 1.9:</t>
  </si>
  <si>
    <t>Gastroenterologica</t>
  </si>
  <si>
    <t>Prämienverbilligung gemäss Landesrechnung: Differenzen zu den Angaben des Amts für Soziale Dienste ergeben sich aus buchhalterischen Gründen.</t>
  </si>
  <si>
    <t>Rückstellung für Reservenauszahlung</t>
  </si>
  <si>
    <t xml:space="preserve">Aufsichtsdaten über die obligatorische Krankenpflegeversicherung (OKP) </t>
  </si>
  <si>
    <t>CONCORDIA Schweizerische Kranken- und Unfallversicherung AG</t>
  </si>
  <si>
    <t>FKB – Die liechtensteinische Gesundheitskasse</t>
  </si>
  <si>
    <t>SWICA Krankenversicherung AG</t>
  </si>
  <si>
    <t>Versichertenbestand per 31.12.</t>
  </si>
  <si>
    <t>Anzahl Personen</t>
  </si>
  <si>
    <t>Einnahmen Total</t>
  </si>
  <si>
    <t>Ausgaben Total</t>
  </si>
  <si>
    <t>Prämien</t>
  </si>
  <si>
    <t>Stand der Rückstellungen</t>
  </si>
  <si>
    <t>Stand der Reserven</t>
  </si>
  <si>
    <t>Prämien je versicherte Person</t>
  </si>
  <si>
    <t>Staatsbeiträge je versicherte Person</t>
  </si>
  <si>
    <t>Nettoleistungen je versicherte Person</t>
  </si>
  <si>
    <t>Kostenbeteiligung je versicherte Person</t>
  </si>
  <si>
    <t>Bruttoleistungen je versicherte Person</t>
  </si>
  <si>
    <t>Risikoausgleich je versicherte Person</t>
  </si>
  <si>
    <t>Betriebsaufwand je versicherte Person</t>
  </si>
  <si>
    <t>Gesamtergebnis je versicherte Person</t>
  </si>
  <si>
    <t>Stand der Rückstellungen je versicherte Person</t>
  </si>
  <si>
    <t>Stand der Reserven je versicherte Person</t>
  </si>
  <si>
    <t>Verhältnis Nettoleistungen / Prämien in %</t>
  </si>
  <si>
    <t>%</t>
  </si>
  <si>
    <t>Risikoausgleich in % der Einnahmen</t>
  </si>
  <si>
    <t>Betriebsaufwand in % der Ausgaben</t>
  </si>
  <si>
    <t>Tabelle 1.5a</t>
  </si>
  <si>
    <t>60% / 40%</t>
  </si>
  <si>
    <t>40% / 30%</t>
  </si>
  <si>
    <t>Anzahl Bezüger nach Zivilstand, Fördersatz und Geschlecht 2018</t>
  </si>
  <si>
    <t>Tabelle 6.3.1</t>
  </si>
  <si>
    <t>Tabelle 6.3.2</t>
  </si>
  <si>
    <t>Tabelle 6.4.1</t>
  </si>
  <si>
    <t>Tabelle 6.4.2</t>
  </si>
  <si>
    <t>Total - ausbezahlte Prämienverbilligung</t>
  </si>
  <si>
    <t>Tabelle 6.4.3</t>
  </si>
  <si>
    <t>Tabelle 6.3.3</t>
  </si>
  <si>
    <t>Förderung von Prämien nach Zivilstand und Geschlecht 2018</t>
  </si>
  <si>
    <t>Förderung von Kostenbeteiligung nach Zivilstand und Geschlecht 2018</t>
  </si>
  <si>
    <t>davon für Kostenbeteiligung</t>
  </si>
  <si>
    <t>44 Ärzte rechneten im Jahr 2018 Bruttoleistungen von mehr als CHF 500000 gegenüber den Krankenkassen ab.</t>
  </si>
  <si>
    <t>Dermatologie und Venerologie</t>
  </si>
  <si>
    <t>Anzahl Ärzte nach Fachgruppen mit Grössenklasse der Bruttoleistungen 2018</t>
  </si>
  <si>
    <t xml:space="preserve">24 Ärzte der Allgemeinen und Inneren Medizin rechneten im Jahr 2018 Bruttoleistungen von mehr als CHF 500000 gegenüber den Krankenkassen ab. </t>
  </si>
  <si>
    <t>Bruttoleistungen der einzelnen Ärzte nach Fachgruppe 2018 (Teil 1)</t>
  </si>
  <si>
    <t>Bruttoleistungen der einzelnen Ärzte nach Fachgruppe 2018 (Teil 2)</t>
  </si>
  <si>
    <t>Prämienverbilligung: Darin enthalten sind die Fördergelder für die Prämien und die Kostenbeteiligung.</t>
  </si>
  <si>
    <t>6. Prämienverbilligung</t>
  </si>
  <si>
    <t>Fördersatz für Prämien / Kostenbeteiligung</t>
  </si>
  <si>
    <t>Total ausbezahlte Prämienverbilligung nach Altersgruppe, Zivilstand und Geschlecht 2018</t>
  </si>
  <si>
    <t>Förderung von Prämien nach Altersgruppe, Zivilstand und Geschlecht 2018</t>
  </si>
  <si>
    <t>Förderung von Kostenbeteiligung nach Altersgruppe, Zivilstand und Geschlecht 2018</t>
  </si>
  <si>
    <t>Total - Förderung von Prämien</t>
  </si>
  <si>
    <t>Total - Förderung von Kostenbeteiligung</t>
  </si>
  <si>
    <t>Prämienverbilligung, Art der Förderung, Anzahl Bezüger und Bezügerquote nach Wohnort 2018</t>
  </si>
  <si>
    <t>davon für Prämien</t>
  </si>
  <si>
    <t>Total ausbezahlte Pämienverbilligung nach Zivilstand und Geschlecht 2018</t>
  </si>
  <si>
    <t>Total ausbezahlte Prämienverbilligung</t>
  </si>
  <si>
    <t>Eine Kostenbeteiligung wird erst bei Personen mit 21 Jahren und älter verrechnet.</t>
  </si>
  <si>
    <t>Anzahl Bezüger nach Altersgruppe und Geschlecht 2018</t>
  </si>
  <si>
    <t>Physiotherapeuten: In dieser Position sind auch die Kosten von medizinischen Masseuren im Umfang von CHF 1‘072‘960 enthalten.</t>
  </si>
  <si>
    <t>Übrige Rechnungsstellende: Aus Gründen der Anonymität werden Kategorien mit weniger als 15 Leistungserbringende oder einem Leistungserbringende, der mehr als 50% des Gesamtbetrages der Kategorie abrechnet, nicht separat ausgewiesen. Sie sind in der Kategorie "Übrige Rechnungsstellende" enthalten.</t>
  </si>
  <si>
    <t xml:space="preserve">Im Jahr 2018 haben 39 Chiropraktoren ingesamt CHF 1657342 an Bruttoleistungen abgerechnet. Im Durchschnitt rechnete jeder Chiropraktor CHF 42496 an Bruttoleistungen ab. 25% (1. Quartil) der Chiropraktoren rechneten weniger als CHF 151 und 25% (3. Quartil) der Chiropraktoren rechneten mehr als CHF 1493 ab. Je die Hälfte der Chiropraktoren rechnete mehr bzw. weniger als CHF 504 ab (Median). Ergänzend zu dieser Tabelle sind die Tabellen 1.15 und 1.16 zu sehen, in denen die Bruttoleistungen der einzelnen Leistungserbringende ausgewiesen werden. </t>
  </si>
  <si>
    <t xml:space="preserve">137 Gynäkologen haben ingesamt CHF 2431132 an Bruttoleistungen abgerechnet. Im Durchschnitt rechnete jeder Gynäkologe CHF 17745 ab. 25% (1. Quartil) der Gynäkologen rechneten weniger als CHF 225 und 25% (3. Quartil) der Gynäkologen rechneten mehr als CHF 1408 ab. Je die Hälfte der Gynäkologen rechnete mehr bzw. weniger als CHF 431 ab (Median). Ergänzend zu dieser Tabelle sind die Tabellen 1.19  und 1.20 zu sehen, in denen die Bruttoleistungen der einzelnen Leistungserbringenden ausgewiesen werden. </t>
  </si>
  <si>
    <t>Alleinstehend/ Alleinerziehend</t>
  </si>
  <si>
    <t>Fördersatz 60%: 60% der Prämienausgaben werden bei einem Einkommen bis CHF 30'000 bei Alleinstehenden/ Alleinerziehenden und bei einem Einkommen bis CHF 42'000 bei Verheirateten vergütet.</t>
  </si>
  <si>
    <t xml:space="preserve">Fördersatz für Prämien: Je nach Einkommensstufe werden 40% oder 60% der Prämienausgaben der OKP vergütet, wobei sich das Einkommen aus dem steuerpflichtigen Erwerb sowie 1/20 des Reinvermögens zusammensetzt. </t>
  </si>
  <si>
    <t xml:space="preserve">Fördersatz für Kostenbeteiligung: Je nach Einkommensstufe werden 30% oder 40% der Ausgaben für Kostenbeteiligung der OKP vergütet, wobei sich das Einkommen aus dem steuerpflichtigen Erwerb sowie 1/20 des Reinvermögens zusammensetzt. </t>
  </si>
  <si>
    <t>Kassenpflichtige Arzneimittel nach therapeutischen Gruppen 2017</t>
  </si>
  <si>
    <t>Tabelle 5.2</t>
  </si>
  <si>
    <t>Kassenpflichtige Arzneimittel nach therapeutischen Gruppen 2018</t>
  </si>
  <si>
    <t>=6-3-4+7</t>
  </si>
  <si>
    <t>Tab_1_1</t>
  </si>
  <si>
    <t>Tab_1_2</t>
  </si>
  <si>
    <t>Tab_1_3</t>
  </si>
  <si>
    <t>Tab_1_4</t>
  </si>
  <si>
    <t>Tab_1_5</t>
  </si>
  <si>
    <t>Tab_1_6</t>
  </si>
  <si>
    <t>Tab_1_7</t>
  </si>
  <si>
    <t>Tab_1_8</t>
  </si>
  <si>
    <t>Tab_1_9</t>
  </si>
  <si>
    <t>Tab_1_10</t>
  </si>
  <si>
    <t>Tab_1_11</t>
  </si>
  <si>
    <t>Tab_1_12</t>
  </si>
  <si>
    <t>Tab_1_13</t>
  </si>
  <si>
    <t>Tab_1_14</t>
  </si>
  <si>
    <t>Tab_1_15</t>
  </si>
  <si>
    <t>Tab_1_16</t>
  </si>
  <si>
    <t>Tab_1_17</t>
  </si>
  <si>
    <t>Tab_1_18</t>
  </si>
  <si>
    <t>Tab_1_19</t>
  </si>
  <si>
    <t>Tab_1_20</t>
  </si>
  <si>
    <t>Tab_1_21</t>
  </si>
  <si>
    <t>Tab_1_22</t>
  </si>
  <si>
    <t>Tab_1_23</t>
  </si>
  <si>
    <t>Tab_1_24</t>
  </si>
  <si>
    <t>Tab_2_1</t>
  </si>
  <si>
    <t>Tab_2_2</t>
  </si>
  <si>
    <t>Tab_2_3</t>
  </si>
  <si>
    <t>Tab_3_1</t>
  </si>
  <si>
    <t>Tab_3_2</t>
  </si>
  <si>
    <t>Tab_4_1</t>
  </si>
  <si>
    <t>Tab_4_2</t>
  </si>
  <si>
    <t>Tab_6_1</t>
  </si>
  <si>
    <t>Tab_6_2</t>
  </si>
  <si>
    <t>Tab_6_5</t>
  </si>
  <si>
    <t>Tab_7_1</t>
  </si>
  <si>
    <t>Tab_7_2</t>
  </si>
  <si>
    <t>Zusammenfassung 2018</t>
  </si>
  <si>
    <t>Versichertenbestand am 31.12.2018</t>
  </si>
  <si>
    <t>Versicherte Personen am 31.12.2018 nach Wohnsitz und Versicherungsart</t>
  </si>
  <si>
    <t>Anzahl Konsultationen 2018</t>
  </si>
  <si>
    <t>Betriebsrechnung 2018</t>
  </si>
  <si>
    <t>Bruttoprämien nach Versicherungsform und Personengruppe 2018</t>
  </si>
  <si>
    <t>Bruttoleistungen nach Versicherungsform und Personengruppe 2018</t>
  </si>
  <si>
    <t>Kostenbeteiligung nach Versicherungsform und Personengruppe 2018</t>
  </si>
  <si>
    <t>Nettoleistungen nach Versicherungsform und Personengruppe 2018</t>
  </si>
  <si>
    <t>Bruttoleistungen nach Kategorie, Anteil und pro versicherte Person 2018</t>
  </si>
  <si>
    <t>Bruttoleistungen nach Kategorie und Personengruppe 2018</t>
  </si>
  <si>
    <t>Bruttoleistungen nach Kategorie und Personengruppe, pro versicherte Person 2018</t>
  </si>
  <si>
    <t>Kennwerte zu den Leistungserbringenden nach Kategorie 2018</t>
  </si>
  <si>
    <t>Anzahl Leistungserbringende nach Kategorie mit Grössenklasse der Bruttoleistungen 2018</t>
  </si>
  <si>
    <t>Bruttoleistungen der einzelnen Leistungserbringenden nach Kategorie 2018 (Teil 2)</t>
  </si>
  <si>
    <t>-</t>
  </si>
  <si>
    <t xml:space="preserve"> Die Differenzen zur Betriebsrechnung und zu den Staatsbeiträgen gemäss Landesrechnung ergeben sich aus
 unterschiedlichen Berichterstattungszeitpunkten bzw. aufgrund von Abgrenzungsbuchungen.</t>
  </si>
  <si>
    <t>Leistungsbezüger und Bruttoleistungen pro Leistungsbezüger nach Altersgruppe, 
 Geschlecht und Bruttokostengruppe 2018</t>
  </si>
  <si>
    <t>Versicherte nach Bruttokostenstufe 2018</t>
  </si>
  <si>
    <t>Prämien und Nettoleistungen nach Geschlecht 2018</t>
  </si>
  <si>
    <t>Ausbezahlte Taggelder 2018</t>
  </si>
  <si>
    <t>Prämien und Bruttoleistungen nach Geschlecht 2018</t>
  </si>
  <si>
    <t>Reserven und Rückstellungen der Krankenkassen per 31.12.2018</t>
  </si>
  <si>
    <t>Staatsbeiträge im Krankenversicherungs- und Spitalbereich 2018</t>
  </si>
  <si>
    <t>Staatsbeiträge an verschiedene Spitäler 2018</t>
  </si>
  <si>
    <t>Tab_1_5a</t>
  </si>
  <si>
    <t>Tab_5_1</t>
  </si>
  <si>
    <t>Tab_5_2</t>
  </si>
  <si>
    <t>Tab_6_3_1</t>
  </si>
  <si>
    <t>Tab_6_3_2</t>
  </si>
  <si>
    <t>Tab_6_3_3</t>
  </si>
  <si>
    <t>Tab_6_4_1</t>
  </si>
  <si>
    <t>Tab_6_4_2</t>
  </si>
  <si>
    <t>Tab_6_4_3</t>
  </si>
  <si>
    <r>
      <t xml:space="preserve">Ambulante Arztkosten (ohne </t>
    </r>
    <r>
      <rPr>
        <sz val="10"/>
        <color indexed="8"/>
        <rFont val="Calibri"/>
        <family val="2"/>
      </rPr>
      <t>Arzneimittel und Arztlabor)</t>
    </r>
  </si>
  <si>
    <r>
      <t>Nettoleistungen der Versicherer</t>
    </r>
    <r>
      <rPr>
        <vertAlign val="superscript"/>
        <sz val="12"/>
        <rFont val="Calibri"/>
        <family val="2"/>
      </rPr>
      <t xml:space="preserve"> </t>
    </r>
  </si>
  <si>
    <t>Anzahl Versicherer OKP am 31.12.2018 nach Versichertenbestand</t>
  </si>
  <si>
    <t>Bruttoleistungen der einzelnen Leistungserbringenden nach Kategorie 2018 (Teil 1)</t>
  </si>
  <si>
    <t>Kennwerte zu den Ärzten nach Fachgruppe 2018</t>
  </si>
  <si>
    <t>Leistungen und Staatsbeiträge nach Altersgruppe und Geschlecht 2018</t>
  </si>
  <si>
    <t>Anteil der Leistungen und der Staatsbeiträge nach Altersgruppe und Geschlecht 2018</t>
  </si>
  <si>
    <t>2. Freiwillige Versicherungen (FV)</t>
  </si>
  <si>
    <t>Tabellen der Krankenkassenstatistik 2018</t>
  </si>
</sst>
</file>

<file path=xl/styles.xml><?xml version="1.0" encoding="utf-8"?>
<styleSheet xmlns="http://schemas.openxmlformats.org/spreadsheetml/2006/main">
  <numFmts count="6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0.0%\ \ \ "/>
    <numFmt numFmtId="167" formatCode="\ @"/>
    <numFmt numFmtId="168" formatCode="0.0%\ \ \ \ "/>
    <numFmt numFmtId="169" formatCode="_ * #,##0\ ;_ * \-#,##0\ ;_ * &quot;-&quot;\ ;_ @\ "/>
    <numFmt numFmtId="170" formatCode="_ * #,##0\ _ ;_ * \-#,##0\ _ ;_ * &quot;-&quot;\ _ ;_ @\ _ "/>
    <numFmt numFmtId="171" formatCode="#,##0\ \ \ \ \ \ \ \ \ \ \ \ \ "/>
    <numFmt numFmtId="172" formatCode="_ * #,##0\ \ \ \ \ \ \ \ \ \ \ _ ;_ * \-#,##0\ \ \ \ \ \ \ \ \ \ _ \ ;_ * &quot;-&quot;\ \ \ \ \ \ \ \ \ \ _ \ \ \ \ \ \ \ \ \ ;_ @\ \ \ \ \ \ \ \ \ \ \ _ "/>
    <numFmt numFmtId="173" formatCode="\ \ @"/>
    <numFmt numFmtId="174" formatCode="_ * #,##0.0_ ;_ * \-#,##0.0_ ;_ * &quot;-&quot;??_ ;_ @_ "/>
    <numFmt numFmtId="175" formatCode="@\ "/>
    <numFmt numFmtId="176" formatCode="0.0\ \ \ "/>
    <numFmt numFmtId="177" formatCode="@\ \ "/>
    <numFmt numFmtId="178" formatCode="_ * #,##0_ \ \ \ \ \ \ \ ;_ * \-#,##0_ ;_ * &quot;-&quot;_ \ \ \ \ \ \ \ ;_ @_ "/>
    <numFmt numFmtId="179" formatCode="#,##0\ \ \ \ "/>
    <numFmt numFmtId="180" formatCode="_ * #,##0&quot;           &quot;_ \ ;_ * \-#,##0_ \ ;_ * &quot;-           &quot;_ \ ;_ @_ \ "/>
    <numFmt numFmtId="181" formatCode="_ * #,##0&quot;            &quot;_ \ ;_ * \-#,##0&quot;            &quot;_ \ ;_ * &quot;-            &quot;_ \ ;_ @_ \ "/>
    <numFmt numFmtId="182" formatCode="_ * #,##0&quot;   &quot;_ \ ;_ * \-#,##0_ ;_ * &quot;-    &quot;_ ;_ @_ "/>
    <numFmt numFmtId="183" formatCode="_ * #,##0_ \ ;_ * \-#,##0_ \ ;_ * &quot;- &quot;_ ;_ @_ \ "/>
    <numFmt numFmtId="184" formatCode="0.0&quot;       &quot;"/>
    <numFmt numFmtId="185" formatCode="0.00&quot;     &quot;;\-0.00&quot;     &quot;;&quot;-        &quot;_ ;@\ "/>
    <numFmt numFmtId="186" formatCode="#,##0.000000\ "/>
    <numFmt numFmtId="187" formatCode="0.0"/>
    <numFmt numFmtId="188" formatCode="###\ ###\ ##0\ ;\ \-###\ ###\ ##0\ ;* &quot;-&quot;??;\ @"/>
    <numFmt numFmtId="189" formatCode="###\ ###\ ##0\ ;\ \-###\ ###\ ##0\ ;* &quot;- &quot;??;\ @"/>
    <numFmt numFmtId="190" formatCode="_ * ##\ ###\ ##0_ ;_ * \-#\ ##0.00_ ;_ * &quot;- &quot;_ ;_ @_ "/>
    <numFmt numFmtId="191" formatCode="###\ ###\ ##0\ ;\ \-###\ ###\ ##0\ ;* &quot;-   &quot;;\ @"/>
    <numFmt numFmtId="192" formatCode="0.0_ ;\-0.0\ "/>
    <numFmt numFmtId="193" formatCode="_ * #\ ##0_ ;_ * \-#,##0_ ;_ * &quot;-&quot;_ ;_ @_ "/>
    <numFmt numFmtId="194" formatCode="#\ ###\ ##0"/>
    <numFmt numFmtId="195" formatCode="_ * #,##0_ ;_ * \-#,##0_ ;_ * &quot;-&quot;??_ ;_ @_ "/>
    <numFmt numFmtId="196" formatCode="0_ ;\-0\ "/>
    <numFmt numFmtId="197" formatCode="#,##0\ \ \ \ \ ;\ \-#,##0\ \ \ \ \ ;\ &quot;-&quot;\ \ \ \ \ \ ;@\ \ \ \ \ "/>
    <numFmt numFmtId="198" formatCode="0.0&quot;&quot;;\-0.0&quot;&quot;;&quot;-&quot;_ ;@\ "/>
    <numFmt numFmtId="199" formatCode="_ * #,##0.0_ ;_ * \-#,##0.0_ ;_ * &quot;-&quot;?_ ;_ @_ "/>
    <numFmt numFmtId="200" formatCode="#,##0_ ;\-#,##0\ "/>
    <numFmt numFmtId="201" formatCode="[$-807]dddd\,\ d\.\ mmmm\ yyyy"/>
    <numFmt numFmtId="202" formatCode="#####################################0"/>
    <numFmt numFmtId="203" formatCode="#,##0.0_ ;\-#,##0.0\ "/>
    <numFmt numFmtId="204" formatCode="#,##0.00_ ;\-#,##0.00\ "/>
    <numFmt numFmtId="205" formatCode="#,##0.000_ ;\-#,##0.000\ "/>
    <numFmt numFmtId="206" formatCode="#,##0.0000_ ;\-#,##0.0000\ "/>
    <numFmt numFmtId="207" formatCode="#,##0.0"/>
    <numFmt numFmtId="208" formatCode="#,##0.000"/>
    <numFmt numFmtId="209" formatCode="&quot;Fr.&quot;\ #,##0.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
    <numFmt numFmtId="215" formatCode="&quot;Ja&quot;;&quot;Ja&quot;;&quot;Nein&quot;"/>
    <numFmt numFmtId="216" formatCode="&quot;Wahr&quot;;&quot;Wahr&quot;;&quot;Falsch&quot;"/>
    <numFmt numFmtId="217" formatCode="&quot;Ein&quot;;&quot;Ein&quot;;&quot;Aus&quot;"/>
    <numFmt numFmtId="218" formatCode="[$€-2]\ #,##0.00_);[Red]\([$€-2]\ #,##0.00\)"/>
    <numFmt numFmtId="219" formatCode="[$-1010807]General"/>
    <numFmt numFmtId="220" formatCode="[$-1010807]#,##0.00%"/>
    <numFmt numFmtId="221" formatCode="0.000000"/>
    <numFmt numFmtId="222" formatCode="00"/>
    <numFmt numFmtId="223" formatCode="#,##0;\-0;;"/>
    <numFmt numFmtId="224" formatCode="#,##0;;"/>
  </numFmts>
  <fonts count="119">
    <font>
      <sz val="12"/>
      <name val="Arial"/>
      <family val="0"/>
    </font>
    <font>
      <sz val="11"/>
      <color indexed="8"/>
      <name val="Calibri"/>
      <family val="2"/>
    </font>
    <font>
      <sz val="10"/>
      <name val="Century Gothic"/>
      <family val="2"/>
    </font>
    <font>
      <sz val="8"/>
      <name val="Century Gothic"/>
      <family val="2"/>
    </font>
    <font>
      <sz val="8"/>
      <name val="Arial"/>
      <family val="2"/>
    </font>
    <font>
      <b/>
      <sz val="12"/>
      <name val="55 Helvetica Roman"/>
      <family val="0"/>
    </font>
    <font>
      <b/>
      <sz val="12"/>
      <name val="Arial"/>
      <family val="2"/>
    </font>
    <font>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55"/>
      <name val="Arial"/>
      <family val="2"/>
    </font>
    <font>
      <sz val="10"/>
      <color indexed="8"/>
      <name val="Arial"/>
      <family val="2"/>
    </font>
    <font>
      <sz val="10"/>
      <color indexed="8"/>
      <name val="Calibri"/>
      <family val="2"/>
    </font>
    <font>
      <vertAlign val="superscript"/>
      <sz val="12"/>
      <name val="Calibri"/>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0"/>
      <color indexed="8"/>
      <name val="55 Helvetica Roman"/>
      <family val="0"/>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0"/>
      <color indexed="8"/>
      <name val="Calibri"/>
      <family val="2"/>
    </font>
    <font>
      <sz val="12"/>
      <name val="Calibri"/>
      <family val="2"/>
    </font>
    <font>
      <sz val="10"/>
      <name val="Calibri"/>
      <family val="2"/>
    </font>
    <font>
      <i/>
      <sz val="12"/>
      <name val="Calibri"/>
      <family val="2"/>
    </font>
    <font>
      <i/>
      <sz val="10"/>
      <name val="Calibri"/>
      <family val="2"/>
    </font>
    <font>
      <b/>
      <sz val="12"/>
      <name val="Calibri"/>
      <family val="2"/>
    </font>
    <font>
      <b/>
      <sz val="10"/>
      <name val="Calibri"/>
      <family val="2"/>
    </font>
    <font>
      <sz val="9"/>
      <color indexed="49"/>
      <name val="Calibri"/>
      <family val="2"/>
    </font>
    <font>
      <b/>
      <sz val="12"/>
      <color indexed="55"/>
      <name val="Calibri"/>
      <family val="2"/>
    </font>
    <font>
      <sz val="12"/>
      <color indexed="10"/>
      <name val="Calibri"/>
      <family val="2"/>
    </font>
    <font>
      <sz val="8"/>
      <name val="Calibri"/>
      <family val="2"/>
    </font>
    <font>
      <sz val="10"/>
      <color indexed="10"/>
      <name val="Calibri"/>
      <family val="2"/>
    </font>
    <font>
      <b/>
      <sz val="12"/>
      <color indexed="22"/>
      <name val="Calibri"/>
      <family val="2"/>
    </font>
    <font>
      <sz val="12"/>
      <color indexed="8"/>
      <name val="Calibri"/>
      <family val="2"/>
    </font>
    <font>
      <i/>
      <sz val="12"/>
      <color indexed="8"/>
      <name val="Calibri"/>
      <family val="2"/>
    </font>
    <font>
      <sz val="8"/>
      <color indexed="8"/>
      <name val="Calibri"/>
      <family val="2"/>
    </font>
    <font>
      <b/>
      <sz val="12"/>
      <color indexed="8"/>
      <name val="Calibri"/>
      <family val="2"/>
    </font>
    <font>
      <sz val="10"/>
      <color indexed="59"/>
      <name val="Calibri"/>
      <family val="2"/>
    </font>
    <font>
      <sz val="12"/>
      <color indexed="59"/>
      <name val="Calibri"/>
      <family val="2"/>
    </font>
    <font>
      <i/>
      <sz val="10"/>
      <color indexed="59"/>
      <name val="Calibri"/>
      <family val="2"/>
    </font>
    <font>
      <sz val="8"/>
      <color indexed="59"/>
      <name val="Calibri"/>
      <family val="2"/>
    </font>
    <font>
      <sz val="11"/>
      <name val="Calibri"/>
      <family val="2"/>
    </font>
    <font>
      <b/>
      <sz val="10"/>
      <color indexed="55"/>
      <name val="Calibri"/>
      <family val="2"/>
    </font>
    <font>
      <b/>
      <i/>
      <sz val="12"/>
      <name val="Calibri"/>
      <family val="2"/>
    </font>
    <font>
      <sz val="10"/>
      <color indexed="55"/>
      <name val="Calibri"/>
      <family val="2"/>
    </font>
    <font>
      <b/>
      <sz val="11"/>
      <name val="Calibri"/>
      <family val="2"/>
    </font>
    <font>
      <sz val="11"/>
      <color indexed="55"/>
      <name val="Calibri"/>
      <family val="2"/>
    </font>
    <font>
      <sz val="12"/>
      <color indexed="55"/>
      <name val="Calibri"/>
      <family val="2"/>
    </font>
    <font>
      <b/>
      <sz val="14"/>
      <color indexed="8"/>
      <name val="Calibri"/>
      <family val="2"/>
    </font>
    <font>
      <b/>
      <sz val="11"/>
      <color indexed="23"/>
      <name val="Calibri"/>
      <family val="2"/>
    </font>
    <font>
      <sz val="10"/>
      <color indexed="23"/>
      <name val="Calibri"/>
      <family val="2"/>
    </font>
    <font>
      <i/>
      <vertAlign val="superscript"/>
      <sz val="12"/>
      <color indexed="8"/>
      <name val="Calibri"/>
      <family val="2"/>
    </font>
    <font>
      <vertAlign val="superscript"/>
      <sz val="12"/>
      <color indexed="22"/>
      <name val="Calibri"/>
      <family val="2"/>
    </font>
    <font>
      <b/>
      <sz val="14"/>
      <name val="Calibri"/>
      <family val="2"/>
    </font>
    <font>
      <b/>
      <sz val="16"/>
      <name val="Calibri"/>
      <family val="2"/>
    </font>
    <font>
      <b/>
      <sz val="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theme="1"/>
      <name val="Arial"/>
      <family val="2"/>
    </font>
    <font>
      <sz val="11"/>
      <color rgb="FF9C6500"/>
      <name val="Calibri"/>
      <family val="2"/>
    </font>
    <font>
      <sz val="10"/>
      <color rgb="FF000000"/>
      <name val="55 Helvetica Roman"/>
      <family val="0"/>
    </font>
    <font>
      <sz val="11"/>
      <color rgb="FF9C0006"/>
      <name val="Calibri"/>
      <family val="2"/>
    </font>
    <font>
      <sz val="10"/>
      <color rgb="FF000000"/>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Calibri"/>
      <family val="2"/>
    </font>
    <font>
      <b/>
      <sz val="11"/>
      <color rgb="FF000000"/>
      <name val="Calibri"/>
      <family val="2"/>
    </font>
    <font>
      <sz val="10"/>
      <color theme="1"/>
      <name val="Calibri"/>
      <family val="2"/>
    </font>
    <font>
      <sz val="10"/>
      <color rgb="FF000000"/>
      <name val="Calibri"/>
      <family val="2"/>
    </font>
    <font>
      <sz val="9"/>
      <color theme="3" tint="0.39998000860214233"/>
      <name val="Calibri"/>
      <family val="2"/>
    </font>
    <font>
      <sz val="12"/>
      <color rgb="FFFF0000"/>
      <name val="Calibri"/>
      <family val="2"/>
    </font>
    <font>
      <sz val="10"/>
      <color rgb="FFFF0000"/>
      <name val="Calibri"/>
      <family val="2"/>
    </font>
    <font>
      <b/>
      <sz val="14"/>
      <color rgb="FF000000"/>
      <name val="Calibri"/>
      <family val="2"/>
    </font>
    <font>
      <b/>
      <sz val="11"/>
      <color theme="0" tint="-0.4999699890613556"/>
      <name val="Calibri"/>
      <family val="2"/>
    </font>
    <font>
      <b/>
      <sz val="14"/>
      <color theme="1"/>
      <name val="Calibri"/>
      <family val="2"/>
    </font>
    <font>
      <sz val="10"/>
      <color theme="0" tint="-0.4999699890613556"/>
      <name val="Calibri"/>
      <family val="2"/>
    </font>
    <font>
      <sz val="12"/>
      <color theme="1"/>
      <name val="Calibri"/>
      <family val="2"/>
    </font>
    <font>
      <i/>
      <vertAlign val="superscript"/>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rgb="FFFDE1BB"/>
        <bgColor indexed="64"/>
      </patternFill>
    </fill>
    <fill>
      <patternFill patternType="solid">
        <fgColor indexed="9"/>
        <bgColor indexed="64"/>
      </patternFill>
    </fill>
    <fill>
      <patternFill patternType="solid">
        <fgColor theme="9" tint="0.5999600291252136"/>
        <bgColor indexed="64"/>
      </patternFill>
    </fill>
    <fill>
      <patternFill patternType="solid">
        <fgColor theme="0" tint="-0.1499900072813034"/>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hair"/>
      <right style="hair"/>
      <top style="hair"/>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style="thin"/>
      <right style="thin"/>
      <top style="thin"/>
      <bottom/>
    </border>
    <border>
      <left/>
      <right/>
      <top/>
      <bottom style="thin"/>
    </border>
    <border>
      <left/>
      <right/>
      <top style="thin"/>
      <bottom style="thin"/>
    </border>
    <border>
      <left/>
      <right/>
      <top/>
      <bottom style="medium"/>
    </border>
    <border>
      <left/>
      <right style="thin"/>
      <top/>
      <bottom style="thin"/>
    </border>
    <border>
      <left style="thin"/>
      <right/>
      <top style="medium"/>
      <bottom/>
    </border>
    <border>
      <left/>
      <right/>
      <top style="medium"/>
      <bottom/>
    </border>
    <border>
      <left style="thin"/>
      <right style="thin"/>
      <top style="medium"/>
      <bottom/>
    </border>
    <border>
      <left/>
      <right style="thin"/>
      <top style="medium"/>
      <bottom/>
    </border>
    <border>
      <left/>
      <right/>
      <top/>
      <bottom style="thin">
        <color theme="9"/>
      </bottom>
    </border>
    <border>
      <left style="thin"/>
      <right style="thin"/>
      <top style="thin">
        <color theme="9"/>
      </top>
      <bottom>
        <color indexed="63"/>
      </bottom>
    </border>
    <border>
      <left style="thin"/>
      <right style="thin"/>
      <top/>
      <bottom style="thin">
        <color theme="9"/>
      </bottom>
    </border>
    <border>
      <left/>
      <right/>
      <top/>
      <bottom style="thin">
        <color rgb="FFF39900"/>
      </bottom>
    </border>
    <border>
      <left/>
      <right style="thin"/>
      <top/>
      <bottom style="thin">
        <color rgb="FFF39900"/>
      </bottom>
    </border>
    <border>
      <left/>
      <right style="thin">
        <color theme="1"/>
      </right>
      <top/>
      <bottom/>
    </border>
    <border>
      <left/>
      <right/>
      <top style="thin">
        <color rgb="FFF39900"/>
      </top>
      <bottom/>
    </border>
    <border>
      <left/>
      <right style="thin"/>
      <top style="thin">
        <color rgb="FFF39900"/>
      </top>
      <bottom/>
    </border>
    <border>
      <left/>
      <right style="thin">
        <color theme="1"/>
      </right>
      <top style="thin">
        <color rgb="FFF39900"/>
      </top>
      <bottom/>
    </border>
    <border>
      <left/>
      <right style="thin">
        <color theme="1"/>
      </right>
      <top/>
      <bottom style="thin">
        <color rgb="FFF39900"/>
      </bottom>
    </border>
    <border>
      <left style="thin"/>
      <right/>
      <top/>
      <bottom/>
    </border>
    <border>
      <left/>
      <right/>
      <top style="thin">
        <color theme="9"/>
      </top>
      <bottom/>
    </border>
    <border>
      <left style="thin"/>
      <right/>
      <top style="thin">
        <color theme="9"/>
      </top>
      <bottom/>
    </border>
    <border>
      <left/>
      <right style="thin"/>
      <top style="thin">
        <color theme="9"/>
      </top>
      <bottom/>
    </border>
    <border>
      <left>
        <color indexed="63"/>
      </left>
      <right style="thin">
        <color theme="1"/>
      </right>
      <top style="thin">
        <color theme="9"/>
      </top>
      <bottom/>
    </border>
    <border>
      <left style="thin"/>
      <right/>
      <top/>
      <bottom style="thin">
        <color theme="9"/>
      </bottom>
    </border>
    <border>
      <left/>
      <right style="thin"/>
      <top/>
      <bottom style="thin">
        <color theme="9"/>
      </bottom>
    </border>
    <border>
      <left>
        <color indexed="63"/>
      </left>
      <right style="thin">
        <color theme="1"/>
      </right>
      <top/>
      <bottom style="thin">
        <color theme="9"/>
      </bottom>
    </border>
    <border>
      <left style="thin"/>
      <right/>
      <top style="thin">
        <color rgb="FFF39900"/>
      </top>
      <bottom/>
    </border>
    <border>
      <left style="thin"/>
      <right/>
      <top/>
      <bottom style="thin">
        <color rgb="FFF39900"/>
      </bottom>
    </border>
    <border>
      <left/>
      <right/>
      <top style="thin"/>
      <bottom/>
    </border>
    <border>
      <left/>
      <right/>
      <top style="medium"/>
      <bottom style="thin">
        <color rgb="FFF39900"/>
      </bottom>
    </border>
    <border>
      <left>
        <color indexed="63"/>
      </left>
      <right/>
      <top style="thin">
        <color rgb="FFFFC000"/>
      </top>
      <bottom/>
    </border>
    <border>
      <left style="thin"/>
      <right/>
      <top style="thin"/>
      <bottom/>
    </border>
    <border>
      <left/>
      <right style="thin"/>
      <top style="thin"/>
      <bottom/>
    </border>
    <border>
      <left/>
      <right/>
      <top style="thin"/>
      <bottom style="medium"/>
    </border>
    <border>
      <left/>
      <right/>
      <top style="thin"/>
      <bottom style="thin">
        <color rgb="FFF39900"/>
      </bottom>
    </border>
    <border>
      <left/>
      <right/>
      <top style="thin"/>
      <bottom style="thin">
        <color theme="9"/>
      </bottom>
    </border>
    <border>
      <left/>
      <right/>
      <top/>
      <bottom style="thin">
        <color indexed="13"/>
      </bottom>
    </border>
    <border>
      <left/>
      <right/>
      <top/>
      <bottom style="hair"/>
    </border>
    <border>
      <left style="thin"/>
      <right style="thin"/>
      <top/>
      <bottom style="thin"/>
    </border>
    <border>
      <left/>
      <right style="thick">
        <color indexed="9"/>
      </right>
      <top/>
      <bottom style="thin"/>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14" borderId="0" applyNumberFormat="0" applyBorder="0" applyAlignment="0" applyProtection="0"/>
    <xf numFmtId="0" fontId="8" fillId="26"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14"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37" borderId="0" applyNumberFormat="0" applyBorder="0" applyAlignment="0" applyProtection="0"/>
    <xf numFmtId="0" fontId="9" fillId="14"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85" fillId="48" borderId="1" applyNumberFormat="0" applyAlignment="0" applyProtection="0"/>
    <xf numFmtId="0" fontId="10" fillId="9" borderId="0" applyNumberFormat="0" applyBorder="0" applyAlignment="0" applyProtection="0"/>
    <xf numFmtId="0" fontId="86" fillId="48" borderId="2" applyNumberFormat="0" applyAlignment="0" applyProtection="0"/>
    <xf numFmtId="0" fontId="87" fillId="0" borderId="0" applyNumberFormat="0" applyFill="0" applyBorder="0" applyAlignment="0" applyProtection="0"/>
    <xf numFmtId="0" fontId="11" fillId="25" borderId="3" applyNumberFormat="0" applyAlignment="0" applyProtection="0"/>
    <xf numFmtId="0" fontId="12" fillId="49" borderId="4" applyNumberFormat="0" applyAlignment="0" applyProtection="0"/>
    <xf numFmtId="41" fontId="0" fillId="0" borderId="0" applyFont="0" applyFill="0" applyBorder="0" applyAlignment="0" applyProtection="0"/>
    <xf numFmtId="0" fontId="88" fillId="50" borderId="2" applyNumberFormat="0" applyAlignment="0" applyProtection="0"/>
    <xf numFmtId="0" fontId="89" fillId="0" borderId="5" applyNumberFormat="0" applyFill="0" applyAlignment="0" applyProtection="0"/>
    <xf numFmtId="0" fontId="90"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91" fillId="51"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92" fillId="0" borderId="0" applyNumberFormat="0" applyFill="0" applyBorder="0" applyAlignment="0" applyProtection="0"/>
    <xf numFmtId="0" fontId="18" fillId="13" borderId="3" applyNumberFormat="0" applyAlignment="0" applyProtection="0"/>
    <xf numFmtId="43" fontId="0" fillId="0" borderId="0" applyFont="0" applyFill="0" applyBorder="0" applyAlignment="0" applyProtection="0"/>
    <xf numFmtId="43" fontId="93" fillId="0" borderId="0" applyFont="0" applyFill="0" applyBorder="0" applyAlignment="0" applyProtection="0"/>
    <xf numFmtId="0" fontId="19" fillId="0" borderId="9" applyNumberFormat="0" applyFill="0" applyAlignment="0" applyProtection="0"/>
    <xf numFmtId="0" fontId="94" fillId="52" borderId="0" applyNumberFormat="0" applyBorder="0" applyAlignment="0" applyProtection="0"/>
    <xf numFmtId="0" fontId="94" fillId="52" borderId="0" applyNumberFormat="0" applyBorder="0" applyAlignment="0" applyProtection="0"/>
    <xf numFmtId="0" fontId="95" fillId="0" borderId="0">
      <alignment/>
      <protection/>
    </xf>
    <xf numFmtId="0" fontId="7" fillId="15" borderId="10" applyNumberFormat="0" applyFont="0" applyAlignment="0" applyProtection="0"/>
    <xf numFmtId="0" fontId="0" fillId="53" borderId="11" applyNumberFormat="0" applyFont="0" applyAlignment="0" applyProtection="0"/>
    <xf numFmtId="0" fontId="20" fillId="25" borderId="12" applyNumberFormat="0" applyAlignment="0" applyProtection="0"/>
    <xf numFmtId="9" fontId="0" fillId="0" borderId="0" applyFont="0" applyFill="0" applyBorder="0" applyAlignment="0" applyProtection="0"/>
    <xf numFmtId="9" fontId="7" fillId="0" borderId="0" applyFont="0" applyFill="0" applyBorder="0" applyAlignment="0" applyProtection="0"/>
    <xf numFmtId="0" fontId="96" fillId="54" borderId="0" applyNumberFormat="0" applyBorder="0" applyAlignment="0" applyProtection="0"/>
    <xf numFmtId="0" fontId="83" fillId="0" borderId="0">
      <alignment/>
      <protection/>
    </xf>
    <xf numFmtId="0" fontId="83" fillId="0" borderId="0">
      <alignment/>
      <protection/>
    </xf>
    <xf numFmtId="0" fontId="7" fillId="0" borderId="0">
      <alignment/>
      <protection/>
    </xf>
    <xf numFmtId="0" fontId="83" fillId="0" borderId="0">
      <alignment/>
      <protection/>
    </xf>
    <xf numFmtId="0" fontId="83" fillId="0" borderId="0">
      <alignment/>
      <protection/>
    </xf>
    <xf numFmtId="0" fontId="25" fillId="0" borderId="0">
      <alignment vertical="top"/>
      <protection/>
    </xf>
    <xf numFmtId="0" fontId="97" fillId="0" borderId="0">
      <alignment/>
      <protection/>
    </xf>
    <xf numFmtId="0" fontId="7" fillId="0" borderId="0">
      <alignment/>
      <protection/>
    </xf>
    <xf numFmtId="0" fontId="7" fillId="0" borderId="0">
      <alignment/>
      <protection/>
    </xf>
    <xf numFmtId="0" fontId="98"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98" fillId="0" borderId="0">
      <alignment/>
      <protection/>
    </xf>
    <xf numFmtId="0" fontId="83" fillId="0" borderId="0">
      <alignment/>
      <protection/>
    </xf>
    <xf numFmtId="0" fontId="0" fillId="0" borderId="0">
      <alignment/>
      <protection/>
    </xf>
    <xf numFmtId="0" fontId="93"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pplyNumberFormat="0" applyFill="0" applyBorder="0" applyAlignment="0" applyProtection="0"/>
    <xf numFmtId="0" fontId="22" fillId="0" borderId="13" applyNumberFormat="0" applyFill="0" applyAlignment="0" applyProtection="0"/>
    <xf numFmtId="0" fontId="99" fillId="0" borderId="0" applyNumberFormat="0" applyFill="0" applyBorder="0" applyAlignment="0" applyProtection="0"/>
    <xf numFmtId="0" fontId="100" fillId="0" borderId="14" applyNumberFormat="0" applyFill="0" applyAlignment="0" applyProtection="0"/>
    <xf numFmtId="0" fontId="101" fillId="0" borderId="15" applyNumberFormat="0" applyFill="0" applyAlignment="0" applyProtection="0"/>
    <xf numFmtId="0" fontId="102" fillId="0" borderId="16" applyNumberFormat="0" applyFill="0" applyAlignment="0" applyProtection="0"/>
    <xf numFmtId="0" fontId="102" fillId="0" borderId="0" applyNumberFormat="0" applyFill="0" applyBorder="0" applyAlignment="0" applyProtection="0"/>
    <xf numFmtId="0" fontId="103"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23" fillId="0" borderId="0" applyNumberFormat="0" applyFill="0" applyBorder="0" applyAlignment="0" applyProtection="0"/>
    <xf numFmtId="0" fontId="5" fillId="1" borderId="18" applyNumberFormat="0" applyFont="0" applyFill="0" applyBorder="0" applyAlignment="0">
      <protection/>
    </xf>
    <xf numFmtId="0" fontId="105" fillId="55" borderId="19" applyNumberFormat="0" applyAlignment="0" applyProtection="0"/>
  </cellStyleXfs>
  <cellXfs count="1066">
    <xf numFmtId="0" fontId="0" fillId="0" borderId="0" xfId="0" applyAlignment="1">
      <alignment/>
    </xf>
    <xf numFmtId="0" fontId="83" fillId="0" borderId="0" xfId="122" applyFont="1">
      <alignment/>
      <protection/>
    </xf>
    <xf numFmtId="0" fontId="83" fillId="0" borderId="0" xfId="122">
      <alignment/>
      <protection/>
    </xf>
    <xf numFmtId="3" fontId="83" fillId="0" borderId="0" xfId="122" applyNumberFormat="1" applyFont="1" applyBorder="1" applyAlignment="1">
      <alignment horizontal="right" vertical="center"/>
      <protection/>
    </xf>
    <xf numFmtId="3" fontId="83" fillId="0" borderId="20" xfId="122" applyNumberFormat="1" applyFont="1" applyBorder="1" applyAlignment="1">
      <alignment horizontal="right" vertical="center"/>
      <protection/>
    </xf>
    <xf numFmtId="0" fontId="83" fillId="0" borderId="0" xfId="122" applyFont="1" applyAlignment="1">
      <alignment vertical="center"/>
      <protection/>
    </xf>
    <xf numFmtId="193" fontId="106" fillId="0" borderId="21" xfId="122" applyNumberFormat="1" applyFont="1" applyBorder="1" applyAlignment="1">
      <alignment horizontal="center" vertical="center" wrapText="1"/>
      <protection/>
    </xf>
    <xf numFmtId="194" fontId="107" fillId="0" borderId="22" xfId="122" applyNumberFormat="1" applyFont="1" applyFill="1" applyBorder="1" applyAlignment="1">
      <alignment horizontal="right" vertical="center" wrapText="1"/>
      <protection/>
    </xf>
    <xf numFmtId="3" fontId="108" fillId="0" borderId="22" xfId="122" applyNumberFormat="1" applyFont="1" applyFill="1" applyBorder="1" applyAlignment="1">
      <alignment horizontal="right"/>
      <protection/>
    </xf>
    <xf numFmtId="194" fontId="107" fillId="0" borderId="20" xfId="122" applyNumberFormat="1" applyFont="1" applyFill="1" applyBorder="1" applyAlignment="1">
      <alignment horizontal="right" vertical="center" wrapText="1"/>
      <protection/>
    </xf>
    <xf numFmtId="3" fontId="108" fillId="0" borderId="20" xfId="122" applyNumberFormat="1" applyFont="1" applyFill="1" applyBorder="1" applyAlignment="1">
      <alignment horizontal="right"/>
      <protection/>
    </xf>
    <xf numFmtId="0" fontId="98" fillId="0" borderId="0" xfId="125" applyFont="1">
      <alignment/>
      <protection/>
    </xf>
    <xf numFmtId="0" fontId="98" fillId="0" borderId="0" xfId="125" applyFont="1" applyAlignment="1">
      <alignment vertical="center"/>
      <protection/>
    </xf>
    <xf numFmtId="49" fontId="98" fillId="0" borderId="0" xfId="122" applyNumberFormat="1" applyFont="1" applyBorder="1">
      <alignment/>
      <protection/>
    </xf>
    <xf numFmtId="49" fontId="98" fillId="0" borderId="23" xfId="122" applyNumberFormat="1" applyFont="1" applyFill="1" applyBorder="1" applyAlignment="1">
      <alignment/>
      <protection/>
    </xf>
    <xf numFmtId="49" fontId="98" fillId="0" borderId="23" xfId="122" applyNumberFormat="1" applyFont="1" applyFill="1" applyBorder="1" applyAlignment="1">
      <alignment wrapText="1"/>
      <protection/>
    </xf>
    <xf numFmtId="49" fontId="98" fillId="0" borderId="0" xfId="122" applyNumberFormat="1" applyFont="1" applyFill="1" applyBorder="1" applyAlignment="1">
      <alignment/>
      <protection/>
    </xf>
    <xf numFmtId="49" fontId="7" fillId="0" borderId="24" xfId="0" applyNumberFormat="1" applyFont="1" applyFill="1" applyBorder="1" applyAlignment="1">
      <alignment/>
    </xf>
    <xf numFmtId="49" fontId="97" fillId="0" borderId="24" xfId="122" applyNumberFormat="1" applyFont="1" applyFill="1" applyBorder="1" applyAlignment="1">
      <alignment horizontal="left"/>
      <protection/>
    </xf>
    <xf numFmtId="49" fontId="97" fillId="0" borderId="24" xfId="122" applyNumberFormat="1" applyFont="1" applyFill="1" applyBorder="1" applyAlignment="1">
      <alignment horizontal="right"/>
      <protection/>
    </xf>
    <xf numFmtId="49" fontId="98" fillId="0" borderId="24" xfId="122" applyNumberFormat="1" applyFont="1" applyFill="1" applyBorder="1" applyAlignment="1">
      <alignment wrapText="1"/>
      <protection/>
    </xf>
    <xf numFmtId="49" fontId="98" fillId="0" borderId="25" xfId="122" applyNumberFormat="1" applyFont="1" applyFill="1" applyBorder="1" applyAlignment="1">
      <alignment vertical="center" wrapText="1"/>
      <protection/>
    </xf>
    <xf numFmtId="193" fontId="106" fillId="0" borderId="26" xfId="122" applyNumberFormat="1" applyFont="1" applyBorder="1" applyAlignment="1">
      <alignment horizontal="center" vertical="center" wrapText="1"/>
      <protection/>
    </xf>
    <xf numFmtId="0" fontId="106" fillId="0" borderId="21" xfId="122" applyFont="1" applyBorder="1" applyAlignment="1">
      <alignment/>
      <protection/>
    </xf>
    <xf numFmtId="1" fontId="98" fillId="0" borderId="27" xfId="125" applyNumberFormat="1" applyFont="1" applyBorder="1" applyAlignment="1">
      <alignment horizontal="right"/>
      <protection/>
    </xf>
    <xf numFmtId="1" fontId="98" fillId="0" borderId="28" xfId="125" applyNumberFormat="1" applyFont="1" applyBorder="1" applyAlignment="1">
      <alignment horizontal="right"/>
      <protection/>
    </xf>
    <xf numFmtId="1" fontId="107" fillId="56" borderId="0" xfId="122" applyNumberFormat="1" applyFont="1" applyFill="1" applyBorder="1" applyAlignment="1">
      <alignment horizontal="center" vertical="center" wrapText="1"/>
      <protection/>
    </xf>
    <xf numFmtId="1" fontId="108" fillId="0" borderId="20" xfId="122" applyNumberFormat="1" applyFont="1" applyFill="1" applyBorder="1" applyAlignment="1">
      <alignment horizontal="right"/>
      <protection/>
    </xf>
    <xf numFmtId="0" fontId="0" fillId="0" borderId="0" xfId="128">
      <alignment/>
      <protection/>
    </xf>
    <xf numFmtId="0" fontId="0" fillId="0" borderId="0" xfId="128" applyFont="1">
      <alignment/>
      <protection/>
    </xf>
    <xf numFmtId="3" fontId="83" fillId="0" borderId="29" xfId="122" applyNumberFormat="1" applyFont="1" applyBorder="1" applyAlignment="1">
      <alignment horizontal="right" vertical="center"/>
      <protection/>
    </xf>
    <xf numFmtId="3" fontId="83" fillId="0" borderId="30" xfId="122" applyNumberFormat="1" applyFont="1" applyFill="1" applyBorder="1" applyAlignment="1">
      <alignment horizontal="right" vertical="center"/>
      <protection/>
    </xf>
    <xf numFmtId="3" fontId="83" fillId="0" borderId="21" xfId="122" applyNumberFormat="1" applyFont="1" applyFill="1" applyBorder="1" applyAlignment="1">
      <alignment horizontal="right" vertical="center"/>
      <protection/>
    </xf>
    <xf numFmtId="1" fontId="107" fillId="56" borderId="28" xfId="122" applyNumberFormat="1" applyFont="1" applyFill="1" applyBorder="1" applyAlignment="1">
      <alignment horizontal="center" vertical="center" wrapText="1"/>
      <protection/>
    </xf>
    <xf numFmtId="3" fontId="83" fillId="0" borderId="28" xfId="122" applyNumberFormat="1" applyFont="1" applyBorder="1" applyAlignment="1">
      <alignment horizontal="right" vertical="center"/>
      <protection/>
    </xf>
    <xf numFmtId="1" fontId="107" fillId="56" borderId="31" xfId="122" applyNumberFormat="1" applyFont="1" applyFill="1" applyBorder="1" applyAlignment="1">
      <alignment horizontal="center" vertical="center" wrapText="1"/>
      <protection/>
    </xf>
    <xf numFmtId="3" fontId="108" fillId="0" borderId="20" xfId="122" applyNumberFormat="1" applyFont="1" applyFill="1" applyBorder="1">
      <alignment/>
      <protection/>
    </xf>
    <xf numFmtId="194" fontId="107" fillId="0" borderId="32" xfId="122" applyNumberFormat="1" applyFont="1" applyFill="1" applyBorder="1" applyAlignment="1">
      <alignment horizontal="right" vertical="center" wrapText="1"/>
      <protection/>
    </xf>
    <xf numFmtId="3" fontId="108" fillId="0" borderId="32" xfId="122" applyNumberFormat="1" applyFont="1" applyFill="1" applyBorder="1">
      <alignment/>
      <protection/>
    </xf>
    <xf numFmtId="194" fontId="107" fillId="0" borderId="33" xfId="122" applyNumberFormat="1" applyFont="1" applyFill="1" applyBorder="1" applyAlignment="1">
      <alignment horizontal="right" vertical="center" wrapText="1"/>
      <protection/>
    </xf>
    <xf numFmtId="3" fontId="108" fillId="0" borderId="33" xfId="122" applyNumberFormat="1" applyFont="1" applyFill="1" applyBorder="1">
      <alignment/>
      <protection/>
    </xf>
    <xf numFmtId="3" fontId="108" fillId="0" borderId="33" xfId="122" applyNumberFormat="1" applyFont="1" applyFill="1" applyBorder="1" applyAlignment="1">
      <alignment horizontal="right"/>
      <protection/>
    </xf>
    <xf numFmtId="3" fontId="108" fillId="0" borderId="32" xfId="122" applyNumberFormat="1" applyFont="1" applyFill="1" applyBorder="1" applyAlignment="1">
      <alignment horizontal="right"/>
      <protection/>
    </xf>
    <xf numFmtId="41" fontId="108" fillId="0" borderId="21" xfId="122" applyNumberFormat="1" applyFont="1" applyFill="1" applyBorder="1">
      <alignment/>
      <protection/>
    </xf>
    <xf numFmtId="41" fontId="108" fillId="0" borderId="21" xfId="122" applyNumberFormat="1" applyFont="1" applyFill="1" applyBorder="1" applyAlignment="1">
      <alignment horizontal="right"/>
      <protection/>
    </xf>
    <xf numFmtId="41" fontId="108" fillId="0" borderId="0" xfId="122" applyNumberFormat="1" applyFont="1" applyFill="1" applyBorder="1">
      <alignment/>
      <protection/>
    </xf>
    <xf numFmtId="41" fontId="108" fillId="0" borderId="0" xfId="122" applyNumberFormat="1" applyFont="1" applyFill="1" applyBorder="1" applyAlignment="1">
      <alignment horizontal="right"/>
      <protection/>
    </xf>
    <xf numFmtId="41" fontId="108" fillId="0" borderId="34" xfId="122" applyNumberFormat="1" applyFont="1" applyFill="1" applyBorder="1" applyAlignment="1">
      <alignment horizontal="right"/>
      <protection/>
    </xf>
    <xf numFmtId="41" fontId="108" fillId="0" borderId="35" xfId="122" applyNumberFormat="1" applyFont="1" applyFill="1" applyBorder="1" applyAlignment="1">
      <alignment horizontal="right"/>
      <protection/>
    </xf>
    <xf numFmtId="41" fontId="108" fillId="0" borderId="36" xfId="122" applyNumberFormat="1" applyFont="1" applyFill="1" applyBorder="1">
      <alignment/>
      <protection/>
    </xf>
    <xf numFmtId="41" fontId="108" fillId="0" borderId="37" xfId="122" applyNumberFormat="1" applyFont="1" applyFill="1" applyBorder="1" applyAlignment="1">
      <alignment horizontal="right"/>
      <protection/>
    </xf>
    <xf numFmtId="41" fontId="108" fillId="0" borderId="38" xfId="122" applyNumberFormat="1" applyFont="1" applyFill="1" applyBorder="1" applyAlignment="1">
      <alignment horizontal="right"/>
      <protection/>
    </xf>
    <xf numFmtId="41" fontId="108" fillId="0" borderId="39" xfId="122" applyNumberFormat="1" applyFont="1" applyFill="1" applyBorder="1" applyAlignment="1">
      <alignment horizontal="right"/>
      <protection/>
    </xf>
    <xf numFmtId="41" fontId="108" fillId="0" borderId="36" xfId="122" applyNumberFormat="1" applyFont="1" applyFill="1" applyBorder="1" applyAlignment="1">
      <alignment horizontal="right"/>
      <protection/>
    </xf>
    <xf numFmtId="41" fontId="108" fillId="0" borderId="40" xfId="122" applyNumberFormat="1" applyFont="1" applyFill="1" applyBorder="1" applyAlignment="1">
      <alignment horizontal="right"/>
      <protection/>
    </xf>
    <xf numFmtId="41" fontId="108" fillId="0" borderId="41" xfId="122" applyNumberFormat="1" applyFont="1" applyFill="1" applyBorder="1">
      <alignment/>
      <protection/>
    </xf>
    <xf numFmtId="41" fontId="108" fillId="0" borderId="41" xfId="122" applyNumberFormat="1" applyFont="1" applyFill="1" applyBorder="1" applyAlignment="1">
      <alignment horizontal="right"/>
      <protection/>
    </xf>
    <xf numFmtId="41" fontId="108" fillId="0" borderId="42" xfId="122" applyNumberFormat="1" applyFont="1" applyFill="1" applyBorder="1">
      <alignment/>
      <protection/>
    </xf>
    <xf numFmtId="41" fontId="108" fillId="0" borderId="43" xfId="122" applyNumberFormat="1" applyFont="1" applyFill="1" applyBorder="1">
      <alignment/>
      <protection/>
    </xf>
    <xf numFmtId="41" fontId="108" fillId="0" borderId="44" xfId="122" applyNumberFormat="1" applyFont="1" applyFill="1" applyBorder="1">
      <alignment/>
      <protection/>
    </xf>
    <xf numFmtId="41" fontId="108" fillId="0" borderId="45" xfId="122" applyNumberFormat="1" applyFont="1" applyFill="1" applyBorder="1">
      <alignment/>
      <protection/>
    </xf>
    <xf numFmtId="41" fontId="108" fillId="0" borderId="31" xfId="122" applyNumberFormat="1" applyFont="1" applyFill="1" applyBorder="1">
      <alignment/>
      <protection/>
    </xf>
    <xf numFmtId="41" fontId="108" fillId="0" borderId="46" xfId="122" applyNumberFormat="1" applyFont="1" applyFill="1" applyBorder="1">
      <alignment/>
      <protection/>
    </xf>
    <xf numFmtId="41" fontId="108" fillId="0" borderId="47" xfId="122" applyNumberFormat="1" applyFont="1" applyFill="1" applyBorder="1">
      <alignment/>
      <protection/>
    </xf>
    <xf numFmtId="41" fontId="108" fillId="0" borderId="48" xfId="122" applyNumberFormat="1" applyFont="1" applyFill="1" applyBorder="1">
      <alignment/>
      <protection/>
    </xf>
    <xf numFmtId="41" fontId="108" fillId="0" borderId="31" xfId="122" applyNumberFormat="1" applyFont="1" applyFill="1" applyBorder="1" applyAlignment="1">
      <alignment horizontal="right"/>
      <protection/>
    </xf>
    <xf numFmtId="41" fontId="108" fillId="0" borderId="48" xfId="122" applyNumberFormat="1" applyFont="1" applyFill="1" applyBorder="1" applyAlignment="1">
      <alignment horizontal="right"/>
      <protection/>
    </xf>
    <xf numFmtId="41" fontId="108" fillId="0" borderId="42" xfId="122" applyNumberFormat="1" applyFont="1" applyFill="1" applyBorder="1" applyAlignment="1">
      <alignment horizontal="right"/>
      <protection/>
    </xf>
    <xf numFmtId="41" fontId="108" fillId="0" borderId="45" xfId="122" applyNumberFormat="1" applyFont="1" applyFill="1" applyBorder="1" applyAlignment="1">
      <alignment horizontal="right"/>
      <protection/>
    </xf>
    <xf numFmtId="41" fontId="108" fillId="0" borderId="47" xfId="122" applyNumberFormat="1" applyFont="1" applyFill="1" applyBorder="1" applyAlignment="1">
      <alignment horizontal="right"/>
      <protection/>
    </xf>
    <xf numFmtId="41" fontId="108" fillId="0" borderId="44" xfId="122" applyNumberFormat="1" applyFont="1" applyFill="1" applyBorder="1" applyAlignment="1">
      <alignment horizontal="right"/>
      <protection/>
    </xf>
    <xf numFmtId="0" fontId="83" fillId="0" borderId="0" xfId="122" applyFont="1" applyAlignment="1">
      <alignment horizontal="right"/>
      <protection/>
    </xf>
    <xf numFmtId="0" fontId="98" fillId="0" borderId="0" xfId="125" applyFont="1" applyFill="1" applyAlignment="1">
      <alignment vertical="center"/>
      <protection/>
    </xf>
    <xf numFmtId="1" fontId="107" fillId="56" borderId="42" xfId="122" applyNumberFormat="1" applyFont="1" applyFill="1" applyBorder="1" applyAlignment="1">
      <alignment horizontal="center" vertical="center" wrapText="1"/>
      <protection/>
    </xf>
    <xf numFmtId="41" fontId="83" fillId="0" borderId="32" xfId="122" applyNumberFormat="1" applyFont="1" applyBorder="1" applyAlignment="1">
      <alignment horizontal="right" vertical="center"/>
      <protection/>
    </xf>
    <xf numFmtId="41" fontId="83" fillId="0" borderId="42" xfId="122" applyNumberFormat="1" applyFont="1" applyBorder="1" applyAlignment="1">
      <alignment horizontal="right" vertical="center"/>
      <protection/>
    </xf>
    <xf numFmtId="41" fontId="83" fillId="0" borderId="44" xfId="122" applyNumberFormat="1" applyFont="1" applyFill="1" applyBorder="1" applyAlignment="1">
      <alignment horizontal="right" vertical="center"/>
      <protection/>
    </xf>
    <xf numFmtId="41" fontId="83" fillId="0" borderId="20" xfId="122" applyNumberFormat="1" applyFont="1" applyBorder="1" applyAlignment="1">
      <alignment horizontal="right" vertical="center"/>
      <protection/>
    </xf>
    <xf numFmtId="41" fontId="83" fillId="0" borderId="0" xfId="122" applyNumberFormat="1" applyFont="1" applyBorder="1" applyAlignment="1">
      <alignment horizontal="right" vertical="center"/>
      <protection/>
    </xf>
    <xf numFmtId="41" fontId="83" fillId="0" borderId="21" xfId="122" applyNumberFormat="1" applyFont="1" applyFill="1" applyBorder="1" applyAlignment="1">
      <alignment horizontal="right" vertical="center"/>
      <protection/>
    </xf>
    <xf numFmtId="41" fontId="83" fillId="0" borderId="33" xfId="122" applyNumberFormat="1" applyFont="1" applyBorder="1" applyAlignment="1">
      <alignment horizontal="right" vertical="center"/>
      <protection/>
    </xf>
    <xf numFmtId="41" fontId="83" fillId="0" borderId="31" xfId="122" applyNumberFormat="1" applyFont="1" applyBorder="1" applyAlignment="1">
      <alignment horizontal="right" vertical="center"/>
      <protection/>
    </xf>
    <xf numFmtId="41" fontId="83" fillId="0" borderId="47" xfId="122" applyNumberFormat="1" applyFont="1" applyFill="1" applyBorder="1" applyAlignment="1">
      <alignment horizontal="right" vertical="center"/>
      <protection/>
    </xf>
    <xf numFmtId="41" fontId="108" fillId="0" borderId="49" xfId="122" applyNumberFormat="1" applyFont="1" applyFill="1" applyBorder="1" applyAlignment="1">
      <alignment horizontal="right"/>
      <protection/>
    </xf>
    <xf numFmtId="41" fontId="108" fillId="0" borderId="50" xfId="122" applyNumberFormat="1" applyFont="1" applyFill="1" applyBorder="1" applyAlignment="1">
      <alignment horizontal="right"/>
      <protection/>
    </xf>
    <xf numFmtId="195" fontId="83" fillId="0" borderId="0" xfId="100" applyNumberFormat="1" applyFont="1" applyFill="1" applyBorder="1" applyAlignment="1">
      <alignment/>
    </xf>
    <xf numFmtId="164" fontId="83" fillId="0" borderId="0" xfId="109" applyNumberFormat="1" applyFont="1" applyFill="1" applyBorder="1" applyAlignment="1">
      <alignment/>
    </xf>
    <xf numFmtId="3" fontId="107" fillId="0" borderId="0" xfId="105" applyNumberFormat="1" applyFont="1" applyFill="1" applyBorder="1" applyAlignment="1">
      <alignment horizontal="left" vertical="center" wrapText="1"/>
      <protection/>
    </xf>
    <xf numFmtId="0" fontId="107" fillId="0" borderId="0" xfId="105" applyFont="1" applyFill="1" applyBorder="1" applyAlignment="1">
      <alignment horizontal="center" vertical="center" wrapText="1"/>
      <protection/>
    </xf>
    <xf numFmtId="195" fontId="83" fillId="0" borderId="0" xfId="100" applyNumberFormat="1" applyFont="1" applyFill="1" applyBorder="1" applyAlignment="1">
      <alignment vertical="center" wrapText="1"/>
    </xf>
    <xf numFmtId="3" fontId="107" fillId="0" borderId="0" xfId="105" applyNumberFormat="1" applyFont="1" applyFill="1" applyBorder="1" applyAlignment="1">
      <alignment horizontal="center" vertical="center" wrapText="1"/>
      <protection/>
    </xf>
    <xf numFmtId="0" fontId="107" fillId="0" borderId="0" xfId="105" applyFont="1" applyFill="1" applyBorder="1" applyAlignment="1">
      <alignment horizontal="left" vertical="center" wrapText="1"/>
      <protection/>
    </xf>
    <xf numFmtId="164" fontId="83" fillId="0" borderId="0" xfId="100" applyNumberFormat="1" applyFont="1" applyFill="1" applyBorder="1" applyAlignment="1">
      <alignment vertical="center"/>
    </xf>
    <xf numFmtId="3" fontId="107" fillId="0" borderId="51" xfId="105" applyNumberFormat="1" applyFont="1" applyFill="1" applyBorder="1" applyAlignment="1">
      <alignment horizontal="left" vertical="center" wrapText="1"/>
      <protection/>
    </xf>
    <xf numFmtId="3" fontId="107" fillId="0" borderId="51" xfId="105" applyNumberFormat="1" applyFont="1" applyFill="1" applyBorder="1" applyAlignment="1">
      <alignment horizontal="center" vertical="center" wrapText="1"/>
      <protection/>
    </xf>
    <xf numFmtId="195" fontId="83" fillId="0" borderId="51" xfId="100" applyNumberFormat="1" applyFont="1" applyFill="1" applyBorder="1" applyAlignment="1">
      <alignment/>
    </xf>
    <xf numFmtId="195" fontId="89" fillId="7" borderId="0" xfId="100" applyNumberFormat="1" applyFont="1" applyFill="1" applyBorder="1" applyAlignment="1">
      <alignment vertical="center"/>
    </xf>
    <xf numFmtId="195" fontId="89" fillId="7" borderId="51" xfId="100" applyNumberFormat="1" applyFont="1" applyFill="1" applyBorder="1" applyAlignment="1">
      <alignment/>
    </xf>
    <xf numFmtId="195" fontId="89" fillId="7" borderId="0" xfId="100" applyNumberFormat="1" applyFont="1" applyFill="1" applyBorder="1" applyAlignment="1">
      <alignment/>
    </xf>
    <xf numFmtId="164" fontId="89" fillId="7" borderId="0" xfId="109" applyNumberFormat="1" applyFont="1" applyFill="1" applyBorder="1" applyAlignment="1">
      <alignment/>
    </xf>
    <xf numFmtId="164" fontId="89" fillId="7" borderId="0" xfId="100" applyNumberFormat="1" applyFont="1" applyFill="1" applyBorder="1" applyAlignment="1">
      <alignment vertical="center"/>
    </xf>
    <xf numFmtId="0" fontId="48" fillId="0" borderId="0" xfId="135" applyFont="1">
      <alignment/>
      <protection/>
    </xf>
    <xf numFmtId="0" fontId="48" fillId="0" borderId="0" xfId="135" applyNumberFormat="1" applyFont="1" applyBorder="1">
      <alignment/>
      <protection/>
    </xf>
    <xf numFmtId="0" fontId="48" fillId="0" borderId="0" xfId="135" applyFont="1" applyBorder="1">
      <alignment/>
      <protection/>
    </xf>
    <xf numFmtId="0" fontId="48" fillId="0" borderId="0" xfId="135" applyFont="1" applyBorder="1" applyAlignment="1">
      <alignment vertical="center"/>
      <protection/>
    </xf>
    <xf numFmtId="0" fontId="48" fillId="0" borderId="0" xfId="135" applyNumberFormat="1" applyFont="1">
      <alignment/>
      <protection/>
    </xf>
    <xf numFmtId="49" fontId="48" fillId="0" borderId="0" xfId="135" applyNumberFormat="1" applyFont="1" applyFill="1" applyBorder="1" applyAlignment="1">
      <alignment vertical="center"/>
      <protection/>
    </xf>
    <xf numFmtId="1" fontId="48" fillId="0" borderId="23" xfId="135" applyNumberFormat="1" applyFont="1" applyFill="1" applyBorder="1" applyAlignment="1">
      <alignment horizontal="left" vertical="top" wrapText="1"/>
      <protection/>
    </xf>
    <xf numFmtId="0" fontId="48" fillId="0" borderId="23" xfId="135" applyFont="1" applyFill="1" applyBorder="1" applyAlignment="1">
      <alignment horizontal="left" vertical="top" wrapText="1"/>
      <protection/>
    </xf>
    <xf numFmtId="1" fontId="48" fillId="0" borderId="23" xfId="135" applyNumberFormat="1" applyFont="1" applyFill="1" applyBorder="1" applyAlignment="1">
      <alignment horizontal="center" vertical="top" wrapText="1"/>
      <protection/>
    </xf>
    <xf numFmtId="0" fontId="48" fillId="0" borderId="23" xfId="135" applyFont="1" applyFill="1" applyBorder="1" applyAlignment="1">
      <alignment horizontal="right" vertical="top" wrapText="1"/>
      <protection/>
    </xf>
    <xf numFmtId="0" fontId="48" fillId="0" borderId="0" xfId="0" applyFont="1" applyFill="1" applyBorder="1" applyAlignment="1">
      <alignment vertical="center"/>
    </xf>
    <xf numFmtId="3" fontId="48" fillId="0" borderId="52" xfId="135" applyNumberFormat="1" applyFont="1" applyFill="1" applyBorder="1" applyAlignment="1">
      <alignment horizontal="right" vertical="center"/>
      <protection/>
    </xf>
    <xf numFmtId="3" fontId="48" fillId="0" borderId="0" xfId="135" applyNumberFormat="1" applyFont="1" applyFill="1" applyBorder="1" applyAlignment="1" quotePrefix="1">
      <alignment horizontal="right" vertical="center"/>
      <protection/>
    </xf>
    <xf numFmtId="41" fontId="83" fillId="0" borderId="43" xfId="122" applyNumberFormat="1" applyFont="1" applyBorder="1" applyAlignment="1">
      <alignment horizontal="right" vertical="center"/>
      <protection/>
    </xf>
    <xf numFmtId="41" fontId="83" fillId="0" borderId="41" xfId="122" applyNumberFormat="1" applyFont="1" applyBorder="1" applyAlignment="1">
      <alignment horizontal="right" vertical="center"/>
      <protection/>
    </xf>
    <xf numFmtId="41" fontId="83" fillId="0" borderId="46" xfId="122" applyNumberFormat="1" applyFont="1" applyBorder="1" applyAlignment="1">
      <alignment horizontal="right" vertical="center"/>
      <protection/>
    </xf>
    <xf numFmtId="0" fontId="108" fillId="0" borderId="0" xfId="125" applyFont="1">
      <alignment/>
      <protection/>
    </xf>
    <xf numFmtId="49" fontId="108" fillId="0" borderId="0" xfId="125" applyNumberFormat="1" applyFont="1">
      <alignment/>
      <protection/>
    </xf>
    <xf numFmtId="49" fontId="49" fillId="0" borderId="0" xfId="128" applyNumberFormat="1" applyFont="1" applyBorder="1" applyAlignment="1">
      <alignment/>
      <protection/>
    </xf>
    <xf numFmtId="49" fontId="108" fillId="0" borderId="0" xfId="125" applyNumberFormat="1" applyFont="1" applyBorder="1" applyAlignment="1">
      <alignment horizontal="left" wrapText="1"/>
      <protection/>
    </xf>
    <xf numFmtId="49" fontId="108" fillId="0" borderId="24" xfId="125" applyNumberFormat="1" applyFont="1" applyBorder="1" applyAlignment="1">
      <alignment horizontal="left" wrapText="1"/>
      <protection/>
    </xf>
    <xf numFmtId="49" fontId="108" fillId="0" borderId="25" xfId="125" applyNumberFormat="1" applyFont="1" applyBorder="1" applyAlignment="1">
      <alignment vertical="center" wrapText="1"/>
      <protection/>
    </xf>
    <xf numFmtId="49" fontId="109" fillId="0" borderId="21" xfId="125" applyNumberFormat="1" applyFont="1" applyFill="1" applyBorder="1" applyAlignment="1">
      <alignment horizontal="center" vertical="center" wrapText="1"/>
      <protection/>
    </xf>
    <xf numFmtId="1" fontId="108" fillId="0" borderId="27" xfId="125" applyNumberFormat="1" applyFont="1" applyBorder="1" applyAlignment="1">
      <alignment horizontal="right" vertical="center"/>
      <protection/>
    </xf>
    <xf numFmtId="1" fontId="108" fillId="0" borderId="28" xfId="125" applyNumberFormat="1" applyFont="1" applyBorder="1" applyAlignment="1">
      <alignment horizontal="right" vertical="center"/>
      <protection/>
    </xf>
    <xf numFmtId="1" fontId="108" fillId="0" borderId="30" xfId="125" applyNumberFormat="1" applyFont="1" applyBorder="1" applyAlignment="1">
      <alignment horizontal="right" vertical="center"/>
      <protection/>
    </xf>
    <xf numFmtId="1" fontId="108" fillId="0" borderId="41" xfId="125" applyNumberFormat="1" applyFont="1" applyBorder="1" applyAlignment="1">
      <alignment horizontal="right" vertical="center"/>
      <protection/>
    </xf>
    <xf numFmtId="1" fontId="108" fillId="0" borderId="0" xfId="125" applyNumberFormat="1" applyFont="1" applyBorder="1" applyAlignment="1">
      <alignment horizontal="right" vertical="center"/>
      <protection/>
    </xf>
    <xf numFmtId="1" fontId="108" fillId="0" borderId="21" xfId="125" applyNumberFormat="1" applyFont="1" applyBorder="1" applyAlignment="1">
      <alignment horizontal="right" vertical="center"/>
      <protection/>
    </xf>
    <xf numFmtId="1" fontId="109" fillId="0" borderId="44" xfId="125" applyNumberFormat="1" applyFont="1" applyFill="1" applyBorder="1" applyAlignment="1">
      <alignment horizontal="center" vertical="center" wrapText="1"/>
      <protection/>
    </xf>
    <xf numFmtId="1" fontId="109" fillId="0" borderId="21" xfId="125" applyNumberFormat="1" applyFont="1" applyFill="1" applyBorder="1" applyAlignment="1">
      <alignment horizontal="center" vertical="center" wrapText="1"/>
      <protection/>
    </xf>
    <xf numFmtId="1" fontId="109" fillId="0" borderId="47" xfId="125" applyNumberFormat="1" applyFont="1" applyFill="1" applyBorder="1" applyAlignment="1">
      <alignment horizontal="center" vertical="center" wrapText="1"/>
      <protection/>
    </xf>
    <xf numFmtId="0" fontId="48" fillId="0" borderId="0" xfId="134" applyFont="1">
      <alignment/>
      <protection/>
    </xf>
    <xf numFmtId="0" fontId="49" fillId="0" borderId="0" xfId="134" applyFont="1" applyFill="1" applyBorder="1">
      <alignment/>
      <protection/>
    </xf>
    <xf numFmtId="0" fontId="49" fillId="0" borderId="0" xfId="134" applyFont="1" applyFill="1" applyBorder="1" applyAlignment="1">
      <alignment/>
      <protection/>
    </xf>
    <xf numFmtId="0" fontId="49" fillId="0" borderId="23" xfId="134" applyFont="1" applyFill="1" applyBorder="1" applyAlignment="1">
      <alignment horizontal="right"/>
      <protection/>
    </xf>
    <xf numFmtId="0" fontId="49" fillId="0" borderId="23" xfId="134" applyFont="1" applyFill="1" applyBorder="1" applyAlignment="1">
      <alignment horizontal="right" wrapText="1"/>
      <protection/>
    </xf>
    <xf numFmtId="0" fontId="48" fillId="0" borderId="0" xfId="134" applyFont="1" applyBorder="1">
      <alignment/>
      <protection/>
    </xf>
    <xf numFmtId="0" fontId="49" fillId="0" borderId="25" xfId="134" applyFont="1" applyFill="1" applyBorder="1">
      <alignment/>
      <protection/>
    </xf>
    <xf numFmtId="0" fontId="49" fillId="0" borderId="25" xfId="0" applyFont="1" applyFill="1" applyBorder="1" applyAlignment="1">
      <alignment/>
    </xf>
    <xf numFmtId="0" fontId="48" fillId="0" borderId="51" xfId="134" applyFont="1" applyFill="1" applyBorder="1" applyAlignment="1">
      <alignment/>
      <protection/>
    </xf>
    <xf numFmtId="3" fontId="49" fillId="57" borderId="0" xfId="134" applyNumberFormat="1" applyFont="1" applyFill="1" applyBorder="1">
      <alignment/>
      <protection/>
    </xf>
    <xf numFmtId="3" fontId="49" fillId="0" borderId="0" xfId="134" applyNumberFormat="1" applyFont="1" applyFill="1" applyBorder="1">
      <alignment/>
      <protection/>
    </xf>
    <xf numFmtId="3" fontId="48" fillId="0" borderId="0" xfId="134" applyNumberFormat="1" applyFont="1" applyBorder="1">
      <alignment/>
      <protection/>
    </xf>
    <xf numFmtId="0" fontId="50" fillId="0" borderId="0" xfId="134" applyFont="1" applyFill="1" applyBorder="1" applyAlignment="1">
      <alignment horizontal="left" indent="2"/>
      <protection/>
    </xf>
    <xf numFmtId="3" fontId="51" fillId="57" borderId="0" xfId="134" applyNumberFormat="1" applyFont="1" applyFill="1" applyBorder="1">
      <alignment/>
      <protection/>
    </xf>
    <xf numFmtId="3" fontId="51" fillId="0" borderId="0" xfId="134" applyNumberFormat="1" applyFont="1" applyFill="1" applyBorder="1">
      <alignment/>
      <protection/>
    </xf>
    <xf numFmtId="3" fontId="49" fillId="0" borderId="0" xfId="134" applyNumberFormat="1" applyFont="1" applyBorder="1">
      <alignment/>
      <protection/>
    </xf>
    <xf numFmtId="0" fontId="48" fillId="0" borderId="0" xfId="134" applyFont="1" applyFill="1" applyBorder="1" applyAlignment="1">
      <alignment horizontal="left" indent="1"/>
      <protection/>
    </xf>
    <xf numFmtId="0" fontId="48" fillId="0" borderId="0" xfId="134" applyFont="1" applyBorder="1" applyAlignment="1">
      <alignment/>
      <protection/>
    </xf>
    <xf numFmtId="0" fontId="48" fillId="0" borderId="0" xfId="134" applyFont="1" applyBorder="1" applyAlignment="1">
      <alignment horizontal="left" indent="1"/>
      <protection/>
    </xf>
    <xf numFmtId="0" fontId="48" fillId="29" borderId="0" xfId="134" applyFont="1" applyFill="1" applyBorder="1" applyAlignment="1">
      <alignment/>
      <protection/>
    </xf>
    <xf numFmtId="3" fontId="49" fillId="29" borderId="0" xfId="134" applyNumberFormat="1" applyFont="1" applyFill="1" applyBorder="1">
      <alignment/>
      <protection/>
    </xf>
    <xf numFmtId="0" fontId="48" fillId="0" borderId="0" xfId="134" applyFont="1" applyBorder="1" applyAlignment="1">
      <alignment wrapText="1"/>
      <protection/>
    </xf>
    <xf numFmtId="0" fontId="48" fillId="0" borderId="0" xfId="131" applyFont="1" applyFill="1" applyBorder="1" applyAlignment="1">
      <alignment vertical="center" wrapText="1"/>
      <protection/>
    </xf>
    <xf numFmtId="0" fontId="48" fillId="0" borderId="0" xfId="131" applyFont="1" applyFill="1" applyBorder="1" applyAlignment="1">
      <alignment horizontal="left" vertical="center" wrapText="1"/>
      <protection/>
    </xf>
    <xf numFmtId="0" fontId="49" fillId="0" borderId="0" xfId="131" applyFont="1" applyFill="1" applyBorder="1" applyAlignment="1">
      <alignment horizontal="left" vertical="center" wrapText="1"/>
      <protection/>
    </xf>
    <xf numFmtId="0" fontId="51" fillId="0" borderId="0" xfId="131" applyFont="1" applyFill="1" applyBorder="1" applyAlignment="1">
      <alignment horizontal="left" vertical="center" wrapText="1" indent="1"/>
      <protection/>
    </xf>
    <xf numFmtId="0" fontId="49" fillId="0" borderId="0" xfId="131" applyFont="1" applyBorder="1" applyAlignment="1">
      <alignment horizontal="left" vertical="center" wrapText="1"/>
      <protection/>
    </xf>
    <xf numFmtId="0" fontId="98" fillId="0" borderId="0" xfId="125" applyFont="1" applyAlignment="1">
      <alignment horizontal="right"/>
      <protection/>
    </xf>
    <xf numFmtId="49" fontId="98" fillId="0" borderId="24" xfId="125" applyNumberFormat="1" applyFont="1" applyBorder="1" applyAlignment="1">
      <alignment horizontal="left" wrapText="1"/>
      <protection/>
    </xf>
    <xf numFmtId="0" fontId="48" fillId="0" borderId="51" xfId="0" applyFont="1" applyBorder="1" applyAlignment="1">
      <alignment vertical="center" wrapText="1"/>
    </xf>
    <xf numFmtId="0" fontId="52" fillId="0" borderId="0" xfId="134" applyFont="1" applyBorder="1" applyAlignment="1">
      <alignment horizontal="center" wrapText="1"/>
      <protection/>
    </xf>
    <xf numFmtId="0" fontId="52" fillId="18" borderId="0" xfId="134" applyFont="1" applyFill="1" applyBorder="1" applyAlignment="1">
      <alignment horizontal="center" wrapText="1"/>
      <protection/>
    </xf>
    <xf numFmtId="0" fontId="48" fillId="7" borderId="51" xfId="134" applyFont="1" applyFill="1" applyBorder="1">
      <alignment/>
      <protection/>
    </xf>
    <xf numFmtId="196" fontId="48" fillId="7" borderId="51" xfId="134" applyNumberFormat="1" applyFont="1" applyFill="1" applyBorder="1">
      <alignment/>
      <protection/>
    </xf>
    <xf numFmtId="196" fontId="48" fillId="7" borderId="51" xfId="134" applyNumberFormat="1" applyFont="1" applyFill="1" applyBorder="1" applyAlignment="1">
      <alignment horizontal="right"/>
      <protection/>
    </xf>
    <xf numFmtId="196" fontId="48" fillId="0" borderId="0" xfId="134" applyNumberFormat="1" applyFont="1" applyBorder="1">
      <alignment/>
      <protection/>
    </xf>
    <xf numFmtId="196" fontId="48" fillId="0" borderId="0" xfId="134" applyNumberFormat="1" applyFont="1" applyBorder="1" applyAlignment="1">
      <alignment horizontal="right"/>
      <protection/>
    </xf>
    <xf numFmtId="0" fontId="48" fillId="18" borderId="0" xfId="131" applyFont="1" applyFill="1" applyBorder="1" applyAlignment="1">
      <alignment vertical="center" wrapText="1"/>
      <protection/>
    </xf>
    <xf numFmtId="196" fontId="48" fillId="18" borderId="0" xfId="134" applyNumberFormat="1" applyFont="1" applyFill="1" applyBorder="1" applyAlignment="1">
      <alignment horizontal="right"/>
      <protection/>
    </xf>
    <xf numFmtId="0" fontId="48" fillId="0" borderId="0" xfId="134" applyFont="1" applyBorder="1" applyAlignment="1">
      <alignment horizontal="right"/>
      <protection/>
    </xf>
    <xf numFmtId="0" fontId="49" fillId="0" borderId="0" xfId="0" applyFont="1" applyAlignment="1">
      <alignment wrapText="1"/>
    </xf>
    <xf numFmtId="0" fontId="53" fillId="0" borderId="0" xfId="128" applyFont="1" applyAlignment="1">
      <alignment/>
      <protection/>
    </xf>
    <xf numFmtId="0" fontId="49" fillId="0" borderId="0" xfId="131" applyFont="1" applyFill="1" applyBorder="1" applyAlignment="1">
      <alignment horizontal="left" vertical="center" wrapText="1"/>
      <protection/>
    </xf>
    <xf numFmtId="0" fontId="49" fillId="0" borderId="0" xfId="0" applyFont="1" applyAlignment="1">
      <alignment wrapText="1"/>
    </xf>
    <xf numFmtId="0" fontId="49" fillId="18" borderId="0" xfId="131" applyFont="1" applyFill="1" applyBorder="1" applyAlignment="1">
      <alignment horizontal="left" vertical="center" wrapText="1"/>
      <protection/>
    </xf>
    <xf numFmtId="0" fontId="110" fillId="0" borderId="0" xfId="98" applyFont="1" applyAlignment="1">
      <alignment horizontal="right"/>
    </xf>
    <xf numFmtId="49" fontId="108" fillId="0" borderId="0" xfId="125" applyNumberFormat="1" applyFont="1" applyFill="1" applyBorder="1" applyAlignment="1">
      <alignment horizontal="left" wrapText="1"/>
      <protection/>
    </xf>
    <xf numFmtId="0" fontId="48" fillId="0" borderId="0" xfId="135" applyNumberFormat="1" applyFont="1" applyFill="1">
      <alignment/>
      <protection/>
    </xf>
    <xf numFmtId="0" fontId="48" fillId="0" borderId="0" xfId="135" applyFont="1" applyFill="1">
      <alignment/>
      <protection/>
    </xf>
    <xf numFmtId="0" fontId="55" fillId="0" borderId="0" xfId="135" applyFont="1" applyFill="1" applyAlignment="1">
      <alignment horizontal="right" vertical="center"/>
      <protection/>
    </xf>
    <xf numFmtId="0" fontId="48" fillId="0" borderId="34" xfId="135" applyNumberFormat="1" applyFont="1" applyFill="1" applyBorder="1" applyAlignment="1">
      <alignment vertical="center" wrapText="1"/>
      <protection/>
    </xf>
    <xf numFmtId="0" fontId="48" fillId="0" borderId="0" xfId="135" applyNumberFormat="1" applyFont="1" applyFill="1" applyBorder="1" applyAlignment="1">
      <alignment horizontal="left"/>
      <protection/>
    </xf>
    <xf numFmtId="0" fontId="111" fillId="0" borderId="0" xfId="135" applyNumberFormat="1" applyFont="1" applyFill="1">
      <alignment/>
      <protection/>
    </xf>
    <xf numFmtId="0" fontId="48" fillId="0" borderId="0" xfId="135" applyNumberFormat="1" applyFont="1" applyFill="1" applyAlignment="1">
      <alignment wrapText="1"/>
      <protection/>
    </xf>
    <xf numFmtId="0" fontId="48" fillId="0" borderId="53" xfId="135" applyNumberFormat="1" applyFont="1" applyFill="1" applyBorder="1">
      <alignment/>
      <protection/>
    </xf>
    <xf numFmtId="3" fontId="48" fillId="7" borderId="52" xfId="135" applyNumberFormat="1" applyFont="1" applyFill="1" applyBorder="1" applyAlignment="1">
      <alignment horizontal="right" vertical="center"/>
      <protection/>
    </xf>
    <xf numFmtId="3" fontId="48" fillId="7" borderId="0" xfId="135" applyNumberFormat="1" applyFont="1" applyFill="1" applyBorder="1" applyAlignment="1" quotePrefix="1">
      <alignment horizontal="right" vertical="center"/>
      <protection/>
    </xf>
    <xf numFmtId="3" fontId="48" fillId="7" borderId="28" xfId="135" applyNumberFormat="1" applyFont="1" applyFill="1" applyBorder="1" applyAlignment="1">
      <alignment horizontal="right" vertical="center"/>
      <protection/>
    </xf>
    <xf numFmtId="3" fontId="48" fillId="7" borderId="37" xfId="135" applyNumberFormat="1" applyFont="1" applyFill="1" applyBorder="1" applyAlignment="1">
      <alignment horizontal="right" vertical="center"/>
      <protection/>
    </xf>
    <xf numFmtId="3" fontId="48" fillId="7" borderId="0" xfId="135" applyNumberFormat="1" applyFont="1" applyFill="1" applyBorder="1" applyAlignment="1">
      <alignment horizontal="right" vertical="center"/>
      <protection/>
    </xf>
    <xf numFmtId="3" fontId="48" fillId="7" borderId="53" xfId="135" applyNumberFormat="1" applyFont="1" applyFill="1" applyBorder="1" applyAlignment="1">
      <alignment horizontal="right" vertical="center"/>
      <protection/>
    </xf>
    <xf numFmtId="0" fontId="49" fillId="0" borderId="0" xfId="134" applyFont="1">
      <alignment/>
      <protection/>
    </xf>
    <xf numFmtId="0" fontId="49" fillId="0" borderId="25" xfId="134" applyFont="1" applyBorder="1">
      <alignment/>
      <protection/>
    </xf>
    <xf numFmtId="0" fontId="49" fillId="0" borderId="25" xfId="134" applyFont="1" applyBorder="1" applyAlignment="1">
      <alignment horizontal="center" wrapText="1"/>
      <protection/>
    </xf>
    <xf numFmtId="0" fontId="49" fillId="0" borderId="25" xfId="134" applyFont="1" applyFill="1" applyBorder="1" applyAlignment="1">
      <alignment horizontal="center" wrapText="1"/>
      <protection/>
    </xf>
    <xf numFmtId="0" fontId="49" fillId="18" borderId="25" xfId="134" applyFont="1" applyFill="1" applyBorder="1" applyAlignment="1">
      <alignment horizontal="center" wrapText="1"/>
      <protection/>
    </xf>
    <xf numFmtId="0" fontId="49" fillId="0" borderId="0" xfId="134" applyFont="1" applyBorder="1">
      <alignment/>
      <protection/>
    </xf>
    <xf numFmtId="0" fontId="49" fillId="0" borderId="52" xfId="134" applyFont="1" applyFill="1" applyBorder="1">
      <alignment/>
      <protection/>
    </xf>
    <xf numFmtId="1" fontId="49" fillId="0" borderId="52" xfId="134" applyNumberFormat="1" applyFont="1" applyFill="1" applyBorder="1">
      <alignment/>
      <protection/>
    </xf>
    <xf numFmtId="1" fontId="49" fillId="0" borderId="52" xfId="134" applyNumberFormat="1" applyFont="1" applyFill="1" applyBorder="1" applyAlignment="1">
      <alignment horizontal="right"/>
      <protection/>
    </xf>
    <xf numFmtId="0" fontId="49" fillId="0" borderId="0" xfId="131" applyFont="1" applyFill="1" applyBorder="1" applyAlignment="1">
      <alignment vertical="center" wrapText="1"/>
      <protection/>
    </xf>
    <xf numFmtId="1" fontId="49" fillId="0" borderId="0" xfId="134" applyNumberFormat="1" applyFont="1" applyFill="1" applyBorder="1">
      <alignment/>
      <protection/>
    </xf>
    <xf numFmtId="1" fontId="49" fillId="0" borderId="0" xfId="134" applyNumberFormat="1" applyFont="1" applyFill="1" applyBorder="1" applyAlignment="1">
      <alignment horizontal="right"/>
      <protection/>
    </xf>
    <xf numFmtId="1" fontId="49" fillId="0" borderId="0" xfId="134" applyNumberFormat="1" applyFont="1" applyBorder="1">
      <alignment/>
      <protection/>
    </xf>
    <xf numFmtId="1" fontId="49" fillId="0" borderId="0" xfId="134" applyNumberFormat="1" applyFont="1" applyBorder="1" applyAlignment="1">
      <alignment horizontal="right"/>
      <protection/>
    </xf>
    <xf numFmtId="0" fontId="49" fillId="0" borderId="0" xfId="134" applyFont="1" applyBorder="1" applyAlignment="1">
      <alignment horizontal="right"/>
      <protection/>
    </xf>
    <xf numFmtId="0" fontId="52" fillId="0" borderId="0" xfId="136" applyFont="1" applyBorder="1" applyAlignment="1">
      <alignment vertical="center"/>
      <protection/>
    </xf>
    <xf numFmtId="0" fontId="48" fillId="0" borderId="0" xfId="136" applyNumberFormat="1" applyFont="1" applyBorder="1" applyAlignment="1">
      <alignment vertical="center"/>
      <protection/>
    </xf>
    <xf numFmtId="0" fontId="49" fillId="0" borderId="25" xfId="136" applyNumberFormat="1" applyFont="1" applyFill="1" applyBorder="1" applyAlignment="1">
      <alignment horizontal="left" vertical="center"/>
      <protection/>
    </xf>
    <xf numFmtId="1" fontId="49" fillId="0" borderId="25" xfId="136" applyNumberFormat="1" applyFont="1" applyFill="1" applyBorder="1" applyAlignment="1">
      <alignment horizontal="center" vertical="center" wrapText="1"/>
      <protection/>
    </xf>
    <xf numFmtId="0" fontId="49" fillId="0" borderId="25" xfId="136" applyFont="1" applyFill="1" applyBorder="1" applyAlignment="1">
      <alignment horizontal="center" vertical="center"/>
      <protection/>
    </xf>
    <xf numFmtId="0" fontId="48" fillId="0" borderId="0" xfId="136" applyFont="1" applyBorder="1" applyAlignment="1">
      <alignment vertical="center"/>
      <protection/>
    </xf>
    <xf numFmtId="0" fontId="49" fillId="0" borderId="52" xfId="136" applyNumberFormat="1" applyFont="1" applyBorder="1" applyAlignment="1">
      <alignment horizontal="left" vertical="center"/>
      <protection/>
    </xf>
    <xf numFmtId="200" fontId="49" fillId="57" borderId="52" xfId="136" applyNumberFormat="1" applyFont="1" applyFill="1" applyBorder="1" applyAlignment="1">
      <alignment vertical="center"/>
      <protection/>
    </xf>
    <xf numFmtId="187" fontId="49" fillId="0" borderId="52" xfId="100" applyNumberFormat="1" applyFont="1" applyBorder="1" applyAlignment="1">
      <alignment vertical="center"/>
    </xf>
    <xf numFmtId="0" fontId="49" fillId="0" borderId="0" xfId="136" applyNumberFormat="1" applyFont="1" applyBorder="1" applyAlignment="1">
      <alignment horizontal="left" indent="1"/>
      <protection/>
    </xf>
    <xf numFmtId="200" fontId="49" fillId="57" borderId="0" xfId="136" applyNumberFormat="1" applyFont="1" applyFill="1" applyBorder="1" applyAlignment="1">
      <alignment vertical="center"/>
      <protection/>
    </xf>
    <xf numFmtId="187" fontId="49" fillId="0" borderId="0" xfId="100" applyNumberFormat="1" applyFont="1" applyBorder="1" applyAlignment="1">
      <alignment vertical="center"/>
    </xf>
    <xf numFmtId="0" fontId="48" fillId="0" borderId="0" xfId="136" applyFont="1" applyBorder="1" applyAlignment="1">
      <alignment horizontal="left"/>
      <protection/>
    </xf>
    <xf numFmtId="0" fontId="49" fillId="0" borderId="0" xfId="136" applyNumberFormat="1" applyFont="1" applyBorder="1" applyAlignment="1">
      <alignment horizontal="left" wrapText="1" indent="1"/>
      <protection/>
    </xf>
    <xf numFmtId="0" fontId="48" fillId="0" borderId="0" xfId="136" applyFont="1" applyBorder="1" applyAlignment="1">
      <alignment/>
      <protection/>
    </xf>
    <xf numFmtId="0" fontId="57" fillId="0" borderId="0" xfId="136" applyFont="1" applyBorder="1" applyAlignment="1">
      <alignment vertical="center"/>
      <protection/>
    </xf>
    <xf numFmtId="0" fontId="48" fillId="0" borderId="0" xfId="136" applyFont="1" applyBorder="1">
      <alignment/>
      <protection/>
    </xf>
    <xf numFmtId="0" fontId="48" fillId="0" borderId="0" xfId="136" applyNumberFormat="1" applyFont="1" applyBorder="1">
      <alignment/>
      <protection/>
    </xf>
    <xf numFmtId="1" fontId="48" fillId="0" borderId="0" xfId="136" applyNumberFormat="1" applyFont="1" applyBorder="1">
      <alignment/>
      <protection/>
    </xf>
    <xf numFmtId="0" fontId="48" fillId="0" borderId="0" xfId="136" applyNumberFormat="1" applyFont="1">
      <alignment/>
      <protection/>
    </xf>
    <xf numFmtId="1" fontId="48" fillId="0" borderId="0" xfId="136" applyNumberFormat="1" applyFont="1">
      <alignment/>
      <protection/>
    </xf>
    <xf numFmtId="0" fontId="48" fillId="0" borderId="0" xfId="136" applyFont="1">
      <alignment/>
      <protection/>
    </xf>
    <xf numFmtId="0" fontId="49" fillId="0" borderId="34" xfId="136" applyNumberFormat="1" applyFont="1" applyBorder="1" applyAlignment="1">
      <alignment vertical="center"/>
      <protection/>
    </xf>
    <xf numFmtId="200" fontId="49" fillId="57" borderId="34" xfId="136" applyNumberFormat="1" applyFont="1" applyFill="1" applyBorder="1" applyAlignment="1">
      <alignment horizontal="right" vertical="center"/>
      <protection/>
    </xf>
    <xf numFmtId="187" fontId="49" fillId="0" borderId="34" xfId="100" applyNumberFormat="1" applyFont="1" applyBorder="1" applyAlignment="1">
      <alignment horizontal="right" vertical="center"/>
    </xf>
    <xf numFmtId="0" fontId="49" fillId="0" borderId="0" xfId="136" applyNumberFormat="1" applyFont="1" applyBorder="1" applyAlignment="1">
      <alignment horizontal="left" vertical="center" indent="1"/>
      <protection/>
    </xf>
    <xf numFmtId="200" fontId="49" fillId="57" borderId="0" xfId="136" applyNumberFormat="1" applyFont="1" applyFill="1" applyBorder="1" applyAlignment="1">
      <alignment horizontal="right" vertical="center"/>
      <protection/>
    </xf>
    <xf numFmtId="187" fontId="49" fillId="0" borderId="0" xfId="100" applyNumberFormat="1" applyFont="1" applyBorder="1" applyAlignment="1">
      <alignment horizontal="right" vertical="center"/>
    </xf>
    <xf numFmtId="200" fontId="108" fillId="57" borderId="0" xfId="136" applyNumberFormat="1" applyFont="1" applyFill="1" applyBorder="1" applyAlignment="1">
      <alignment horizontal="right" vertical="center"/>
      <protection/>
    </xf>
    <xf numFmtId="167" fontId="48" fillId="0" borderId="0" xfId="136" applyNumberFormat="1" applyFont="1" applyBorder="1" applyAlignment="1">
      <alignment horizontal="left" vertical="center" indent="1"/>
      <protection/>
    </xf>
    <xf numFmtId="184" fontId="48" fillId="0" borderId="0" xfId="100" applyNumberFormat="1" applyFont="1" applyBorder="1" applyAlignment="1">
      <alignment vertical="center"/>
    </xf>
    <xf numFmtId="0" fontId="111" fillId="0" borderId="0" xfId="136" applyFont="1" applyBorder="1">
      <alignment/>
      <protection/>
    </xf>
    <xf numFmtId="0" fontId="48" fillId="0" borderId="0" xfId="128" applyFont="1">
      <alignment/>
      <protection/>
    </xf>
    <xf numFmtId="0" fontId="52" fillId="0" borderId="0" xfId="128" applyFont="1">
      <alignment/>
      <protection/>
    </xf>
    <xf numFmtId="0" fontId="48" fillId="0" borderId="0" xfId="135" applyNumberFormat="1" applyFont="1" applyBorder="1" applyAlignment="1">
      <alignment vertical="center"/>
      <protection/>
    </xf>
    <xf numFmtId="0" fontId="49" fillId="0" borderId="0" xfId="135" applyFont="1" applyBorder="1">
      <alignment/>
      <protection/>
    </xf>
    <xf numFmtId="0" fontId="49" fillId="0" borderId="0" xfId="135" applyFont="1" applyBorder="1" applyAlignment="1">
      <alignment wrapText="1"/>
      <protection/>
    </xf>
    <xf numFmtId="0" fontId="49" fillId="0" borderId="0" xfId="135" applyFont="1" applyFill="1" applyBorder="1" applyAlignment="1">
      <alignment wrapText="1"/>
      <protection/>
    </xf>
    <xf numFmtId="0" fontId="49" fillId="0" borderId="23" xfId="135" applyFont="1" applyFill="1" applyBorder="1" applyAlignment="1">
      <alignment wrapText="1"/>
      <protection/>
    </xf>
    <xf numFmtId="0" fontId="49" fillId="0" borderId="25" xfId="135" applyNumberFormat="1" applyFont="1" applyFill="1" applyBorder="1" applyAlignment="1">
      <alignment/>
      <protection/>
    </xf>
    <xf numFmtId="0" fontId="49" fillId="0" borderId="25" xfId="135" applyFont="1" applyFill="1" applyBorder="1" applyAlignment="1">
      <alignment wrapText="1"/>
      <protection/>
    </xf>
    <xf numFmtId="0" fontId="49" fillId="0" borderId="25" xfId="135" applyFont="1" applyFill="1" applyBorder="1" applyAlignment="1">
      <alignment horizontal="center" wrapText="1"/>
      <protection/>
    </xf>
    <xf numFmtId="1" fontId="49" fillId="0" borderId="25" xfId="135" applyNumberFormat="1" applyFont="1" applyFill="1" applyBorder="1" applyAlignment="1">
      <alignment horizontal="center" wrapText="1"/>
      <protection/>
    </xf>
    <xf numFmtId="0" fontId="49" fillId="0" borderId="34" xfId="135" applyNumberFormat="1" applyFont="1" applyBorder="1" applyAlignment="1">
      <alignment horizontal="left"/>
      <protection/>
    </xf>
    <xf numFmtId="200" fontId="49" fillId="7" borderId="34" xfId="135" applyNumberFormat="1" applyFont="1" applyFill="1" applyBorder="1" applyAlignment="1">
      <alignment/>
      <protection/>
    </xf>
    <xf numFmtId="200" fontId="49" fillId="0" borderId="34" xfId="135" applyNumberFormat="1" applyFont="1" applyFill="1" applyBorder="1" applyAlignment="1">
      <alignment horizontal="right"/>
      <protection/>
    </xf>
    <xf numFmtId="203" fontId="49" fillId="0" borderId="34" xfId="135" applyNumberFormat="1" applyFont="1" applyBorder="1" applyAlignment="1">
      <alignment/>
      <protection/>
    </xf>
    <xf numFmtId="200" fontId="49" fillId="0" borderId="34" xfId="135" applyNumberFormat="1" applyFont="1" applyBorder="1" applyAlignment="1">
      <alignment/>
      <protection/>
    </xf>
    <xf numFmtId="187" fontId="108" fillId="0" borderId="34" xfId="135" applyNumberFormat="1" applyFont="1" applyFill="1" applyBorder="1" applyAlignment="1">
      <alignment/>
      <protection/>
    </xf>
    <xf numFmtId="0" fontId="48" fillId="0" borderId="0" xfId="135" applyFont="1" applyBorder="1" applyAlignment="1">
      <alignment horizontal="center"/>
      <protection/>
    </xf>
    <xf numFmtId="203" fontId="49" fillId="0" borderId="37" xfId="135" applyNumberFormat="1" applyFont="1" applyBorder="1" applyAlignment="1">
      <alignment/>
      <protection/>
    </xf>
    <xf numFmtId="0" fontId="48" fillId="0" borderId="0" xfId="135" applyFont="1" applyBorder="1" applyAlignment="1">
      <alignment/>
      <protection/>
    </xf>
    <xf numFmtId="0" fontId="49" fillId="0" borderId="0" xfId="135" applyNumberFormat="1" applyFont="1" applyBorder="1" applyAlignment="1">
      <alignment horizontal="left" indent="1"/>
      <protection/>
    </xf>
    <xf numFmtId="200" fontId="49" fillId="7" borderId="0" xfId="135" applyNumberFormat="1" applyFont="1" applyFill="1" applyBorder="1" applyAlignment="1">
      <alignment/>
      <protection/>
    </xf>
    <xf numFmtId="200" fontId="49" fillId="0" borderId="0" xfId="135" applyNumberFormat="1" applyFont="1" applyFill="1" applyBorder="1" applyAlignment="1">
      <alignment horizontal="right"/>
      <protection/>
    </xf>
    <xf numFmtId="203" fontId="49" fillId="0" borderId="53" xfId="135" applyNumberFormat="1" applyFont="1" applyBorder="1" applyAlignment="1">
      <alignment/>
      <protection/>
    </xf>
    <xf numFmtId="200" fontId="49" fillId="0" borderId="0" xfId="135" applyNumberFormat="1" applyFont="1" applyBorder="1" applyAlignment="1">
      <alignment/>
      <protection/>
    </xf>
    <xf numFmtId="187" fontId="108" fillId="0" borderId="0" xfId="135" applyNumberFormat="1" applyFont="1" applyFill="1" applyBorder="1" applyAlignment="1">
      <alignment/>
      <protection/>
    </xf>
    <xf numFmtId="203" fontId="49" fillId="0" borderId="0" xfId="135" applyNumberFormat="1" applyFont="1" applyBorder="1" applyAlignment="1">
      <alignment/>
      <protection/>
    </xf>
    <xf numFmtId="0" fontId="49" fillId="0" borderId="0" xfId="135" applyNumberFormat="1" applyFont="1" applyBorder="1" applyAlignment="1">
      <alignment horizontal="left"/>
      <protection/>
    </xf>
    <xf numFmtId="49" fontId="108" fillId="0" borderId="0" xfId="135" applyNumberFormat="1" applyFont="1" applyFill="1" applyBorder="1" applyAlignment="1">
      <alignment horizontal="right"/>
      <protection/>
    </xf>
    <xf numFmtId="0" fontId="57" fillId="0" borderId="0" xfId="135" applyFont="1" applyBorder="1" applyAlignment="1">
      <alignment/>
      <protection/>
    </xf>
    <xf numFmtId="1" fontId="48" fillId="0" borderId="0" xfId="135" applyNumberFormat="1" applyFont="1">
      <alignment/>
      <protection/>
    </xf>
    <xf numFmtId="9" fontId="49" fillId="0" borderId="23" xfId="135" applyNumberFormat="1" applyFont="1" applyFill="1" applyBorder="1" applyAlignment="1">
      <alignment horizontal="center" vertical="top" wrapText="1"/>
      <protection/>
    </xf>
    <xf numFmtId="200" fontId="49" fillId="57" borderId="51" xfId="135" applyNumberFormat="1" applyFont="1" applyFill="1" applyBorder="1" applyAlignment="1">
      <alignment vertical="center"/>
      <protection/>
    </xf>
    <xf numFmtId="200" fontId="49" fillId="0" borderId="51" xfId="135" applyNumberFormat="1" applyFont="1" applyFill="1" applyBorder="1" applyAlignment="1">
      <alignment vertical="center"/>
      <protection/>
    </xf>
    <xf numFmtId="164" fontId="49" fillId="57" borderId="0" xfId="109" applyNumberFormat="1" applyFont="1" applyFill="1" applyBorder="1" applyAlignment="1">
      <alignment vertical="center"/>
    </xf>
    <xf numFmtId="164" fontId="49" fillId="0" borderId="0" xfId="109" applyNumberFormat="1" applyFont="1" applyFill="1" applyBorder="1" applyAlignment="1">
      <alignment vertical="center"/>
    </xf>
    <xf numFmtId="164" fontId="49" fillId="0" borderId="0" xfId="109" applyNumberFormat="1" applyFont="1" applyBorder="1" applyAlignment="1">
      <alignment vertical="center"/>
    </xf>
    <xf numFmtId="0" fontId="48" fillId="0" borderId="0" xfId="135" applyFont="1" applyBorder="1" applyAlignment="1">
      <alignment horizontal="left" indent="1"/>
      <protection/>
    </xf>
    <xf numFmtId="9" fontId="49" fillId="0" borderId="23" xfId="135" applyNumberFormat="1" applyFont="1" applyBorder="1" applyAlignment="1">
      <alignment horizontal="center" vertical="top" wrapText="1"/>
      <protection/>
    </xf>
    <xf numFmtId="200" fontId="49" fillId="0" borderId="54" xfId="135" applyNumberFormat="1" applyFont="1" applyBorder="1" applyAlignment="1">
      <alignment vertical="center"/>
      <protection/>
    </xf>
    <xf numFmtId="200" fontId="49" fillId="0" borderId="51" xfId="135" applyNumberFormat="1" applyFont="1" applyBorder="1" applyAlignment="1">
      <alignment vertical="center"/>
      <protection/>
    </xf>
    <xf numFmtId="200" fontId="49" fillId="0" borderId="55" xfId="135" applyNumberFormat="1" applyFont="1" applyBorder="1" applyAlignment="1">
      <alignment vertical="center"/>
      <protection/>
    </xf>
    <xf numFmtId="164" fontId="49" fillId="0" borderId="41" xfId="109" applyNumberFormat="1" applyFont="1" applyBorder="1" applyAlignment="1">
      <alignment vertical="center"/>
    </xf>
    <xf numFmtId="164" fontId="49" fillId="0" borderId="21" xfId="109" applyNumberFormat="1" applyFont="1" applyBorder="1" applyAlignment="1">
      <alignment vertical="center"/>
    </xf>
    <xf numFmtId="0" fontId="57" fillId="0" borderId="0" xfId="135" applyNumberFormat="1" applyFont="1">
      <alignment/>
      <protection/>
    </xf>
    <xf numFmtId="1" fontId="57" fillId="0" borderId="0" xfId="135" applyNumberFormat="1" applyFont="1">
      <alignment/>
      <protection/>
    </xf>
    <xf numFmtId="0" fontId="57" fillId="0" borderId="0" xfId="135" applyFont="1">
      <alignment/>
      <protection/>
    </xf>
    <xf numFmtId="200" fontId="49" fillId="0" borderId="54" xfId="135" applyNumberFormat="1" applyFont="1" applyFill="1" applyBorder="1" applyAlignment="1">
      <alignment vertical="center"/>
      <protection/>
    </xf>
    <xf numFmtId="200" fontId="49" fillId="0" borderId="55" xfId="135" applyNumberFormat="1" applyFont="1" applyFill="1" applyBorder="1" applyAlignment="1">
      <alignment vertical="center"/>
      <protection/>
    </xf>
    <xf numFmtId="164" fontId="49" fillId="0" borderId="41" xfId="109" applyNumberFormat="1" applyFont="1" applyFill="1" applyBorder="1" applyAlignment="1">
      <alignment vertical="center"/>
    </xf>
    <xf numFmtId="164" fontId="49" fillId="0" borderId="21" xfId="109" applyNumberFormat="1" applyFont="1" applyFill="1" applyBorder="1" applyAlignment="1">
      <alignment vertical="center"/>
    </xf>
    <xf numFmtId="49" fontId="49" fillId="0" borderId="0" xfId="135" applyNumberFormat="1" applyFont="1" applyFill="1" applyBorder="1">
      <alignment/>
      <protection/>
    </xf>
    <xf numFmtId="49" fontId="49" fillId="0" borderId="25" xfId="135" applyNumberFormat="1" applyFont="1" applyFill="1" applyBorder="1" applyAlignment="1">
      <alignment vertical="center" wrapText="1"/>
      <protection/>
    </xf>
    <xf numFmtId="49" fontId="49" fillId="0" borderId="56" xfId="135" applyNumberFormat="1" applyFont="1" applyFill="1" applyBorder="1" applyAlignment="1">
      <alignment horizontal="center" vertical="center" wrapText="1"/>
      <protection/>
    </xf>
    <xf numFmtId="200" fontId="49" fillId="57" borderId="0" xfId="135" applyNumberFormat="1" applyFont="1" applyFill="1" applyBorder="1" applyAlignment="1">
      <alignment horizontal="center" vertical="center"/>
      <protection/>
    </xf>
    <xf numFmtId="200" fontId="49" fillId="0" borderId="0" xfId="135" applyNumberFormat="1" applyFont="1" applyBorder="1" applyAlignment="1">
      <alignment horizontal="center" vertical="center"/>
      <protection/>
    </xf>
    <xf numFmtId="164" fontId="49" fillId="57" borderId="0" xfId="109" applyNumberFormat="1" applyFont="1" applyFill="1" applyBorder="1" applyAlignment="1">
      <alignment horizontal="center" vertical="center"/>
    </xf>
    <xf numFmtId="164" fontId="49" fillId="0" borderId="0" xfId="109" applyNumberFormat="1" applyFont="1" applyBorder="1" applyAlignment="1">
      <alignment horizontal="center" vertical="center"/>
    </xf>
    <xf numFmtId="9" fontId="48" fillId="58" borderId="0" xfId="109" applyNumberFormat="1" applyFont="1" applyFill="1" applyBorder="1" applyAlignment="1">
      <alignment horizontal="center" vertical="center"/>
    </xf>
    <xf numFmtId="187" fontId="48" fillId="0" borderId="0" xfId="109" applyNumberFormat="1" applyFont="1" applyBorder="1" applyAlignment="1">
      <alignment horizontal="center" vertical="center"/>
    </xf>
    <xf numFmtId="0" fontId="49" fillId="0" borderId="23" xfId="135" applyFont="1" applyFill="1" applyBorder="1" applyAlignment="1">
      <alignment horizontal="left"/>
      <protection/>
    </xf>
    <xf numFmtId="9" fontId="49" fillId="0" borderId="23" xfId="135" applyNumberFormat="1" applyFont="1" applyFill="1" applyBorder="1" applyAlignment="1">
      <alignment horizontal="right" wrapText="1"/>
      <protection/>
    </xf>
    <xf numFmtId="0" fontId="49" fillId="0" borderId="23" xfId="135" applyFont="1" applyFill="1" applyBorder="1" applyAlignment="1">
      <alignment horizontal="right" wrapText="1"/>
      <protection/>
    </xf>
    <xf numFmtId="0" fontId="49" fillId="0" borderId="25" xfId="0" applyFont="1" applyFill="1" applyBorder="1" applyAlignment="1">
      <alignment wrapText="1"/>
    </xf>
    <xf numFmtId="0" fontId="49" fillId="0" borderId="52" xfId="135" applyNumberFormat="1" applyFont="1" applyBorder="1" applyAlignment="1">
      <alignment vertical="center"/>
      <protection/>
    </xf>
    <xf numFmtId="1" fontId="49" fillId="57" borderId="52" xfId="135" applyNumberFormat="1" applyFont="1" applyFill="1" applyBorder="1" applyAlignment="1">
      <alignment horizontal="right" vertical="center"/>
      <protection/>
    </xf>
    <xf numFmtId="1" fontId="49" fillId="0" borderId="52" xfId="135" applyNumberFormat="1" applyFont="1" applyBorder="1" applyAlignment="1">
      <alignment horizontal="right" vertical="center"/>
      <protection/>
    </xf>
    <xf numFmtId="187" fontId="49" fillId="0" borderId="52" xfId="109" applyNumberFormat="1" applyFont="1" applyBorder="1" applyAlignment="1">
      <alignment vertical="center"/>
    </xf>
    <xf numFmtId="187" fontId="49" fillId="0" borderId="52" xfId="109" applyNumberFormat="1" applyFont="1" applyFill="1" applyBorder="1" applyAlignment="1">
      <alignment vertical="center"/>
    </xf>
    <xf numFmtId="0" fontId="51" fillId="0" borderId="0" xfId="135" applyNumberFormat="1" applyFont="1" applyBorder="1" applyAlignment="1">
      <alignment vertical="center"/>
      <protection/>
    </xf>
    <xf numFmtId="164" fontId="51" fillId="57" borderId="0" xfId="109" applyNumberFormat="1" applyFont="1" applyFill="1" applyBorder="1" applyAlignment="1">
      <alignment horizontal="right" vertical="center"/>
    </xf>
    <xf numFmtId="187" fontId="51" fillId="0" borderId="0" xfId="109" applyNumberFormat="1" applyFont="1" applyBorder="1" applyAlignment="1">
      <alignment horizontal="right" vertical="center"/>
    </xf>
    <xf numFmtId="187" fontId="49" fillId="0" borderId="0" xfId="109" applyNumberFormat="1" applyFont="1" applyBorder="1" applyAlignment="1">
      <alignment vertical="center"/>
    </xf>
    <xf numFmtId="187" fontId="48" fillId="0" borderId="0" xfId="135" applyNumberFormat="1" applyFont="1" applyFill="1" applyBorder="1" applyAlignment="1">
      <alignment vertical="center"/>
      <protection/>
    </xf>
    <xf numFmtId="0" fontId="49" fillId="0" borderId="0" xfId="135" applyNumberFormat="1" applyFont="1" applyBorder="1" applyAlignment="1">
      <alignment horizontal="left" vertical="center" indent="1"/>
      <protection/>
    </xf>
    <xf numFmtId="1" fontId="49" fillId="57" borderId="0" xfId="135" applyNumberFormat="1" applyFont="1" applyFill="1" applyBorder="1" applyAlignment="1">
      <alignment horizontal="right" vertical="center"/>
      <protection/>
    </xf>
    <xf numFmtId="1" fontId="49" fillId="0" borderId="0" xfId="135" applyNumberFormat="1" applyFont="1" applyBorder="1" applyAlignment="1">
      <alignment horizontal="right" vertical="center"/>
      <protection/>
    </xf>
    <xf numFmtId="187" fontId="49" fillId="0" borderId="0" xfId="114" applyNumberFormat="1" applyFont="1" applyFill="1">
      <alignment/>
      <protection/>
    </xf>
    <xf numFmtId="0" fontId="49" fillId="0" borderId="0" xfId="132" applyFont="1" applyFill="1">
      <alignment/>
      <protection/>
    </xf>
    <xf numFmtId="0" fontId="49" fillId="0" borderId="0" xfId="132" applyNumberFormat="1" applyFont="1" applyAlignment="1">
      <alignment vertical="center"/>
      <protection/>
    </xf>
    <xf numFmtId="0" fontId="49" fillId="0" borderId="23" xfId="132" applyFont="1" applyBorder="1" applyAlignment="1">
      <alignment horizontal="center" wrapText="1"/>
      <protection/>
    </xf>
    <xf numFmtId="0" fontId="49" fillId="0" borderId="57" xfId="132" applyNumberFormat="1" applyFont="1" applyFill="1" applyBorder="1">
      <alignment/>
      <protection/>
    </xf>
    <xf numFmtId="3" fontId="49" fillId="21" borderId="57" xfId="132" applyNumberFormat="1" applyFont="1" applyFill="1" applyBorder="1" applyAlignment="1">
      <alignment horizontal="right" indent="1"/>
      <protection/>
    </xf>
    <xf numFmtId="187" fontId="49" fillId="0" borderId="58" xfId="109" applyNumberFormat="1" applyFont="1" applyBorder="1" applyAlignment="1">
      <alignment horizontal="right" indent="2"/>
    </xf>
    <xf numFmtId="3" fontId="49" fillId="0" borderId="57" xfId="132" applyNumberFormat="1" applyFont="1" applyFill="1" applyBorder="1" applyAlignment="1">
      <alignment horizontal="right" indent="1"/>
      <protection/>
    </xf>
    <xf numFmtId="0" fontId="49" fillId="0" borderId="0" xfId="132" applyNumberFormat="1" applyFont="1" applyFill="1" applyBorder="1" applyAlignment="1">
      <alignment horizontal="left" indent="1"/>
      <protection/>
    </xf>
    <xf numFmtId="3" fontId="49" fillId="21" borderId="0" xfId="132" applyNumberFormat="1" applyFont="1" applyFill="1" applyBorder="1" applyAlignment="1">
      <alignment horizontal="right" indent="1"/>
      <protection/>
    </xf>
    <xf numFmtId="187" fontId="49" fillId="0" borderId="0" xfId="109" applyNumberFormat="1" applyFont="1" applyBorder="1" applyAlignment="1">
      <alignment horizontal="right" indent="2"/>
    </xf>
    <xf numFmtId="3" fontId="49" fillId="0" borderId="0" xfId="132" applyNumberFormat="1" applyFont="1" applyFill="1" applyBorder="1" applyAlignment="1">
      <alignment horizontal="right" indent="1"/>
      <protection/>
    </xf>
    <xf numFmtId="0" fontId="49" fillId="0" borderId="0" xfId="132" applyNumberFormat="1" applyFont="1" applyFill="1" applyBorder="1" applyAlignment="1">
      <alignment horizontal="left" wrapText="1" indent="1"/>
      <protection/>
    </xf>
    <xf numFmtId="3" fontId="49" fillId="21" borderId="0" xfId="132" applyNumberFormat="1" applyFont="1" applyFill="1" applyBorder="1" applyAlignment="1">
      <alignment horizontal="right" vertical="center" indent="1"/>
      <protection/>
    </xf>
    <xf numFmtId="3" fontId="49" fillId="0" borderId="0" xfId="132" applyNumberFormat="1" applyFont="1" applyFill="1" applyBorder="1" applyAlignment="1">
      <alignment horizontal="right" vertical="center" indent="1"/>
      <protection/>
    </xf>
    <xf numFmtId="0" fontId="49" fillId="0" borderId="0" xfId="132" applyFont="1">
      <alignment/>
      <protection/>
    </xf>
    <xf numFmtId="0" fontId="112" fillId="0" borderId="0" xfId="132" applyFont="1">
      <alignment/>
      <protection/>
    </xf>
    <xf numFmtId="0" fontId="49" fillId="0" borderId="0" xfId="132" applyFont="1" applyAlignment="1">
      <alignment vertical="center"/>
      <protection/>
    </xf>
    <xf numFmtId="0" fontId="49" fillId="0" borderId="0" xfId="132" applyFont="1" applyFill="1" applyAlignment="1">
      <alignment vertical="center"/>
      <protection/>
    </xf>
    <xf numFmtId="49" fontId="49" fillId="0" borderId="0" xfId="132" applyNumberFormat="1" applyFont="1">
      <alignment/>
      <protection/>
    </xf>
    <xf numFmtId="0" fontId="48" fillId="0" borderId="0" xfId="139" applyFont="1" applyAlignment="1">
      <alignment horizontal="right" indent="1"/>
      <protection/>
    </xf>
    <xf numFmtId="0" fontId="48" fillId="0" borderId="0" xfId="139" applyNumberFormat="1" applyFont="1" applyBorder="1" applyAlignment="1">
      <alignment horizontal="right" indent="1"/>
      <protection/>
    </xf>
    <xf numFmtId="167" fontId="52" fillId="0" borderId="23" xfId="137" applyNumberFormat="1" applyFont="1" applyBorder="1" applyAlignment="1">
      <alignment vertical="center"/>
      <protection/>
    </xf>
    <xf numFmtId="0" fontId="48" fillId="0" borderId="23" xfId="139" applyFont="1" applyBorder="1" applyAlignment="1">
      <alignment horizontal="center" vertical="center" wrapText="1"/>
      <protection/>
    </xf>
    <xf numFmtId="0" fontId="48" fillId="0" borderId="0" xfId="139" applyFont="1" applyBorder="1" applyAlignment="1">
      <alignment horizontal="right" indent="1"/>
      <protection/>
    </xf>
    <xf numFmtId="167" fontId="52" fillId="0" borderId="0" xfId="137" applyNumberFormat="1" applyFont="1" applyBorder="1" applyAlignment="1">
      <alignment vertical="center"/>
      <protection/>
    </xf>
    <xf numFmtId="188" fontId="48" fillId="26" borderId="51" xfId="139" applyNumberFormat="1" applyFont="1" applyFill="1" applyBorder="1" applyAlignment="1">
      <alignment horizontal="right" vertical="center" indent="1"/>
      <protection/>
    </xf>
    <xf numFmtId="167" fontId="48" fillId="0" borderId="0" xfId="139" applyNumberFormat="1" applyFont="1" applyBorder="1" applyAlignment="1">
      <alignment horizontal="left" vertical="center"/>
      <protection/>
    </xf>
    <xf numFmtId="188" fontId="48" fillId="26" borderId="59" xfId="139" applyNumberFormat="1" applyFont="1" applyFill="1" applyBorder="1" applyAlignment="1">
      <alignment horizontal="right" vertical="center" indent="1"/>
      <protection/>
    </xf>
    <xf numFmtId="0" fontId="52" fillId="0" borderId="0" xfId="139" applyFont="1" applyBorder="1" applyAlignment="1">
      <alignment horizontal="right" indent="1"/>
      <protection/>
    </xf>
    <xf numFmtId="0" fontId="49" fillId="0" borderId="34" xfId="139" applyNumberFormat="1" applyFont="1" applyBorder="1" applyAlignment="1">
      <alignment horizontal="left" vertical="center" indent="1"/>
      <protection/>
    </xf>
    <xf numFmtId="200" fontId="49" fillId="57" borderId="34" xfId="139" applyNumberFormat="1" applyFont="1" applyFill="1" applyBorder="1" applyAlignment="1">
      <alignment horizontal="right" vertical="center"/>
      <protection/>
    </xf>
    <xf numFmtId="0" fontId="49" fillId="0" borderId="0" xfId="139" applyNumberFormat="1" applyFont="1" applyBorder="1" applyAlignment="1">
      <alignment horizontal="left" vertical="center" indent="2"/>
      <protection/>
    </xf>
    <xf numFmtId="200" fontId="49" fillId="57" borderId="0" xfId="139" applyNumberFormat="1" applyFont="1" applyFill="1" applyBorder="1" applyAlignment="1">
      <alignment horizontal="right" vertical="center"/>
      <protection/>
    </xf>
    <xf numFmtId="0" fontId="111" fillId="0" borderId="0" xfId="139" applyFont="1" applyBorder="1" applyAlignment="1">
      <alignment horizontal="left" indent="1"/>
      <protection/>
    </xf>
    <xf numFmtId="0" fontId="111" fillId="0" borderId="0" xfId="139" applyFont="1" applyBorder="1" applyAlignment="1">
      <alignment horizontal="right" indent="1"/>
      <protection/>
    </xf>
    <xf numFmtId="1" fontId="48" fillId="0" borderId="0" xfId="139" applyNumberFormat="1" applyFont="1" applyAlignment="1">
      <alignment horizontal="right" vertical="center" indent="1"/>
      <protection/>
    </xf>
    <xf numFmtId="0" fontId="48" fillId="0" borderId="0" xfId="139" applyFont="1" applyAlignment="1">
      <alignment horizontal="right" vertical="center" indent="1"/>
      <protection/>
    </xf>
    <xf numFmtId="167" fontId="48" fillId="0" borderId="0" xfId="137" applyNumberFormat="1" applyFont="1" applyBorder="1" applyAlignment="1">
      <alignment vertical="center"/>
      <protection/>
    </xf>
    <xf numFmtId="0" fontId="48" fillId="0" borderId="0" xfId="137" applyFont="1" applyBorder="1" applyAlignment="1">
      <alignment horizontal="center" vertical="center"/>
      <protection/>
    </xf>
    <xf numFmtId="0" fontId="48" fillId="0" borderId="0" xfId="139" applyFont="1" applyBorder="1" applyAlignment="1">
      <alignment horizontal="center" vertical="center" wrapText="1"/>
      <protection/>
    </xf>
    <xf numFmtId="0" fontId="49" fillId="0" borderId="28" xfId="137" applyNumberFormat="1" applyFont="1" applyBorder="1" applyAlignment="1">
      <alignment vertical="center"/>
      <protection/>
    </xf>
    <xf numFmtId="0" fontId="49" fillId="0" borderId="28" xfId="137" applyFont="1" applyBorder="1" applyAlignment="1">
      <alignment horizontal="center" vertical="center"/>
      <protection/>
    </xf>
    <xf numFmtId="170" fontId="49" fillId="57" borderId="28" xfId="139" applyNumberFormat="1" applyFont="1" applyFill="1" applyBorder="1" applyAlignment="1">
      <alignment horizontal="right" vertical="center"/>
      <protection/>
    </xf>
    <xf numFmtId="199" fontId="49" fillId="0" borderId="28" xfId="139" applyNumberFormat="1" applyFont="1" applyBorder="1" applyAlignment="1">
      <alignment horizontal="center" vertical="center" wrapText="1"/>
      <protection/>
    </xf>
    <xf numFmtId="175" fontId="49" fillId="0" borderId="0" xfId="134" applyNumberFormat="1" applyFont="1" applyBorder="1" applyAlignment="1">
      <alignment horizontal="right" vertical="center"/>
      <protection/>
    </xf>
    <xf numFmtId="3" fontId="49" fillId="57" borderId="0" xfId="139" applyNumberFormat="1" applyFont="1" applyFill="1" applyBorder="1" applyAlignment="1">
      <alignment horizontal="right" vertical="center"/>
      <protection/>
    </xf>
    <xf numFmtId="199" fontId="49" fillId="0" borderId="0" xfId="100" applyNumberFormat="1" applyFont="1" applyBorder="1" applyAlignment="1">
      <alignment horizontal="right" vertical="center"/>
    </xf>
    <xf numFmtId="175" fontId="49" fillId="0" borderId="0" xfId="139" applyNumberFormat="1" applyFont="1" applyBorder="1" applyAlignment="1">
      <alignment horizontal="right" vertical="center"/>
      <protection/>
    </xf>
    <xf numFmtId="175" fontId="49" fillId="0" borderId="0" xfId="139" applyNumberFormat="1" applyFont="1" applyBorder="1" applyAlignment="1" quotePrefix="1">
      <alignment horizontal="right" vertical="center"/>
      <protection/>
    </xf>
    <xf numFmtId="0" fontId="49" fillId="0" borderId="0" xfId="139" applyNumberFormat="1" applyFont="1" applyFill="1" applyBorder="1" applyAlignment="1">
      <alignment horizontal="left" vertical="center" indent="2"/>
      <protection/>
    </xf>
    <xf numFmtId="0" fontId="49" fillId="0" borderId="34" xfId="139" applyNumberFormat="1" applyFont="1" applyFill="1" applyBorder="1" applyAlignment="1">
      <alignment horizontal="left" vertical="center" wrapText="1" indent="2"/>
      <protection/>
    </xf>
    <xf numFmtId="175" fontId="49" fillId="0" borderId="34" xfId="139" applyNumberFormat="1" applyFont="1" applyBorder="1" applyAlignment="1">
      <alignment horizontal="right" vertical="center"/>
      <protection/>
    </xf>
    <xf numFmtId="3" fontId="49" fillId="57" borderId="34" xfId="139" applyNumberFormat="1" applyFont="1" applyFill="1" applyBorder="1" applyAlignment="1">
      <alignment horizontal="right" vertical="center"/>
      <protection/>
    </xf>
    <xf numFmtId="199" fontId="49" fillId="0" borderId="34" xfId="100" applyNumberFormat="1" applyFont="1" applyBorder="1" applyAlignment="1">
      <alignment horizontal="right" vertical="center"/>
    </xf>
    <xf numFmtId="0" fontId="49" fillId="0" borderId="0" xfId="139" applyNumberFormat="1" applyFont="1" applyBorder="1" applyAlignment="1">
      <alignment vertical="center"/>
      <protection/>
    </xf>
    <xf numFmtId="0" fontId="49" fillId="0" borderId="0" xfId="137" applyNumberFormat="1" applyFont="1" applyBorder="1" applyAlignment="1">
      <alignment vertical="center"/>
      <protection/>
    </xf>
    <xf numFmtId="0" fontId="49" fillId="0" borderId="0" xfId="137" applyFont="1" applyBorder="1" applyAlignment="1">
      <alignment horizontal="center" vertical="center"/>
      <protection/>
    </xf>
    <xf numFmtId="3" fontId="49" fillId="57" borderId="0" xfId="139" applyNumberFormat="1" applyFont="1" applyFill="1" applyBorder="1" applyAlignment="1">
      <alignment horizontal="center" vertical="center" wrapText="1"/>
      <protection/>
    </xf>
    <xf numFmtId="199" fontId="49" fillId="0" borderId="0" xfId="139" applyNumberFormat="1" applyFont="1" applyBorder="1" applyAlignment="1">
      <alignment horizontal="center" vertical="center" wrapText="1"/>
      <protection/>
    </xf>
    <xf numFmtId="0" fontId="49" fillId="0" borderId="0" xfId="139" applyNumberFormat="1" applyFont="1" applyBorder="1" applyAlignment="1">
      <alignment horizontal="left" vertical="center" wrapText="1" indent="2"/>
      <protection/>
    </xf>
    <xf numFmtId="0" fontId="49" fillId="0" borderId="34" xfId="139" applyNumberFormat="1" applyFont="1" applyBorder="1" applyAlignment="1">
      <alignment horizontal="left" vertical="center" indent="2"/>
      <protection/>
    </xf>
    <xf numFmtId="199" fontId="49" fillId="0" borderId="0" xfId="100" applyNumberFormat="1" applyFont="1" applyFill="1" applyBorder="1" applyAlignment="1">
      <alignment horizontal="right" vertical="center"/>
    </xf>
    <xf numFmtId="199" fontId="49" fillId="0" borderId="0" xfId="139" applyNumberFormat="1" applyFont="1" applyFill="1" applyBorder="1" applyAlignment="1">
      <alignment horizontal="right" vertical="center"/>
      <protection/>
    </xf>
    <xf numFmtId="0" fontId="49" fillId="0" borderId="42" xfId="139" applyNumberFormat="1" applyFont="1" applyBorder="1" applyAlignment="1">
      <alignment vertical="center"/>
      <protection/>
    </xf>
    <xf numFmtId="175" fontId="49" fillId="0" borderId="42" xfId="139" applyNumberFormat="1" applyFont="1" applyBorder="1" applyAlignment="1">
      <alignment horizontal="center" vertical="center"/>
      <protection/>
    </xf>
    <xf numFmtId="3" fontId="49" fillId="57" borderId="42" xfId="139" applyNumberFormat="1" applyFont="1" applyFill="1" applyBorder="1" applyAlignment="1">
      <alignment horizontal="right" vertical="center"/>
      <protection/>
    </xf>
    <xf numFmtId="0" fontId="52" fillId="0" borderId="0" xfId="139" applyFont="1" applyBorder="1" applyAlignment="1">
      <alignment vertical="center"/>
      <protection/>
    </xf>
    <xf numFmtId="1" fontId="52" fillId="0" borderId="0" xfId="139" applyNumberFormat="1" applyFont="1" applyBorder="1" applyAlignment="1">
      <alignment horizontal="right" vertical="center" indent="1"/>
      <protection/>
    </xf>
    <xf numFmtId="3" fontId="52" fillId="0" borderId="0" xfId="139" applyNumberFormat="1" applyFont="1" applyFill="1" applyBorder="1" applyAlignment="1">
      <alignment horizontal="right" vertical="center" indent="1"/>
      <protection/>
    </xf>
    <xf numFmtId="164" fontId="48" fillId="0" borderId="0" xfId="139" applyNumberFormat="1" applyFont="1" applyFill="1" applyBorder="1" applyAlignment="1">
      <alignment horizontal="right" vertical="center" indent="1"/>
      <protection/>
    </xf>
    <xf numFmtId="1" fontId="48" fillId="0" borderId="0" xfId="139" applyNumberFormat="1" applyFont="1" applyBorder="1" applyAlignment="1">
      <alignment horizontal="right" vertical="center" indent="1"/>
      <protection/>
    </xf>
    <xf numFmtId="0" fontId="48" fillId="0" borderId="0" xfId="139" applyFont="1" applyBorder="1" applyAlignment="1">
      <alignment vertical="center"/>
      <protection/>
    </xf>
    <xf numFmtId="0" fontId="48" fillId="0" borderId="0" xfId="139" applyFont="1" applyFill="1" applyBorder="1" applyAlignment="1">
      <alignment horizontal="right" vertical="center" indent="1"/>
      <protection/>
    </xf>
    <xf numFmtId="1" fontId="48" fillId="0" borderId="0" xfId="134" applyNumberFormat="1" applyFont="1" applyAlignment="1" quotePrefix="1">
      <alignment vertical="center"/>
      <protection/>
    </xf>
    <xf numFmtId="0" fontId="48" fillId="0" borderId="0" xfId="139" applyFont="1" applyBorder="1" applyAlignment="1">
      <alignment horizontal="right" vertical="center" indent="1"/>
      <protection/>
    </xf>
    <xf numFmtId="0" fontId="59" fillId="0" borderId="0" xfId="139" applyFont="1" applyBorder="1" applyAlignment="1">
      <alignment vertical="center"/>
      <protection/>
    </xf>
    <xf numFmtId="3" fontId="59" fillId="0" borderId="0" xfId="139" applyNumberFormat="1" applyFont="1" applyBorder="1" applyAlignment="1">
      <alignment horizontal="right" vertical="center" indent="1"/>
      <protection/>
    </xf>
    <xf numFmtId="0" fontId="48" fillId="0" borderId="0" xfId="139" applyFont="1" applyAlignment="1">
      <alignment vertical="center"/>
      <protection/>
    </xf>
    <xf numFmtId="0" fontId="48" fillId="0" borderId="0" xfId="134" applyFont="1" applyBorder="1" applyAlignment="1">
      <alignment horizontal="right" vertical="center"/>
      <protection/>
    </xf>
    <xf numFmtId="0" fontId="60" fillId="0" borderId="0" xfId="138" applyNumberFormat="1" applyFont="1" applyBorder="1" applyAlignment="1">
      <alignment vertical="center"/>
      <protection/>
    </xf>
    <xf numFmtId="0" fontId="49" fillId="0" borderId="0" xfId="137" applyNumberFormat="1" applyFont="1" applyFill="1" applyBorder="1" applyAlignment="1">
      <alignment horizontal="center" wrapText="1"/>
      <protection/>
    </xf>
    <xf numFmtId="0" fontId="49" fillId="0" borderId="23" xfId="137" applyFont="1" applyFill="1" applyBorder="1" applyAlignment="1">
      <alignment horizontal="left" wrapText="1"/>
      <protection/>
    </xf>
    <xf numFmtId="0" fontId="49" fillId="0" borderId="23" xfId="137" applyFont="1" applyFill="1" applyBorder="1" applyAlignment="1">
      <alignment horizontal="right" wrapText="1"/>
      <protection/>
    </xf>
    <xf numFmtId="0" fontId="49" fillId="0" borderId="25" xfId="137" applyNumberFormat="1" applyFont="1" applyFill="1" applyBorder="1" applyAlignment="1">
      <alignment horizontal="center" wrapText="1"/>
      <protection/>
    </xf>
    <xf numFmtId="0" fontId="48" fillId="0" borderId="0" xfId="137" applyFont="1" applyBorder="1" applyAlignment="1">
      <alignment horizontal="center" wrapText="1"/>
      <protection/>
    </xf>
    <xf numFmtId="0" fontId="49" fillId="0" borderId="0" xfId="137" applyNumberFormat="1" applyFont="1" applyBorder="1">
      <alignment/>
      <protection/>
    </xf>
    <xf numFmtId="3" fontId="49" fillId="57" borderId="0" xfId="137" applyNumberFormat="1" applyFont="1" applyFill="1" applyBorder="1" applyAlignment="1">
      <alignment/>
      <protection/>
    </xf>
    <xf numFmtId="3" fontId="49" fillId="0" borderId="0" xfId="137" applyNumberFormat="1" applyFont="1" applyBorder="1" applyAlignment="1">
      <alignment/>
      <protection/>
    </xf>
    <xf numFmtId="0" fontId="60" fillId="0" borderId="0" xfId="138" applyFont="1" applyBorder="1" applyAlignment="1">
      <alignment vertical="center"/>
      <protection/>
    </xf>
    <xf numFmtId="0" fontId="49" fillId="0" borderId="34" xfId="137" applyNumberFormat="1" applyFont="1" applyBorder="1" applyAlignment="1">
      <alignment horizontal="left" vertical="center" indent="1"/>
      <protection/>
    </xf>
    <xf numFmtId="3" fontId="49" fillId="57" borderId="34" xfId="137" applyNumberFormat="1" applyFont="1" applyFill="1" applyBorder="1" applyAlignment="1">
      <alignment horizontal="right" vertical="center"/>
      <protection/>
    </xf>
    <xf numFmtId="3" fontId="49" fillId="0" borderId="34" xfId="137" applyNumberFormat="1" applyFont="1" applyBorder="1" applyAlignment="1">
      <alignment horizontal="right" vertical="center"/>
      <protection/>
    </xf>
    <xf numFmtId="0" fontId="49" fillId="0" borderId="0" xfId="137" applyNumberFormat="1" applyFont="1" applyBorder="1" applyAlignment="1">
      <alignment horizontal="left" vertical="center" indent="1"/>
      <protection/>
    </xf>
    <xf numFmtId="3" fontId="49" fillId="57" borderId="0" xfId="137" applyNumberFormat="1" applyFont="1" applyFill="1" applyBorder="1" applyAlignment="1">
      <alignment horizontal="right" vertical="center"/>
      <protection/>
    </xf>
    <xf numFmtId="3" fontId="49" fillId="0" borderId="0" xfId="137" applyNumberFormat="1" applyFont="1" applyBorder="1" applyAlignment="1">
      <alignment horizontal="right" vertical="center"/>
      <protection/>
    </xf>
    <xf numFmtId="0" fontId="49" fillId="0" borderId="0" xfId="137" applyNumberFormat="1" applyFont="1" applyBorder="1" applyAlignment="1">
      <alignment horizontal="left" vertical="center" indent="2"/>
      <protection/>
    </xf>
    <xf numFmtId="0" fontId="61" fillId="0" borderId="0" xfId="138" applyFont="1" applyBorder="1" applyAlignment="1">
      <alignment vertical="center"/>
      <protection/>
    </xf>
    <xf numFmtId="1" fontId="48" fillId="0" borderId="0" xfId="137" applyNumberFormat="1" applyFont="1" applyBorder="1">
      <alignment/>
      <protection/>
    </xf>
    <xf numFmtId="0" fontId="48" fillId="0" borderId="0" xfId="137" applyFont="1">
      <alignment/>
      <protection/>
    </xf>
    <xf numFmtId="0" fontId="60" fillId="0" borderId="0" xfId="138" applyFont="1">
      <alignment/>
      <protection/>
    </xf>
    <xf numFmtId="0" fontId="48" fillId="0" borderId="0" xfId="137" applyNumberFormat="1" applyFont="1">
      <alignment/>
      <protection/>
    </xf>
    <xf numFmtId="0" fontId="60" fillId="0" borderId="0" xfId="138" applyNumberFormat="1" applyFont="1" applyBorder="1" applyAlignment="1">
      <alignment horizontal="right" vertical="center"/>
      <protection/>
    </xf>
    <xf numFmtId="0" fontId="53" fillId="0" borderId="0" xfId="137" applyNumberFormat="1" applyFont="1" applyFill="1" applyBorder="1" applyAlignment="1">
      <alignment horizontal="left" vertical="center" wrapText="1"/>
      <protection/>
    </xf>
    <xf numFmtId="0" fontId="26" fillId="0" borderId="0" xfId="138" applyNumberFormat="1" applyFont="1" applyBorder="1" applyAlignment="1">
      <alignment horizontal="right" vertical="center"/>
      <protection/>
    </xf>
    <xf numFmtId="3" fontId="49" fillId="0" borderId="23" xfId="137" applyNumberFormat="1" applyFont="1" applyFill="1" applyBorder="1" applyAlignment="1">
      <alignment horizontal="left" vertical="center" wrapText="1"/>
      <protection/>
    </xf>
    <xf numFmtId="3" fontId="49" fillId="0" borderId="23" xfId="137" applyNumberFormat="1" applyFont="1" applyFill="1" applyBorder="1" applyAlignment="1">
      <alignment horizontal="right" vertical="top" wrapText="1"/>
      <protection/>
    </xf>
    <xf numFmtId="0" fontId="49" fillId="0" borderId="25" xfId="137" applyNumberFormat="1" applyFont="1" applyFill="1" applyBorder="1" applyAlignment="1">
      <alignment vertical="center"/>
      <protection/>
    </xf>
    <xf numFmtId="0" fontId="49" fillId="0" borderId="25" xfId="137" applyFont="1" applyFill="1" applyBorder="1" applyAlignment="1">
      <alignment vertical="center"/>
      <protection/>
    </xf>
    <xf numFmtId="0" fontId="48" fillId="0" borderId="0" xfId="138" applyFont="1" applyBorder="1" applyAlignment="1">
      <alignment horizontal="right" indent="1"/>
      <protection/>
    </xf>
    <xf numFmtId="49" fontId="49" fillId="0" borderId="0" xfId="137" applyNumberFormat="1" applyFont="1" applyBorder="1" applyAlignment="1">
      <alignment horizontal="left" vertical="center"/>
      <protection/>
    </xf>
    <xf numFmtId="3" fontId="49" fillId="57" borderId="0" xfId="137" applyNumberFormat="1" applyFont="1" applyFill="1" applyBorder="1" applyAlignment="1">
      <alignment horizontal="right" vertical="center" indent="1"/>
      <protection/>
    </xf>
    <xf numFmtId="3" fontId="49" fillId="0" borderId="0" xfId="137" applyNumberFormat="1" applyFont="1" applyBorder="1" applyAlignment="1">
      <alignment horizontal="center" vertical="center" wrapText="1"/>
      <protection/>
    </xf>
    <xf numFmtId="0" fontId="60" fillId="0" borderId="0" xfId="138" applyFont="1" applyBorder="1" applyAlignment="1">
      <alignment horizontal="right" indent="1"/>
      <protection/>
    </xf>
    <xf numFmtId="49" fontId="49" fillId="0" borderId="0" xfId="137" applyNumberFormat="1" applyFont="1" applyBorder="1" applyAlignment="1">
      <alignment horizontal="right" vertical="center"/>
      <protection/>
    </xf>
    <xf numFmtId="3" fontId="49" fillId="0" borderId="0" xfId="137" applyNumberFormat="1" applyFont="1" applyBorder="1" applyAlignment="1">
      <alignment horizontal="right" vertical="center" indent="1"/>
      <protection/>
    </xf>
    <xf numFmtId="4" fontId="62" fillId="0" borderId="0" xfId="138" applyNumberFormat="1" applyFont="1" applyBorder="1" applyAlignment="1">
      <alignment horizontal="left" vertical="center"/>
      <protection/>
    </xf>
    <xf numFmtId="0" fontId="60" fillId="0" borderId="0" xfId="138" applyFont="1" applyBorder="1" applyAlignment="1">
      <alignment horizontal="right" vertical="center" wrapText="1"/>
      <protection/>
    </xf>
    <xf numFmtId="188" fontId="60" fillId="0" borderId="0" xfId="138" applyNumberFormat="1" applyFont="1" applyBorder="1" applyAlignment="1">
      <alignment horizontal="right" vertical="center" wrapText="1"/>
      <protection/>
    </xf>
    <xf numFmtId="49" fontId="49" fillId="0" borderId="0" xfId="137" applyNumberFormat="1" applyFont="1" applyBorder="1" applyAlignment="1" quotePrefix="1">
      <alignment horizontal="right" vertical="center"/>
      <protection/>
    </xf>
    <xf numFmtId="0" fontId="63" fillId="0" borderId="0" xfId="138" applyFont="1" applyBorder="1" applyAlignment="1">
      <alignment horizontal="right" vertical="center" wrapText="1"/>
      <protection/>
    </xf>
    <xf numFmtId="41" fontId="49" fillId="57" borderId="0" xfId="137" applyNumberFormat="1" applyFont="1" applyFill="1" applyBorder="1" applyAlignment="1">
      <alignment horizontal="right" vertical="center" indent="1"/>
      <protection/>
    </xf>
    <xf numFmtId="41" fontId="49" fillId="0" borderId="0" xfId="137" applyNumberFormat="1" applyFont="1" applyBorder="1" applyAlignment="1">
      <alignment horizontal="right" vertical="center" indent="1"/>
      <protection/>
    </xf>
    <xf numFmtId="0" fontId="49" fillId="0" borderId="34" xfId="137" applyNumberFormat="1" applyFont="1" applyBorder="1" applyAlignment="1">
      <alignment horizontal="left" vertical="center" indent="2"/>
      <protection/>
    </xf>
    <xf numFmtId="49" fontId="49" fillId="0" borderId="34" xfId="137" applyNumberFormat="1" applyFont="1" applyBorder="1" applyAlignment="1">
      <alignment horizontal="right" vertical="center"/>
      <protection/>
    </xf>
    <xf numFmtId="3" fontId="49" fillId="57" borderId="34" xfId="137" applyNumberFormat="1" applyFont="1" applyFill="1" applyBorder="1" applyAlignment="1">
      <alignment horizontal="right" vertical="center" indent="1"/>
      <protection/>
    </xf>
    <xf numFmtId="3" fontId="49" fillId="0" borderId="34" xfId="137" applyNumberFormat="1" applyFont="1" applyFill="1" applyBorder="1" applyAlignment="1">
      <alignment horizontal="right" vertical="center" indent="1"/>
      <protection/>
    </xf>
    <xf numFmtId="0" fontId="49" fillId="58" borderId="0" xfId="137" applyNumberFormat="1" applyFont="1" applyFill="1" applyBorder="1" applyAlignment="1">
      <alignment horizontal="left" vertical="center" indent="1"/>
      <protection/>
    </xf>
    <xf numFmtId="49" fontId="49" fillId="58" borderId="0" xfId="137" applyNumberFormat="1" applyFont="1" applyFill="1" applyBorder="1" applyAlignment="1" quotePrefix="1">
      <alignment horizontal="right" vertical="center"/>
      <protection/>
    </xf>
    <xf numFmtId="3" fontId="49" fillId="58" borderId="0" xfId="137" applyNumberFormat="1" applyFont="1" applyFill="1" applyBorder="1" applyAlignment="1">
      <alignment horizontal="right" vertical="center" indent="1"/>
      <protection/>
    </xf>
    <xf numFmtId="0" fontId="49" fillId="0" borderId="0" xfId="137" applyNumberFormat="1" applyFont="1" applyBorder="1" applyAlignment="1">
      <alignment/>
      <protection/>
    </xf>
    <xf numFmtId="3" fontId="49" fillId="57" borderId="0" xfId="137" applyNumberFormat="1" applyFont="1" applyFill="1" applyBorder="1" applyAlignment="1">
      <alignment horizontal="right" indent="1"/>
      <protection/>
    </xf>
    <xf numFmtId="3" fontId="49" fillId="0" borderId="0" xfId="137" applyNumberFormat="1" applyFont="1" applyFill="1" applyBorder="1" applyAlignment="1">
      <alignment horizontal="right" indent="1"/>
      <protection/>
    </xf>
    <xf numFmtId="0" fontId="52" fillId="0" borderId="60" xfId="138" applyFont="1" applyBorder="1" applyAlignment="1">
      <alignment horizontal="left" vertical="center"/>
      <protection/>
    </xf>
    <xf numFmtId="3" fontId="49" fillId="0" borderId="0" xfId="137" applyNumberFormat="1" applyFont="1" applyFill="1" applyBorder="1" applyAlignment="1">
      <alignment horizontal="right" vertical="center" indent="1"/>
      <protection/>
    </xf>
    <xf numFmtId="0" fontId="49" fillId="0" borderId="0" xfId="137" applyNumberFormat="1" applyFont="1" applyBorder="1" applyAlignment="1">
      <alignment horizontal="left" vertical="center" wrapText="1" indent="2"/>
      <protection/>
    </xf>
    <xf numFmtId="0" fontId="49" fillId="0" borderId="34" xfId="138" applyNumberFormat="1" applyFont="1" applyFill="1" applyBorder="1" applyAlignment="1">
      <alignment horizontal="left" vertical="center" indent="2"/>
      <protection/>
    </xf>
    <xf numFmtId="0" fontId="63" fillId="0" borderId="0" xfId="138" applyFont="1" applyBorder="1" applyAlignment="1">
      <alignment horizontal="left" vertical="center" wrapText="1" indent="2"/>
      <protection/>
    </xf>
    <xf numFmtId="0" fontId="49" fillId="0" borderId="0" xfId="138" applyNumberFormat="1" applyFont="1" applyFill="1" applyBorder="1" applyAlignment="1">
      <alignment horizontal="left" vertical="center" indent="2"/>
      <protection/>
    </xf>
    <xf numFmtId="0" fontId="49" fillId="0" borderId="0" xfId="137" applyNumberFormat="1" applyFont="1" applyFill="1" applyBorder="1" applyAlignment="1">
      <alignment horizontal="left" vertical="center" indent="2"/>
      <protection/>
    </xf>
    <xf numFmtId="49" fontId="49" fillId="0" borderId="0" xfId="139" applyNumberFormat="1" applyFont="1" applyBorder="1" applyAlignment="1">
      <alignment horizontal="right" vertical="center"/>
      <protection/>
    </xf>
    <xf numFmtId="3" fontId="49" fillId="0" borderId="0" xfId="138" applyNumberFormat="1" applyFont="1" applyFill="1" applyBorder="1" applyAlignment="1">
      <alignment horizontal="right" vertical="center" indent="1"/>
      <protection/>
    </xf>
    <xf numFmtId="0" fontId="52" fillId="0" borderId="0" xfId="137" applyFont="1" applyBorder="1" applyAlignment="1">
      <alignment horizontal="right" vertical="center"/>
      <protection/>
    </xf>
    <xf numFmtId="3" fontId="49" fillId="0" borderId="34" xfId="137" applyNumberFormat="1" applyFont="1" applyBorder="1" applyAlignment="1">
      <alignment horizontal="right" vertical="center" indent="1"/>
      <protection/>
    </xf>
    <xf numFmtId="0" fontId="48" fillId="0" borderId="0" xfId="137" applyFont="1" applyBorder="1" applyAlignment="1">
      <alignment horizontal="right" vertical="center"/>
      <protection/>
    </xf>
    <xf numFmtId="0" fontId="49" fillId="0" borderId="0" xfId="134" applyNumberFormat="1" applyFont="1" applyBorder="1" applyAlignment="1">
      <alignment horizontal="left" vertical="center"/>
      <protection/>
    </xf>
    <xf numFmtId="49" fontId="49" fillId="0" borderId="0" xfId="134" applyNumberFormat="1" applyFont="1" applyBorder="1" applyAlignment="1">
      <alignment horizontal="right" vertical="center"/>
      <protection/>
    </xf>
    <xf numFmtId="3" fontId="49" fillId="0" borderId="0" xfId="134" applyNumberFormat="1" applyFont="1" applyBorder="1" applyAlignment="1">
      <alignment horizontal="right" indent="1"/>
      <protection/>
    </xf>
    <xf numFmtId="1" fontId="48" fillId="0" borderId="0" xfId="137" applyNumberFormat="1" applyFont="1">
      <alignment/>
      <protection/>
    </xf>
    <xf numFmtId="3" fontId="48" fillId="0" borderId="0" xfId="137" applyNumberFormat="1" applyFont="1">
      <alignment/>
      <protection/>
    </xf>
    <xf numFmtId="0" fontId="57" fillId="0" borderId="0" xfId="137" applyFont="1">
      <alignment/>
      <protection/>
    </xf>
    <xf numFmtId="0" fontId="48" fillId="0" borderId="0" xfId="137" applyNumberFormat="1" applyFont="1" applyBorder="1" applyAlignment="1">
      <alignment horizontal="right" indent="1"/>
      <protection/>
    </xf>
    <xf numFmtId="0" fontId="49" fillId="0" borderId="25" xfId="137" applyFont="1" applyFill="1" applyBorder="1" applyAlignment="1">
      <alignment horizontal="center" vertical="center" wrapText="1"/>
      <protection/>
    </xf>
    <xf numFmtId="0" fontId="48" fillId="0" borderId="0" xfId="137" applyFont="1" applyBorder="1" applyAlignment="1">
      <alignment horizontal="center" vertical="center" wrapText="1"/>
      <protection/>
    </xf>
    <xf numFmtId="0" fontId="48" fillId="0" borderId="0" xfId="137" applyFont="1" applyBorder="1" applyAlignment="1">
      <alignment horizontal="right" indent="1"/>
      <protection/>
    </xf>
    <xf numFmtId="0" fontId="49" fillId="0" borderId="34" xfId="137" applyNumberFormat="1" applyFont="1" applyBorder="1" applyAlignment="1">
      <alignment horizontal="left" vertical="center"/>
      <protection/>
    </xf>
    <xf numFmtId="200" fontId="49" fillId="0" borderId="34" xfId="137" applyNumberFormat="1" applyFont="1" applyBorder="1" applyAlignment="1">
      <alignment horizontal="right" vertical="center"/>
      <protection/>
    </xf>
    <xf numFmtId="181" fontId="48" fillId="0" borderId="0" xfId="137" applyNumberFormat="1" applyFont="1" applyBorder="1" applyAlignment="1">
      <alignment horizontal="right" vertical="center"/>
      <protection/>
    </xf>
    <xf numFmtId="200" fontId="49" fillId="0" borderId="0" xfId="137" applyNumberFormat="1" applyFont="1" applyBorder="1" applyAlignment="1">
      <alignment horizontal="right" vertical="center"/>
      <protection/>
    </xf>
    <xf numFmtId="180" fontId="48" fillId="0" borderId="0" xfId="137" applyNumberFormat="1" applyFont="1" applyFill="1" applyBorder="1" applyAlignment="1">
      <alignment horizontal="right" vertical="center"/>
      <protection/>
    </xf>
    <xf numFmtId="167" fontId="52" fillId="0" borderId="0" xfId="137" applyNumberFormat="1" applyFont="1" applyBorder="1" applyAlignment="1">
      <alignment horizontal="left" vertical="center" indent="3"/>
      <protection/>
    </xf>
    <xf numFmtId="169" fontId="52" fillId="0" borderId="0" xfId="137" applyNumberFormat="1" applyFont="1" applyBorder="1" applyAlignment="1" quotePrefix="1">
      <alignment horizontal="right" vertical="center"/>
      <protection/>
    </xf>
    <xf numFmtId="165" fontId="52" fillId="0" borderId="0" xfId="137" applyNumberFormat="1" applyFont="1" applyBorder="1" applyAlignment="1">
      <alignment horizontal="right" vertical="center"/>
      <protection/>
    </xf>
    <xf numFmtId="3" fontId="52" fillId="0" borderId="0" xfId="137" applyNumberFormat="1" applyFont="1" applyBorder="1" applyAlignment="1">
      <alignment horizontal="right" vertical="center"/>
      <protection/>
    </xf>
    <xf numFmtId="0" fontId="48" fillId="0" borderId="0" xfId="137" applyFont="1" applyBorder="1" applyAlignment="1">
      <alignment vertical="top"/>
      <protection/>
    </xf>
    <xf numFmtId="0" fontId="48" fillId="0" borderId="0" xfId="0" applyFont="1" applyBorder="1" applyAlignment="1">
      <alignment horizontal="left" vertical="top" wrapText="1" indent="1"/>
    </xf>
    <xf numFmtId="0" fontId="48" fillId="0" borderId="0" xfId="137" applyFont="1" applyBorder="1" applyAlignment="1">
      <alignment horizontal="left" indent="1"/>
      <protection/>
    </xf>
    <xf numFmtId="0" fontId="48" fillId="0" borderId="0" xfId="137" applyFont="1" applyBorder="1">
      <alignment/>
      <protection/>
    </xf>
    <xf numFmtId="0" fontId="57" fillId="0" borderId="0" xfId="137" applyNumberFormat="1" applyFont="1">
      <alignment/>
      <protection/>
    </xf>
    <xf numFmtId="1" fontId="57" fillId="0" borderId="0" xfId="137" applyNumberFormat="1" applyFont="1">
      <alignment/>
      <protection/>
    </xf>
    <xf numFmtId="0" fontId="48" fillId="0" borderId="0" xfId="137" applyNumberFormat="1" applyFont="1" applyBorder="1" applyAlignment="1">
      <alignment vertical="center"/>
      <protection/>
    </xf>
    <xf numFmtId="0" fontId="49" fillId="0" borderId="0" xfId="137" applyNumberFormat="1" applyFont="1" applyFill="1" applyBorder="1" applyAlignment="1">
      <alignment horizontal="left"/>
      <protection/>
    </xf>
    <xf numFmtId="1" fontId="49" fillId="0" borderId="23" xfId="137" applyNumberFormat="1" applyFont="1" applyFill="1" applyBorder="1" applyAlignment="1">
      <alignment horizontal="right" wrapText="1"/>
      <protection/>
    </xf>
    <xf numFmtId="0" fontId="49" fillId="0" borderId="25" xfId="137" applyNumberFormat="1" applyFont="1" applyFill="1" applyBorder="1" applyAlignment="1">
      <alignment horizontal="left"/>
      <protection/>
    </xf>
    <xf numFmtId="49" fontId="49" fillId="57" borderId="0" xfId="137" applyNumberFormat="1" applyFont="1" applyFill="1" applyBorder="1" applyAlignment="1">
      <alignment vertical="center"/>
      <protection/>
    </xf>
    <xf numFmtId="49" fontId="49" fillId="0" borderId="0" xfId="137" applyNumberFormat="1" applyFont="1" applyFill="1" applyBorder="1" applyAlignment="1">
      <alignment vertical="center"/>
      <protection/>
    </xf>
    <xf numFmtId="181" fontId="49" fillId="0" borderId="0" xfId="137" applyNumberFormat="1" applyFont="1" applyFill="1" applyBorder="1" applyAlignment="1">
      <alignment vertical="center"/>
      <protection/>
    </xf>
    <xf numFmtId="0" fontId="48" fillId="0" borderId="0" xfId="137" applyFont="1" applyBorder="1" applyAlignment="1">
      <alignment vertical="center"/>
      <protection/>
    </xf>
    <xf numFmtId="0" fontId="49" fillId="0" borderId="34" xfId="137" applyNumberFormat="1" applyFont="1" applyBorder="1" applyAlignment="1">
      <alignment horizontal="left" indent="1"/>
      <protection/>
    </xf>
    <xf numFmtId="200" fontId="49" fillId="57" borderId="34" xfId="137" applyNumberFormat="1" applyFont="1" applyFill="1" applyBorder="1" applyAlignment="1">
      <alignment horizontal="right" vertical="center"/>
      <protection/>
    </xf>
    <xf numFmtId="188" fontId="48" fillId="0" borderId="0" xfId="137" applyNumberFormat="1" applyFont="1" applyBorder="1" applyAlignment="1">
      <alignment vertical="center"/>
      <protection/>
    </xf>
    <xf numFmtId="0" fontId="49" fillId="0" borderId="0" xfId="137" applyNumberFormat="1" applyFont="1" applyBorder="1" applyAlignment="1">
      <alignment horizontal="left" indent="1"/>
      <protection/>
    </xf>
    <xf numFmtId="200" fontId="49" fillId="57" borderId="0" xfId="137" applyNumberFormat="1" applyFont="1" applyFill="1" applyBorder="1" applyAlignment="1">
      <alignment horizontal="right" vertical="center"/>
      <protection/>
    </xf>
    <xf numFmtId="0" fontId="49" fillId="0" borderId="0" xfId="137" applyNumberFormat="1" applyFont="1" applyBorder="1" applyAlignment="1">
      <alignment horizontal="left" indent="2"/>
      <protection/>
    </xf>
    <xf numFmtId="0" fontId="50" fillId="0" borderId="0" xfId="137" applyFont="1" applyBorder="1" applyAlignment="1">
      <alignment vertical="center"/>
      <protection/>
    </xf>
    <xf numFmtId="49" fontId="48" fillId="0" borderId="0" xfId="137" applyNumberFormat="1" applyFont="1" applyFill="1" applyBorder="1" applyAlignment="1">
      <alignment horizontal="left" vertical="center"/>
      <protection/>
    </xf>
    <xf numFmtId="0" fontId="48" fillId="0" borderId="0" xfId="137" applyFont="1" applyFill="1" applyBorder="1" applyAlignment="1">
      <alignment vertical="center"/>
      <protection/>
    </xf>
    <xf numFmtId="165" fontId="48" fillId="0" borderId="0" xfId="137" applyNumberFormat="1" applyFont="1" applyBorder="1" applyAlignment="1">
      <alignment horizontal="right" vertical="center"/>
      <protection/>
    </xf>
    <xf numFmtId="3" fontId="48" fillId="0" borderId="0" xfId="137" applyNumberFormat="1" applyFont="1" applyBorder="1" applyAlignment="1">
      <alignment horizontal="right" vertical="center"/>
      <protection/>
    </xf>
    <xf numFmtId="49" fontId="52" fillId="0" borderId="0" xfId="137" applyNumberFormat="1" applyFont="1" applyFill="1" applyBorder="1" applyAlignment="1">
      <alignment horizontal="left" vertical="center"/>
      <protection/>
    </xf>
    <xf numFmtId="0" fontId="52" fillId="0" borderId="0" xfId="137" applyFont="1" applyFill="1" applyBorder="1" applyAlignment="1">
      <alignment vertical="center"/>
      <protection/>
    </xf>
    <xf numFmtId="0" fontId="52" fillId="0" borderId="0" xfId="137" applyFont="1" applyBorder="1" applyAlignment="1">
      <alignment vertical="center"/>
      <protection/>
    </xf>
    <xf numFmtId="0" fontId="64" fillId="0" borderId="0" xfId="137" applyFont="1" applyBorder="1" applyAlignment="1">
      <alignment horizontal="right" indent="1"/>
      <protection/>
    </xf>
    <xf numFmtId="0" fontId="64" fillId="0" borderId="23" xfId="137" applyFont="1" applyFill="1" applyBorder="1" applyAlignment="1">
      <alignment horizontal="left" vertical="center" wrapText="1"/>
      <protection/>
    </xf>
    <xf numFmtId="0" fontId="64" fillId="0" borderId="23" xfId="137" applyFont="1" applyFill="1" applyBorder="1" applyAlignment="1">
      <alignment horizontal="right" vertical="top" wrapText="1"/>
      <protection/>
    </xf>
    <xf numFmtId="0" fontId="65" fillId="0" borderId="0" xfId="137" applyFont="1" applyBorder="1" applyAlignment="1">
      <alignment horizontal="right" indent="1"/>
      <protection/>
    </xf>
    <xf numFmtId="0" fontId="64" fillId="0" borderId="25" xfId="137" applyNumberFormat="1" applyFont="1" applyFill="1" applyBorder="1" applyAlignment="1">
      <alignment/>
      <protection/>
    </xf>
    <xf numFmtId="0" fontId="64" fillId="0" borderId="25" xfId="137" applyFont="1" applyFill="1" applyBorder="1" applyAlignment="1">
      <alignment horizontal="left" vertical="center"/>
      <protection/>
    </xf>
    <xf numFmtId="0" fontId="64" fillId="0" borderId="0" xfId="137" applyNumberFormat="1" applyFont="1" applyBorder="1" applyAlignment="1">
      <alignment vertical="center"/>
      <protection/>
    </xf>
    <xf numFmtId="49" fontId="64" fillId="0" borderId="0" xfId="137" applyNumberFormat="1" applyFont="1" applyBorder="1" applyAlignment="1">
      <alignment horizontal="center" vertical="center"/>
      <protection/>
    </xf>
    <xf numFmtId="0" fontId="64" fillId="57" borderId="0" xfId="137" applyFont="1" applyFill="1" applyBorder="1" applyAlignment="1">
      <alignment horizontal="center" vertical="center" wrapText="1"/>
      <protection/>
    </xf>
    <xf numFmtId="0" fontId="66" fillId="0" borderId="0" xfId="137" applyFont="1" applyBorder="1" applyAlignment="1">
      <alignment horizontal="center" vertical="top" wrapText="1"/>
      <protection/>
    </xf>
    <xf numFmtId="0" fontId="64" fillId="0" borderId="0" xfId="137" applyNumberFormat="1" applyFont="1" applyBorder="1" applyAlignment="1">
      <alignment horizontal="left" vertical="center" indent="2"/>
      <protection/>
    </xf>
    <xf numFmtId="49" fontId="64" fillId="0" borderId="0" xfId="137" applyNumberFormat="1" applyFont="1" applyBorder="1" applyAlignment="1">
      <alignment horizontal="right" vertical="center"/>
      <protection/>
    </xf>
    <xf numFmtId="3" fontId="64" fillId="57" borderId="0" xfId="137" applyNumberFormat="1" applyFont="1" applyFill="1" applyBorder="1" applyAlignment="1">
      <alignment horizontal="right" vertical="center"/>
      <protection/>
    </xf>
    <xf numFmtId="3" fontId="64" fillId="0" borderId="0" xfId="137" applyNumberFormat="1" applyFont="1" applyBorder="1" applyAlignment="1">
      <alignment horizontal="right" vertical="center"/>
      <protection/>
    </xf>
    <xf numFmtId="0" fontId="65" fillId="0" borderId="0" xfId="137" applyFont="1" applyBorder="1" applyAlignment="1">
      <alignment horizontal="right" vertical="center"/>
      <protection/>
    </xf>
    <xf numFmtId="49" fontId="64" fillId="0" borderId="0" xfId="137" applyNumberFormat="1" applyFont="1" applyBorder="1" applyAlignment="1" quotePrefix="1">
      <alignment horizontal="right" vertical="center"/>
      <protection/>
    </xf>
    <xf numFmtId="41" fontId="49" fillId="57" borderId="0" xfId="138" applyNumberFormat="1" applyFont="1" applyFill="1" applyBorder="1" applyAlignment="1">
      <alignment horizontal="right" vertical="center"/>
      <protection/>
    </xf>
    <xf numFmtId="41" fontId="49" fillId="0" borderId="0" xfId="138" applyNumberFormat="1" applyFont="1" applyFill="1" applyBorder="1" applyAlignment="1">
      <alignment horizontal="right" vertical="center"/>
      <protection/>
    </xf>
    <xf numFmtId="0" fontId="64" fillId="0" borderId="34" xfId="137" applyNumberFormat="1" applyFont="1" applyBorder="1" applyAlignment="1">
      <alignment horizontal="left" vertical="center" indent="2"/>
      <protection/>
    </xf>
    <xf numFmtId="49" fontId="64" fillId="0" borderId="34" xfId="137" applyNumberFormat="1" applyFont="1" applyBorder="1" applyAlignment="1">
      <alignment horizontal="right" vertical="center"/>
      <protection/>
    </xf>
    <xf numFmtId="3" fontId="64" fillId="57" borderId="34" xfId="137" applyNumberFormat="1" applyFont="1" applyFill="1" applyBorder="1" applyAlignment="1">
      <alignment horizontal="right" vertical="center"/>
      <protection/>
    </xf>
    <xf numFmtId="3" fontId="64" fillId="0" borderId="34" xfId="138" applyNumberFormat="1" applyFont="1" applyFill="1" applyBorder="1" applyAlignment="1">
      <alignment horizontal="right" vertical="center"/>
      <protection/>
    </xf>
    <xf numFmtId="0" fontId="64" fillId="0" borderId="0" xfId="137" applyNumberFormat="1" applyFont="1" applyBorder="1" applyAlignment="1">
      <alignment horizontal="left" vertical="center" indent="1"/>
      <protection/>
    </xf>
    <xf numFmtId="3" fontId="64" fillId="0" borderId="0" xfId="137" applyNumberFormat="1" applyFont="1" applyFill="1" applyBorder="1" applyAlignment="1">
      <alignment horizontal="right" vertical="center"/>
      <protection/>
    </xf>
    <xf numFmtId="0" fontId="64" fillId="0" borderId="0" xfId="137" applyNumberFormat="1" applyFont="1" applyBorder="1" applyAlignment="1">
      <alignment horizontal="left" vertical="center"/>
      <protection/>
    </xf>
    <xf numFmtId="0" fontId="64" fillId="0" borderId="0" xfId="137" applyNumberFormat="1" applyFont="1" applyBorder="1" applyAlignment="1">
      <alignment horizontal="left" vertical="center" wrapText="1" indent="2"/>
      <protection/>
    </xf>
    <xf numFmtId="41" fontId="49" fillId="0" borderId="0" xfId="137" applyNumberFormat="1" applyFont="1" applyFill="1" applyBorder="1" applyAlignment="1">
      <alignment horizontal="right" vertical="center"/>
      <protection/>
    </xf>
    <xf numFmtId="3" fontId="64" fillId="0" borderId="34" xfId="137" applyNumberFormat="1" applyFont="1" applyFill="1" applyBorder="1" applyAlignment="1">
      <alignment horizontal="right" vertical="center"/>
      <protection/>
    </xf>
    <xf numFmtId="0" fontId="64" fillId="0" borderId="0" xfId="138" applyNumberFormat="1" applyFont="1" applyFill="1" applyBorder="1" applyAlignment="1">
      <alignment horizontal="left" vertical="center" indent="2"/>
      <protection/>
    </xf>
    <xf numFmtId="3" fontId="64" fillId="57" borderId="0" xfId="138" applyNumberFormat="1" applyFont="1" applyFill="1" applyBorder="1" applyAlignment="1">
      <alignment horizontal="right" vertical="center"/>
      <protection/>
    </xf>
    <xf numFmtId="0" fontId="64" fillId="0" borderId="0" xfId="137" applyNumberFormat="1" applyFont="1" applyFill="1" applyBorder="1" applyAlignment="1">
      <alignment horizontal="left" vertical="center" indent="2"/>
      <protection/>
    </xf>
    <xf numFmtId="49" fontId="64" fillId="0" borderId="0" xfId="139" applyNumberFormat="1" applyFont="1" applyBorder="1" applyAlignment="1">
      <alignment horizontal="right" vertical="center"/>
      <protection/>
    </xf>
    <xf numFmtId="41" fontId="64" fillId="57" borderId="0" xfId="138" applyNumberFormat="1" applyFont="1" applyFill="1" applyBorder="1" applyAlignment="1">
      <alignment horizontal="right" vertical="center"/>
      <protection/>
    </xf>
    <xf numFmtId="41" fontId="64" fillId="0" borderId="0" xfId="137" applyNumberFormat="1" applyFont="1" applyFill="1" applyBorder="1" applyAlignment="1">
      <alignment horizontal="right" vertical="center"/>
      <protection/>
    </xf>
    <xf numFmtId="0" fontId="64" fillId="0" borderId="37" xfId="137" applyNumberFormat="1" applyFont="1" applyBorder="1" applyAlignment="1">
      <alignment horizontal="left" vertical="center" indent="2"/>
      <protection/>
    </xf>
    <xf numFmtId="49" fontId="64" fillId="0" borderId="37" xfId="137" applyNumberFormat="1" applyFont="1" applyBorder="1" applyAlignment="1" quotePrefix="1">
      <alignment horizontal="right" vertical="center"/>
      <protection/>
    </xf>
    <xf numFmtId="3" fontId="64" fillId="57" borderId="37" xfId="137" applyNumberFormat="1" applyFont="1" applyFill="1" applyBorder="1" applyAlignment="1">
      <alignment horizontal="right" vertical="center"/>
      <protection/>
    </xf>
    <xf numFmtId="3" fontId="64" fillId="0" borderId="37" xfId="137" applyNumberFormat="1" applyFont="1" applyFill="1" applyBorder="1" applyAlignment="1">
      <alignment horizontal="right" vertical="center"/>
      <protection/>
    </xf>
    <xf numFmtId="0" fontId="64" fillId="0" borderId="34" xfId="137" applyNumberFormat="1" applyFont="1" applyBorder="1" applyAlignment="1">
      <alignment vertical="center"/>
      <protection/>
    </xf>
    <xf numFmtId="49" fontId="64" fillId="0" borderId="34" xfId="137" applyNumberFormat="1" applyFont="1" applyBorder="1" applyAlignment="1" quotePrefix="1">
      <alignment horizontal="right" vertical="center"/>
      <protection/>
    </xf>
    <xf numFmtId="3" fontId="64" fillId="0" borderId="34" xfId="137" applyNumberFormat="1" applyFont="1" applyBorder="1" applyAlignment="1">
      <alignment horizontal="right" vertical="center"/>
      <protection/>
    </xf>
    <xf numFmtId="0" fontId="64" fillId="0" borderId="0" xfId="134" applyNumberFormat="1" applyFont="1" applyBorder="1" applyAlignment="1">
      <alignment horizontal="left" vertical="center"/>
      <protection/>
    </xf>
    <xf numFmtId="49" fontId="64" fillId="0" borderId="0" xfId="134" applyNumberFormat="1" applyFont="1" applyBorder="1" applyAlignment="1">
      <alignment horizontal="right" vertical="center"/>
      <protection/>
    </xf>
    <xf numFmtId="3" fontId="64" fillId="0" borderId="0" xfId="134" applyNumberFormat="1" applyFont="1" applyBorder="1" applyAlignment="1">
      <alignment horizontal="right" vertical="center"/>
      <protection/>
    </xf>
    <xf numFmtId="0" fontId="65" fillId="0" borderId="0" xfId="134" applyFont="1" applyBorder="1" applyAlignment="1">
      <alignment horizontal="right" vertical="center"/>
      <protection/>
    </xf>
    <xf numFmtId="3" fontId="66" fillId="0" borderId="0" xfId="137" applyNumberFormat="1" applyFont="1" applyBorder="1" applyAlignment="1">
      <alignment horizontal="center" vertical="top" wrapText="1"/>
      <protection/>
    </xf>
    <xf numFmtId="0" fontId="67" fillId="0" borderId="0" xfId="137" applyNumberFormat="1" applyFont="1" applyBorder="1">
      <alignment/>
      <protection/>
    </xf>
    <xf numFmtId="1" fontId="67" fillId="0" borderId="0" xfId="137" applyNumberFormat="1" applyFont="1" applyBorder="1">
      <alignment/>
      <protection/>
    </xf>
    <xf numFmtId="0" fontId="67" fillId="0" borderId="0" xfId="137" applyFont="1" applyBorder="1">
      <alignment/>
      <protection/>
    </xf>
    <xf numFmtId="0" fontId="67" fillId="0" borderId="0" xfId="137" applyFont="1">
      <alignment/>
      <protection/>
    </xf>
    <xf numFmtId="0" fontId="57" fillId="0" borderId="0" xfId="137" applyNumberFormat="1" applyFont="1" applyBorder="1">
      <alignment/>
      <protection/>
    </xf>
    <xf numFmtId="1" fontId="57" fillId="0" borderId="0" xfId="137" applyNumberFormat="1" applyFont="1" applyBorder="1">
      <alignment/>
      <protection/>
    </xf>
    <xf numFmtId="0" fontId="57" fillId="0" borderId="0" xfId="137" applyFont="1" applyBorder="1">
      <alignment/>
      <protection/>
    </xf>
    <xf numFmtId="0" fontId="48" fillId="0" borderId="0" xfId="137" applyNumberFormat="1" applyFont="1" applyBorder="1">
      <alignment/>
      <protection/>
    </xf>
    <xf numFmtId="0" fontId="48" fillId="0" borderId="0" xfId="134" applyNumberFormat="1" applyFont="1" applyBorder="1" applyAlignment="1">
      <alignment vertical="center"/>
      <protection/>
    </xf>
    <xf numFmtId="164" fontId="49" fillId="0" borderId="23" xfId="134" applyNumberFormat="1" applyFont="1" applyFill="1" applyBorder="1" applyAlignment="1">
      <alignment horizontal="right" wrapText="1"/>
      <protection/>
    </xf>
    <xf numFmtId="0" fontId="49" fillId="0" borderId="25" xfId="134" applyFont="1" applyFill="1" applyBorder="1" applyAlignment="1">
      <alignment horizontal="right" wrapText="1"/>
      <protection/>
    </xf>
    <xf numFmtId="0" fontId="49" fillId="0" borderId="25" xfId="134" applyFont="1" applyFill="1" applyBorder="1" applyAlignment="1">
      <alignment horizontal="right" vertical="top" wrapText="1"/>
      <protection/>
    </xf>
    <xf numFmtId="164" fontId="49" fillId="0" borderId="25" xfId="134" applyNumberFormat="1" applyFont="1" applyFill="1" applyBorder="1" applyAlignment="1">
      <alignment horizontal="right" vertical="top" wrapText="1"/>
      <protection/>
    </xf>
    <xf numFmtId="200" fontId="49" fillId="57" borderId="34" xfId="134" applyNumberFormat="1" applyFont="1" applyFill="1" applyBorder="1" applyAlignment="1">
      <alignment horizontal="right" vertical="center"/>
      <protection/>
    </xf>
    <xf numFmtId="200" fontId="49" fillId="0" borderId="34" xfId="134" applyNumberFormat="1" applyFont="1" applyBorder="1" applyAlignment="1">
      <alignment horizontal="right" vertical="center"/>
      <protection/>
    </xf>
    <xf numFmtId="200" fontId="49" fillId="0" borderId="34" xfId="134" applyNumberFormat="1" applyFont="1" applyFill="1" applyBorder="1" applyAlignment="1">
      <alignment horizontal="right" vertical="center"/>
      <protection/>
    </xf>
    <xf numFmtId="0" fontId="49" fillId="0" borderId="0" xfId="134" applyFont="1" applyBorder="1" applyAlignment="1">
      <alignment vertical="center"/>
      <protection/>
    </xf>
    <xf numFmtId="0" fontId="49" fillId="0" borderId="0" xfId="134" applyNumberFormat="1" applyFont="1" applyBorder="1" applyAlignment="1">
      <alignment horizontal="right" vertical="center" indent="5"/>
      <protection/>
    </xf>
    <xf numFmtId="200" fontId="49" fillId="57" borderId="0" xfId="134" applyNumberFormat="1" applyFont="1" applyFill="1" applyBorder="1" applyAlignment="1">
      <alignment horizontal="right" vertical="center"/>
      <protection/>
    </xf>
    <xf numFmtId="200" fontId="49" fillId="0" borderId="0" xfId="134" applyNumberFormat="1" applyFont="1" applyBorder="1" applyAlignment="1">
      <alignment horizontal="right" vertical="center"/>
      <protection/>
    </xf>
    <xf numFmtId="200" fontId="49" fillId="0" borderId="0" xfId="134" applyNumberFormat="1" applyFont="1" applyFill="1" applyBorder="1" applyAlignment="1">
      <alignment horizontal="right" vertical="center"/>
      <protection/>
    </xf>
    <xf numFmtId="0" fontId="48" fillId="0" borderId="0" xfId="134" applyFont="1" applyBorder="1" applyAlignment="1">
      <alignment vertical="center"/>
      <protection/>
    </xf>
    <xf numFmtId="0" fontId="49" fillId="0" borderId="0" xfId="134" applyNumberFormat="1" applyFont="1" applyBorder="1" applyAlignment="1">
      <alignment horizontal="right" vertical="top" indent="5"/>
      <protection/>
    </xf>
    <xf numFmtId="200" fontId="49" fillId="57" borderId="0" xfId="134" applyNumberFormat="1" applyFont="1" applyFill="1" applyBorder="1" applyAlignment="1">
      <alignment horizontal="right" vertical="top"/>
      <protection/>
    </xf>
    <xf numFmtId="200" fontId="49" fillId="0" borderId="0" xfId="134" applyNumberFormat="1" applyFont="1" applyBorder="1" applyAlignment="1">
      <alignment horizontal="right" vertical="top"/>
      <protection/>
    </xf>
    <xf numFmtId="0" fontId="48" fillId="0" borderId="0" xfId="134" applyFont="1" applyBorder="1" applyAlignment="1">
      <alignment vertical="top"/>
      <protection/>
    </xf>
    <xf numFmtId="0" fontId="49" fillId="0" borderId="0" xfId="134" applyNumberFormat="1" applyFont="1" applyBorder="1" applyAlignment="1">
      <alignment horizontal="right" vertical="top" wrapText="1" indent="5"/>
      <protection/>
    </xf>
    <xf numFmtId="0" fontId="57" fillId="0" borderId="0" xfId="134" applyFont="1" applyBorder="1" applyAlignment="1">
      <alignment vertical="center"/>
      <protection/>
    </xf>
    <xf numFmtId="167" fontId="57" fillId="0" borderId="0" xfId="134" applyNumberFormat="1" applyFont="1" applyBorder="1" applyAlignment="1">
      <alignment vertical="center"/>
      <protection/>
    </xf>
    <xf numFmtId="183" fontId="57" fillId="0" borderId="0" xfId="134" applyNumberFormat="1" applyFont="1" applyBorder="1" applyAlignment="1">
      <alignment horizontal="right" vertical="center" indent="1"/>
      <protection/>
    </xf>
    <xf numFmtId="41" fontId="57" fillId="0" borderId="0" xfId="134" applyNumberFormat="1" applyFont="1" applyBorder="1" applyAlignment="1">
      <alignment horizontal="right" vertical="center"/>
      <protection/>
    </xf>
    <xf numFmtId="174" fontId="57" fillId="0" borderId="0" xfId="100" applyNumberFormat="1" applyFont="1" applyBorder="1" applyAlignment="1">
      <alignment horizontal="right" vertical="center" indent="1"/>
    </xf>
    <xf numFmtId="41" fontId="57" fillId="0" borderId="0" xfId="134" applyNumberFormat="1" applyFont="1" applyBorder="1" applyAlignment="1">
      <alignment horizontal="right" vertical="center" indent="1"/>
      <protection/>
    </xf>
    <xf numFmtId="0" fontId="48" fillId="0" borderId="0" xfId="133" applyFont="1" applyAlignment="1">
      <alignment vertical="center"/>
      <protection/>
    </xf>
    <xf numFmtId="0" fontId="48" fillId="0" borderId="0" xfId="133" applyFont="1" applyBorder="1" applyAlignment="1">
      <alignment vertical="center"/>
      <protection/>
    </xf>
    <xf numFmtId="0" fontId="49" fillId="0" borderId="0" xfId="133" applyFont="1" applyFill="1" applyBorder="1" applyAlignment="1">
      <alignment vertical="top"/>
      <protection/>
    </xf>
    <xf numFmtId="0" fontId="49" fillId="0" borderId="0" xfId="133" applyNumberFormat="1" applyFont="1" applyFill="1" applyBorder="1" applyAlignment="1">
      <alignment vertical="top" wrapText="1"/>
      <protection/>
    </xf>
    <xf numFmtId="0" fontId="48" fillId="0" borderId="0" xfId="133" applyFont="1" applyFill="1" applyBorder="1" applyAlignment="1">
      <alignment vertical="top"/>
      <protection/>
    </xf>
    <xf numFmtId="0" fontId="49" fillId="0" borderId="0" xfId="133" applyFont="1" applyFill="1" applyBorder="1" applyAlignment="1">
      <alignment vertical="center"/>
      <protection/>
    </xf>
    <xf numFmtId="0" fontId="49" fillId="0" borderId="23" xfId="133" applyNumberFormat="1" applyFont="1" applyFill="1" applyBorder="1" applyAlignment="1">
      <alignment/>
      <protection/>
    </xf>
    <xf numFmtId="0" fontId="48" fillId="0" borderId="0" xfId="133" applyFont="1" applyFill="1" applyBorder="1" applyAlignment="1">
      <alignment vertical="center"/>
      <protection/>
    </xf>
    <xf numFmtId="0" fontId="49" fillId="0" borderId="25" xfId="133" applyNumberFormat="1" applyFont="1" applyFill="1" applyBorder="1" applyAlignment="1">
      <alignment vertical="center" wrapText="1"/>
      <protection/>
    </xf>
    <xf numFmtId="0" fontId="49" fillId="0" borderId="25" xfId="133" applyNumberFormat="1" applyFont="1" applyFill="1" applyBorder="1" applyAlignment="1">
      <alignment vertical="center"/>
      <protection/>
    </xf>
    <xf numFmtId="0" fontId="49" fillId="0" borderId="25" xfId="133" applyNumberFormat="1" applyFont="1" applyFill="1" applyBorder="1" applyAlignment="1">
      <alignment/>
      <protection/>
    </xf>
    <xf numFmtId="1" fontId="49" fillId="0" borderId="25" xfId="133" applyNumberFormat="1" applyFont="1" applyFill="1" applyBorder="1" applyAlignment="1">
      <alignment horizontal="right" wrapText="1"/>
      <protection/>
    </xf>
    <xf numFmtId="0" fontId="49" fillId="0" borderId="25" xfId="133" applyFont="1" applyFill="1" applyBorder="1" applyAlignment="1">
      <alignment horizontal="right" wrapText="1"/>
      <protection/>
    </xf>
    <xf numFmtId="0" fontId="49" fillId="0" borderId="25" xfId="133" applyNumberFormat="1" applyFont="1" applyFill="1" applyBorder="1" applyAlignment="1">
      <alignment horizontal="right"/>
      <protection/>
    </xf>
    <xf numFmtId="0" fontId="48" fillId="0" borderId="0" xfId="133" applyFont="1" applyBorder="1" applyAlignment="1">
      <alignment vertical="top"/>
      <protection/>
    </xf>
    <xf numFmtId="49" fontId="49" fillId="0" borderId="34" xfId="133" applyNumberFormat="1" applyFont="1" applyBorder="1" applyAlignment="1">
      <alignment horizontal="left" vertical="center"/>
      <protection/>
    </xf>
    <xf numFmtId="0" fontId="49" fillId="0" borderId="34" xfId="133" applyNumberFormat="1" applyFont="1" applyBorder="1" applyAlignment="1">
      <alignment horizontal="left" vertical="center" indent="1"/>
      <protection/>
    </xf>
    <xf numFmtId="200" fontId="49" fillId="57" borderId="34" xfId="100" applyNumberFormat="1" applyFont="1" applyFill="1" applyBorder="1" applyAlignment="1">
      <alignment horizontal="right" vertical="center"/>
    </xf>
    <xf numFmtId="200" fontId="49" fillId="0" borderId="34" xfId="100" applyNumberFormat="1" applyFont="1" applyBorder="1" applyAlignment="1">
      <alignment vertical="center"/>
    </xf>
    <xf numFmtId="200" fontId="49" fillId="0" borderId="34" xfId="100" applyNumberFormat="1" applyFont="1" applyBorder="1" applyAlignment="1">
      <alignment horizontal="right" vertical="center"/>
    </xf>
    <xf numFmtId="200" fontId="49" fillId="0" borderId="34" xfId="100" applyNumberFormat="1" applyFont="1" applyBorder="1" applyAlignment="1">
      <alignment horizontal="right" vertical="center" indent="1"/>
    </xf>
    <xf numFmtId="200" fontId="49" fillId="0" borderId="34" xfId="100" applyNumberFormat="1" applyFont="1" applyBorder="1" applyAlignment="1">
      <alignment horizontal="right" vertical="center" indent="2"/>
    </xf>
    <xf numFmtId="49" fontId="49" fillId="0" borderId="34" xfId="133" applyNumberFormat="1" applyFont="1" applyBorder="1" applyAlignment="1">
      <alignment horizontal="left" vertical="center" indent="1"/>
      <protection/>
    </xf>
    <xf numFmtId="49" fontId="49" fillId="0" borderId="0" xfId="133" applyNumberFormat="1" applyFont="1" applyBorder="1" applyAlignment="1">
      <alignment horizontal="left" vertical="center"/>
      <protection/>
    </xf>
    <xf numFmtId="0" fontId="49" fillId="0" borderId="0" xfId="133" applyNumberFormat="1" applyFont="1" applyBorder="1" applyAlignment="1">
      <alignment horizontal="left" vertical="center" indent="1"/>
      <protection/>
    </xf>
    <xf numFmtId="200" fontId="49" fillId="57" borderId="0" xfId="100" applyNumberFormat="1" applyFont="1" applyFill="1" applyBorder="1" applyAlignment="1">
      <alignment horizontal="right" vertical="center"/>
    </xf>
    <xf numFmtId="200" fontId="49" fillId="0" borderId="0" xfId="100" applyNumberFormat="1" applyFont="1" applyBorder="1" applyAlignment="1">
      <alignment vertical="center"/>
    </xf>
    <xf numFmtId="200" fontId="49" fillId="0" borderId="0" xfId="100" applyNumberFormat="1" applyFont="1" applyBorder="1" applyAlignment="1">
      <alignment horizontal="right" vertical="center"/>
    </xf>
    <xf numFmtId="200" fontId="49" fillId="0" borderId="0" xfId="100" applyNumberFormat="1" applyFont="1" applyBorder="1" applyAlignment="1">
      <alignment horizontal="right" vertical="center" indent="1"/>
    </xf>
    <xf numFmtId="200" fontId="49" fillId="0" borderId="0" xfId="100" applyNumberFormat="1" applyFont="1" applyBorder="1" applyAlignment="1">
      <alignment horizontal="right" vertical="center" indent="2"/>
    </xf>
    <xf numFmtId="49" fontId="49" fillId="0" borderId="0" xfId="133" applyNumberFormat="1" applyFont="1" applyBorder="1" applyAlignment="1">
      <alignment horizontal="left" vertical="center" indent="1"/>
      <protection/>
    </xf>
    <xf numFmtId="0" fontId="49" fillId="0" borderId="34" xfId="133" applyNumberFormat="1" applyFont="1" applyBorder="1" applyAlignment="1">
      <alignment horizontal="left" vertical="center"/>
      <protection/>
    </xf>
    <xf numFmtId="195" fontId="48" fillId="0" borderId="0" xfId="133" applyNumberFormat="1" applyFont="1" applyBorder="1" applyAlignment="1">
      <alignment vertical="center"/>
      <protection/>
    </xf>
    <xf numFmtId="49" fontId="57" fillId="0" borderId="0" xfId="133" applyNumberFormat="1" applyFont="1" applyBorder="1" applyAlignment="1">
      <alignment horizontal="left" vertical="center" indent="1"/>
      <protection/>
    </xf>
    <xf numFmtId="0" fontId="57" fillId="0" borderId="0" xfId="133" applyFont="1" applyBorder="1" applyAlignment="1">
      <alignment horizontal="left" vertical="center" indent="1"/>
      <protection/>
    </xf>
    <xf numFmtId="165" fontId="57" fillId="0" borderId="0" xfId="133" applyNumberFormat="1" applyFont="1" applyBorder="1" applyAlignment="1">
      <alignment horizontal="right" vertical="center"/>
      <protection/>
    </xf>
    <xf numFmtId="3" fontId="57" fillId="0" borderId="0" xfId="133" applyNumberFormat="1" applyFont="1" applyBorder="1" applyAlignment="1">
      <alignment horizontal="right" vertical="center" indent="1"/>
      <protection/>
    </xf>
    <xf numFmtId="41" fontId="57" fillId="0" borderId="0" xfId="133" applyNumberFormat="1" applyFont="1" applyBorder="1" applyAlignment="1">
      <alignment horizontal="right" vertical="center"/>
      <protection/>
    </xf>
    <xf numFmtId="0" fontId="57" fillId="0" borderId="0" xfId="133" applyFont="1" applyBorder="1" applyAlignment="1">
      <alignment vertical="center"/>
      <protection/>
    </xf>
    <xf numFmtId="0" fontId="57" fillId="0" borderId="0" xfId="133" applyNumberFormat="1" applyFont="1" applyBorder="1">
      <alignment/>
      <protection/>
    </xf>
    <xf numFmtId="1" fontId="57" fillId="0" borderId="0" xfId="133" applyNumberFormat="1" applyFont="1" applyBorder="1">
      <alignment/>
      <protection/>
    </xf>
    <xf numFmtId="0" fontId="57" fillId="0" borderId="0" xfId="133" applyFont="1" applyBorder="1">
      <alignment/>
      <protection/>
    </xf>
    <xf numFmtId="0" fontId="57" fillId="0" borderId="0" xfId="133" applyFont="1" applyAlignment="1">
      <alignment vertical="center"/>
      <protection/>
    </xf>
    <xf numFmtId="0" fontId="57" fillId="0" borderId="0" xfId="133" applyNumberFormat="1" applyFont="1">
      <alignment/>
      <protection/>
    </xf>
    <xf numFmtId="1" fontId="57" fillId="0" borderId="0" xfId="133" applyNumberFormat="1" applyFont="1">
      <alignment/>
      <protection/>
    </xf>
    <xf numFmtId="0" fontId="57" fillId="0" borderId="0" xfId="133" applyFont="1">
      <alignment/>
      <protection/>
    </xf>
    <xf numFmtId="0" fontId="48" fillId="0" borderId="0" xfId="133" applyNumberFormat="1" applyFont="1">
      <alignment/>
      <protection/>
    </xf>
    <xf numFmtId="1" fontId="48" fillId="0" borderId="0" xfId="133" applyNumberFormat="1" applyFont="1">
      <alignment/>
      <protection/>
    </xf>
    <xf numFmtId="0" fontId="48" fillId="0" borderId="0" xfId="133" applyFont="1">
      <alignment/>
      <protection/>
    </xf>
    <xf numFmtId="49" fontId="49" fillId="0" borderId="0" xfId="133" applyNumberFormat="1" applyFont="1" applyBorder="1" applyAlignment="1">
      <alignment vertical="top"/>
      <protection/>
    </xf>
    <xf numFmtId="49" fontId="49" fillId="0" borderId="23" xfId="133" applyNumberFormat="1" applyFont="1" applyFill="1" applyBorder="1" applyAlignment="1">
      <alignment horizontal="right" vertical="top" wrapText="1"/>
      <protection/>
    </xf>
    <xf numFmtId="49" fontId="49" fillId="0" borderId="25" xfId="133" applyNumberFormat="1" applyFont="1" applyFill="1" applyBorder="1" applyAlignment="1">
      <alignment vertical="top" wrapText="1"/>
      <protection/>
    </xf>
    <xf numFmtId="49" fontId="49" fillId="0" borderId="25" xfId="133" applyNumberFormat="1" applyFont="1" applyFill="1" applyBorder="1" applyAlignment="1">
      <alignment vertical="top"/>
      <protection/>
    </xf>
    <xf numFmtId="167" fontId="48" fillId="0" borderId="0" xfId="133" applyNumberFormat="1" applyFont="1" applyBorder="1" applyAlignment="1">
      <alignment vertical="top"/>
      <protection/>
    </xf>
    <xf numFmtId="198" fontId="49" fillId="57" borderId="34" xfId="100" applyNumberFormat="1" applyFont="1" applyFill="1" applyBorder="1" applyAlignment="1">
      <alignment horizontal="right" vertical="center"/>
    </xf>
    <xf numFmtId="198" fontId="49" fillId="0" borderId="34" xfId="100" applyNumberFormat="1" applyFont="1" applyBorder="1" applyAlignment="1">
      <alignment horizontal="right" vertical="center"/>
    </xf>
    <xf numFmtId="0" fontId="49" fillId="0" borderId="0" xfId="133" applyNumberFormat="1" applyFont="1" applyBorder="1" applyAlignment="1">
      <alignment horizontal="left" vertical="center" indent="2"/>
      <protection/>
    </xf>
    <xf numFmtId="198" fontId="49" fillId="57" borderId="0" xfId="100" applyNumberFormat="1" applyFont="1" applyFill="1" applyBorder="1" applyAlignment="1">
      <alignment horizontal="right" vertical="center"/>
    </xf>
    <xf numFmtId="198" fontId="49" fillId="0" borderId="0" xfId="100" applyNumberFormat="1" applyFont="1" applyBorder="1" applyAlignment="1">
      <alignment horizontal="right" vertical="center"/>
    </xf>
    <xf numFmtId="0" fontId="49" fillId="0" borderId="0" xfId="133" applyNumberFormat="1" applyFont="1" applyBorder="1" applyAlignment="1">
      <alignment horizontal="left" vertical="center"/>
      <protection/>
    </xf>
    <xf numFmtId="0" fontId="48" fillId="0" borderId="0" xfId="133" applyFont="1" applyBorder="1">
      <alignment/>
      <protection/>
    </xf>
    <xf numFmtId="49" fontId="68" fillId="0" borderId="0" xfId="133" applyNumberFormat="1" applyFont="1" applyBorder="1" applyAlignment="1">
      <alignment horizontal="left" vertical="center" indent="2"/>
      <protection/>
    </xf>
    <xf numFmtId="0" fontId="68" fillId="0" borderId="0" xfId="133" applyFont="1" applyBorder="1" applyAlignment="1">
      <alignment horizontal="left" vertical="center" indent="1"/>
      <protection/>
    </xf>
    <xf numFmtId="176" fontId="68" fillId="0" borderId="0" xfId="109" applyNumberFormat="1" applyFont="1" applyBorder="1" applyAlignment="1">
      <alignment horizontal="right" vertical="center" indent="1"/>
    </xf>
    <xf numFmtId="0" fontId="68" fillId="0" borderId="0" xfId="133" applyFont="1">
      <alignment/>
      <protection/>
    </xf>
    <xf numFmtId="0" fontId="48" fillId="0" borderId="0" xfId="133" applyNumberFormat="1" applyFont="1" applyBorder="1">
      <alignment/>
      <protection/>
    </xf>
    <xf numFmtId="1" fontId="48" fillId="0" borderId="0" xfId="133" applyNumberFormat="1" applyFont="1" applyBorder="1">
      <alignment/>
      <protection/>
    </xf>
    <xf numFmtId="0" fontId="49" fillId="0" borderId="0" xfId="133" applyFont="1" applyBorder="1" applyAlignment="1">
      <alignment vertical="top"/>
      <protection/>
    </xf>
    <xf numFmtId="1" fontId="49" fillId="0" borderId="23" xfId="133" applyNumberFormat="1" applyFont="1" applyFill="1" applyBorder="1" applyAlignment="1">
      <alignment wrapText="1"/>
      <protection/>
    </xf>
    <xf numFmtId="0" fontId="49" fillId="0" borderId="23" xfId="133" applyFont="1" applyFill="1" applyBorder="1" applyAlignment="1">
      <alignment horizontal="right" wrapText="1"/>
      <protection/>
    </xf>
    <xf numFmtId="0" fontId="49" fillId="0" borderId="25" xfId="133" applyNumberFormat="1" applyFont="1" applyFill="1" applyBorder="1" applyAlignment="1">
      <alignment wrapText="1"/>
      <protection/>
    </xf>
    <xf numFmtId="1" fontId="49" fillId="0" borderId="25" xfId="133" applyNumberFormat="1" applyFont="1" applyFill="1" applyBorder="1" applyAlignment="1">
      <alignment wrapText="1"/>
      <protection/>
    </xf>
    <xf numFmtId="3" fontId="49" fillId="57" borderId="34" xfId="133" applyNumberFormat="1" applyFont="1" applyFill="1" applyBorder="1" applyAlignment="1">
      <alignment horizontal="right" vertical="center" indent="1"/>
      <protection/>
    </xf>
    <xf numFmtId="3" fontId="49" fillId="0" borderId="34" xfId="133" applyNumberFormat="1" applyFont="1" applyBorder="1" applyAlignment="1">
      <alignment horizontal="right" vertical="center"/>
      <protection/>
    </xf>
    <xf numFmtId="3" fontId="49" fillId="0" borderId="34" xfId="133" applyNumberFormat="1" applyFont="1" applyBorder="1" applyAlignment="1">
      <alignment horizontal="right" vertical="center" indent="1"/>
      <protection/>
    </xf>
    <xf numFmtId="3" fontId="49" fillId="57" borderId="0" xfId="133" applyNumberFormat="1" applyFont="1" applyFill="1" applyBorder="1" applyAlignment="1">
      <alignment horizontal="right" vertical="center" indent="1"/>
      <protection/>
    </xf>
    <xf numFmtId="3" fontId="49" fillId="0" borderId="0" xfId="133" applyNumberFormat="1" applyFont="1" applyFill="1" applyBorder="1" applyAlignment="1">
      <alignment horizontal="right" vertical="center"/>
      <protection/>
    </xf>
    <xf numFmtId="41" fontId="49" fillId="0" borderId="0" xfId="100" applyNumberFormat="1" applyFont="1" applyBorder="1" applyAlignment="1">
      <alignment horizontal="right" vertical="center" indent="1"/>
    </xf>
    <xf numFmtId="3" fontId="49" fillId="0" borderId="0" xfId="133" applyNumberFormat="1" applyFont="1" applyBorder="1" applyAlignment="1">
      <alignment horizontal="right" vertical="center" indent="1"/>
      <protection/>
    </xf>
    <xf numFmtId="3" fontId="49" fillId="0" borderId="0" xfId="133" applyNumberFormat="1" applyFont="1" applyBorder="1" applyAlignment="1">
      <alignment horizontal="right" vertical="center"/>
      <protection/>
    </xf>
    <xf numFmtId="49" fontId="48" fillId="0" borderId="0" xfId="133" applyNumberFormat="1" applyFont="1" applyBorder="1" applyAlignment="1">
      <alignment horizontal="left" vertical="center" indent="1"/>
      <protection/>
    </xf>
    <xf numFmtId="0" fontId="48" fillId="0" borderId="0" xfId="133" applyFont="1" applyBorder="1" applyAlignment="1">
      <alignment horizontal="left" vertical="center" indent="1"/>
      <protection/>
    </xf>
    <xf numFmtId="165" fontId="48" fillId="0" borderId="0" xfId="133" applyNumberFormat="1" applyFont="1" applyBorder="1" applyAlignment="1">
      <alignment horizontal="right" vertical="center"/>
      <protection/>
    </xf>
    <xf numFmtId="3" fontId="48" fillId="0" borderId="0" xfId="133" applyNumberFormat="1" applyFont="1" applyBorder="1" applyAlignment="1">
      <alignment horizontal="right" vertical="center" indent="1"/>
      <protection/>
    </xf>
    <xf numFmtId="1" fontId="27" fillId="0" borderId="0" xfId="133" applyNumberFormat="1" applyFont="1" applyBorder="1" applyAlignment="1">
      <alignment vertical="center"/>
      <protection/>
    </xf>
    <xf numFmtId="0" fontId="27" fillId="0" borderId="0" xfId="133" applyNumberFormat="1" applyFont="1" applyBorder="1">
      <alignment/>
      <protection/>
    </xf>
    <xf numFmtId="1" fontId="48" fillId="0" borderId="0" xfId="133" applyNumberFormat="1" applyFont="1" applyBorder="1" applyAlignment="1">
      <alignment vertical="top"/>
      <protection/>
    </xf>
    <xf numFmtId="49" fontId="108" fillId="0" borderId="51" xfId="125" applyNumberFormat="1" applyFont="1" applyBorder="1" applyAlignment="1">
      <alignment horizontal="left" wrapText="1"/>
      <protection/>
    </xf>
    <xf numFmtId="49" fontId="108" fillId="0" borderId="25" xfId="125" applyNumberFormat="1" applyFont="1" applyBorder="1" applyAlignment="1">
      <alignment/>
      <protection/>
    </xf>
    <xf numFmtId="1" fontId="109" fillId="56" borderId="21" xfId="125" applyNumberFormat="1" applyFont="1" applyFill="1" applyBorder="1" applyAlignment="1">
      <alignment horizontal="center" vertical="center" wrapText="1"/>
      <protection/>
    </xf>
    <xf numFmtId="1" fontId="108" fillId="0" borderId="27" xfId="125" applyNumberFormat="1" applyFont="1" applyBorder="1" applyAlignment="1">
      <alignment horizontal="right"/>
      <protection/>
    </xf>
    <xf numFmtId="1" fontId="108" fillId="0" borderId="28" xfId="125" applyNumberFormat="1" applyFont="1" applyBorder="1" applyAlignment="1">
      <alignment horizontal="right"/>
      <protection/>
    </xf>
    <xf numFmtId="1" fontId="108" fillId="0" borderId="30" xfId="125" applyNumberFormat="1" applyFont="1" applyBorder="1" applyAlignment="1">
      <alignment horizontal="right"/>
      <protection/>
    </xf>
    <xf numFmtId="1" fontId="108" fillId="0" borderId="41" xfId="125" applyNumberFormat="1" applyFont="1" applyBorder="1" applyAlignment="1">
      <alignment horizontal="right"/>
      <protection/>
    </xf>
    <xf numFmtId="1" fontId="108" fillId="0" borderId="0" xfId="125" applyNumberFormat="1" applyFont="1" applyBorder="1" applyAlignment="1">
      <alignment horizontal="right"/>
      <protection/>
    </xf>
    <xf numFmtId="1" fontId="108" fillId="0" borderId="21" xfId="125" applyNumberFormat="1" applyFont="1" applyBorder="1" applyAlignment="1">
      <alignment horizontal="right"/>
      <protection/>
    </xf>
    <xf numFmtId="1" fontId="109" fillId="56" borderId="35" xfId="125" applyNumberFormat="1" applyFont="1" applyFill="1" applyBorder="1" applyAlignment="1">
      <alignment horizontal="center" vertical="center" wrapText="1"/>
      <protection/>
    </xf>
    <xf numFmtId="1" fontId="108" fillId="0" borderId="50" xfId="125" applyNumberFormat="1" applyFont="1" applyBorder="1" applyAlignment="1">
      <alignment horizontal="right"/>
      <protection/>
    </xf>
    <xf numFmtId="1" fontId="108" fillId="0" borderId="34" xfId="125" applyNumberFormat="1" applyFont="1" applyBorder="1" applyAlignment="1">
      <alignment horizontal="right"/>
      <protection/>
    </xf>
    <xf numFmtId="1" fontId="108" fillId="0" borderId="35" xfId="125" applyNumberFormat="1" applyFont="1" applyBorder="1" applyAlignment="1">
      <alignment horizontal="right"/>
      <protection/>
    </xf>
    <xf numFmtId="1" fontId="109" fillId="0" borderId="38" xfId="125" applyNumberFormat="1" applyFont="1" applyFill="1" applyBorder="1" applyAlignment="1">
      <alignment horizontal="center" vertical="center" wrapText="1"/>
      <protection/>
    </xf>
    <xf numFmtId="0" fontId="49" fillId="0" borderId="23" xfId="134" applyFont="1" applyBorder="1" applyAlignment="1">
      <alignment wrapText="1"/>
      <protection/>
    </xf>
    <xf numFmtId="0" fontId="49" fillId="0" borderId="25" xfId="134" applyFont="1" applyBorder="1" applyAlignment="1">
      <alignment/>
      <protection/>
    </xf>
    <xf numFmtId="0" fontId="49" fillId="0" borderId="51" xfId="134" applyFont="1" applyBorder="1">
      <alignment/>
      <protection/>
    </xf>
    <xf numFmtId="0" fontId="108" fillId="21" borderId="0" xfId="134" applyFont="1" applyFill="1" applyBorder="1">
      <alignment/>
      <protection/>
    </xf>
    <xf numFmtId="3" fontId="49" fillId="0" borderId="0" xfId="134" applyNumberFormat="1" applyFont="1" applyFill="1" applyBorder="1" applyAlignment="1">
      <alignment/>
      <protection/>
    </xf>
    <xf numFmtId="0" fontId="49" fillId="0" borderId="0" xfId="134" applyFont="1" applyBorder="1" applyAlignment="1">
      <alignment horizontal="left" indent="2"/>
      <protection/>
    </xf>
    <xf numFmtId="0" fontId="49" fillId="0" borderId="0" xfId="134" applyFont="1" applyBorder="1" applyAlignment="1">
      <alignment horizontal="left" indent="1"/>
      <protection/>
    </xf>
    <xf numFmtId="0" fontId="49" fillId="0" borderId="0" xfId="134" applyFont="1" applyFill="1" applyBorder="1" applyAlignment="1">
      <alignment horizontal="left" indent="1"/>
      <protection/>
    </xf>
    <xf numFmtId="0" fontId="49" fillId="0" borderId="0" xfId="134" applyFont="1" applyFill="1" applyBorder="1" applyAlignment="1">
      <alignment horizontal="left" indent="2"/>
      <protection/>
    </xf>
    <xf numFmtId="0" fontId="49" fillId="18" borderId="0" xfId="134" applyFont="1" applyFill="1" applyBorder="1">
      <alignment/>
      <protection/>
    </xf>
    <xf numFmtId="3" fontId="49" fillId="18" borderId="0" xfId="134" applyNumberFormat="1" applyFont="1" applyFill="1" applyBorder="1" applyAlignment="1">
      <alignment/>
      <protection/>
    </xf>
    <xf numFmtId="0" fontId="49" fillId="57" borderId="0" xfId="134" applyFont="1" applyFill="1" applyBorder="1">
      <alignment/>
      <protection/>
    </xf>
    <xf numFmtId="3" fontId="49" fillId="0" borderId="0" xfId="134" applyNumberFormat="1" applyFont="1" applyBorder="1" applyAlignment="1">
      <alignment/>
      <protection/>
    </xf>
    <xf numFmtId="0" fontId="53" fillId="0" borderId="0" xfId="134" applyNumberFormat="1" applyFont="1" applyFill="1" applyBorder="1" applyAlignment="1">
      <alignment horizontal="left" vertical="center" wrapText="1"/>
      <protection/>
    </xf>
    <xf numFmtId="195" fontId="49" fillId="0" borderId="23" xfId="100" applyNumberFormat="1" applyFont="1" applyFill="1" applyBorder="1" applyAlignment="1">
      <alignment horizontal="left" vertical="top" wrapText="1"/>
    </xf>
    <xf numFmtId="195" fontId="49" fillId="0" borderId="23" xfId="100" applyNumberFormat="1" applyFont="1" applyFill="1" applyBorder="1" applyAlignment="1">
      <alignment horizontal="right" vertical="top" wrapText="1"/>
    </xf>
    <xf numFmtId="0" fontId="49" fillId="0" borderId="25" xfId="134" applyNumberFormat="1" applyFont="1" applyFill="1" applyBorder="1" applyAlignment="1">
      <alignment horizontal="left" vertical="center"/>
      <protection/>
    </xf>
    <xf numFmtId="0" fontId="49" fillId="0" borderId="52" xfId="134" applyNumberFormat="1" applyFont="1" applyBorder="1" applyAlignment="1">
      <alignment vertical="center"/>
      <protection/>
    </xf>
    <xf numFmtId="195" fontId="49" fillId="57" borderId="52" xfId="100" applyNumberFormat="1" applyFont="1" applyFill="1" applyBorder="1" applyAlignment="1">
      <alignment horizontal="right" vertical="center"/>
    </xf>
    <xf numFmtId="195" fontId="49" fillId="0" borderId="52" xfId="100" applyNumberFormat="1" applyFont="1" applyFill="1" applyBorder="1" applyAlignment="1">
      <alignment horizontal="right" vertical="center"/>
    </xf>
    <xf numFmtId="195" fontId="49" fillId="0" borderId="52" xfId="100" applyNumberFormat="1" applyFont="1" applyBorder="1" applyAlignment="1">
      <alignment horizontal="right" vertical="center"/>
    </xf>
    <xf numFmtId="0" fontId="49" fillId="0" borderId="0" xfId="134" applyNumberFormat="1" applyFont="1" applyBorder="1" applyAlignment="1">
      <alignment vertical="center"/>
      <protection/>
    </xf>
    <xf numFmtId="195" fontId="49" fillId="57" borderId="0" xfId="100" applyNumberFormat="1" applyFont="1" applyFill="1" applyBorder="1" applyAlignment="1">
      <alignment horizontal="right" vertical="center"/>
    </xf>
    <xf numFmtId="195" fontId="49" fillId="0" borderId="0" xfId="100" applyNumberFormat="1" applyFont="1" applyBorder="1" applyAlignment="1">
      <alignment horizontal="right" vertical="center"/>
    </xf>
    <xf numFmtId="0" fontId="49" fillId="0" borderId="0" xfId="134" applyNumberFormat="1" applyFont="1" applyBorder="1" applyAlignment="1">
      <alignment vertical="top"/>
      <protection/>
    </xf>
    <xf numFmtId="0" fontId="49" fillId="0" borderId="0" xfId="134" applyNumberFormat="1" applyFont="1" applyBorder="1" applyAlignment="1">
      <alignment/>
      <protection/>
    </xf>
    <xf numFmtId="195" fontId="48" fillId="0" borderId="0" xfId="100" applyNumberFormat="1" applyFont="1" applyBorder="1" applyAlignment="1">
      <alignment vertical="top"/>
    </xf>
    <xf numFmtId="0" fontId="69" fillId="0" borderId="0" xfId="134" applyNumberFormat="1" applyFont="1" applyFill="1" applyBorder="1" applyAlignment="1">
      <alignment horizontal="right" vertical="center"/>
      <protection/>
    </xf>
    <xf numFmtId="195" fontId="49" fillId="0" borderId="23" xfId="100" applyNumberFormat="1" applyFont="1" applyFill="1" applyBorder="1" applyAlignment="1">
      <alignment horizontal="left" wrapText="1"/>
    </xf>
    <xf numFmtId="167" fontId="48" fillId="0" borderId="0" xfId="134" applyNumberFormat="1" applyFont="1" applyBorder="1" applyAlignment="1">
      <alignment vertical="top"/>
      <protection/>
    </xf>
    <xf numFmtId="195" fontId="48" fillId="26" borderId="0" xfId="100" applyNumberFormat="1" applyFont="1" applyFill="1" applyBorder="1" applyAlignment="1">
      <alignment horizontal="right" vertical="center" indent="1"/>
    </xf>
    <xf numFmtId="195" fontId="48" fillId="0" borderId="0" xfId="100" applyNumberFormat="1" applyFont="1" applyBorder="1" applyAlignment="1">
      <alignment horizontal="right" vertical="center" indent="1"/>
    </xf>
    <xf numFmtId="167" fontId="48" fillId="0" borderId="0" xfId="134" applyNumberFormat="1" applyFont="1" applyBorder="1" applyAlignment="1">
      <alignment vertical="center"/>
      <protection/>
    </xf>
    <xf numFmtId="195" fontId="50" fillId="0" borderId="0" xfId="100" applyNumberFormat="1" applyFont="1" applyBorder="1" applyAlignment="1">
      <alignment horizontal="right" vertical="center" indent="1"/>
    </xf>
    <xf numFmtId="167" fontId="48" fillId="0" borderId="0" xfId="134" applyNumberFormat="1" applyFont="1" applyBorder="1" applyAlignment="1">
      <alignment/>
      <protection/>
    </xf>
    <xf numFmtId="195" fontId="48" fillId="0" borderId="0" xfId="100" applyNumberFormat="1" applyFont="1" applyAlignment="1">
      <alignment/>
    </xf>
    <xf numFmtId="0" fontId="49" fillId="0" borderId="23" xfId="134" applyFont="1" applyFill="1" applyBorder="1" applyAlignment="1">
      <alignment horizontal="left" vertical="top" wrapText="1"/>
      <protection/>
    </xf>
    <xf numFmtId="164" fontId="49" fillId="0" borderId="23" xfId="134" applyNumberFormat="1" applyFont="1" applyFill="1" applyBorder="1" applyAlignment="1">
      <alignment horizontal="right" vertical="top" wrapText="1"/>
      <protection/>
    </xf>
    <xf numFmtId="0" fontId="49" fillId="0" borderId="23" xfId="134" applyFont="1" applyFill="1" applyBorder="1" applyAlignment="1">
      <alignment horizontal="right" vertical="top" wrapText="1"/>
      <protection/>
    </xf>
    <xf numFmtId="0" fontId="49" fillId="0" borderId="0" xfId="134" applyNumberFormat="1" applyFont="1" applyFill="1" applyBorder="1" applyAlignment="1">
      <alignment horizontal="left" vertical="center"/>
      <protection/>
    </xf>
    <xf numFmtId="0" fontId="49" fillId="0" borderId="0" xfId="134" applyFont="1" applyFill="1" applyBorder="1" applyAlignment="1">
      <alignment horizontal="left" vertical="top" wrapText="1"/>
      <protection/>
    </xf>
    <xf numFmtId="164" fontId="49" fillId="0" borderId="0" xfId="134" applyNumberFormat="1" applyFont="1" applyFill="1" applyBorder="1" applyAlignment="1">
      <alignment horizontal="right" vertical="top" wrapText="1"/>
      <protection/>
    </xf>
    <xf numFmtId="0" fontId="49" fillId="0" borderId="0" xfId="134" applyFont="1" applyFill="1" applyBorder="1" applyAlignment="1">
      <alignment horizontal="right" vertical="top" wrapText="1"/>
      <protection/>
    </xf>
    <xf numFmtId="200" fontId="49" fillId="57" borderId="52" xfId="134" applyNumberFormat="1" applyFont="1" applyFill="1" applyBorder="1" applyAlignment="1">
      <alignment horizontal="right" vertical="center"/>
      <protection/>
    </xf>
    <xf numFmtId="187" fontId="49" fillId="0" borderId="52" xfId="109" applyNumberFormat="1" applyFont="1" applyBorder="1" applyAlignment="1">
      <alignment horizontal="right" vertical="center"/>
    </xf>
    <xf numFmtId="196" fontId="49" fillId="0" borderId="52" xfId="134" applyNumberFormat="1" applyFont="1" applyBorder="1" applyAlignment="1">
      <alignment vertical="center"/>
      <protection/>
    </xf>
    <xf numFmtId="200" fontId="49" fillId="57" borderId="0" xfId="134" applyNumberFormat="1" applyFont="1" applyFill="1" applyBorder="1" applyAlignment="1">
      <alignment horizontal="right"/>
      <protection/>
    </xf>
    <xf numFmtId="187" fontId="49" fillId="0" borderId="0" xfId="109" applyNumberFormat="1" applyFont="1" applyBorder="1" applyAlignment="1">
      <alignment horizontal="right" vertical="center"/>
    </xf>
    <xf numFmtId="196" fontId="49" fillId="0" borderId="0" xfId="134" applyNumberFormat="1" applyFont="1" applyBorder="1" applyAlignment="1">
      <alignment vertical="center"/>
      <protection/>
    </xf>
    <xf numFmtId="188" fontId="48" fillId="0" borderId="0" xfId="134" applyNumberFormat="1" applyFont="1" applyBorder="1" applyAlignment="1">
      <alignment vertical="center"/>
      <protection/>
    </xf>
    <xf numFmtId="0" fontId="53" fillId="0" borderId="0" xfId="134" applyNumberFormat="1" applyFont="1" applyBorder="1">
      <alignment/>
      <protection/>
    </xf>
    <xf numFmtId="0" fontId="49" fillId="0" borderId="0" xfId="134" applyFont="1" applyBorder="1" applyAlignment="1">
      <alignment horizontal="center"/>
      <protection/>
    </xf>
    <xf numFmtId="3" fontId="49" fillId="0" borderId="0" xfId="134" applyNumberFormat="1" applyFont="1" applyBorder="1" applyAlignment="1">
      <alignment horizontal="right" vertical="center" indent="1"/>
      <protection/>
    </xf>
    <xf numFmtId="0" fontId="49" fillId="0" borderId="23" xfId="134" applyFont="1" applyFill="1" applyBorder="1" applyAlignment="1">
      <alignment horizontal="left" wrapText="1"/>
      <protection/>
    </xf>
    <xf numFmtId="0" fontId="49" fillId="0" borderId="25" xfId="134" applyNumberFormat="1" applyFont="1" applyFill="1" applyBorder="1" applyAlignment="1">
      <alignment horizontal="center" vertical="top"/>
      <protection/>
    </xf>
    <xf numFmtId="0" fontId="48" fillId="0" borderId="0" xfId="134" applyFont="1" applyBorder="1" applyAlignment="1">
      <alignment horizontal="center" vertical="top"/>
      <protection/>
    </xf>
    <xf numFmtId="0" fontId="49" fillId="0" borderId="34" xfId="134" applyNumberFormat="1" applyFont="1" applyBorder="1" applyAlignment="1">
      <alignment horizontal="left" vertical="center"/>
      <protection/>
    </xf>
    <xf numFmtId="3" fontId="49" fillId="57" borderId="34" xfId="134" applyNumberFormat="1" applyFont="1" applyFill="1" applyBorder="1" applyAlignment="1">
      <alignment horizontal="right" vertical="center"/>
      <protection/>
    </xf>
    <xf numFmtId="3" fontId="49" fillId="0" borderId="34" xfId="134" applyNumberFormat="1" applyFont="1" applyBorder="1" applyAlignment="1">
      <alignment horizontal="right" vertical="center"/>
      <protection/>
    </xf>
    <xf numFmtId="0" fontId="49" fillId="0" borderId="0" xfId="134" applyNumberFormat="1" applyFont="1" applyBorder="1" applyAlignment="1">
      <alignment horizontal="left" vertical="center" indent="1"/>
      <protection/>
    </xf>
    <xf numFmtId="3" fontId="49" fillId="57" borderId="0" xfId="134" applyNumberFormat="1" applyFont="1" applyFill="1" applyBorder="1" applyAlignment="1">
      <alignment horizontal="right" vertical="center"/>
      <protection/>
    </xf>
    <xf numFmtId="3" fontId="49" fillId="0" borderId="0" xfId="134" applyNumberFormat="1" applyFont="1" applyFill="1" applyBorder="1" applyAlignment="1">
      <alignment horizontal="right" vertical="center"/>
      <protection/>
    </xf>
    <xf numFmtId="3" fontId="49" fillId="57" borderId="0" xfId="100" applyNumberFormat="1" applyFont="1" applyFill="1" applyBorder="1" applyAlignment="1">
      <alignment horizontal="right" vertical="center"/>
    </xf>
    <xf numFmtId="41" fontId="49" fillId="0" borderId="0" xfId="100" applyNumberFormat="1" applyFont="1" applyFill="1" applyBorder="1" applyAlignment="1">
      <alignment horizontal="right" vertical="center"/>
    </xf>
    <xf numFmtId="41" fontId="49" fillId="57" borderId="0" xfId="100" applyNumberFormat="1" applyFont="1" applyFill="1" applyBorder="1" applyAlignment="1">
      <alignment horizontal="right" vertical="center"/>
    </xf>
    <xf numFmtId="0" fontId="49" fillId="0" borderId="0" xfId="134" applyNumberFormat="1" applyFont="1" applyBorder="1" applyAlignment="1">
      <alignment horizontal="left"/>
      <protection/>
    </xf>
    <xf numFmtId="3" fontId="49" fillId="57" borderId="0" xfId="134" applyNumberFormat="1" applyFont="1" applyFill="1" applyBorder="1" applyAlignment="1">
      <alignment horizontal="right"/>
      <protection/>
    </xf>
    <xf numFmtId="3" fontId="49" fillId="0" borderId="0" xfId="134" applyNumberFormat="1" applyFont="1" applyFill="1" applyBorder="1" applyAlignment="1">
      <alignment horizontal="right"/>
      <protection/>
    </xf>
    <xf numFmtId="3" fontId="49" fillId="0" borderId="34" xfId="134" applyNumberFormat="1" applyFont="1" applyFill="1" applyBorder="1" applyAlignment="1">
      <alignment horizontal="right" vertical="center"/>
      <protection/>
    </xf>
    <xf numFmtId="3" fontId="49" fillId="0" borderId="0" xfId="100" applyNumberFormat="1" applyFont="1" applyFill="1" applyBorder="1" applyAlignment="1">
      <alignment horizontal="right" vertical="center"/>
    </xf>
    <xf numFmtId="167" fontId="48" fillId="0" borderId="0" xfId="134" applyNumberFormat="1" applyFont="1" applyBorder="1" applyAlignment="1">
      <alignment horizontal="left" vertical="center"/>
      <protection/>
    </xf>
    <xf numFmtId="3" fontId="48" fillId="0" borderId="0" xfId="134" applyNumberFormat="1" applyFont="1" applyFill="1" applyBorder="1" applyAlignment="1">
      <alignment horizontal="right" vertical="center" indent="2"/>
      <protection/>
    </xf>
    <xf numFmtId="3" fontId="50" fillId="0" borderId="0" xfId="134" applyNumberFormat="1" applyFont="1" applyFill="1" applyBorder="1" applyAlignment="1">
      <alignment horizontal="right" vertical="center" indent="2"/>
      <protection/>
    </xf>
    <xf numFmtId="0" fontId="70" fillId="0" borderId="0" xfId="134" applyFont="1" applyBorder="1" applyAlignment="1">
      <alignment horizontal="right"/>
      <protection/>
    </xf>
    <xf numFmtId="0" fontId="50" fillId="0" borderId="0" xfId="134" applyFont="1">
      <alignment/>
      <protection/>
    </xf>
    <xf numFmtId="0" fontId="49" fillId="0" borderId="34" xfId="134" applyNumberFormat="1" applyFont="1" applyBorder="1" applyAlignment="1">
      <alignment horizontal="left"/>
      <protection/>
    </xf>
    <xf numFmtId="0" fontId="49" fillId="0" borderId="0" xfId="134" applyNumberFormat="1" applyFont="1" applyBorder="1" applyAlignment="1">
      <alignment horizontal="left" indent="1"/>
      <protection/>
    </xf>
    <xf numFmtId="0" fontId="49" fillId="0" borderId="0" xfId="134" applyNumberFormat="1" applyFont="1" applyBorder="1" applyAlignment="1">
      <alignment horizontal="left" indent="2"/>
      <protection/>
    </xf>
    <xf numFmtId="0" fontId="50" fillId="0" borderId="0" xfId="134" applyFont="1" applyBorder="1" applyAlignment="1">
      <alignment vertical="center"/>
      <protection/>
    </xf>
    <xf numFmtId="0" fontId="49" fillId="0" borderId="0" xfId="134" applyNumberFormat="1" applyFont="1" applyBorder="1" applyAlignment="1">
      <alignment horizontal="left" wrapText="1"/>
      <protection/>
    </xf>
    <xf numFmtId="167" fontId="48" fillId="0" borderId="0" xfId="134" applyNumberFormat="1" applyFont="1" applyBorder="1" applyAlignment="1">
      <alignment horizontal="left" vertical="center" indent="1"/>
      <protection/>
    </xf>
    <xf numFmtId="188" fontId="48" fillId="0" borderId="0" xfId="100" applyNumberFormat="1" applyFont="1" applyFill="1" applyBorder="1" applyAlignment="1">
      <alignment horizontal="right" vertical="center" indent="3"/>
    </xf>
    <xf numFmtId="191" fontId="48" fillId="0" borderId="0" xfId="100" applyNumberFormat="1" applyFont="1" applyFill="1" applyBorder="1" applyAlignment="1">
      <alignment horizontal="right" vertical="center" indent="3"/>
    </xf>
    <xf numFmtId="0" fontId="71" fillId="0" borderId="0" xfId="134" applyFont="1" applyFill="1" applyBorder="1" applyAlignment="1">
      <alignment horizontal="right" vertical="center"/>
      <protection/>
    </xf>
    <xf numFmtId="0" fontId="111" fillId="0" borderId="0" xfId="134" applyFont="1">
      <alignment/>
      <protection/>
    </xf>
    <xf numFmtId="0" fontId="48" fillId="0" borderId="0" xfId="134" applyFont="1" applyAlignment="1">
      <alignment horizontal="right" indent="1"/>
      <protection/>
    </xf>
    <xf numFmtId="0" fontId="48" fillId="0" borderId="0" xfId="134" applyNumberFormat="1" applyFont="1" applyBorder="1" applyAlignment="1">
      <alignment horizontal="right" vertical="center"/>
      <protection/>
    </xf>
    <xf numFmtId="49" fontId="68" fillId="0" borderId="25" xfId="134" applyNumberFormat="1" applyFont="1" applyFill="1" applyBorder="1" applyAlignment="1">
      <alignment horizontal="left" vertical="center"/>
      <protection/>
    </xf>
    <xf numFmtId="49" fontId="68" fillId="0" borderId="25" xfId="134" applyNumberFormat="1" applyFont="1" applyFill="1" applyBorder="1" applyAlignment="1">
      <alignment horizontal="right" vertical="center"/>
      <protection/>
    </xf>
    <xf numFmtId="0" fontId="48" fillId="0" borderId="0" xfId="134" applyFont="1" applyBorder="1" applyAlignment="1">
      <alignment horizontal="right" indent="1"/>
      <protection/>
    </xf>
    <xf numFmtId="49" fontId="68" fillId="0" borderId="0" xfId="134" applyNumberFormat="1" applyFont="1" applyBorder="1" applyAlignment="1">
      <alignment horizontal="left" vertical="center"/>
      <protection/>
    </xf>
    <xf numFmtId="49" fontId="68" fillId="0" borderId="0" xfId="134" applyNumberFormat="1" applyFont="1" applyBorder="1" applyAlignment="1">
      <alignment horizontal="center" vertical="center"/>
      <protection/>
    </xf>
    <xf numFmtId="172" fontId="68" fillId="57" borderId="0" xfId="134" applyNumberFormat="1" applyFont="1" applyFill="1" applyBorder="1" applyAlignment="1">
      <alignment vertical="center"/>
      <protection/>
    </xf>
    <xf numFmtId="49" fontId="68" fillId="0" borderId="0" xfId="137" applyNumberFormat="1" applyFont="1" applyBorder="1" applyAlignment="1">
      <alignment horizontal="left" vertical="center" indent="2"/>
      <protection/>
    </xf>
    <xf numFmtId="49" fontId="68" fillId="0" borderId="0" xfId="134" applyNumberFormat="1" applyFont="1" applyBorder="1" applyAlignment="1">
      <alignment horizontal="right" vertical="center"/>
      <protection/>
    </xf>
    <xf numFmtId="3" fontId="68" fillId="57" borderId="0" xfId="134" applyNumberFormat="1" applyFont="1" applyFill="1" applyBorder="1" applyAlignment="1">
      <alignment horizontal="right" vertical="center"/>
      <protection/>
    </xf>
    <xf numFmtId="49" fontId="68" fillId="0" borderId="0" xfId="134" applyNumberFormat="1" applyFont="1" applyBorder="1" applyAlignment="1" quotePrefix="1">
      <alignment horizontal="right" vertical="center"/>
      <protection/>
    </xf>
    <xf numFmtId="0" fontId="52" fillId="0" borderId="0" xfId="134" applyFont="1" applyBorder="1" applyAlignment="1">
      <alignment horizontal="right" vertical="center"/>
      <protection/>
    </xf>
    <xf numFmtId="49" fontId="68" fillId="0" borderId="34" xfId="137" applyNumberFormat="1" applyFont="1" applyBorder="1" applyAlignment="1">
      <alignment horizontal="left" vertical="center" indent="2"/>
      <protection/>
    </xf>
    <xf numFmtId="49" fontId="68" fillId="0" borderId="34" xfId="134" applyNumberFormat="1" applyFont="1" applyFill="1" applyBorder="1" applyAlignment="1">
      <alignment horizontal="right" vertical="center"/>
      <protection/>
    </xf>
    <xf numFmtId="3" fontId="68" fillId="57" borderId="34" xfId="134" applyNumberFormat="1" applyFont="1" applyFill="1" applyBorder="1" applyAlignment="1">
      <alignment horizontal="right" vertical="center"/>
      <protection/>
    </xf>
    <xf numFmtId="49" fontId="68" fillId="0" borderId="0" xfId="137" applyNumberFormat="1" applyFont="1" applyBorder="1" applyAlignment="1">
      <alignment horizontal="left" vertical="center" indent="1"/>
      <protection/>
    </xf>
    <xf numFmtId="0" fontId="52" fillId="0" borderId="0" xfId="134" applyFont="1" applyBorder="1" applyAlignment="1">
      <alignment horizontal="left" vertical="center" indent="1"/>
      <protection/>
    </xf>
    <xf numFmtId="49" fontId="68" fillId="0" borderId="0" xfId="137" applyNumberFormat="1" applyFont="1" applyBorder="1" applyAlignment="1">
      <alignment horizontal="left" vertical="center" wrapText="1" indent="2"/>
      <protection/>
    </xf>
    <xf numFmtId="49" fontId="68" fillId="0" borderId="34" xfId="134" applyNumberFormat="1" applyFont="1" applyBorder="1" applyAlignment="1">
      <alignment horizontal="right" vertical="center"/>
      <protection/>
    </xf>
    <xf numFmtId="49" fontId="68" fillId="0" borderId="0" xfId="138" applyNumberFormat="1" applyFont="1" applyFill="1" applyBorder="1" applyAlignment="1">
      <alignment horizontal="left" vertical="center" indent="2"/>
      <protection/>
    </xf>
    <xf numFmtId="49" fontId="68" fillId="0" borderId="0" xfId="134" applyNumberFormat="1" applyFont="1" applyFill="1" applyBorder="1" applyAlignment="1">
      <alignment horizontal="right" vertical="center"/>
      <protection/>
    </xf>
    <xf numFmtId="49" fontId="68" fillId="0" borderId="0" xfId="138" applyNumberFormat="1" applyFont="1" applyFill="1" applyBorder="1" applyAlignment="1">
      <alignment horizontal="left" vertical="center" wrapText="1" indent="2"/>
      <protection/>
    </xf>
    <xf numFmtId="49" fontId="68" fillId="0" borderId="0" xfId="139" applyNumberFormat="1" applyFont="1" applyBorder="1" applyAlignment="1">
      <alignment horizontal="right" vertical="center"/>
      <protection/>
    </xf>
    <xf numFmtId="49" fontId="68" fillId="0" borderId="34" xfId="139" applyNumberFormat="1" applyFont="1" applyBorder="1" applyAlignment="1">
      <alignment horizontal="right" vertical="center"/>
      <protection/>
    </xf>
    <xf numFmtId="41" fontId="68" fillId="57" borderId="34" xfId="134" applyNumberFormat="1" applyFont="1" applyFill="1" applyBorder="1" applyAlignment="1">
      <alignment horizontal="right" vertical="center"/>
      <protection/>
    </xf>
    <xf numFmtId="49" fontId="68" fillId="0" borderId="0" xfId="137" applyNumberFormat="1" applyFont="1" applyBorder="1" applyAlignment="1">
      <alignment vertical="center"/>
      <protection/>
    </xf>
    <xf numFmtId="49" fontId="68" fillId="0" borderId="34" xfId="137" applyNumberFormat="1" applyFont="1" applyBorder="1" applyAlignment="1">
      <alignment horizontal="left" vertical="center" indent="1"/>
      <protection/>
    </xf>
    <xf numFmtId="1" fontId="68" fillId="0" borderId="0" xfId="134" applyNumberFormat="1" applyFont="1" applyAlignment="1">
      <alignment horizontal="right" vertical="center" indent="1"/>
      <protection/>
    </xf>
    <xf numFmtId="0" fontId="72" fillId="0" borderId="0" xfId="134" applyFont="1" applyAlignment="1">
      <alignment vertical="center"/>
      <protection/>
    </xf>
    <xf numFmtId="0" fontId="72" fillId="0" borderId="0" xfId="134" applyFont="1" applyBorder="1" applyAlignment="1">
      <alignment horizontal="right" vertical="center" indent="1"/>
      <protection/>
    </xf>
    <xf numFmtId="0" fontId="48" fillId="0" borderId="0" xfId="134" applyFont="1" applyAlignment="1">
      <alignment vertical="center"/>
      <protection/>
    </xf>
    <xf numFmtId="0" fontId="48" fillId="0" borderId="0" xfId="134" applyFont="1" applyBorder="1" applyAlignment="1">
      <alignment horizontal="right" vertical="center" indent="1"/>
      <protection/>
    </xf>
    <xf numFmtId="1" fontId="48" fillId="0" borderId="0" xfId="134" applyNumberFormat="1" applyFont="1" applyAlignment="1">
      <alignment horizontal="right" vertical="center" indent="1"/>
      <protection/>
    </xf>
    <xf numFmtId="0" fontId="48" fillId="0" borderId="0" xfId="134" applyFont="1" applyAlignment="1">
      <alignment horizontal="right" vertical="center" indent="1"/>
      <protection/>
    </xf>
    <xf numFmtId="0" fontId="27" fillId="0" borderId="0" xfId="134" applyFont="1" applyBorder="1" applyAlignment="1">
      <alignment vertical="center"/>
      <protection/>
    </xf>
    <xf numFmtId="3" fontId="48" fillId="0" borderId="0" xfId="134" applyNumberFormat="1" applyFont="1" applyBorder="1" applyAlignment="1">
      <alignment horizontal="center" vertical="center" wrapText="1"/>
      <protection/>
    </xf>
    <xf numFmtId="0" fontId="48" fillId="0" borderId="0" xfId="134" applyFont="1" applyAlignment="1">
      <alignment horizontal="center" vertical="center"/>
      <protection/>
    </xf>
    <xf numFmtId="0" fontId="48" fillId="0" borderId="0" xfId="134" applyFont="1" applyBorder="1" applyAlignment="1">
      <alignment vertical="center" wrapText="1"/>
      <protection/>
    </xf>
    <xf numFmtId="3" fontId="48" fillId="59" borderId="51" xfId="134" applyNumberFormat="1" applyFont="1" applyFill="1" applyBorder="1" applyAlignment="1">
      <alignment horizontal="right" vertical="center" indent="1"/>
      <protection/>
    </xf>
    <xf numFmtId="3" fontId="48" fillId="59" borderId="42" xfId="134" applyNumberFormat="1" applyFont="1" applyFill="1" applyBorder="1" applyAlignment="1">
      <alignment horizontal="right" vertical="center" indent="1"/>
      <protection/>
    </xf>
    <xf numFmtId="3" fontId="48" fillId="0" borderId="42" xfId="134" applyNumberFormat="1" applyFont="1" applyFill="1" applyBorder="1" applyAlignment="1">
      <alignment horizontal="right" vertical="center" indent="1"/>
      <protection/>
    </xf>
    <xf numFmtId="3" fontId="48" fillId="59" borderId="0" xfId="134" applyNumberFormat="1" applyFont="1" applyFill="1" applyBorder="1" applyAlignment="1">
      <alignment horizontal="right" vertical="center" indent="1"/>
      <protection/>
    </xf>
    <xf numFmtId="3" fontId="48" fillId="0" borderId="0" xfId="134" applyNumberFormat="1" applyFont="1" applyFill="1" applyBorder="1" applyAlignment="1">
      <alignment horizontal="right" vertical="center" indent="1"/>
      <protection/>
    </xf>
    <xf numFmtId="187" fontId="48" fillId="59" borderId="0" xfId="134" applyNumberFormat="1" applyFont="1" applyFill="1" applyBorder="1" applyAlignment="1">
      <alignment horizontal="right" vertical="center" indent="1"/>
      <protection/>
    </xf>
    <xf numFmtId="187" fontId="48" fillId="0" borderId="0" xfId="134" applyNumberFormat="1" applyFont="1" applyFill="1" applyBorder="1" applyAlignment="1">
      <alignment horizontal="right" vertical="center" indent="1"/>
      <protection/>
    </xf>
    <xf numFmtId="167" fontId="48" fillId="0" borderId="0" xfId="134" applyNumberFormat="1" applyFont="1" applyBorder="1" applyAlignment="1">
      <alignment horizontal="left" vertical="center" wrapText="1"/>
      <protection/>
    </xf>
    <xf numFmtId="1" fontId="48" fillId="0" borderId="0" xfId="134" applyNumberFormat="1" applyFont="1" applyBorder="1" applyAlignment="1">
      <alignment horizontal="left" vertical="center" wrapText="1"/>
      <protection/>
    </xf>
    <xf numFmtId="1" fontId="48" fillId="0" borderId="0" xfId="134" applyNumberFormat="1" applyFont="1" applyFill="1" applyBorder="1" applyAlignment="1">
      <alignment horizontal="right" vertical="center" indent="1"/>
      <protection/>
    </xf>
    <xf numFmtId="1" fontId="48" fillId="0" borderId="0" xfId="134" applyNumberFormat="1" applyFont="1">
      <alignment/>
      <protection/>
    </xf>
    <xf numFmtId="49" fontId="49" fillId="0" borderId="25" xfId="134" applyNumberFormat="1" applyFont="1" applyFill="1" applyBorder="1" applyAlignment="1">
      <alignment wrapText="1"/>
      <protection/>
    </xf>
    <xf numFmtId="49" fontId="49" fillId="0" borderId="25" xfId="134" applyNumberFormat="1" applyFont="1" applyFill="1" applyBorder="1" applyAlignment="1">
      <alignment horizontal="right"/>
      <protection/>
    </xf>
    <xf numFmtId="49" fontId="49" fillId="0" borderId="28" xfId="134" applyNumberFormat="1" applyFont="1" applyBorder="1" applyAlignment="1">
      <alignment vertical="center"/>
      <protection/>
    </xf>
    <xf numFmtId="200" fontId="49" fillId="57" borderId="28" xfId="100" applyNumberFormat="1" applyFont="1" applyFill="1" applyBorder="1" applyAlignment="1">
      <alignment horizontal="right" vertical="center"/>
    </xf>
    <xf numFmtId="187" fontId="49" fillId="0" borderId="28" xfId="100" applyNumberFormat="1" applyFont="1" applyBorder="1" applyAlignment="1">
      <alignment vertical="center"/>
    </xf>
    <xf numFmtId="200" fontId="49" fillId="0" borderId="28" xfId="134" applyNumberFormat="1" applyFont="1" applyFill="1" applyBorder="1" applyAlignment="1">
      <alignment horizontal="right" vertical="center"/>
      <protection/>
    </xf>
    <xf numFmtId="49" fontId="49" fillId="0" borderId="34" xfId="134" applyNumberFormat="1" applyFont="1" applyFill="1" applyBorder="1" applyAlignment="1">
      <alignment horizontal="left" indent="2"/>
      <protection/>
    </xf>
    <xf numFmtId="200" fontId="49" fillId="57" borderId="34" xfId="100" applyNumberFormat="1" applyFont="1" applyFill="1" applyBorder="1" applyAlignment="1">
      <alignment horizontal="right"/>
    </xf>
    <xf numFmtId="187" fontId="49" fillId="0" borderId="34" xfId="100" applyNumberFormat="1" applyFont="1" applyBorder="1" applyAlignment="1">
      <alignment/>
    </xf>
    <xf numFmtId="200" fontId="49" fillId="0" borderId="34" xfId="134" applyNumberFormat="1" applyFont="1" applyBorder="1" applyAlignment="1">
      <alignment horizontal="right"/>
      <protection/>
    </xf>
    <xf numFmtId="49" fontId="49" fillId="0" borderId="0" xfId="134" applyNumberFormat="1" applyFont="1" applyBorder="1" applyAlignment="1">
      <alignment/>
      <protection/>
    </xf>
    <xf numFmtId="200" fontId="49" fillId="57" borderId="0" xfId="100" applyNumberFormat="1" applyFont="1" applyFill="1" applyBorder="1" applyAlignment="1">
      <alignment horizontal="right"/>
    </xf>
    <xf numFmtId="187" fontId="49" fillId="0" borderId="0" xfId="100" applyNumberFormat="1" applyFont="1" applyBorder="1" applyAlignment="1">
      <alignment/>
    </xf>
    <xf numFmtId="200" fontId="49" fillId="0" borderId="0" xfId="134" applyNumberFormat="1" applyFont="1" applyBorder="1" applyAlignment="1">
      <alignment horizontal="right"/>
      <protection/>
    </xf>
    <xf numFmtId="49" fontId="49" fillId="0" borderId="0" xfId="134" applyNumberFormat="1" applyFont="1" applyBorder="1" applyAlignment="1">
      <alignment horizontal="left" indent="1"/>
      <protection/>
    </xf>
    <xf numFmtId="187" fontId="49" fillId="0" borderId="0" xfId="100" applyNumberFormat="1" applyFont="1" applyBorder="1" applyAlignment="1">
      <alignment horizontal="right"/>
    </xf>
    <xf numFmtId="49" fontId="49" fillId="0" borderId="0" xfId="134" applyNumberFormat="1" applyFont="1" applyBorder="1" applyAlignment="1">
      <alignment wrapText="1"/>
      <protection/>
    </xf>
    <xf numFmtId="41" fontId="49" fillId="0" borderId="0" xfId="134" applyNumberFormat="1" applyFont="1" applyFill="1" applyBorder="1" applyAlignment="1">
      <alignment horizontal="right" vertical="center"/>
      <protection/>
    </xf>
    <xf numFmtId="0" fontId="52" fillId="0" borderId="0" xfId="134" applyFont="1" applyBorder="1" applyAlignment="1">
      <alignment/>
      <protection/>
    </xf>
    <xf numFmtId="49" fontId="49" fillId="0" borderId="0" xfId="134" applyNumberFormat="1" applyFont="1" applyFill="1" applyBorder="1" applyAlignment="1">
      <alignment horizontal="left" indent="1"/>
      <protection/>
    </xf>
    <xf numFmtId="187" fontId="49" fillId="0" borderId="0" xfId="100" applyNumberFormat="1" applyFont="1" applyFill="1" applyBorder="1" applyAlignment="1">
      <alignment vertical="center"/>
    </xf>
    <xf numFmtId="0" fontId="52" fillId="0" borderId="0" xfId="134" applyNumberFormat="1" applyFont="1" applyBorder="1" applyAlignment="1">
      <alignment vertical="center"/>
      <protection/>
    </xf>
    <xf numFmtId="3" fontId="48" fillId="0" borderId="0" xfId="134" applyNumberFormat="1" applyFont="1" applyBorder="1" applyAlignment="1">
      <alignment horizontal="center" vertical="top" wrapText="1"/>
      <protection/>
    </xf>
    <xf numFmtId="0" fontId="48" fillId="0" borderId="0" xfId="134" applyFont="1" applyBorder="1" applyAlignment="1">
      <alignment vertical="top" wrapText="1"/>
      <protection/>
    </xf>
    <xf numFmtId="178" fontId="48" fillId="0" borderId="51" xfId="134" applyNumberFormat="1" applyFont="1" applyBorder="1" applyAlignment="1">
      <alignment horizontal="right" vertical="center" indent="2"/>
      <protection/>
    </xf>
    <xf numFmtId="0" fontId="52" fillId="0" borderId="0" xfId="134" applyFont="1" applyBorder="1">
      <alignment/>
      <protection/>
    </xf>
    <xf numFmtId="0" fontId="48" fillId="0" borderId="0" xfId="134" applyFont="1" applyAlignment="1">
      <alignment/>
      <protection/>
    </xf>
    <xf numFmtId="49" fontId="49" fillId="0" borderId="25" xfId="134" applyNumberFormat="1" applyFont="1" applyFill="1" applyBorder="1" applyAlignment="1">
      <alignment horizontal="center"/>
      <protection/>
    </xf>
    <xf numFmtId="49" fontId="49" fillId="0" borderId="25" xfId="134" applyNumberFormat="1" applyFont="1" applyFill="1" applyBorder="1" applyAlignment="1">
      <alignment horizontal="right" wrapText="1"/>
      <protection/>
    </xf>
    <xf numFmtId="0" fontId="48" fillId="0" borderId="0" xfId="134" applyFont="1" applyBorder="1" applyAlignment="1">
      <alignment horizontal="center" vertical="center"/>
      <protection/>
    </xf>
    <xf numFmtId="49" fontId="49" fillId="0" borderId="0" xfId="134" applyNumberFormat="1" applyFont="1" applyBorder="1" applyAlignment="1">
      <alignment vertical="center"/>
      <protection/>
    </xf>
    <xf numFmtId="49" fontId="49" fillId="0" borderId="0" xfId="134" applyNumberFormat="1" applyFont="1" applyBorder="1" applyAlignment="1">
      <alignment horizontal="center" vertical="center"/>
      <protection/>
    </xf>
    <xf numFmtId="1" fontId="49" fillId="57" borderId="0" xfId="134" applyNumberFormat="1" applyFont="1" applyFill="1" applyBorder="1" applyAlignment="1">
      <alignment horizontal="right" vertical="center"/>
      <protection/>
    </xf>
    <xf numFmtId="1" fontId="49" fillId="0" borderId="0" xfId="134" applyNumberFormat="1" applyFont="1" applyBorder="1" applyAlignment="1">
      <alignment horizontal="right" vertical="center"/>
      <protection/>
    </xf>
    <xf numFmtId="49" fontId="49" fillId="0" borderId="34" xfId="134" applyNumberFormat="1" applyFont="1" applyBorder="1" applyAlignment="1">
      <alignment vertical="center"/>
      <protection/>
    </xf>
    <xf numFmtId="49" fontId="49" fillId="0" borderId="34" xfId="134" applyNumberFormat="1" applyFont="1" applyBorder="1" applyAlignment="1">
      <alignment horizontal="center" vertical="center"/>
      <protection/>
    </xf>
    <xf numFmtId="207" fontId="49" fillId="0" borderId="34" xfId="109" applyNumberFormat="1" applyFont="1" applyBorder="1" applyAlignment="1">
      <alignment horizontal="right" vertical="center"/>
    </xf>
    <xf numFmtId="49" fontId="49" fillId="0" borderId="0" xfId="134" applyNumberFormat="1" applyFont="1" applyBorder="1" applyAlignment="1">
      <alignment horizontal="left" vertical="center"/>
      <protection/>
    </xf>
    <xf numFmtId="207" fontId="49" fillId="0" borderId="0" xfId="109" applyNumberFormat="1" applyFont="1" applyBorder="1" applyAlignment="1">
      <alignment horizontal="right" vertical="center"/>
    </xf>
    <xf numFmtId="49" fontId="49" fillId="0" borderId="0" xfId="134" applyNumberFormat="1" applyFont="1" applyBorder="1" applyAlignment="1">
      <alignment horizontal="left" vertical="center" indent="1"/>
      <protection/>
    </xf>
    <xf numFmtId="0" fontId="48" fillId="0" borderId="0" xfId="134" applyFont="1" applyBorder="1" applyAlignment="1">
      <alignment horizontal="left" indent="2"/>
      <protection/>
    </xf>
    <xf numFmtId="0" fontId="48" fillId="0" borderId="0" xfId="134" applyFont="1" applyBorder="1" applyAlignment="1">
      <alignment horizontal="center"/>
      <protection/>
    </xf>
    <xf numFmtId="9" fontId="48" fillId="0" borderId="0" xfId="109" applyNumberFormat="1" applyFont="1" applyBorder="1" applyAlignment="1">
      <alignment horizontal="right" indent="1"/>
    </xf>
    <xf numFmtId="49" fontId="49" fillId="0" borderId="25" xfId="134" applyNumberFormat="1" applyFont="1" applyBorder="1" applyAlignment="1">
      <alignment horizontal="center"/>
      <protection/>
    </xf>
    <xf numFmtId="1" fontId="49" fillId="0" borderId="25" xfId="134" applyNumberFormat="1" applyFont="1" applyFill="1" applyBorder="1" applyAlignment="1">
      <alignment horizontal="center"/>
      <protection/>
    </xf>
    <xf numFmtId="1" fontId="49" fillId="0" borderId="25" xfId="134" applyNumberFormat="1" applyFont="1" applyFill="1" applyBorder="1" applyAlignment="1">
      <alignment horizontal="right" wrapText="1"/>
      <protection/>
    </xf>
    <xf numFmtId="49" fontId="49" fillId="0" borderId="0" xfId="134" applyNumberFormat="1" applyFont="1" applyBorder="1" applyAlignment="1">
      <alignment horizontal="center"/>
      <protection/>
    </xf>
    <xf numFmtId="49" fontId="49" fillId="0" borderId="0" xfId="134" applyNumberFormat="1" applyFont="1" applyBorder="1" applyAlignment="1">
      <alignment horizontal="left" indent="2"/>
      <protection/>
    </xf>
    <xf numFmtId="1" fontId="49" fillId="0" borderId="0" xfId="109" applyNumberFormat="1" applyFont="1" applyBorder="1" applyAlignment="1">
      <alignment horizontal="right" vertical="center"/>
    </xf>
    <xf numFmtId="49" fontId="49" fillId="0" borderId="0" xfId="134" applyNumberFormat="1" applyFont="1" applyBorder="1">
      <alignment/>
      <protection/>
    </xf>
    <xf numFmtId="49" fontId="53" fillId="0" borderId="0" xfId="134" applyNumberFormat="1" applyFont="1" applyBorder="1">
      <alignment/>
      <protection/>
    </xf>
    <xf numFmtId="49" fontId="49" fillId="0" borderId="0" xfId="134" applyNumberFormat="1" applyFont="1" applyBorder="1" applyAlignment="1">
      <alignment horizontal="right" vertical="center" indent="1"/>
      <protection/>
    </xf>
    <xf numFmtId="3" fontId="48" fillId="0" borderId="0" xfId="134" applyNumberFormat="1" applyFont="1" applyBorder="1" applyAlignment="1">
      <alignment horizontal="right" vertical="center" indent="1"/>
      <protection/>
    </xf>
    <xf numFmtId="0" fontId="27" fillId="0" borderId="0" xfId="134" applyFont="1" applyBorder="1">
      <alignment/>
      <protection/>
    </xf>
    <xf numFmtId="3" fontId="52" fillId="0" borderId="0" xfId="134" applyNumberFormat="1" applyFont="1" applyBorder="1" applyAlignment="1">
      <alignment horizontal="right" vertical="center" indent="1"/>
      <protection/>
    </xf>
    <xf numFmtId="0" fontId="48" fillId="0" borderId="0" xfId="0" applyFont="1" applyAlignment="1">
      <alignment/>
    </xf>
    <xf numFmtId="0" fontId="80" fillId="0" borderId="0" xfId="128" applyFont="1">
      <alignment/>
      <protection/>
    </xf>
    <xf numFmtId="0" fontId="81" fillId="0" borderId="0" xfId="128" applyFont="1" applyAlignment="1">
      <alignment/>
      <protection/>
    </xf>
    <xf numFmtId="0" fontId="82" fillId="0" borderId="0" xfId="128" applyFont="1">
      <alignment/>
      <protection/>
    </xf>
    <xf numFmtId="0" fontId="57" fillId="0" borderId="0" xfId="128" applyFont="1">
      <alignment/>
      <protection/>
    </xf>
    <xf numFmtId="49" fontId="57" fillId="0" borderId="0" xfId="128" applyNumberFormat="1" applyFont="1">
      <alignment/>
      <protection/>
    </xf>
    <xf numFmtId="0" fontId="57" fillId="0" borderId="0" xfId="128" applyFont="1" applyAlignment="1">
      <alignment wrapText="1"/>
      <protection/>
    </xf>
    <xf numFmtId="0" fontId="52" fillId="0" borderId="0" xfId="0" applyFont="1" applyAlignment="1">
      <alignment/>
    </xf>
    <xf numFmtId="0" fontId="81" fillId="0" borderId="0" xfId="128" applyFont="1" applyAlignment="1">
      <alignment/>
      <protection/>
    </xf>
    <xf numFmtId="0" fontId="52" fillId="58" borderId="0" xfId="134" applyFont="1" applyFill="1" applyBorder="1" applyAlignment="1">
      <alignment horizontal="left" vertical="center" wrapText="1"/>
      <protection/>
    </xf>
    <xf numFmtId="0" fontId="48" fillId="0" borderId="0" xfId="0" applyFont="1" applyAlignment="1">
      <alignment/>
    </xf>
    <xf numFmtId="49" fontId="49" fillId="0" borderId="0" xfId="134" applyNumberFormat="1" applyFont="1" applyBorder="1" applyAlignment="1">
      <alignment horizontal="left" wrapText="1"/>
      <protection/>
    </xf>
    <xf numFmtId="0" fontId="48" fillId="0" borderId="0" xfId="0" applyFont="1" applyBorder="1" applyAlignment="1">
      <alignment wrapText="1"/>
    </xf>
    <xf numFmtId="49" fontId="73" fillId="0" borderId="0" xfId="134" applyNumberFormat="1" applyFont="1" applyFill="1" applyBorder="1" applyAlignment="1">
      <alignment horizontal="right" vertical="center"/>
      <protection/>
    </xf>
    <xf numFmtId="49" fontId="49" fillId="0" borderId="0" xfId="134" applyNumberFormat="1" applyFont="1" applyBorder="1" applyAlignment="1">
      <alignment horizontal="left" vertical="top" wrapText="1"/>
      <protection/>
    </xf>
    <xf numFmtId="49" fontId="53" fillId="0" borderId="0" xfId="134" applyNumberFormat="1" applyFont="1" applyBorder="1" applyAlignment="1">
      <alignment horizontal="left" vertical="top" wrapText="1"/>
      <protection/>
    </xf>
    <xf numFmtId="0" fontId="48" fillId="0" borderId="0" xfId="134" applyFont="1" applyBorder="1" applyAlignment="1">
      <alignment horizontal="left" wrapText="1" indent="1"/>
      <protection/>
    </xf>
    <xf numFmtId="0" fontId="48" fillId="0" borderId="0" xfId="0" applyFont="1" applyAlignment="1">
      <alignment horizontal="left" indent="1"/>
    </xf>
    <xf numFmtId="0" fontId="52" fillId="58" borderId="0" xfId="134" applyNumberFormat="1" applyFont="1" applyFill="1" applyBorder="1" applyAlignment="1">
      <alignment horizontal="left" vertical="center"/>
      <protection/>
    </xf>
    <xf numFmtId="0" fontId="55" fillId="58" borderId="0" xfId="134" applyNumberFormat="1" applyFont="1" applyFill="1" applyBorder="1" applyAlignment="1">
      <alignment horizontal="right" vertical="center"/>
      <protection/>
    </xf>
    <xf numFmtId="0" fontId="48" fillId="0" borderId="0" xfId="0" applyFont="1" applyAlignment="1">
      <alignment vertical="center"/>
    </xf>
    <xf numFmtId="0" fontId="74" fillId="58" borderId="0" xfId="134" applyNumberFormat="1" applyFont="1" applyFill="1" applyBorder="1" applyAlignment="1">
      <alignment horizontal="right" vertical="center"/>
      <protection/>
    </xf>
    <xf numFmtId="3" fontId="48" fillId="0" borderId="0" xfId="134" applyNumberFormat="1" applyFont="1" applyBorder="1" applyAlignment="1">
      <alignment horizontal="center" vertical="center" wrapText="1"/>
      <protection/>
    </xf>
    <xf numFmtId="167" fontId="48" fillId="0" borderId="51" xfId="134" applyNumberFormat="1" applyFont="1" applyBorder="1" applyAlignment="1">
      <alignment horizontal="left" vertical="center" wrapText="1"/>
      <protection/>
    </xf>
    <xf numFmtId="167" fontId="48" fillId="0" borderId="42" xfId="134" applyNumberFormat="1" applyFont="1" applyFill="1" applyBorder="1" applyAlignment="1">
      <alignment horizontal="left" vertical="center" wrapText="1"/>
      <protection/>
    </xf>
    <xf numFmtId="167" fontId="48" fillId="0" borderId="0" xfId="134" applyNumberFormat="1" applyFont="1" applyBorder="1" applyAlignment="1">
      <alignment horizontal="left" vertical="center" wrapText="1"/>
      <protection/>
    </xf>
    <xf numFmtId="0" fontId="48" fillId="0" borderId="0" xfId="0" applyFont="1" applyAlignment="1">
      <alignment horizontal="left" vertical="center" wrapText="1"/>
    </xf>
    <xf numFmtId="0" fontId="48" fillId="0" borderId="0" xfId="134" applyFont="1" applyBorder="1" applyAlignment="1">
      <alignment horizontal="left" wrapText="1"/>
      <protection/>
    </xf>
    <xf numFmtId="0" fontId="48" fillId="0" borderId="0" xfId="0" applyFont="1" applyAlignment="1">
      <alignment horizontal="left" wrapText="1"/>
    </xf>
    <xf numFmtId="0" fontId="111" fillId="0" borderId="0" xfId="134" applyFont="1" applyBorder="1" applyAlignment="1">
      <alignment horizontal="left" wrapText="1" indent="1"/>
      <protection/>
    </xf>
    <xf numFmtId="0" fontId="111" fillId="0" borderId="0" xfId="0" applyFont="1" applyAlignment="1">
      <alignment horizontal="left" wrapText="1" indent="1"/>
    </xf>
    <xf numFmtId="3" fontId="52" fillId="0" borderId="0" xfId="134" applyNumberFormat="1" applyFont="1" applyBorder="1" applyAlignment="1">
      <alignment horizontal="left" wrapText="1"/>
      <protection/>
    </xf>
    <xf numFmtId="0" fontId="68" fillId="0" borderId="0" xfId="134" applyFont="1" applyAlignment="1">
      <alignment horizontal="left" wrapText="1"/>
      <protection/>
    </xf>
    <xf numFmtId="0" fontId="68" fillId="0" borderId="0" xfId="0" applyFont="1" applyAlignment="1">
      <alignment wrapText="1"/>
    </xf>
    <xf numFmtId="0" fontId="52" fillId="58" borderId="0" xfId="134" applyNumberFormat="1" applyFont="1" applyFill="1" applyBorder="1" applyAlignment="1">
      <alignment horizontal="left" vertical="center" wrapText="1"/>
      <protection/>
    </xf>
    <xf numFmtId="49" fontId="71" fillId="0" borderId="0" xfId="134" applyNumberFormat="1" applyFont="1" applyFill="1" applyAlignment="1">
      <alignment horizontal="right" vertical="center"/>
      <protection/>
    </xf>
    <xf numFmtId="0" fontId="113" fillId="0" borderId="0" xfId="105" applyFont="1" applyFill="1" applyBorder="1" applyAlignment="1">
      <alignment vertical="top"/>
      <protection/>
    </xf>
    <xf numFmtId="0" fontId="0" fillId="0" borderId="0" xfId="0" applyAlignment="1">
      <alignment/>
    </xf>
    <xf numFmtId="49" fontId="24" fillId="0" borderId="0" xfId="134" applyNumberFormat="1" applyFont="1" applyFill="1" applyAlignment="1">
      <alignment horizontal="right" vertical="center"/>
      <protection/>
    </xf>
    <xf numFmtId="0" fontId="6" fillId="0" borderId="0" xfId="0" applyFont="1" applyAlignment="1">
      <alignment/>
    </xf>
    <xf numFmtId="0" fontId="83" fillId="0" borderId="0" xfId="134" applyFont="1" applyAlignment="1">
      <alignment wrapText="1"/>
      <protection/>
    </xf>
    <xf numFmtId="0" fontId="83" fillId="0" borderId="0" xfId="0" applyFont="1" applyAlignment="1">
      <alignment wrapText="1"/>
    </xf>
    <xf numFmtId="0" fontId="68" fillId="0" borderId="0" xfId="134" applyFont="1" applyAlignment="1">
      <alignment wrapText="1"/>
      <protection/>
    </xf>
    <xf numFmtId="0" fontId="71" fillId="0" borderId="0" xfId="134" applyFont="1" applyFill="1" applyBorder="1" applyAlignment="1">
      <alignment horizontal="right" vertical="center"/>
      <protection/>
    </xf>
    <xf numFmtId="0" fontId="48" fillId="0" borderId="0" xfId="0" applyFont="1" applyBorder="1" applyAlignment="1">
      <alignment horizontal="left" vertical="center" wrapText="1"/>
    </xf>
    <xf numFmtId="0" fontId="49" fillId="0" borderId="56" xfId="134" applyFont="1" applyFill="1" applyBorder="1" applyAlignment="1">
      <alignment horizontal="left" wrapText="1"/>
      <protection/>
    </xf>
    <xf numFmtId="0" fontId="71" fillId="0" borderId="0" xfId="134" applyFont="1" applyFill="1" applyAlignment="1">
      <alignment horizontal="right" vertical="center"/>
      <protection/>
    </xf>
    <xf numFmtId="0" fontId="52" fillId="0" borderId="0" xfId="134" applyFont="1" applyAlignment="1">
      <alignment/>
      <protection/>
    </xf>
    <xf numFmtId="0" fontId="83" fillId="0" borderId="0" xfId="134" applyFont="1" applyFill="1" applyAlignment="1">
      <alignment wrapText="1"/>
      <protection/>
    </xf>
    <xf numFmtId="0" fontId="83" fillId="0" borderId="0" xfId="0" applyFont="1" applyFill="1" applyAlignment="1">
      <alignment wrapText="1"/>
    </xf>
    <xf numFmtId="0" fontId="49" fillId="0" borderId="25" xfId="134" applyFont="1" applyFill="1" applyBorder="1" applyAlignment="1">
      <alignment horizontal="left" wrapText="1"/>
      <protection/>
    </xf>
    <xf numFmtId="0" fontId="49" fillId="0" borderId="25" xfId="0" applyFont="1" applyFill="1" applyBorder="1" applyAlignment="1">
      <alignment horizontal="left" wrapText="1"/>
    </xf>
    <xf numFmtId="0" fontId="55" fillId="0" borderId="0" xfId="134" applyFont="1" applyBorder="1" applyAlignment="1">
      <alignment horizontal="right" vertical="center"/>
      <protection/>
    </xf>
    <xf numFmtId="0" fontId="49" fillId="0" borderId="0" xfId="134" applyFont="1" applyBorder="1" applyAlignment="1">
      <alignment horizontal="left" wrapText="1"/>
      <protection/>
    </xf>
    <xf numFmtId="195" fontId="49" fillId="0" borderId="25" xfId="100" applyNumberFormat="1" applyFont="1" applyFill="1" applyBorder="1" applyAlignment="1">
      <alignment horizontal="left" wrapText="1"/>
    </xf>
    <xf numFmtId="0" fontId="48" fillId="0" borderId="0" xfId="0" applyFont="1" applyAlignment="1">
      <alignment horizontal="right" vertical="center"/>
    </xf>
    <xf numFmtId="0" fontId="48" fillId="0" borderId="0" xfId="0" applyFont="1" applyAlignment="1">
      <alignment wrapText="1"/>
    </xf>
    <xf numFmtId="195" fontId="55" fillId="0" borderId="0" xfId="100" applyNumberFormat="1" applyFont="1" applyBorder="1" applyAlignment="1">
      <alignment horizontal="right" vertical="center"/>
    </xf>
    <xf numFmtId="0" fontId="49" fillId="0" borderId="0" xfId="131" applyFont="1" applyFill="1" applyBorder="1" applyAlignment="1">
      <alignment horizontal="left" vertical="center" wrapText="1"/>
      <protection/>
    </xf>
    <xf numFmtId="0" fontId="49" fillId="0" borderId="0" xfId="0" applyFont="1" applyAlignment="1">
      <alignment wrapText="1"/>
    </xf>
    <xf numFmtId="0" fontId="49" fillId="0" borderId="25" xfId="0" applyFont="1" applyBorder="1" applyAlignment="1">
      <alignment/>
    </xf>
    <xf numFmtId="0" fontId="49" fillId="18" borderId="0" xfId="131" applyFont="1" applyFill="1" applyBorder="1" applyAlignment="1">
      <alignment horizontal="left" vertical="center" wrapText="1"/>
      <protection/>
    </xf>
    <xf numFmtId="0" fontId="52" fillId="0" borderId="0" xfId="131" applyFont="1" applyFill="1" applyBorder="1" applyAlignment="1">
      <alignment horizontal="left" vertical="center" wrapText="1"/>
      <protection/>
    </xf>
    <xf numFmtId="0" fontId="49" fillId="0" borderId="0" xfId="128" applyFont="1" applyAlignment="1">
      <alignment wrapText="1"/>
      <protection/>
    </xf>
    <xf numFmtId="0" fontId="53" fillId="0" borderId="0" xfId="131" applyFont="1" applyFill="1" applyBorder="1" applyAlignment="1">
      <alignment horizontal="left" vertical="center" wrapText="1"/>
      <protection/>
    </xf>
    <xf numFmtId="0" fontId="49" fillId="0" borderId="0" xfId="0" applyFont="1" applyAlignment="1">
      <alignment/>
    </xf>
    <xf numFmtId="0" fontId="114" fillId="0" borderId="0" xfId="122" applyFont="1" applyAlignment="1">
      <alignment horizontal="right"/>
      <protection/>
    </xf>
    <xf numFmtId="49" fontId="7" fillId="0" borderId="56" xfId="0" applyNumberFormat="1" applyFont="1" applyFill="1" applyBorder="1" applyAlignment="1">
      <alignment horizontal="left"/>
    </xf>
    <xf numFmtId="0" fontId="0" fillId="0" borderId="56" xfId="0" applyBorder="1" applyAlignment="1">
      <alignment horizontal="left"/>
    </xf>
    <xf numFmtId="0" fontId="115" fillId="0" borderId="0" xfId="122" applyFont="1" applyAlignment="1">
      <alignment wrapText="1"/>
      <protection/>
    </xf>
    <xf numFmtId="0" fontId="83" fillId="0" borderId="0" xfId="122" applyAlignment="1">
      <alignment wrapText="1"/>
      <protection/>
    </xf>
    <xf numFmtId="49" fontId="98" fillId="0" borderId="23" xfId="122" applyNumberFormat="1" applyFont="1" applyFill="1" applyBorder="1" applyAlignment="1">
      <alignment horizontal="left"/>
      <protection/>
    </xf>
    <xf numFmtId="0" fontId="0" fillId="0" borderId="23" xfId="0" applyBorder="1" applyAlignment="1">
      <alignment horizontal="left"/>
    </xf>
    <xf numFmtId="49" fontId="98" fillId="0" borderId="25" xfId="122" applyNumberFormat="1" applyFont="1" applyBorder="1" applyAlignment="1">
      <alignment wrapText="1"/>
      <protection/>
    </xf>
    <xf numFmtId="49" fontId="7" fillId="0" borderId="25" xfId="0" applyNumberFormat="1" applyFont="1" applyBorder="1" applyAlignment="1">
      <alignment wrapText="1"/>
    </xf>
    <xf numFmtId="0" fontId="89" fillId="0" borderId="20" xfId="122" applyFont="1" applyBorder="1" applyAlignment="1">
      <alignment wrapText="1"/>
      <protection/>
    </xf>
    <xf numFmtId="0" fontId="89" fillId="0" borderId="61" xfId="122" applyFont="1" applyBorder="1" applyAlignment="1">
      <alignment wrapText="1"/>
      <protection/>
    </xf>
    <xf numFmtId="193" fontId="106" fillId="0" borderId="20" xfId="122" applyNumberFormat="1" applyFont="1" applyBorder="1" applyAlignment="1">
      <alignment horizontal="center" vertical="center" wrapText="1"/>
      <protection/>
    </xf>
    <xf numFmtId="193" fontId="106" fillId="0" borderId="61" xfId="122" applyNumberFormat="1" applyFont="1" applyBorder="1" applyAlignment="1">
      <alignment horizontal="center" vertical="center" wrapText="1"/>
      <protection/>
    </xf>
    <xf numFmtId="0" fontId="106" fillId="0" borderId="20" xfId="122" applyFont="1" applyBorder="1" applyAlignment="1">
      <alignment wrapText="1"/>
      <protection/>
    </xf>
    <xf numFmtId="0" fontId="106" fillId="0" borderId="61" xfId="122" applyFont="1" applyBorder="1" applyAlignment="1">
      <alignment wrapText="1"/>
      <protection/>
    </xf>
    <xf numFmtId="0" fontId="49" fillId="0" borderId="25" xfId="134" applyFont="1" applyFill="1" applyBorder="1" applyAlignment="1">
      <alignment/>
      <protection/>
    </xf>
    <xf numFmtId="0" fontId="49" fillId="0" borderId="25" xfId="0" applyFont="1" applyFill="1" applyBorder="1" applyAlignment="1">
      <alignment/>
    </xf>
    <xf numFmtId="0" fontId="49" fillId="0" borderId="0" xfId="134" applyFont="1" applyAlignment="1">
      <alignment wrapText="1"/>
      <protection/>
    </xf>
    <xf numFmtId="0" fontId="53" fillId="0" borderId="0" xfId="134" applyNumberFormat="1" applyFont="1" applyFill="1" applyBorder="1" applyAlignment="1">
      <alignment horizontal="left" vertical="center" wrapText="1"/>
      <protection/>
    </xf>
    <xf numFmtId="0" fontId="49" fillId="0" borderId="0" xfId="128" applyFont="1" applyFill="1" applyBorder="1" applyAlignment="1">
      <alignment horizontal="left" vertical="center" wrapText="1"/>
      <protection/>
    </xf>
    <xf numFmtId="0" fontId="49" fillId="0" borderId="0" xfId="128" applyFont="1" applyFill="1" applyBorder="1" applyAlignment="1">
      <alignment/>
      <protection/>
    </xf>
    <xf numFmtId="0" fontId="49" fillId="0" borderId="0" xfId="128" applyFont="1" applyAlignment="1">
      <alignment/>
      <protection/>
    </xf>
    <xf numFmtId="49" fontId="108" fillId="0" borderId="0" xfId="125" applyNumberFormat="1" applyFont="1" applyBorder="1" applyAlignment="1">
      <alignment horizontal="left" vertical="center" wrapText="1"/>
      <protection/>
    </xf>
    <xf numFmtId="49" fontId="106" fillId="0" borderId="0" xfId="125" applyNumberFormat="1" applyFont="1" applyAlignment="1">
      <alignment wrapText="1"/>
      <protection/>
    </xf>
    <xf numFmtId="49" fontId="108" fillId="0" borderId="23" xfId="125" applyNumberFormat="1" applyFont="1" applyBorder="1" applyAlignment="1">
      <alignment horizontal="left" wrapText="1"/>
      <protection/>
    </xf>
    <xf numFmtId="49" fontId="108" fillId="0" borderId="23" xfId="125" applyNumberFormat="1" applyFont="1" applyFill="1" applyBorder="1" applyAlignment="1">
      <alignment horizontal="left" wrapText="1"/>
      <protection/>
    </xf>
    <xf numFmtId="49" fontId="108" fillId="0" borderId="0" xfId="125" applyNumberFormat="1" applyFont="1" applyBorder="1" applyAlignment="1">
      <alignment horizontal="left" wrapText="1"/>
      <protection/>
    </xf>
    <xf numFmtId="49" fontId="116" fillId="0" borderId="0" xfId="125" applyNumberFormat="1" applyFont="1" applyAlignment="1">
      <alignment horizontal="right"/>
      <protection/>
    </xf>
    <xf numFmtId="0" fontId="0" fillId="0" borderId="23" xfId="0" applyFill="1" applyBorder="1" applyAlignment="1">
      <alignment horizontal="left" wrapText="1"/>
    </xf>
    <xf numFmtId="0" fontId="48" fillId="0" borderId="0" xfId="0" applyFont="1" applyAlignment="1">
      <alignment horizontal="right"/>
    </xf>
    <xf numFmtId="49" fontId="108" fillId="0" borderId="0" xfId="125" applyNumberFormat="1" applyFont="1" applyAlignment="1">
      <alignment wrapText="1"/>
      <protection/>
    </xf>
    <xf numFmtId="0" fontId="106" fillId="0" borderId="0" xfId="125" applyFont="1" applyAlignment="1">
      <alignment/>
      <protection/>
    </xf>
    <xf numFmtId="0" fontId="48" fillId="0" borderId="56" xfId="0" applyFont="1" applyBorder="1" applyAlignment="1">
      <alignment vertical="center" wrapText="1"/>
    </xf>
    <xf numFmtId="0" fontId="48" fillId="0" borderId="51" xfId="0" applyFont="1" applyBorder="1" applyAlignment="1">
      <alignment vertical="center" wrapText="1"/>
    </xf>
    <xf numFmtId="49" fontId="98" fillId="0" borderId="23" xfId="125" applyNumberFormat="1" applyFont="1" applyBorder="1" applyAlignment="1">
      <alignment horizontal="left" wrapText="1"/>
      <protection/>
    </xf>
    <xf numFmtId="0" fontId="0" fillId="0" borderId="23" xfId="0" applyBorder="1" applyAlignment="1">
      <alignment/>
    </xf>
    <xf numFmtId="1" fontId="27" fillId="0" borderId="0" xfId="133" applyNumberFormat="1" applyFont="1" applyBorder="1" applyAlignment="1">
      <alignment horizontal="left" vertical="center" wrapText="1"/>
      <protection/>
    </xf>
    <xf numFmtId="0" fontId="52" fillId="58" borderId="0" xfId="133" applyNumberFormat="1" applyFont="1" applyFill="1" applyBorder="1" applyAlignment="1">
      <alignment horizontal="left" vertical="center" wrapText="1"/>
      <protection/>
    </xf>
    <xf numFmtId="0" fontId="55" fillId="0" borderId="0" xfId="134" applyFont="1" applyAlignment="1">
      <alignment horizontal="right" vertical="center"/>
      <protection/>
    </xf>
    <xf numFmtId="49" fontId="52" fillId="0" borderId="0" xfId="133" applyNumberFormat="1" applyFont="1" applyBorder="1" applyAlignment="1">
      <alignment horizontal="left" vertical="center"/>
      <protection/>
    </xf>
    <xf numFmtId="1" fontId="117" fillId="0" borderId="0" xfId="133" applyNumberFormat="1" applyFont="1" applyFill="1" applyBorder="1" applyAlignment="1">
      <alignment horizontal="left" vertical="center" wrapText="1" indent="1"/>
      <protection/>
    </xf>
    <xf numFmtId="1" fontId="118" fillId="0" borderId="0" xfId="133" applyNumberFormat="1" applyFont="1" applyFill="1" applyBorder="1" applyAlignment="1">
      <alignment horizontal="left" vertical="center" wrapText="1" indent="1"/>
      <protection/>
    </xf>
    <xf numFmtId="0" fontId="49" fillId="0" borderId="25" xfId="133" applyFont="1" applyFill="1" applyBorder="1" applyAlignment="1">
      <alignment horizontal="left" wrapText="1"/>
      <protection/>
    </xf>
    <xf numFmtId="0" fontId="48" fillId="58" borderId="0" xfId="0" applyFont="1" applyFill="1" applyBorder="1" applyAlignment="1">
      <alignment horizontal="left" vertical="center" wrapText="1"/>
    </xf>
    <xf numFmtId="49" fontId="49" fillId="0" borderId="25" xfId="133" applyNumberFormat="1" applyFont="1" applyFill="1" applyBorder="1" applyAlignment="1">
      <alignment horizontal="left" wrapText="1"/>
      <protection/>
    </xf>
    <xf numFmtId="49" fontId="49" fillId="0" borderId="25" xfId="0" applyNumberFormat="1" applyFont="1" applyFill="1" applyBorder="1" applyAlignment="1">
      <alignment horizontal="left" wrapText="1"/>
    </xf>
    <xf numFmtId="1" fontId="79" fillId="0" borderId="0" xfId="133" applyNumberFormat="1" applyFont="1" applyBorder="1" applyAlignment="1">
      <alignment horizontal="left" vertical="center" wrapText="1"/>
      <protection/>
    </xf>
    <xf numFmtId="0" fontId="48" fillId="0" borderId="0" xfId="0" applyNumberFormat="1" applyFont="1" applyAlignment="1">
      <alignment horizontal="left" vertical="center" wrapText="1"/>
    </xf>
    <xf numFmtId="0" fontId="48" fillId="0" borderId="0" xfId="0" applyNumberFormat="1" applyFont="1" applyAlignment="1">
      <alignment vertical="center"/>
    </xf>
    <xf numFmtId="0" fontId="49" fillId="0" borderId="23" xfId="133" applyNumberFormat="1" applyFont="1" applyFill="1" applyBorder="1" applyAlignment="1">
      <alignment horizontal="left" wrapText="1"/>
      <protection/>
    </xf>
    <xf numFmtId="0" fontId="49" fillId="0" borderId="0" xfId="133" applyNumberFormat="1" applyFont="1" applyFill="1" applyBorder="1" applyAlignment="1">
      <alignment horizontal="left" wrapText="1"/>
      <protection/>
    </xf>
    <xf numFmtId="0" fontId="55" fillId="0" borderId="0" xfId="134" applyFont="1" applyFill="1" applyBorder="1" applyAlignment="1">
      <alignment horizontal="right" vertical="center"/>
      <protection/>
    </xf>
    <xf numFmtId="0" fontId="49" fillId="0" borderId="0" xfId="134" applyNumberFormat="1" applyFont="1" applyBorder="1" applyAlignment="1">
      <alignment horizontal="left" vertical="center"/>
      <protection/>
    </xf>
    <xf numFmtId="0" fontId="49" fillId="0" borderId="0" xfId="134" applyFont="1" applyBorder="1" applyAlignment="1">
      <alignment horizontal="center"/>
      <protection/>
    </xf>
    <xf numFmtId="0" fontId="49" fillId="0" borderId="25" xfId="134" applyNumberFormat="1" applyFont="1" applyFill="1" applyBorder="1" applyAlignment="1">
      <alignment horizontal="left"/>
      <protection/>
    </xf>
    <xf numFmtId="0" fontId="53" fillId="0" borderId="0" xfId="134" applyFont="1" applyBorder="1" applyAlignment="1">
      <alignment horizontal="left"/>
      <protection/>
    </xf>
    <xf numFmtId="0" fontId="49" fillId="0" borderId="0" xfId="134" applyFont="1" applyBorder="1" applyAlignment="1">
      <alignment horizontal="left" vertical="center" wrapText="1"/>
      <protection/>
    </xf>
    <xf numFmtId="0" fontId="52" fillId="58" borderId="0" xfId="137" applyNumberFormat="1" applyFont="1" applyFill="1" applyBorder="1" applyAlignment="1">
      <alignment horizontal="left" vertical="center" wrapText="1"/>
      <protection/>
    </xf>
    <xf numFmtId="0" fontId="64" fillId="0" borderId="25" xfId="137" applyFont="1" applyFill="1" applyBorder="1" applyAlignment="1">
      <alignment horizontal="left" wrapText="1"/>
      <protection/>
    </xf>
    <xf numFmtId="0" fontId="55" fillId="0" borderId="0" xfId="137" applyFont="1" applyBorder="1" applyAlignment="1">
      <alignment horizontal="right" vertical="center"/>
      <protection/>
    </xf>
    <xf numFmtId="0" fontId="49" fillId="0" borderId="25" xfId="137" applyFont="1" applyFill="1" applyBorder="1" applyAlignment="1">
      <alignment horizontal="left" wrapText="1"/>
      <protection/>
    </xf>
    <xf numFmtId="0" fontId="49" fillId="0" borderId="0" xfId="0" applyFont="1" applyBorder="1" applyAlignment="1">
      <alignment horizontal="left" vertical="top" wrapText="1"/>
    </xf>
    <xf numFmtId="0" fontId="53" fillId="0" borderId="0" xfId="137" applyNumberFormat="1" applyFont="1" applyBorder="1" applyAlignment="1">
      <alignment horizontal="left" vertical="top"/>
      <protection/>
    </xf>
    <xf numFmtId="0" fontId="52" fillId="0" borderId="0" xfId="0" applyFont="1" applyAlignment="1">
      <alignment/>
    </xf>
    <xf numFmtId="3" fontId="49" fillId="0" borderId="25" xfId="137" applyNumberFormat="1" applyFont="1" applyFill="1" applyBorder="1" applyAlignment="1">
      <alignment horizontal="left" wrapText="1"/>
      <protection/>
    </xf>
    <xf numFmtId="3" fontId="49" fillId="0" borderId="25" xfId="0" applyNumberFormat="1" applyFont="1" applyFill="1" applyBorder="1" applyAlignment="1">
      <alignment horizontal="left" wrapText="1"/>
    </xf>
    <xf numFmtId="3" fontId="55" fillId="0" borderId="0" xfId="137" applyNumberFormat="1" applyFont="1" applyBorder="1" applyAlignment="1">
      <alignment horizontal="right" vertical="center"/>
      <protection/>
    </xf>
    <xf numFmtId="0" fontId="52" fillId="58" borderId="0" xfId="139" applyNumberFormat="1" applyFont="1" applyFill="1" applyBorder="1" applyAlignment="1">
      <alignment horizontal="left" vertical="center" wrapText="1"/>
      <protection/>
    </xf>
    <xf numFmtId="0" fontId="55" fillId="0" borderId="0" xfId="139" applyFont="1" applyBorder="1" applyAlignment="1">
      <alignment horizontal="right" vertical="center"/>
      <protection/>
    </xf>
    <xf numFmtId="0" fontId="52" fillId="0" borderId="0" xfId="132" applyFont="1" applyAlignment="1">
      <alignment vertical="center"/>
      <protection/>
    </xf>
    <xf numFmtId="49" fontId="106" fillId="0" borderId="0" xfId="132" applyNumberFormat="1" applyFont="1" applyAlignment="1">
      <alignment/>
      <protection/>
    </xf>
    <xf numFmtId="49" fontId="49" fillId="0" borderId="0" xfId="132" applyNumberFormat="1" applyFont="1" applyAlignment="1">
      <alignment wrapText="1"/>
      <protection/>
    </xf>
    <xf numFmtId="0" fontId="49" fillId="0" borderId="25" xfId="135" applyFont="1" applyFill="1" applyBorder="1" applyAlignment="1">
      <alignment horizontal="left"/>
      <protection/>
    </xf>
    <xf numFmtId="0" fontId="49" fillId="0" borderId="25" xfId="0" applyFont="1" applyFill="1" applyBorder="1" applyAlignment="1">
      <alignment horizontal="left"/>
    </xf>
    <xf numFmtId="0" fontId="52" fillId="58" borderId="0" xfId="135" applyNumberFormat="1" applyFont="1" applyFill="1" applyBorder="1" applyAlignment="1">
      <alignment horizontal="left" vertical="center" wrapText="1"/>
      <protection/>
    </xf>
    <xf numFmtId="0" fontId="49" fillId="0" borderId="0" xfId="135" applyNumberFormat="1" applyFont="1" applyFill="1" applyBorder="1" applyAlignment="1">
      <alignment wrapText="1"/>
      <protection/>
    </xf>
    <xf numFmtId="0" fontId="48" fillId="0" borderId="25" xfId="0" applyFont="1" applyBorder="1" applyAlignment="1">
      <alignment/>
    </xf>
    <xf numFmtId="0" fontId="55" fillId="0" borderId="0" xfId="135" applyFont="1" applyBorder="1" applyAlignment="1">
      <alignment horizontal="right" vertical="center"/>
      <protection/>
    </xf>
    <xf numFmtId="49" fontId="49" fillId="0" borderId="23" xfId="135" applyNumberFormat="1" applyFont="1" applyFill="1" applyBorder="1" applyAlignment="1">
      <alignment horizontal="left" vertical="center" wrapText="1"/>
      <protection/>
    </xf>
    <xf numFmtId="49" fontId="49" fillId="0" borderId="24" xfId="135" applyNumberFormat="1" applyFont="1" applyFill="1" applyBorder="1" applyAlignment="1">
      <alignment horizontal="left" wrapText="1"/>
      <protection/>
    </xf>
    <xf numFmtId="0" fontId="49" fillId="0" borderId="0" xfId="135" applyFont="1" applyFill="1" applyBorder="1" applyAlignment="1">
      <alignment horizontal="left" wrapText="1" indent="1"/>
      <protection/>
    </xf>
    <xf numFmtId="0" fontId="49" fillId="0" borderId="0" xfId="135" applyFont="1" applyFill="1" applyBorder="1" applyAlignment="1" quotePrefix="1">
      <alignment horizontal="left" wrapText="1" indent="1"/>
      <protection/>
    </xf>
    <xf numFmtId="0" fontId="48" fillId="0" borderId="0" xfId="0" applyFont="1" applyFill="1" applyAlignment="1">
      <alignment horizontal="left" wrapText="1" indent="1"/>
    </xf>
    <xf numFmtId="0" fontId="53" fillId="60" borderId="0" xfId="135" applyFont="1" applyFill="1" applyBorder="1" applyAlignment="1">
      <alignment horizontal="left" wrapText="1" indent="1"/>
      <protection/>
    </xf>
    <xf numFmtId="0" fontId="48" fillId="0" borderId="0" xfId="0" applyFont="1" applyAlignment="1">
      <alignment horizontal="left" wrapText="1" indent="1"/>
    </xf>
    <xf numFmtId="49" fontId="49" fillId="0" borderId="51" xfId="135" applyNumberFormat="1" applyFont="1" applyFill="1" applyBorder="1" applyAlignment="1">
      <alignment vertical="center" wrapText="1"/>
      <protection/>
    </xf>
    <xf numFmtId="0" fontId="48" fillId="0" borderId="51" xfId="0" applyFont="1" applyFill="1" applyBorder="1" applyAlignment="1">
      <alignment vertical="center" wrapText="1"/>
    </xf>
    <xf numFmtId="49" fontId="49" fillId="0" borderId="0" xfId="135" applyNumberFormat="1" applyFont="1" applyFill="1" applyBorder="1" applyAlignment="1">
      <alignment/>
      <protection/>
    </xf>
    <xf numFmtId="9" fontId="53" fillId="0" borderId="0" xfId="109" applyNumberFormat="1" applyFont="1" applyFill="1" applyBorder="1" applyAlignment="1">
      <alignment horizontal="left" vertical="center"/>
    </xf>
    <xf numFmtId="0" fontId="53" fillId="0" borderId="0" xfId="0" applyFont="1" applyFill="1" applyAlignment="1">
      <alignment horizontal="left" vertical="center"/>
    </xf>
    <xf numFmtId="0" fontId="49" fillId="0" borderId="0" xfId="0" applyFont="1" applyFill="1" applyAlignment="1">
      <alignment vertical="center"/>
    </xf>
    <xf numFmtId="0" fontId="52" fillId="0" borderId="0" xfId="135" applyNumberFormat="1" applyFont="1" applyFill="1" applyBorder="1" applyAlignment="1">
      <alignment horizontal="left" vertical="center" wrapText="1"/>
      <protection/>
    </xf>
    <xf numFmtId="0" fontId="52" fillId="0" borderId="0" xfId="0" applyFont="1" applyFill="1" applyAlignment="1">
      <alignment horizontal="left" vertical="center" wrapText="1"/>
    </xf>
    <xf numFmtId="0" fontId="52" fillId="0" borderId="0" xfId="0" applyFont="1" applyFill="1" applyAlignment="1">
      <alignment/>
    </xf>
    <xf numFmtId="0" fontId="55" fillId="0" borderId="0" xfId="135" applyFont="1" applyFill="1" applyAlignment="1">
      <alignment horizontal="right" vertical="center"/>
      <protection/>
    </xf>
    <xf numFmtId="0" fontId="48" fillId="0" borderId="0" xfId="0" applyFont="1" applyFill="1" applyAlignment="1">
      <alignment vertical="center"/>
    </xf>
    <xf numFmtId="1" fontId="49" fillId="0" borderId="23" xfId="135" applyNumberFormat="1" applyFont="1" applyFill="1" applyBorder="1" applyAlignment="1">
      <alignment horizontal="center" vertical="center" wrapText="1"/>
      <protection/>
    </xf>
    <xf numFmtId="1" fontId="49" fillId="0" borderId="62" xfId="135" applyNumberFormat="1" applyFont="1" applyFill="1" applyBorder="1" applyAlignment="1">
      <alignment horizontal="center" vertical="center" wrapText="1"/>
      <protection/>
    </xf>
    <xf numFmtId="1" fontId="49" fillId="0" borderId="23" xfId="135" applyNumberFormat="1" applyFont="1" applyFill="1" applyBorder="1" applyAlignment="1">
      <alignment horizontal="left" vertical="center" wrapText="1"/>
      <protection/>
    </xf>
    <xf numFmtId="0" fontId="49" fillId="0" borderId="23" xfId="0" applyFont="1" applyFill="1" applyBorder="1" applyAlignment="1">
      <alignment horizontal="left" vertical="center" wrapText="1"/>
    </xf>
    <xf numFmtId="1" fontId="49" fillId="0" borderId="23" xfId="135" applyNumberFormat="1" applyFont="1" applyBorder="1" applyAlignment="1">
      <alignment horizontal="left" vertical="center" wrapText="1"/>
      <protection/>
    </xf>
    <xf numFmtId="0" fontId="49" fillId="0" borderId="23" xfId="0" applyFont="1" applyBorder="1" applyAlignment="1">
      <alignment horizontal="left" vertical="center" wrapText="1"/>
    </xf>
    <xf numFmtId="0" fontId="52" fillId="0" borderId="0" xfId="0" applyFont="1" applyAlignment="1">
      <alignment horizontal="left" vertical="center" wrapText="1"/>
    </xf>
    <xf numFmtId="0" fontId="55" fillId="0" borderId="0" xfId="135" applyFont="1" applyAlignment="1">
      <alignment horizontal="right" vertical="center"/>
      <protection/>
    </xf>
    <xf numFmtId="0" fontId="48" fillId="0" borderId="0" xfId="0" applyFont="1" applyFill="1" applyAlignment="1">
      <alignment/>
    </xf>
    <xf numFmtId="1" fontId="48" fillId="0" borderId="25" xfId="135" applyNumberFormat="1" applyFont="1" applyFill="1" applyBorder="1" applyAlignment="1">
      <alignment horizontal="left" wrapText="1"/>
      <protection/>
    </xf>
    <xf numFmtId="0" fontId="48" fillId="0" borderId="25" xfId="0" applyFont="1" applyFill="1" applyBorder="1" applyAlignment="1">
      <alignment horizontal="left" wrapText="1"/>
    </xf>
    <xf numFmtId="0" fontId="52" fillId="0" borderId="0" xfId="135" applyNumberFormat="1" applyFont="1" applyAlignment="1">
      <alignment/>
      <protection/>
    </xf>
    <xf numFmtId="0" fontId="80" fillId="0" borderId="0" xfId="135" applyNumberFormat="1" applyFont="1" applyFill="1" applyBorder="1" applyAlignment="1">
      <alignment vertical="center"/>
      <protection/>
    </xf>
    <xf numFmtId="1" fontId="49" fillId="0" borderId="0" xfId="135" applyNumberFormat="1" applyFont="1" applyFill="1" applyBorder="1" applyAlignment="1">
      <alignment horizontal="left" vertical="center" wrapText="1" indent="1"/>
      <protection/>
    </xf>
    <xf numFmtId="0" fontId="49" fillId="0" borderId="0" xfId="0" applyFont="1" applyFill="1" applyBorder="1" applyAlignment="1">
      <alignment horizontal="left" vertical="center" wrapText="1" indent="1"/>
    </xf>
    <xf numFmtId="0" fontId="49" fillId="0" borderId="0" xfId="0" applyFont="1" applyFill="1" applyAlignment="1">
      <alignment horizontal="left" vertical="center" wrapText="1"/>
    </xf>
    <xf numFmtId="0" fontId="49" fillId="0" borderId="23" xfId="135" applyFont="1" applyFill="1" applyBorder="1" applyAlignment="1">
      <alignment horizontal="left" wrapText="1"/>
      <protection/>
    </xf>
    <xf numFmtId="0" fontId="53" fillId="0" borderId="0" xfId="135" applyNumberFormat="1" applyFont="1" applyBorder="1" applyAlignment="1">
      <alignment horizontal="left"/>
      <protection/>
    </xf>
    <xf numFmtId="0" fontId="49" fillId="0" borderId="56" xfId="135" applyFont="1" applyFill="1" applyBorder="1" applyAlignment="1">
      <alignment wrapText="1"/>
      <protection/>
    </xf>
    <xf numFmtId="0" fontId="48" fillId="0" borderId="56" xfId="0" applyFont="1" applyBorder="1" applyAlignment="1">
      <alignment/>
    </xf>
    <xf numFmtId="1" fontId="49" fillId="0" borderId="0" xfId="133" applyNumberFormat="1" applyFont="1" applyFill="1" applyBorder="1" applyAlignment="1">
      <alignment horizontal="left" wrapText="1"/>
      <protection/>
    </xf>
    <xf numFmtId="0" fontId="55" fillId="0" borderId="0" xfId="136" applyFont="1" applyBorder="1" applyAlignment="1">
      <alignment horizontal="right" vertical="center"/>
      <protection/>
    </xf>
    <xf numFmtId="0" fontId="53" fillId="0" borderId="0" xfId="136" applyNumberFormat="1" applyFont="1" applyBorder="1" applyAlignment="1">
      <alignment horizontal="left" vertical="center"/>
      <protection/>
    </xf>
    <xf numFmtId="0" fontId="52" fillId="58" borderId="0" xfId="136" applyNumberFormat="1" applyFont="1" applyFill="1" applyBorder="1" applyAlignment="1">
      <alignment horizontal="left" vertical="center" wrapText="1"/>
      <protection/>
    </xf>
  </cellXfs>
  <cellStyles count="14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20% - Akzent1" xfId="27"/>
    <cellStyle name="20% - Akzent2" xfId="28"/>
    <cellStyle name="20% - Akzent3" xfId="29"/>
    <cellStyle name="20% - Akzent4" xfId="30"/>
    <cellStyle name="20% - Akzent5" xfId="31"/>
    <cellStyle name="20% - Akzent6" xfId="32"/>
    <cellStyle name="40 % - Akzent1" xfId="33"/>
    <cellStyle name="40 % - Akzent2" xfId="34"/>
    <cellStyle name="40 % - Akzent3" xfId="35"/>
    <cellStyle name="40 % - Akzent4" xfId="36"/>
    <cellStyle name="40 % - Akzent5" xfId="37"/>
    <cellStyle name="40 % - Akzent6" xfId="38"/>
    <cellStyle name="40% - Accent1" xfId="39"/>
    <cellStyle name="40% - Accent2" xfId="40"/>
    <cellStyle name="40% - Accent3" xfId="41"/>
    <cellStyle name="40% - Accent4" xfId="42"/>
    <cellStyle name="40% - Accent5" xfId="43"/>
    <cellStyle name="40% - Accent6" xfId="44"/>
    <cellStyle name="40% - Akzent1" xfId="45"/>
    <cellStyle name="40% - Akzent2" xfId="46"/>
    <cellStyle name="40% - Akzent3" xfId="47"/>
    <cellStyle name="40% - Akzent4" xfId="48"/>
    <cellStyle name="40% - Akzent5" xfId="49"/>
    <cellStyle name="40% - Akzent6" xfId="50"/>
    <cellStyle name="60 % - Akzent1" xfId="51"/>
    <cellStyle name="60 % - Akzent2" xfId="52"/>
    <cellStyle name="60 % - Akzent3" xfId="53"/>
    <cellStyle name="60 % - Akzent4" xfId="54"/>
    <cellStyle name="60 % - Akzent5" xfId="55"/>
    <cellStyle name="60 % - Akzent6" xfId="56"/>
    <cellStyle name="60% - Accent1" xfId="57"/>
    <cellStyle name="60% - Accent2" xfId="58"/>
    <cellStyle name="60% - Accent3" xfId="59"/>
    <cellStyle name="60% - Accent4" xfId="60"/>
    <cellStyle name="60% - Accent5" xfId="61"/>
    <cellStyle name="60% - Accent6" xfId="62"/>
    <cellStyle name="60% - Akzent1" xfId="63"/>
    <cellStyle name="60% - Akzent2" xfId="64"/>
    <cellStyle name="60% - Akzent3" xfId="65"/>
    <cellStyle name="60% - Akzent4" xfId="66"/>
    <cellStyle name="60% - Akzent5" xfId="67"/>
    <cellStyle name="60% - Akzent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Bad" xfId="82"/>
    <cellStyle name="Berechnung" xfId="83"/>
    <cellStyle name="Followed Hyperlink" xfId="84"/>
    <cellStyle name="Calculation" xfId="85"/>
    <cellStyle name="Check Cell" xfId="86"/>
    <cellStyle name="Comma [0]" xfId="87"/>
    <cellStyle name="Eingabe" xfId="88"/>
    <cellStyle name="Ergebnis" xfId="89"/>
    <cellStyle name="Erklärender Text" xfId="90"/>
    <cellStyle name="Explanatory Text" xfId="91"/>
    <cellStyle name="Good" xfId="92"/>
    <cellStyle name="Gut" xfId="93"/>
    <cellStyle name="Heading 1" xfId="94"/>
    <cellStyle name="Heading 2" xfId="95"/>
    <cellStyle name="Heading 3" xfId="96"/>
    <cellStyle name="Heading 4" xfId="97"/>
    <cellStyle name="Hyperlink" xfId="98"/>
    <cellStyle name="Input" xfId="99"/>
    <cellStyle name="Comma" xfId="100"/>
    <cellStyle name="Komma 2" xfId="101"/>
    <cellStyle name="Linked Cell" xfId="102"/>
    <cellStyle name="Neutral" xfId="103"/>
    <cellStyle name="Neutral 2" xfId="104"/>
    <cellStyle name="Normal 14" xfId="105"/>
    <cellStyle name="Note" xfId="106"/>
    <cellStyle name="Notiz" xfId="107"/>
    <cellStyle name="Output" xfId="108"/>
    <cellStyle name="Percent" xfId="109"/>
    <cellStyle name="Prozent 2" xfId="110"/>
    <cellStyle name="Schlecht" xfId="111"/>
    <cellStyle name="Standard 10" xfId="112"/>
    <cellStyle name="Standard 11" xfId="113"/>
    <cellStyle name="Standard 2" xfId="114"/>
    <cellStyle name="Standard 2 2" xfId="115"/>
    <cellStyle name="Standard 2 3" xfId="116"/>
    <cellStyle name="Standard 2 4" xfId="117"/>
    <cellStyle name="Standard 2 5" xfId="118"/>
    <cellStyle name="Standard 3" xfId="119"/>
    <cellStyle name="Standard 3 2" xfId="120"/>
    <cellStyle name="Standard 3 3" xfId="121"/>
    <cellStyle name="Standard 4" xfId="122"/>
    <cellStyle name="Standard 5" xfId="123"/>
    <cellStyle name="Standard 6" xfId="124"/>
    <cellStyle name="Standard 6 2" xfId="125"/>
    <cellStyle name="Standard 6 3" xfId="126"/>
    <cellStyle name="Standard 7" xfId="127"/>
    <cellStyle name="Standard 8" xfId="128"/>
    <cellStyle name="Standard 8 2" xfId="129"/>
    <cellStyle name="Standard 9" xfId="130"/>
    <cellStyle name="Standard_Kennwerte_Verteilung" xfId="131"/>
    <cellStyle name="Standard_Medikamente nach therapeutischen Gruppen 2009" xfId="132"/>
    <cellStyle name="Standard_T1 Versicherte und Finanzen OKP E" xfId="133"/>
    <cellStyle name="Standard_T1 Versicherte und Finanzen OKP Endversion" xfId="134"/>
    <cellStyle name="Standard_T3 PVerb Endversion" xfId="135"/>
    <cellStyle name="Standard_T5 Spitäler Endversion2" xfId="136"/>
    <cellStyle name="Standard_T6 Krankengeld Endversion" xfId="137"/>
    <cellStyle name="Standard_T7 FreiwVers Endversion" xfId="138"/>
    <cellStyle name="Standard_Tabellen 4.7_Freiwillige Vers." xfId="139"/>
    <cellStyle name="Title" xfId="140"/>
    <cellStyle name="Total" xfId="141"/>
    <cellStyle name="Überschrift" xfId="142"/>
    <cellStyle name="Überschrift 1" xfId="143"/>
    <cellStyle name="Überschrift 2" xfId="144"/>
    <cellStyle name="Überschrift 3" xfId="145"/>
    <cellStyle name="Überschrift 4" xfId="146"/>
    <cellStyle name="Verknüpfte Zelle" xfId="147"/>
    <cellStyle name="Currency" xfId="148"/>
    <cellStyle name="Currency [0]" xfId="149"/>
    <cellStyle name="Warnender Text" xfId="150"/>
    <cellStyle name="Warning Text" xfId="151"/>
    <cellStyle name="xxx" xfId="152"/>
    <cellStyle name="Zelle überprüfen"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1114425</xdr:colOff>
      <xdr:row>0</xdr:row>
      <xdr:rowOff>28575</xdr:rowOff>
    </xdr:from>
    <xdr:to>
      <xdr:col>3</xdr:col>
      <xdr:colOff>1266825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391275" y="28575"/>
          <a:ext cx="15240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657225</xdr:colOff>
      <xdr:row>0</xdr:row>
      <xdr:rowOff>19050</xdr:rowOff>
    </xdr:from>
    <xdr:to>
      <xdr:col>5</xdr:col>
      <xdr:colOff>895350</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7791450" y="19050"/>
          <a:ext cx="238125"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714375</xdr:colOff>
      <xdr:row>0</xdr:row>
      <xdr:rowOff>0</xdr:rowOff>
    </xdr:from>
    <xdr:to>
      <xdr:col>6</xdr:col>
      <xdr:colOff>962025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7839075" y="0"/>
          <a:ext cx="24765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0</xdr:rowOff>
    </xdr:from>
    <xdr:to>
      <xdr:col>8</xdr:col>
      <xdr:colOff>895350</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8877300" y="0"/>
          <a:ext cx="247650"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180975</xdr:rowOff>
    </xdr:from>
    <xdr:to>
      <xdr:col>7</xdr:col>
      <xdr:colOff>695325</xdr:colOff>
      <xdr:row>0</xdr:row>
      <xdr:rowOff>428625</xdr:rowOff>
    </xdr:to>
    <xdr:pic>
      <xdr:nvPicPr>
        <xdr:cNvPr id="1" name="Grafik 9">
          <a:hlinkClick r:id="rId3"/>
        </xdr:cNvPr>
        <xdr:cNvPicPr preferRelativeResize="1">
          <a:picLocks noChangeAspect="1"/>
        </xdr:cNvPicPr>
      </xdr:nvPicPr>
      <xdr:blipFill>
        <a:blip r:embed="rId1"/>
        <a:stretch>
          <a:fillRect/>
        </a:stretch>
      </xdr:blipFill>
      <xdr:spPr>
        <a:xfrm>
          <a:off x="5762625" y="180975"/>
          <a:ext cx="20955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1200150</xdr:colOff>
      <xdr:row>0</xdr:row>
      <xdr:rowOff>200025</xdr:rowOff>
    </xdr:from>
    <xdr:to>
      <xdr:col>5</xdr:col>
      <xdr:colOff>1438275</xdr:colOff>
      <xdr:row>0</xdr:row>
      <xdr:rowOff>485775</xdr:rowOff>
    </xdr:to>
    <xdr:pic>
      <xdr:nvPicPr>
        <xdr:cNvPr id="1" name="Grafik 9">
          <a:hlinkClick r:id="rId3"/>
        </xdr:cNvPr>
        <xdr:cNvPicPr preferRelativeResize="1">
          <a:picLocks noChangeAspect="1"/>
        </xdr:cNvPicPr>
      </xdr:nvPicPr>
      <xdr:blipFill>
        <a:blip r:embed="rId1"/>
        <a:stretch>
          <a:fillRect/>
        </a:stretch>
      </xdr:blipFill>
      <xdr:spPr>
        <a:xfrm>
          <a:off x="6457950" y="200025"/>
          <a:ext cx="238125" cy="285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104775</xdr:rowOff>
    </xdr:from>
    <xdr:to>
      <xdr:col>6</xdr:col>
      <xdr:colOff>752475</xdr:colOff>
      <xdr:row>0</xdr:row>
      <xdr:rowOff>390525</xdr:rowOff>
    </xdr:to>
    <xdr:pic>
      <xdr:nvPicPr>
        <xdr:cNvPr id="1" name="Grafik 9">
          <a:hlinkClick r:id="rId3"/>
        </xdr:cNvPr>
        <xdr:cNvPicPr preferRelativeResize="1">
          <a:picLocks noChangeAspect="1"/>
        </xdr:cNvPicPr>
      </xdr:nvPicPr>
      <xdr:blipFill>
        <a:blip r:embed="rId1"/>
        <a:stretch>
          <a:fillRect/>
        </a:stretch>
      </xdr:blipFill>
      <xdr:spPr>
        <a:xfrm>
          <a:off x="7610475" y="104775"/>
          <a:ext cx="247650"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66675</xdr:rowOff>
    </xdr:from>
    <xdr:to>
      <xdr:col>8</xdr:col>
      <xdr:colOff>619125</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6600825" y="66675"/>
          <a:ext cx="219075" cy="257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0</xdr:row>
      <xdr:rowOff>133350</xdr:rowOff>
    </xdr:from>
    <xdr:to>
      <xdr:col>10</xdr:col>
      <xdr:colOff>428625</xdr:colOff>
      <xdr:row>0</xdr:row>
      <xdr:rowOff>419100</xdr:rowOff>
    </xdr:to>
    <xdr:pic>
      <xdr:nvPicPr>
        <xdr:cNvPr id="1" name="Grafik 9">
          <a:hlinkClick r:id="rId3"/>
        </xdr:cNvPr>
        <xdr:cNvPicPr preferRelativeResize="1">
          <a:picLocks noChangeAspect="1"/>
        </xdr:cNvPicPr>
      </xdr:nvPicPr>
      <xdr:blipFill>
        <a:blip r:embed="rId1"/>
        <a:stretch>
          <a:fillRect/>
        </a:stretch>
      </xdr:blipFill>
      <xdr:spPr>
        <a:xfrm>
          <a:off x="5486400" y="133350"/>
          <a:ext cx="247650" cy="28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381000</xdr:colOff>
      <xdr:row>0</xdr:row>
      <xdr:rowOff>57150</xdr:rowOff>
    </xdr:from>
    <xdr:to>
      <xdr:col>14</xdr:col>
      <xdr:colOff>9525</xdr:colOff>
      <xdr:row>0</xdr:row>
      <xdr:rowOff>342900</xdr:rowOff>
    </xdr:to>
    <xdr:pic>
      <xdr:nvPicPr>
        <xdr:cNvPr id="1" name="Grafik 9">
          <a:hlinkClick r:id="rId3"/>
        </xdr:cNvPr>
        <xdr:cNvPicPr preferRelativeResize="1">
          <a:picLocks noChangeAspect="1"/>
        </xdr:cNvPicPr>
      </xdr:nvPicPr>
      <xdr:blipFill>
        <a:blip r:embed="rId1"/>
        <a:stretch>
          <a:fillRect/>
        </a:stretch>
      </xdr:blipFill>
      <xdr:spPr>
        <a:xfrm>
          <a:off x="7572375" y="57150"/>
          <a:ext cx="247650" cy="285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57150</xdr:rowOff>
    </xdr:from>
    <xdr:to>
      <xdr:col>8</xdr:col>
      <xdr:colOff>752475</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7858125" y="57150"/>
          <a:ext cx="2476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0</xdr:row>
      <xdr:rowOff>28575</xdr:rowOff>
    </xdr:from>
    <xdr:to>
      <xdr:col>6</xdr:col>
      <xdr:colOff>866775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048500" y="28575"/>
          <a:ext cx="266700" cy="2476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942975</xdr:colOff>
      <xdr:row>0</xdr:row>
      <xdr:rowOff>123825</xdr:rowOff>
    </xdr:from>
    <xdr:to>
      <xdr:col>6</xdr:col>
      <xdr:colOff>1181100</xdr:colOff>
      <xdr:row>0</xdr:row>
      <xdr:rowOff>409575</xdr:rowOff>
    </xdr:to>
    <xdr:pic>
      <xdr:nvPicPr>
        <xdr:cNvPr id="1" name="Grafik 9">
          <a:hlinkClick r:id="rId3"/>
        </xdr:cNvPr>
        <xdr:cNvPicPr preferRelativeResize="1">
          <a:picLocks noChangeAspect="1"/>
        </xdr:cNvPicPr>
      </xdr:nvPicPr>
      <xdr:blipFill>
        <a:blip r:embed="rId1"/>
        <a:stretch>
          <a:fillRect/>
        </a:stretch>
      </xdr:blipFill>
      <xdr:spPr>
        <a:xfrm>
          <a:off x="7886700" y="123825"/>
          <a:ext cx="238125" cy="285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466725</xdr:colOff>
      <xdr:row>0</xdr:row>
      <xdr:rowOff>171450</xdr:rowOff>
    </xdr:from>
    <xdr:to>
      <xdr:col>9</xdr:col>
      <xdr:colOff>714375</xdr:colOff>
      <xdr:row>0</xdr:row>
      <xdr:rowOff>457200</xdr:rowOff>
    </xdr:to>
    <xdr:pic>
      <xdr:nvPicPr>
        <xdr:cNvPr id="1" name="Grafik 9">
          <a:hlinkClick r:id="rId3"/>
        </xdr:cNvPr>
        <xdr:cNvPicPr preferRelativeResize="1">
          <a:picLocks noChangeAspect="1"/>
        </xdr:cNvPicPr>
      </xdr:nvPicPr>
      <xdr:blipFill>
        <a:blip r:embed="rId1"/>
        <a:stretch>
          <a:fillRect/>
        </a:stretch>
      </xdr:blipFill>
      <xdr:spPr>
        <a:xfrm>
          <a:off x="7820025" y="171450"/>
          <a:ext cx="247650" cy="285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847725</xdr:colOff>
      <xdr:row>0</xdr:row>
      <xdr:rowOff>47625</xdr:rowOff>
    </xdr:from>
    <xdr:to>
      <xdr:col>6</xdr:col>
      <xdr:colOff>1095375</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7829550" y="47625"/>
          <a:ext cx="247650"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1143000</xdr:colOff>
      <xdr:row>0</xdr:row>
      <xdr:rowOff>76200</xdr:rowOff>
    </xdr:from>
    <xdr:to>
      <xdr:col>4</xdr:col>
      <xdr:colOff>1390650</xdr:colOff>
      <xdr:row>0</xdr:row>
      <xdr:rowOff>361950</xdr:rowOff>
    </xdr:to>
    <xdr:pic>
      <xdr:nvPicPr>
        <xdr:cNvPr id="1" name="Grafik 9">
          <a:hlinkClick r:id="rId3"/>
        </xdr:cNvPr>
        <xdr:cNvPicPr preferRelativeResize="1">
          <a:picLocks noChangeAspect="1"/>
        </xdr:cNvPicPr>
      </xdr:nvPicPr>
      <xdr:blipFill>
        <a:blip r:embed="rId1"/>
        <a:stretch>
          <a:fillRect/>
        </a:stretch>
      </xdr:blipFill>
      <xdr:spPr>
        <a:xfrm>
          <a:off x="7439025" y="76200"/>
          <a:ext cx="247650" cy="2857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1400175</xdr:colOff>
      <xdr:row>0</xdr:row>
      <xdr:rowOff>0</xdr:rowOff>
    </xdr:from>
    <xdr:to>
      <xdr:col>3</xdr:col>
      <xdr:colOff>1647825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5953125" y="0"/>
          <a:ext cx="247650" cy="285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2057400</xdr:colOff>
      <xdr:row>0</xdr:row>
      <xdr:rowOff>9525</xdr:rowOff>
    </xdr:from>
    <xdr:to>
      <xdr:col>2</xdr:col>
      <xdr:colOff>2286000</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6410325" y="9525"/>
          <a:ext cx="238125" cy="2857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962025</xdr:colOff>
      <xdr:row>0</xdr:row>
      <xdr:rowOff>28575</xdr:rowOff>
    </xdr:from>
    <xdr:to>
      <xdr:col>4</xdr:col>
      <xdr:colOff>1209675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134225" y="28575"/>
          <a:ext cx="247650" cy="2952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0</xdr:rowOff>
    </xdr:from>
    <xdr:to>
      <xdr:col>3</xdr:col>
      <xdr:colOff>1285875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7077075" y="0"/>
          <a:ext cx="247650" cy="2857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857250</xdr:colOff>
      <xdr:row>0</xdr:row>
      <xdr:rowOff>28575</xdr:rowOff>
    </xdr:from>
    <xdr:to>
      <xdr:col>3</xdr:col>
      <xdr:colOff>1104900</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7820025" y="28575"/>
          <a:ext cx="247650" cy="2857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1590675</xdr:colOff>
      <xdr:row>0</xdr:row>
      <xdr:rowOff>238125</xdr:rowOff>
    </xdr:from>
    <xdr:to>
      <xdr:col>1</xdr:col>
      <xdr:colOff>1847850</xdr:colOff>
      <xdr:row>0</xdr:row>
      <xdr:rowOff>523875</xdr:rowOff>
    </xdr:to>
    <xdr:pic>
      <xdr:nvPicPr>
        <xdr:cNvPr id="1" name="Grafik 9">
          <a:hlinkClick r:id="rId3"/>
        </xdr:cNvPr>
        <xdr:cNvPicPr preferRelativeResize="1">
          <a:picLocks noChangeAspect="1"/>
        </xdr:cNvPicPr>
      </xdr:nvPicPr>
      <xdr:blipFill>
        <a:blip r:embed="rId1"/>
        <a:stretch>
          <a:fillRect/>
        </a:stretch>
      </xdr:blipFill>
      <xdr:spPr>
        <a:xfrm>
          <a:off x="7019925" y="238125"/>
          <a:ext cx="2476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0</xdr:row>
      <xdr:rowOff>19050</xdr:rowOff>
    </xdr:from>
    <xdr:to>
      <xdr:col>6</xdr:col>
      <xdr:colOff>857250</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553325" y="19050"/>
          <a:ext cx="257175" cy="2571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742950</xdr:colOff>
      <xdr:row>0</xdr:row>
      <xdr:rowOff>114300</xdr:rowOff>
    </xdr:from>
    <xdr:to>
      <xdr:col>6</xdr:col>
      <xdr:colOff>990600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7867650" y="114300"/>
          <a:ext cx="247650" cy="2952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1266825</xdr:colOff>
      <xdr:row>0</xdr:row>
      <xdr:rowOff>76200</xdr:rowOff>
    </xdr:from>
    <xdr:to>
      <xdr:col>5</xdr:col>
      <xdr:colOff>1504950</xdr:colOff>
      <xdr:row>0</xdr:row>
      <xdr:rowOff>361950</xdr:rowOff>
    </xdr:to>
    <xdr:pic>
      <xdr:nvPicPr>
        <xdr:cNvPr id="1" name="Grafik 9">
          <a:hlinkClick r:id="rId3"/>
        </xdr:cNvPr>
        <xdr:cNvPicPr preferRelativeResize="1">
          <a:picLocks noChangeAspect="1"/>
        </xdr:cNvPicPr>
      </xdr:nvPicPr>
      <xdr:blipFill>
        <a:blip r:embed="rId1"/>
        <a:stretch>
          <a:fillRect/>
        </a:stretch>
      </xdr:blipFill>
      <xdr:spPr>
        <a:xfrm>
          <a:off x="5876925" y="76200"/>
          <a:ext cx="238125" cy="2857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142875</xdr:rowOff>
    </xdr:from>
    <xdr:to>
      <xdr:col>8</xdr:col>
      <xdr:colOff>895350</xdr:colOff>
      <xdr:row>0</xdr:row>
      <xdr:rowOff>428625</xdr:rowOff>
    </xdr:to>
    <xdr:pic>
      <xdr:nvPicPr>
        <xdr:cNvPr id="1" name="Grafik 9">
          <a:hlinkClick r:id="rId3"/>
        </xdr:cNvPr>
        <xdr:cNvPicPr preferRelativeResize="1">
          <a:picLocks noChangeAspect="1"/>
        </xdr:cNvPicPr>
      </xdr:nvPicPr>
      <xdr:blipFill>
        <a:blip r:embed="rId1"/>
        <a:stretch>
          <a:fillRect/>
        </a:stretch>
      </xdr:blipFill>
      <xdr:spPr>
        <a:xfrm>
          <a:off x="6105525" y="142875"/>
          <a:ext cx="247650" cy="2857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0</xdr:rowOff>
    </xdr:from>
    <xdr:to>
      <xdr:col>8</xdr:col>
      <xdr:colOff>933450</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6477000" y="0"/>
          <a:ext cx="247650" cy="2857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0</xdr:row>
      <xdr:rowOff>57150</xdr:rowOff>
    </xdr:from>
    <xdr:to>
      <xdr:col>6</xdr:col>
      <xdr:colOff>895350</xdr:colOff>
      <xdr:row>0</xdr:row>
      <xdr:rowOff>342900</xdr:rowOff>
    </xdr:to>
    <xdr:pic>
      <xdr:nvPicPr>
        <xdr:cNvPr id="1" name="Grafik 9">
          <a:hlinkClick r:id="rId3"/>
        </xdr:cNvPr>
        <xdr:cNvPicPr preferRelativeResize="1">
          <a:picLocks noChangeAspect="1"/>
        </xdr:cNvPicPr>
      </xdr:nvPicPr>
      <xdr:blipFill>
        <a:blip r:embed="rId1"/>
        <a:stretch>
          <a:fillRect/>
        </a:stretch>
      </xdr:blipFill>
      <xdr:spPr>
        <a:xfrm>
          <a:off x="7839075" y="57150"/>
          <a:ext cx="247650" cy="2857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361950</xdr:colOff>
      <xdr:row>0</xdr:row>
      <xdr:rowOff>38100</xdr:rowOff>
    </xdr:from>
    <xdr:to>
      <xdr:col>11</xdr:col>
      <xdr:colOff>38100</xdr:colOff>
      <xdr:row>0</xdr:row>
      <xdr:rowOff>323850</xdr:rowOff>
    </xdr:to>
    <xdr:pic>
      <xdr:nvPicPr>
        <xdr:cNvPr id="1" name="Grafik 9">
          <a:hlinkClick r:id="rId3"/>
        </xdr:cNvPr>
        <xdr:cNvPicPr preferRelativeResize="1">
          <a:picLocks noChangeAspect="1"/>
        </xdr:cNvPicPr>
      </xdr:nvPicPr>
      <xdr:blipFill>
        <a:blip r:embed="rId1"/>
        <a:stretch>
          <a:fillRect/>
        </a:stretch>
      </xdr:blipFill>
      <xdr:spPr>
        <a:xfrm>
          <a:off x="9420225" y="38100"/>
          <a:ext cx="247650" cy="2857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0</xdr:row>
      <xdr:rowOff>28575</xdr:rowOff>
    </xdr:from>
    <xdr:to>
      <xdr:col>2</xdr:col>
      <xdr:colOff>962025</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6819900" y="28575"/>
          <a:ext cx="247650" cy="2857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57150</xdr:rowOff>
    </xdr:from>
    <xdr:to>
      <xdr:col>2</xdr:col>
      <xdr:colOff>1000125</xdr:colOff>
      <xdr:row>0</xdr:row>
      <xdr:rowOff>342900</xdr:rowOff>
    </xdr:to>
    <xdr:pic>
      <xdr:nvPicPr>
        <xdr:cNvPr id="1" name="Grafik 9">
          <a:hlinkClick r:id="rId3"/>
        </xdr:cNvPr>
        <xdr:cNvPicPr preferRelativeResize="1">
          <a:picLocks noChangeAspect="1"/>
        </xdr:cNvPicPr>
      </xdr:nvPicPr>
      <xdr:blipFill>
        <a:blip r:embed="rId1"/>
        <a:stretch>
          <a:fillRect/>
        </a:stretch>
      </xdr:blipFill>
      <xdr:spPr>
        <a:xfrm>
          <a:off x="6858000" y="57150"/>
          <a:ext cx="2476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619125</xdr:colOff>
      <xdr:row>0</xdr:row>
      <xdr:rowOff>57150</xdr:rowOff>
    </xdr:from>
    <xdr:to>
      <xdr:col>6</xdr:col>
      <xdr:colOff>857250</xdr:colOff>
      <xdr:row>1</xdr:row>
      <xdr:rowOff>76200</xdr:rowOff>
    </xdr:to>
    <xdr:pic>
      <xdr:nvPicPr>
        <xdr:cNvPr id="1" name="Grafik 9">
          <a:hlinkClick r:id="rId3"/>
        </xdr:cNvPr>
        <xdr:cNvPicPr preferRelativeResize="1">
          <a:picLocks noChangeAspect="1"/>
        </xdr:cNvPicPr>
      </xdr:nvPicPr>
      <xdr:blipFill>
        <a:blip r:embed="rId1"/>
        <a:stretch>
          <a:fillRect/>
        </a:stretch>
      </xdr:blipFill>
      <xdr:spPr>
        <a:xfrm>
          <a:off x="7829550" y="57150"/>
          <a:ext cx="238125"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857250</xdr:colOff>
      <xdr:row>0</xdr:row>
      <xdr:rowOff>28575</xdr:rowOff>
    </xdr:from>
    <xdr:to>
      <xdr:col>2</xdr:col>
      <xdr:colOff>1133475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600700" y="28575"/>
          <a:ext cx="276225"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895350</xdr:colOff>
      <xdr:row>0</xdr:row>
      <xdr:rowOff>219075</xdr:rowOff>
    </xdr:from>
    <xdr:to>
      <xdr:col>5</xdr:col>
      <xdr:colOff>1200150</xdr:colOff>
      <xdr:row>2</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6896100" y="219075"/>
          <a:ext cx="30480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0</xdr:rowOff>
    </xdr:from>
    <xdr:to>
      <xdr:col>3</xdr:col>
      <xdr:colOff>1352550</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5981700" y="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0</xdr:row>
      <xdr:rowOff>19050</xdr:rowOff>
    </xdr:from>
    <xdr:to>
      <xdr:col>3</xdr:col>
      <xdr:colOff>1495425</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6391275" y="19050"/>
          <a:ext cx="2476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1333500</xdr:colOff>
      <xdr:row>0</xdr:row>
      <xdr:rowOff>28575</xdr:rowOff>
    </xdr:from>
    <xdr:to>
      <xdr:col>3</xdr:col>
      <xdr:colOff>1571625</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7381875" y="28575"/>
          <a:ext cx="238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sheetPr>
  <dimension ref="A1:G60"/>
  <sheetViews>
    <sheetView zoomScalePageLayoutView="0" workbookViewId="0" topLeftCell="A1">
      <selection activeCell="A9" sqref="A9"/>
    </sheetView>
  </sheetViews>
  <sheetFormatPr defaultColWidth="11.5546875" defaultRowHeight="15"/>
  <cols>
    <col min="1" max="1" width="59.5546875" style="241" customWidth="1"/>
    <col min="2" max="16384" width="10.88671875" style="241" customWidth="1"/>
  </cols>
  <sheetData>
    <row r="1" spans="1:7" ht="21">
      <c r="A1" s="888" t="s">
        <v>586</v>
      </c>
      <c r="B1" s="888"/>
      <c r="C1" s="888"/>
      <c r="D1" s="888"/>
      <c r="E1" s="888"/>
      <c r="F1" s="888"/>
      <c r="G1" s="881"/>
    </row>
    <row r="2" spans="1:7" ht="21">
      <c r="A2" s="882"/>
      <c r="B2" s="882"/>
      <c r="C2" s="882"/>
      <c r="D2" s="882"/>
      <c r="E2" s="882"/>
      <c r="F2" s="882"/>
      <c r="G2" s="881"/>
    </row>
    <row r="3" ht="15">
      <c r="A3" s="883" t="s">
        <v>313</v>
      </c>
    </row>
    <row r="4" spans="1:2" ht="15">
      <c r="A4" s="884" t="str">
        <f>Tab_1_1!A1</f>
        <v>Zusammenfassung 2018</v>
      </c>
      <c r="B4" s="178" t="s">
        <v>508</v>
      </c>
    </row>
    <row r="5" spans="1:2" ht="15">
      <c r="A5" s="884" t="str">
        <f>Tab_1_2!A1</f>
        <v>Anzahl Versicherer OKP am 31.12.2018 nach Versichertenbestand</v>
      </c>
      <c r="B5" s="178" t="s">
        <v>509</v>
      </c>
    </row>
    <row r="6" spans="1:2" ht="15">
      <c r="A6" s="884" t="str">
        <f>Tab_1_3!A1</f>
        <v>Versicherte Personen am 31.12.2018 nach Wohnsitz und Versicherungsart</v>
      </c>
      <c r="B6" s="178" t="s">
        <v>510</v>
      </c>
    </row>
    <row r="7" spans="1:2" ht="15">
      <c r="A7" s="884" t="str">
        <f>Tab_1_4!A1</f>
        <v>Anzahl Konsultationen 2018</v>
      </c>
      <c r="B7" s="178" t="s">
        <v>511</v>
      </c>
    </row>
    <row r="8" spans="1:2" ht="15">
      <c r="A8" s="884" t="str">
        <f>Tab_1_5!A1</f>
        <v>Betriebsrechnung 2018</v>
      </c>
      <c r="B8" s="178" t="s">
        <v>512</v>
      </c>
    </row>
    <row r="9" spans="1:2" ht="15">
      <c r="A9" s="884" t="str">
        <f>Tabelle_1_5a!A1</f>
        <v>Aufsichtsdaten über die obligatorische Krankenpflegeversicherung (OKP) </v>
      </c>
      <c r="B9" s="178" t="s">
        <v>569</v>
      </c>
    </row>
    <row r="10" spans="1:2" ht="15">
      <c r="A10" s="884" t="str">
        <f>Tab_1_6!A1</f>
        <v>Bruttoprämien nach Versicherungsform und Personengruppe 2018</v>
      </c>
      <c r="B10" s="178" t="s">
        <v>513</v>
      </c>
    </row>
    <row r="11" spans="1:2" ht="15">
      <c r="A11" s="884" t="str">
        <f>Tab_1_6!A20</f>
        <v>Bruttoleistungen nach Versicherungsform und Personengruppe 2018</v>
      </c>
      <c r="B11" s="178" t="s">
        <v>514</v>
      </c>
    </row>
    <row r="12" spans="1:2" ht="15">
      <c r="A12" s="884" t="str">
        <f>Tab_1_8!A1</f>
        <v>Kostenbeteiligung nach Versicherungsform und Personengruppe 2018</v>
      </c>
      <c r="B12" s="178" t="s">
        <v>515</v>
      </c>
    </row>
    <row r="13" spans="1:2" ht="15">
      <c r="A13" s="884" t="str">
        <f>Tab_1_8!A15</f>
        <v>Nettoleistungen nach Versicherungsform und Personengruppe 2018</v>
      </c>
      <c r="B13" s="178" t="s">
        <v>516</v>
      </c>
    </row>
    <row r="14" spans="1:2" ht="15">
      <c r="A14" s="884" t="str">
        <f>Tab_1_10!A1</f>
        <v>Bruttoleistungen nach Kategorie, Anteil und pro versicherte Person 2018</v>
      </c>
      <c r="B14" s="178" t="s">
        <v>517</v>
      </c>
    </row>
    <row r="15" spans="1:2" ht="15">
      <c r="A15" s="884" t="str">
        <f>Tab_1_11!A1</f>
        <v>Bruttoleistungen nach Kategorie und Personengruppe 2018</v>
      </c>
      <c r="B15" s="178" t="s">
        <v>518</v>
      </c>
    </row>
    <row r="16" spans="1:2" ht="15">
      <c r="A16" s="884" t="str">
        <f>Tab_1_11!A20</f>
        <v>Bruttoleistungen nach Kategorie und Personengruppe, pro versicherte Person 2018</v>
      </c>
      <c r="B16" s="178" t="s">
        <v>519</v>
      </c>
    </row>
    <row r="17" spans="1:2" ht="15">
      <c r="A17" s="884" t="str">
        <f>Tab_1_13!A1</f>
        <v>Kennwerte zu den Leistungserbringenden nach Kategorie 2018</v>
      </c>
      <c r="B17" s="178" t="s">
        <v>520</v>
      </c>
    </row>
    <row r="18" spans="1:2" ht="15">
      <c r="A18" s="884" t="str">
        <f>Tab_1_14!A1</f>
        <v>Anzahl Leistungserbringende nach Kategorie mit Grössenklasse der Bruttoleistungen 2018</v>
      </c>
      <c r="B18" s="178" t="s">
        <v>521</v>
      </c>
    </row>
    <row r="19" spans="1:2" ht="15">
      <c r="A19" s="884" t="str">
        <f>Tab_1_15!A1</f>
        <v>Bruttoleistungen der einzelnen Leistungserbringenden nach Kategorie 2018 (Teil 1)</v>
      </c>
      <c r="B19" s="178" t="s">
        <v>522</v>
      </c>
    </row>
    <row r="20" spans="1:2" ht="15">
      <c r="A20" s="884" t="str">
        <f>Tab_1_16!A1</f>
        <v>Bruttoleistungen der einzelnen Leistungserbringenden nach Kategorie 2018 (Teil 2)</v>
      </c>
      <c r="B20" s="178" t="s">
        <v>523</v>
      </c>
    </row>
    <row r="21" spans="1:2" ht="15">
      <c r="A21" s="884" t="str">
        <f>'Tab 1_17'!A1</f>
        <v>Kennwerte zu den Ärzten nach Fachgruppe 2018</v>
      </c>
      <c r="B21" s="178" t="s">
        <v>524</v>
      </c>
    </row>
    <row r="22" spans="1:2" ht="15">
      <c r="A22" s="884" t="str">
        <f>Tab_1_18!A1</f>
        <v>Anzahl Ärzte nach Fachgruppen mit Grössenklasse der Bruttoleistungen 2018</v>
      </c>
      <c r="B22" s="178" t="s">
        <v>525</v>
      </c>
    </row>
    <row r="23" spans="1:2" ht="15">
      <c r="A23" s="885" t="str">
        <f>Tab_1_19!A1</f>
        <v>Bruttoleistungen der einzelnen Ärzte nach Fachgruppe 2018 (Teil 1)</v>
      </c>
      <c r="B23" s="178" t="s">
        <v>526</v>
      </c>
    </row>
    <row r="24" spans="1:2" ht="15">
      <c r="A24" s="885" t="str">
        <f>Tab_1_20!A1</f>
        <v>Bruttoleistungen der einzelnen Ärzte nach Fachgruppe 2018 (Teil 2)</v>
      </c>
      <c r="B24" s="178" t="s">
        <v>527</v>
      </c>
    </row>
    <row r="25" spans="1:2" ht="15">
      <c r="A25" s="884" t="str">
        <f>Tab_1_21!A1</f>
        <v>Leistungen und Staatsbeiträge nach Altersgruppe und Geschlecht 2018</v>
      </c>
      <c r="B25" s="178" t="s">
        <v>528</v>
      </c>
    </row>
    <row r="26" spans="1:2" ht="15">
      <c r="A26" s="884" t="str">
        <f>Tab_1_22!A1</f>
        <v>Anteil der Leistungen und der Staatsbeiträge nach Altersgruppe und Geschlecht 2018</v>
      </c>
      <c r="B26" s="178" t="s">
        <v>529</v>
      </c>
    </row>
    <row r="27" spans="1:2" ht="21">
      <c r="A27" s="886" t="str">
        <f>Tab_1_23!A1</f>
        <v>Leistungsbezüger und Bruttoleistungen pro Leistungsbezüger nach Altersgruppe, 
 Geschlecht und Bruttokostengruppe 2018</v>
      </c>
      <c r="B27" s="178" t="s">
        <v>530</v>
      </c>
    </row>
    <row r="28" spans="1:2" ht="15">
      <c r="A28" s="884" t="str">
        <f>Tab_1_24!A1</f>
        <v>Versicherte nach Bruttokostenstufe 2018</v>
      </c>
      <c r="B28" s="178" t="s">
        <v>531</v>
      </c>
    </row>
    <row r="30" ht="15">
      <c r="A30" s="883" t="s">
        <v>379</v>
      </c>
    </row>
    <row r="31" spans="1:2" ht="15">
      <c r="A31" s="884" t="str">
        <f>Tab_2_1!A1</f>
        <v>Betriebsrechnung 2018</v>
      </c>
      <c r="B31" s="178" t="s">
        <v>532</v>
      </c>
    </row>
    <row r="32" spans="1:2" ht="15">
      <c r="A32" s="884" t="str">
        <f>Tab_2_2!A1</f>
        <v>Prämien und Nettoleistungen nach Geschlecht 2018</v>
      </c>
      <c r="B32" s="178" t="s">
        <v>533</v>
      </c>
    </row>
    <row r="33" spans="1:2" ht="15">
      <c r="A33" s="884" t="str">
        <f>Tab_2_3!A1</f>
        <v>Ausbezahlte Taggelder 2018</v>
      </c>
      <c r="B33" s="178" t="s">
        <v>534</v>
      </c>
    </row>
    <row r="35" ht="15">
      <c r="A35" s="883" t="s">
        <v>402</v>
      </c>
    </row>
    <row r="36" spans="1:2" ht="15">
      <c r="A36" s="884" t="str">
        <f>Tab_3_1!A1</f>
        <v>Betriebsrechnung 2018</v>
      </c>
      <c r="B36" s="178" t="s">
        <v>535</v>
      </c>
    </row>
    <row r="37" spans="1:2" ht="15">
      <c r="A37" s="884" t="str">
        <f>Tab_3_2!A1</f>
        <v>Prämien und Bruttoleistungen nach Geschlecht 2018</v>
      </c>
      <c r="B37" s="178" t="s">
        <v>536</v>
      </c>
    </row>
    <row r="39" ht="15">
      <c r="A39" s="883" t="s">
        <v>314</v>
      </c>
    </row>
    <row r="40" spans="1:2" ht="15">
      <c r="A40" s="884" t="str">
        <f>Tab_4_1!A1</f>
        <v>Betriebsrechnung 2018</v>
      </c>
      <c r="B40" s="178" t="s">
        <v>537</v>
      </c>
    </row>
    <row r="41" spans="1:2" ht="15">
      <c r="A41" s="884" t="str">
        <f>Tab_4_2!A1</f>
        <v>Reserven und Rückstellungen der Krankenkassen per 31.12.2018</v>
      </c>
      <c r="B41" s="178" t="s">
        <v>538</v>
      </c>
    </row>
    <row r="43" ht="15">
      <c r="A43" s="883" t="s">
        <v>418</v>
      </c>
    </row>
    <row r="44" spans="1:3" ht="15">
      <c r="A44" s="884" t="str">
        <f>Tab_5!A1</f>
        <v>Kassenpflichtige Arzneimittel nach therapeutischen Gruppen 2018</v>
      </c>
      <c r="B44" s="178" t="s">
        <v>570</v>
      </c>
      <c r="C44" s="884"/>
    </row>
    <row r="45" spans="1:2" ht="15">
      <c r="A45" s="884" t="str">
        <f>Tab_5!A22</f>
        <v>Kassenpflichtige Arzneimittel nach therapeutischen Gruppen 2017</v>
      </c>
      <c r="B45" s="178" t="s">
        <v>571</v>
      </c>
    </row>
    <row r="46" ht="15">
      <c r="A46" s="884"/>
    </row>
    <row r="47" ht="15">
      <c r="A47" s="883" t="s">
        <v>483</v>
      </c>
    </row>
    <row r="48" spans="1:2" ht="15">
      <c r="A48" s="884" t="str">
        <f>Tab_6_1!A1</f>
        <v>Anzahl Bezüger nach Altersgruppe und Geschlecht 2018</v>
      </c>
      <c r="B48" s="178" t="s">
        <v>539</v>
      </c>
    </row>
    <row r="49" spans="1:2" ht="15">
      <c r="A49" s="884" t="str">
        <f>Tab_6_2!A1</f>
        <v>Anzahl Bezüger nach Zivilstand, Fördersatz und Geschlecht 2018</v>
      </c>
      <c r="B49" s="178" t="s">
        <v>540</v>
      </c>
    </row>
    <row r="50" spans="1:2" ht="15">
      <c r="A50" s="884" t="str">
        <f>Tab_6_3!A1</f>
        <v>Total ausbezahlte Pämienverbilligung nach Zivilstand und Geschlecht 2018</v>
      </c>
      <c r="B50" s="178" t="s">
        <v>572</v>
      </c>
    </row>
    <row r="51" spans="1:2" ht="15">
      <c r="A51" s="884" t="str">
        <f>Tab_6_3!A9</f>
        <v>Förderung von Prämien nach Zivilstand und Geschlecht 2018</v>
      </c>
      <c r="B51" s="178" t="s">
        <v>573</v>
      </c>
    </row>
    <row r="52" spans="1:2" ht="15">
      <c r="A52" s="884" t="str">
        <f>Tab_6_3!A18</f>
        <v>Förderung von Kostenbeteiligung nach Zivilstand und Geschlecht 2018</v>
      </c>
      <c r="B52" s="178" t="s">
        <v>574</v>
      </c>
    </row>
    <row r="53" spans="1:2" ht="15">
      <c r="A53" s="884" t="str">
        <f>Tab_6_4!A1</f>
        <v>Total ausbezahlte Prämienverbilligung nach Altersgruppe, Zivilstand und Geschlecht 2018</v>
      </c>
      <c r="B53" s="178" t="s">
        <v>575</v>
      </c>
    </row>
    <row r="54" spans="1:2" ht="15">
      <c r="A54" s="884" t="str">
        <f>Tab_6_4!A13</f>
        <v>Förderung von Prämien nach Altersgruppe, Zivilstand und Geschlecht 2018</v>
      </c>
      <c r="B54" s="178" t="s">
        <v>576</v>
      </c>
    </row>
    <row r="55" spans="1:2" ht="15">
      <c r="A55" s="884" t="str">
        <f>Tab_6_4!A24</f>
        <v>Förderung von Kostenbeteiligung nach Altersgruppe, Zivilstand und Geschlecht 2018</v>
      </c>
      <c r="B55" s="178" t="s">
        <v>577</v>
      </c>
    </row>
    <row r="56" spans="1:2" ht="15">
      <c r="A56" s="884" t="str">
        <f>Tab_6_5!A1</f>
        <v>Prämienverbilligung, Art der Förderung, Anzahl Bezüger und Bezügerquote nach Wohnort 2018</v>
      </c>
      <c r="B56" s="178" t="s">
        <v>541</v>
      </c>
    </row>
    <row r="58" ht="15">
      <c r="A58" s="883" t="s">
        <v>315</v>
      </c>
    </row>
    <row r="59" spans="1:2" ht="15">
      <c r="A59" s="884" t="str">
        <f>Tab_7_1!A1</f>
        <v>Staatsbeiträge im Krankenversicherungs- und Spitalbereich 2018</v>
      </c>
      <c r="B59" s="178" t="s">
        <v>542</v>
      </c>
    </row>
    <row r="60" spans="1:2" ht="15">
      <c r="A60" s="884" t="str">
        <f>Tab_7_2!A1</f>
        <v>Staatsbeiträge an verschiedene Spitäler 2018</v>
      </c>
      <c r="B60" s="178" t="s">
        <v>543</v>
      </c>
    </row>
  </sheetData>
  <sheetProtection/>
  <mergeCells count="1">
    <mergeCell ref="A1:F1"/>
  </mergeCells>
  <hyperlinks>
    <hyperlink ref="B4" location="Tab_1_1!A1" display="Tab_1_1"/>
    <hyperlink ref="B5" location="Tab_1_2!A1" display="Tab_1_2"/>
    <hyperlink ref="B6" location="Tab_1_3!A1" display="Tab_1_3"/>
    <hyperlink ref="B7" location="Tab_1_4!A1" display="Tab_1_4"/>
    <hyperlink ref="B8" location="Tab_1_5!A1" display="Tab_1_5"/>
    <hyperlink ref="B10" location="Tab_1_6!A1" display="Tab_1_6"/>
    <hyperlink ref="B11" location="Tab_1_6!A1" display="Tab_1_7"/>
    <hyperlink ref="B12" location="Tab_1_8!A1" display="Tab_1_8"/>
    <hyperlink ref="B13" location="Tab_1_8!A1" display="Tab_1_9"/>
    <hyperlink ref="B14" location="Tab_1_10!A1" display="Tab_1_10"/>
    <hyperlink ref="B15" location="Tab_1_11!A1" display="Tab_1_11"/>
    <hyperlink ref="B16" location="Tab_1_11!A1" display="Tab_1_12"/>
    <hyperlink ref="B17" location="Tab_1_13!A1" display="Tab_1_13"/>
    <hyperlink ref="B18" location="Tab_1_14!A1" display="Tab_1_14"/>
    <hyperlink ref="B19" location="Tab_1_15!A1" display="Tab_1_15"/>
    <hyperlink ref="B20" location="Tab_1_16!A1" display="Tab_1_16"/>
    <hyperlink ref="B21" location="'Tab 1_17'!A1" display="Tab_1_17"/>
    <hyperlink ref="B22" location="Tab_1_18!A1" display="Tab_1_18"/>
    <hyperlink ref="B23" location="Tab_1_19!A1" display="Tab_1_19"/>
    <hyperlink ref="B24" location="Tab_1_20!A1" display="Tab_1_20"/>
    <hyperlink ref="B25" location="Tab_1_21!A1" display="Tab_1_21"/>
    <hyperlink ref="B26" location="Tab_1_22!A1" display="Tab_1_22"/>
    <hyperlink ref="B27" location="Tab_1_23!A1" display="Tab_1_23"/>
    <hyperlink ref="B28" location="Tab_1_24!A1" display="Tab_1_24"/>
    <hyperlink ref="B31" location="Tab_2_1!A1" display="Tab_2_1"/>
    <hyperlink ref="B32" location="Tab_2_2!A1" display="Tab_2_2"/>
    <hyperlink ref="B33" location="Tab_2_3!A1" display="Tab_2_3"/>
    <hyperlink ref="B36:B37" location="Tab_1_1!A1" display="Tab_1_1"/>
    <hyperlink ref="B36" location="Tab_3_1!A1" display="Tab_3_1"/>
    <hyperlink ref="B37" location="Tab_3_2!A1" display="Tab_3_2"/>
    <hyperlink ref="B40" location="Tab_4_1!A1" display="Tab_4_1"/>
    <hyperlink ref="B41" location="Tab_4_2!A1" display="Tab_4_2"/>
    <hyperlink ref="B44" location="Tab_5!A1" display="Tab_5_1"/>
    <hyperlink ref="B48" location="Tab_6_1!A1" display="Tab_6_1"/>
    <hyperlink ref="B49" location="Tab_6_2!A1" display="Tab_6_2"/>
    <hyperlink ref="B50" location="Tab_6_3!A1" display="Tab_6_3_1"/>
    <hyperlink ref="B53" location="Tab_6_4!A1" display="Tab_6_4_1"/>
    <hyperlink ref="B56" location="Tab_6_5!A1" display="Tab_6_5"/>
    <hyperlink ref="B59:B60" location="Tab_7_1!A1" display="Tab_7_1"/>
    <hyperlink ref="B60" location="Tab_7_2!A1" display="Tab_7_2"/>
    <hyperlink ref="B9" location="Tabelle_1_5a!A1" display="Tab_1_5a"/>
    <hyperlink ref="B45" location="Tab_5!A1" display="Tab_5_2"/>
    <hyperlink ref="B51" location="Tab_6_3!A1" display="Tab_6_3_2"/>
    <hyperlink ref="B52" location="Tab_6_3!A1" display="Tab_6_3_3"/>
    <hyperlink ref="B54" location="Tab_6_4!A1" display="Tab_6_4_2"/>
    <hyperlink ref="B55" location="Tab_6_4!A1" display="Tab_6_4_3"/>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D31"/>
  <sheetViews>
    <sheetView zoomScale="78" zoomScaleNormal="78" zoomScalePageLayoutView="0" workbookViewId="0" topLeftCell="A1">
      <selection activeCell="A1" sqref="A1:IV16384"/>
    </sheetView>
  </sheetViews>
  <sheetFormatPr defaultColWidth="8.88671875" defaultRowHeight="15"/>
  <cols>
    <col min="1" max="1" width="29.4453125" style="133" customWidth="1"/>
    <col min="2" max="2" width="12.6640625" style="133" customWidth="1"/>
    <col min="3" max="4" width="17.88671875" style="764" customWidth="1"/>
    <col min="5" max="16384" width="8.88671875" style="133" customWidth="1"/>
  </cols>
  <sheetData>
    <row r="1" spans="1:4" s="577" customFormat="1" ht="24.75" customHeight="1">
      <c r="A1" s="914" t="s">
        <v>551</v>
      </c>
      <c r="B1" s="924"/>
      <c r="C1" s="924"/>
      <c r="D1" s="900"/>
    </row>
    <row r="2" spans="1:4" s="564" customFormat="1" ht="25.5" customHeight="1">
      <c r="A2" s="932" t="s">
        <v>234</v>
      </c>
      <c r="B2" s="900"/>
      <c r="C2" s="900"/>
      <c r="D2" s="900"/>
    </row>
    <row r="3" spans="1:4" s="564" customFormat="1" ht="37.5" customHeight="1">
      <c r="A3" s="703"/>
      <c r="B3" s="743" t="s">
        <v>13</v>
      </c>
      <c r="C3" s="137" t="s">
        <v>319</v>
      </c>
      <c r="D3" s="137" t="s">
        <v>320</v>
      </c>
    </row>
    <row r="4" spans="1:4" s="745" customFormat="1" ht="22.5" customHeight="1" thickBot="1">
      <c r="A4" s="744"/>
      <c r="B4" s="930" t="s">
        <v>318</v>
      </c>
      <c r="C4" s="931"/>
      <c r="D4" s="931"/>
    </row>
    <row r="5" spans="1:4" s="577" customFormat="1" ht="20.25" customHeight="1">
      <c r="A5" s="746" t="s">
        <v>30</v>
      </c>
      <c r="B5" s="747">
        <v>19928803.2</v>
      </c>
      <c r="C5" s="748">
        <v>17237919.15</v>
      </c>
      <c r="D5" s="748">
        <v>2690884.05</v>
      </c>
    </row>
    <row r="6" spans="1:4" s="577" customFormat="1" ht="14.25" customHeight="1">
      <c r="A6" s="749" t="s">
        <v>149</v>
      </c>
      <c r="B6" s="750">
        <v>19928803.2</v>
      </c>
      <c r="C6" s="751">
        <v>17237919.15</v>
      </c>
      <c r="D6" s="751">
        <v>2690884.05</v>
      </c>
    </row>
    <row r="7" spans="1:4" s="577" customFormat="1" ht="14.25" customHeight="1">
      <c r="A7" s="749" t="s">
        <v>52</v>
      </c>
      <c r="B7" s="752">
        <v>0</v>
      </c>
      <c r="C7" s="753">
        <v>0</v>
      </c>
      <c r="D7" s="751">
        <v>0</v>
      </c>
    </row>
    <row r="8" spans="1:4" s="577" customFormat="1" ht="14.25" customHeight="1">
      <c r="A8" s="749" t="s">
        <v>53</v>
      </c>
      <c r="B8" s="754">
        <v>0</v>
      </c>
      <c r="C8" s="753">
        <v>0</v>
      </c>
      <c r="D8" s="753">
        <v>0</v>
      </c>
    </row>
    <row r="9" spans="1:4" s="577" customFormat="1" ht="9.75" customHeight="1">
      <c r="A9" s="755"/>
      <c r="B9" s="756"/>
      <c r="C9" s="757"/>
      <c r="D9" s="757"/>
    </row>
    <row r="10" spans="1:4" s="577" customFormat="1" ht="15" customHeight="1">
      <c r="A10" s="746" t="s">
        <v>152</v>
      </c>
      <c r="B10" s="747">
        <v>499.83203832359357</v>
      </c>
      <c r="C10" s="758">
        <v>486.9193590757584</v>
      </c>
      <c r="D10" s="758">
        <v>602.122186171403</v>
      </c>
    </row>
    <row r="11" spans="1:4" s="577" customFormat="1" ht="14.25" customHeight="1">
      <c r="A11" s="749" t="s">
        <v>150</v>
      </c>
      <c r="B11" s="750">
        <v>630.2992978683028</v>
      </c>
      <c r="C11" s="759">
        <v>634.9375354525027</v>
      </c>
      <c r="D11" s="751">
        <v>602.122186171403</v>
      </c>
    </row>
    <row r="12" spans="1:4" s="577" customFormat="1" ht="14.25" customHeight="1">
      <c r="A12" s="749" t="s">
        <v>114</v>
      </c>
      <c r="B12" s="752">
        <v>0</v>
      </c>
      <c r="C12" s="753">
        <v>0</v>
      </c>
      <c r="D12" s="753">
        <v>0</v>
      </c>
    </row>
    <row r="13" spans="1:4" s="577" customFormat="1" ht="14.25" customHeight="1">
      <c r="A13" s="749" t="s">
        <v>115</v>
      </c>
      <c r="B13" s="754">
        <v>0</v>
      </c>
      <c r="C13" s="753">
        <v>0</v>
      </c>
      <c r="D13" s="753">
        <v>0</v>
      </c>
    </row>
    <row r="14" spans="1:4" s="577" customFormat="1" ht="16.5" customHeight="1">
      <c r="A14" s="760"/>
      <c r="B14" s="761"/>
      <c r="C14" s="762"/>
      <c r="D14" s="763"/>
    </row>
    <row r="15" spans="1:4" s="577" customFormat="1" ht="16.5" customHeight="1">
      <c r="A15" s="914" t="s">
        <v>552</v>
      </c>
      <c r="B15" s="924"/>
      <c r="C15" s="924"/>
      <c r="D15" s="890"/>
    </row>
    <row r="16" spans="1:4" s="564" customFormat="1" ht="25.5" customHeight="1">
      <c r="A16" s="932" t="s">
        <v>235</v>
      </c>
      <c r="B16" s="900"/>
      <c r="C16" s="900"/>
      <c r="D16" s="900"/>
    </row>
    <row r="17" spans="1:4" s="564" customFormat="1" ht="30.75" customHeight="1">
      <c r="A17" s="703"/>
      <c r="B17" s="743" t="s">
        <v>13</v>
      </c>
      <c r="C17" s="137" t="s">
        <v>319</v>
      </c>
      <c r="D17" s="137" t="s">
        <v>320</v>
      </c>
    </row>
    <row r="18" spans="1:4" s="745" customFormat="1" ht="23.25" customHeight="1" thickBot="1">
      <c r="A18" s="744"/>
      <c r="B18" s="930" t="s">
        <v>318</v>
      </c>
      <c r="C18" s="931"/>
      <c r="D18" s="931"/>
    </row>
    <row r="19" spans="1:4" s="577" customFormat="1" ht="15" customHeight="1">
      <c r="A19" s="746" t="s">
        <v>30</v>
      </c>
      <c r="B19" s="747">
        <v>148319709.88000003</v>
      </c>
      <c r="C19" s="748">
        <v>145687859.85</v>
      </c>
      <c r="D19" s="748">
        <v>2631850.0299999984</v>
      </c>
    </row>
    <row r="20" spans="1:4" s="577" customFormat="1" ht="14.25" customHeight="1">
      <c r="A20" s="749" t="s">
        <v>149</v>
      </c>
      <c r="B20" s="750">
        <v>136146689.33</v>
      </c>
      <c r="C20" s="751">
        <v>133514839.29999998</v>
      </c>
      <c r="D20" s="751">
        <v>2631850.0299999984</v>
      </c>
    </row>
    <row r="21" spans="1:4" s="577" customFormat="1" ht="14.25" customHeight="1">
      <c r="A21" s="749" t="s">
        <v>52</v>
      </c>
      <c r="B21" s="750">
        <v>3043525.5</v>
      </c>
      <c r="C21" s="751">
        <v>3043525.5</v>
      </c>
      <c r="D21" s="759">
        <v>0</v>
      </c>
    </row>
    <row r="22" spans="1:4" s="577" customFormat="1" ht="14.25" customHeight="1">
      <c r="A22" s="749" t="s">
        <v>53</v>
      </c>
      <c r="B22" s="750">
        <v>9129495.05</v>
      </c>
      <c r="C22" s="751">
        <v>9129495.05</v>
      </c>
      <c r="D22" s="753">
        <v>0</v>
      </c>
    </row>
    <row r="23" spans="1:4" s="577" customFormat="1" ht="9.75" customHeight="1">
      <c r="A23" s="755"/>
      <c r="B23" s="756"/>
      <c r="C23" s="757"/>
      <c r="D23" s="757"/>
    </row>
    <row r="24" spans="1:4" s="577" customFormat="1" ht="15" customHeight="1">
      <c r="A24" s="746" t="s">
        <v>152</v>
      </c>
      <c r="B24" s="747">
        <v>3719.989713827093</v>
      </c>
      <c r="C24" s="758">
        <v>4115.243767301282</v>
      </c>
      <c r="D24" s="758">
        <v>588.9125151040498</v>
      </c>
    </row>
    <row r="25" spans="1:4" s="577" customFormat="1" ht="14.25" customHeight="1">
      <c r="A25" s="749" t="s">
        <v>150</v>
      </c>
      <c r="B25" s="750">
        <v>4305.986758491998</v>
      </c>
      <c r="C25" s="751">
        <v>4917.854775498176</v>
      </c>
      <c r="D25" s="759">
        <v>588.9125151040498</v>
      </c>
    </row>
    <row r="26" spans="1:4" s="577" customFormat="1" ht="14.25" customHeight="1">
      <c r="A26" s="749" t="s">
        <v>114</v>
      </c>
      <c r="B26" s="750">
        <v>1820.2903708133972</v>
      </c>
      <c r="C26" s="751">
        <v>1820.2903708133972</v>
      </c>
      <c r="D26" s="753">
        <v>0</v>
      </c>
    </row>
    <row r="27" spans="1:4" s="577" customFormat="1" ht="14.25" customHeight="1">
      <c r="A27" s="749" t="s">
        <v>115</v>
      </c>
      <c r="B27" s="750">
        <v>1387.2504254672542</v>
      </c>
      <c r="C27" s="751">
        <v>1387.2504254672542</v>
      </c>
      <c r="D27" s="753">
        <v>0</v>
      </c>
    </row>
    <row r="29" spans="1:4" ht="15">
      <c r="A29" s="927" t="s">
        <v>433</v>
      </c>
      <c r="B29" s="890"/>
      <c r="C29" s="890"/>
      <c r="D29" s="890"/>
    </row>
    <row r="30" spans="1:4" ht="15">
      <c r="A30" s="922" t="s">
        <v>399</v>
      </c>
      <c r="B30" s="913"/>
      <c r="C30" s="913"/>
      <c r="D30" s="913"/>
    </row>
    <row r="31" spans="1:4" ht="45.75" customHeight="1">
      <c r="A31" s="928" t="s">
        <v>429</v>
      </c>
      <c r="B31" s="929"/>
      <c r="C31" s="929"/>
      <c r="D31" s="929"/>
    </row>
  </sheetData>
  <sheetProtection/>
  <mergeCells count="9">
    <mergeCell ref="A29:D29"/>
    <mergeCell ref="A30:D30"/>
    <mergeCell ref="A31:D31"/>
    <mergeCell ref="B18:D18"/>
    <mergeCell ref="A15:D15"/>
    <mergeCell ref="A1:D1"/>
    <mergeCell ref="B4:D4"/>
    <mergeCell ref="A2:D2"/>
    <mergeCell ref="A16:D16"/>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D23"/>
  <sheetViews>
    <sheetView zoomScale="78" zoomScaleNormal="78" zoomScalePageLayoutView="0" workbookViewId="0" topLeftCell="A1">
      <selection activeCell="A3" sqref="A3"/>
    </sheetView>
  </sheetViews>
  <sheetFormatPr defaultColWidth="8.88671875" defaultRowHeight="15"/>
  <cols>
    <col min="1" max="1" width="38.99609375" style="133" customWidth="1"/>
    <col min="2" max="2" width="13.77734375" style="133" customWidth="1"/>
    <col min="3" max="3" width="17.77734375" style="133" customWidth="1"/>
    <col min="4" max="4" width="18.3359375" style="133" customWidth="1"/>
    <col min="5" max="16384" width="8.88671875" style="133" customWidth="1"/>
  </cols>
  <sheetData>
    <row r="1" spans="1:4" ht="25.5" customHeight="1">
      <c r="A1" s="914" t="s">
        <v>553</v>
      </c>
      <c r="B1" s="914"/>
      <c r="C1" s="914"/>
      <c r="D1" s="890"/>
    </row>
    <row r="2" spans="1:4" s="564" customFormat="1" ht="25.5" customHeight="1">
      <c r="A2" s="932" t="s">
        <v>236</v>
      </c>
      <c r="B2" s="900"/>
      <c r="C2" s="900"/>
      <c r="D2" s="900"/>
    </row>
    <row r="3" spans="1:4" s="138" customFormat="1" ht="18.75" customHeight="1">
      <c r="A3" s="199"/>
      <c r="B3" s="726" t="s">
        <v>13</v>
      </c>
      <c r="C3" s="727" t="s">
        <v>332</v>
      </c>
      <c r="D3" s="728" t="s">
        <v>152</v>
      </c>
    </row>
    <row r="4" spans="1:4" s="138" customFormat="1" ht="17.25" customHeight="1" thickBot="1">
      <c r="A4" s="729" t="s">
        <v>288</v>
      </c>
      <c r="B4" s="730" t="s">
        <v>318</v>
      </c>
      <c r="C4" s="731" t="s">
        <v>333</v>
      </c>
      <c r="D4" s="732" t="s">
        <v>318</v>
      </c>
    </row>
    <row r="5" spans="1:4" s="397" customFormat="1" ht="15.75" customHeight="1">
      <c r="A5" s="707" t="s">
        <v>30</v>
      </c>
      <c r="B5" s="733">
        <v>168248513.08000004</v>
      </c>
      <c r="C5" s="734">
        <v>100</v>
      </c>
      <c r="D5" s="735">
        <v>4219.821752150687</v>
      </c>
    </row>
    <row r="6" spans="1:4" s="397" customFormat="1" ht="15.75" customHeight="1">
      <c r="A6" s="715" t="s">
        <v>17</v>
      </c>
      <c r="B6" s="736">
        <v>41655690.300000004</v>
      </c>
      <c r="C6" s="737">
        <v>24.758429978036865</v>
      </c>
      <c r="D6" s="738">
        <v>1044.7616137041962</v>
      </c>
    </row>
    <row r="7" spans="1:4" s="397" customFormat="1" ht="15.75" customHeight="1">
      <c r="A7" s="715" t="s">
        <v>49</v>
      </c>
      <c r="B7" s="736">
        <v>20776849.700000003</v>
      </c>
      <c r="C7" s="737">
        <v>12.34890538980328</v>
      </c>
      <c r="D7" s="738">
        <v>521.1017957914274</v>
      </c>
    </row>
    <row r="8" spans="1:4" s="397" customFormat="1" ht="15.75" customHeight="1">
      <c r="A8" s="715" t="s">
        <v>578</v>
      </c>
      <c r="B8" s="736">
        <v>34785641.10000001</v>
      </c>
      <c r="C8" s="737">
        <v>20.675155139980273</v>
      </c>
      <c r="D8" s="738">
        <v>872.4546938877884</v>
      </c>
    </row>
    <row r="9" spans="1:4" s="397" customFormat="1" ht="15.75" customHeight="1">
      <c r="A9" s="715" t="s">
        <v>417</v>
      </c>
      <c r="B9" s="736">
        <v>17684920.85</v>
      </c>
      <c r="C9" s="737">
        <v>10.511189980972398</v>
      </c>
      <c r="D9" s="738">
        <v>443.553481226957</v>
      </c>
    </row>
    <row r="10" spans="1:4" s="397" customFormat="1" ht="15.75" customHeight="1">
      <c r="A10" s="715" t="s">
        <v>425</v>
      </c>
      <c r="B10" s="736">
        <v>3402598.3499999996</v>
      </c>
      <c r="C10" s="737">
        <v>2.022364588970903</v>
      </c>
      <c r="D10" s="738">
        <v>85.34018083318702</v>
      </c>
    </row>
    <row r="11" spans="1:4" s="397" customFormat="1" ht="15.75" customHeight="1">
      <c r="A11" s="715" t="s">
        <v>19</v>
      </c>
      <c r="B11" s="736">
        <v>7024879.75</v>
      </c>
      <c r="C11" s="737">
        <v>4.1752997523727045</v>
      </c>
      <c r="D11" s="738">
        <v>176.19020716811718</v>
      </c>
    </row>
    <row r="12" spans="1:4" s="397" customFormat="1" ht="15.75" customHeight="1">
      <c r="A12" s="715" t="s">
        <v>260</v>
      </c>
      <c r="B12" s="736">
        <v>9076047.25</v>
      </c>
      <c r="C12" s="737">
        <v>5.394429397236013</v>
      </c>
      <c r="D12" s="738">
        <v>227.63530510897644</v>
      </c>
    </row>
    <row r="13" spans="1:4" s="397" customFormat="1" ht="15.75" customHeight="1">
      <c r="A13" s="715" t="s">
        <v>20</v>
      </c>
      <c r="B13" s="736">
        <v>1657524.15</v>
      </c>
      <c r="C13" s="737">
        <v>0.9851642190810139</v>
      </c>
      <c r="D13" s="738">
        <v>41.57217401118607</v>
      </c>
    </row>
    <row r="14" spans="1:4" s="397" customFormat="1" ht="15.75" customHeight="1">
      <c r="A14" s="715" t="s">
        <v>25</v>
      </c>
      <c r="B14" s="736">
        <v>1297326.4</v>
      </c>
      <c r="C14" s="737">
        <v>0.7710774830937956</v>
      </c>
      <c r="D14" s="738">
        <v>32.53809535752803</v>
      </c>
    </row>
    <row r="15" spans="1:4" s="397" customFormat="1" ht="15.75" customHeight="1">
      <c r="A15" s="715" t="s">
        <v>22</v>
      </c>
      <c r="B15" s="736">
        <v>659040.55</v>
      </c>
      <c r="C15" s="737">
        <v>0.3917066118062123</v>
      </c>
      <c r="D15" s="738">
        <v>16.529320809610997</v>
      </c>
    </row>
    <row r="16" spans="1:4" s="397" customFormat="1" ht="15.75" customHeight="1">
      <c r="A16" s="715" t="s">
        <v>18</v>
      </c>
      <c r="B16" s="736">
        <v>337751.9</v>
      </c>
      <c r="C16" s="737">
        <v>0.20074584542652288</v>
      </c>
      <c r="D16" s="738">
        <v>8.471116851847208</v>
      </c>
    </row>
    <row r="17" spans="1:4" s="397" customFormat="1" ht="15.75" customHeight="1">
      <c r="A17" s="715" t="s">
        <v>21</v>
      </c>
      <c r="B17" s="736">
        <v>390216.39999999997</v>
      </c>
      <c r="C17" s="737">
        <v>0.23192858757358348</v>
      </c>
      <c r="D17" s="738">
        <v>9.786972987885932</v>
      </c>
    </row>
    <row r="18" spans="1:4" s="397" customFormat="1" ht="15.75" customHeight="1">
      <c r="A18" s="715" t="s">
        <v>391</v>
      </c>
      <c r="B18" s="736">
        <v>29500026.380000003</v>
      </c>
      <c r="C18" s="737">
        <v>17.53360302564642</v>
      </c>
      <c r="D18" s="738">
        <v>739.8867944119787</v>
      </c>
    </row>
    <row r="19" spans="1:4" s="397" customFormat="1" ht="15.75" customHeight="1">
      <c r="A19" s="577"/>
      <c r="B19" s="577"/>
      <c r="C19" s="577"/>
      <c r="D19" s="739"/>
    </row>
    <row r="20" spans="1:4" s="150" customFormat="1" ht="16.5" customHeight="1">
      <c r="A20" s="740" t="s">
        <v>229</v>
      </c>
      <c r="B20" s="741"/>
      <c r="C20" s="742"/>
      <c r="D20" s="199"/>
    </row>
    <row r="21" spans="1:4" s="150" customFormat="1" ht="30" customHeight="1">
      <c r="A21" s="933" t="s">
        <v>496</v>
      </c>
      <c r="B21" s="933"/>
      <c r="C21" s="933"/>
      <c r="D21" s="933"/>
    </row>
    <row r="22" spans="1:4" s="577" customFormat="1" ht="33.75" customHeight="1">
      <c r="A22" s="933" t="s">
        <v>409</v>
      </c>
      <c r="B22" s="933"/>
      <c r="C22" s="933"/>
      <c r="D22" s="933"/>
    </row>
    <row r="23" spans="1:4" s="150" customFormat="1" ht="53.25" customHeight="1">
      <c r="A23" s="933" t="s">
        <v>497</v>
      </c>
      <c r="B23" s="933"/>
      <c r="C23" s="933"/>
      <c r="D23" s="933"/>
    </row>
  </sheetData>
  <sheetProtection/>
  <mergeCells count="5">
    <mergeCell ref="A1:D1"/>
    <mergeCell ref="A21:D21"/>
    <mergeCell ref="A22:D22"/>
    <mergeCell ref="A2:D2"/>
    <mergeCell ref="A23:D2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1:F54"/>
  <sheetViews>
    <sheetView zoomScale="78" zoomScaleNormal="78" zoomScalePageLayoutView="0" workbookViewId="0" topLeftCell="A1">
      <selection activeCell="A1" sqref="A1:IV16384"/>
    </sheetView>
  </sheetViews>
  <sheetFormatPr defaultColWidth="8.88671875" defaultRowHeight="15"/>
  <cols>
    <col min="1" max="1" width="40.88671875" style="133" customWidth="1"/>
    <col min="2" max="2" width="12.21484375" style="725" customWidth="1"/>
    <col min="3" max="3" width="10.77734375" style="725" customWidth="1"/>
    <col min="4" max="4" width="9.5546875" style="725" customWidth="1"/>
    <col min="5" max="5" width="9.77734375" style="725" customWidth="1"/>
    <col min="6" max="6" width="10.77734375" style="725" customWidth="1"/>
    <col min="7" max="16384" width="8.88671875" style="133" customWidth="1"/>
  </cols>
  <sheetData>
    <row r="1" spans="1:6" ht="27" customHeight="1">
      <c r="A1" s="914" t="s">
        <v>554</v>
      </c>
      <c r="B1" s="906"/>
      <c r="C1" s="906"/>
      <c r="D1" s="906"/>
      <c r="E1" s="890"/>
      <c r="F1" s="890"/>
    </row>
    <row r="2" spans="1:6" s="564" customFormat="1" ht="18" customHeight="1">
      <c r="A2" s="937" t="s">
        <v>237</v>
      </c>
      <c r="B2" s="900"/>
      <c r="C2" s="900"/>
      <c r="D2" s="900"/>
      <c r="E2" s="900"/>
      <c r="F2" s="900"/>
    </row>
    <row r="3" spans="1:6" s="138" customFormat="1" ht="17.25" customHeight="1">
      <c r="A3" s="703"/>
      <c r="B3" s="704" t="s">
        <v>13</v>
      </c>
      <c r="C3" s="705" t="s">
        <v>15</v>
      </c>
      <c r="D3" s="705" t="s">
        <v>14</v>
      </c>
      <c r="E3" s="705" t="s">
        <v>52</v>
      </c>
      <c r="F3" s="705" t="s">
        <v>53</v>
      </c>
    </row>
    <row r="4" spans="1:6" s="138" customFormat="1" ht="15.75" customHeight="1" thickBot="1">
      <c r="A4" s="706" t="s">
        <v>288</v>
      </c>
      <c r="B4" s="934" t="s">
        <v>318</v>
      </c>
      <c r="C4" s="934"/>
      <c r="D4" s="934"/>
      <c r="E4" s="934"/>
      <c r="F4" s="934"/>
    </row>
    <row r="5" spans="1:6" s="397" customFormat="1" ht="16.5" customHeight="1">
      <c r="A5" s="707" t="s">
        <v>30</v>
      </c>
      <c r="B5" s="708">
        <v>168248513.08000004</v>
      </c>
      <c r="C5" s="709">
        <v>84709080.62999998</v>
      </c>
      <c r="D5" s="709">
        <v>71366411.9</v>
      </c>
      <c r="E5" s="709">
        <v>3043525.5000000005</v>
      </c>
      <c r="F5" s="710">
        <v>9129495.05</v>
      </c>
    </row>
    <row r="6" spans="1:6" s="397" customFormat="1" ht="16.5" customHeight="1">
      <c r="A6" s="711" t="s">
        <v>17</v>
      </c>
      <c r="B6" s="712">
        <v>41655690.300000004</v>
      </c>
      <c r="C6" s="713">
        <v>19886448.8</v>
      </c>
      <c r="D6" s="713">
        <v>19821512.45</v>
      </c>
      <c r="E6" s="713">
        <v>391561.2</v>
      </c>
      <c r="F6" s="713">
        <v>1556167.85</v>
      </c>
    </row>
    <row r="7" spans="1:6" s="397" customFormat="1" ht="16.5" customHeight="1">
      <c r="A7" s="714" t="s">
        <v>49</v>
      </c>
      <c r="B7" s="712">
        <v>20776849.700000003</v>
      </c>
      <c r="C7" s="713">
        <v>10067244.55</v>
      </c>
      <c r="D7" s="713">
        <v>9332878.4</v>
      </c>
      <c r="E7" s="713">
        <v>406094.45000000007</v>
      </c>
      <c r="F7" s="713">
        <v>970632.3</v>
      </c>
    </row>
    <row r="8" spans="1:6" s="397" customFormat="1" ht="16.5" customHeight="1">
      <c r="A8" s="714" t="s">
        <v>430</v>
      </c>
      <c r="B8" s="712">
        <v>34785641.10000001</v>
      </c>
      <c r="C8" s="713">
        <v>17236917.55</v>
      </c>
      <c r="D8" s="713">
        <v>13515118.250000002</v>
      </c>
      <c r="E8" s="713">
        <v>880820.6</v>
      </c>
      <c r="F8" s="713">
        <v>3152784.7</v>
      </c>
    </row>
    <row r="9" spans="1:6" s="397" customFormat="1" ht="16.5" customHeight="1">
      <c r="A9" s="714" t="s">
        <v>417</v>
      </c>
      <c r="B9" s="712">
        <v>17684920.85</v>
      </c>
      <c r="C9" s="713">
        <v>8525756.8</v>
      </c>
      <c r="D9" s="713">
        <v>7900182.15</v>
      </c>
      <c r="E9" s="713">
        <v>314151.85</v>
      </c>
      <c r="F9" s="713">
        <v>944830.05</v>
      </c>
    </row>
    <row r="10" spans="1:6" s="397" customFormat="1" ht="16.5" customHeight="1">
      <c r="A10" s="714" t="s">
        <v>425</v>
      </c>
      <c r="B10" s="712">
        <v>3402598.3499999996</v>
      </c>
      <c r="C10" s="713">
        <v>1833053.9</v>
      </c>
      <c r="D10" s="713">
        <v>1257148.9</v>
      </c>
      <c r="E10" s="713">
        <v>124829</v>
      </c>
      <c r="F10" s="713">
        <v>187566.55</v>
      </c>
    </row>
    <row r="11" spans="1:6" s="581" customFormat="1" ht="16.5" customHeight="1">
      <c r="A11" s="714" t="s">
        <v>19</v>
      </c>
      <c r="B11" s="712">
        <v>7024879.75</v>
      </c>
      <c r="C11" s="713">
        <v>4147494</v>
      </c>
      <c r="D11" s="713">
        <v>2558001.8</v>
      </c>
      <c r="E11" s="713">
        <v>118286.45000000001</v>
      </c>
      <c r="F11" s="713">
        <v>201097.50000000003</v>
      </c>
    </row>
    <row r="12" spans="1:6" s="581" customFormat="1" ht="16.5" customHeight="1">
      <c r="A12" s="714" t="s">
        <v>260</v>
      </c>
      <c r="B12" s="712">
        <v>9076047.25</v>
      </c>
      <c r="C12" s="713">
        <v>4681345.35</v>
      </c>
      <c r="D12" s="713">
        <v>4093964.2</v>
      </c>
      <c r="E12" s="713">
        <v>119883.45000000001</v>
      </c>
      <c r="F12" s="713">
        <v>180854.25</v>
      </c>
    </row>
    <row r="13" spans="1:6" s="581" customFormat="1" ht="16.5" customHeight="1">
      <c r="A13" s="714" t="s">
        <v>20</v>
      </c>
      <c r="B13" s="712">
        <v>1657524.15</v>
      </c>
      <c r="C13" s="713">
        <v>866838.05</v>
      </c>
      <c r="D13" s="713">
        <v>583373</v>
      </c>
      <c r="E13" s="713">
        <v>46025.2</v>
      </c>
      <c r="F13" s="713">
        <v>161287.90000000002</v>
      </c>
    </row>
    <row r="14" spans="1:6" s="581" customFormat="1" ht="16.5" customHeight="1">
      <c r="A14" s="714" t="s">
        <v>25</v>
      </c>
      <c r="B14" s="712">
        <v>1297326.4</v>
      </c>
      <c r="C14" s="713">
        <v>495215.14999999997</v>
      </c>
      <c r="D14" s="713">
        <v>714559.75</v>
      </c>
      <c r="E14" s="713">
        <v>28976.9</v>
      </c>
      <c r="F14" s="713">
        <v>58574.600000000006</v>
      </c>
    </row>
    <row r="15" spans="1:6" s="581" customFormat="1" ht="16.5" customHeight="1">
      <c r="A15" s="714" t="s">
        <v>22</v>
      </c>
      <c r="B15" s="712">
        <v>659040.55</v>
      </c>
      <c r="C15" s="713">
        <v>249206.09999999998</v>
      </c>
      <c r="D15" s="713">
        <v>167546.25000000003</v>
      </c>
      <c r="E15" s="713">
        <v>7090.2</v>
      </c>
      <c r="F15" s="713">
        <v>235198</v>
      </c>
    </row>
    <row r="16" spans="1:6" s="581" customFormat="1" ht="16.5" customHeight="1">
      <c r="A16" s="714" t="s">
        <v>18</v>
      </c>
      <c r="B16" s="712">
        <v>337751.9</v>
      </c>
      <c r="C16" s="713">
        <v>114691.3</v>
      </c>
      <c r="D16" s="713">
        <v>110234.8</v>
      </c>
      <c r="E16" s="713">
        <v>29683.05</v>
      </c>
      <c r="F16" s="713">
        <v>83142.75</v>
      </c>
    </row>
    <row r="17" spans="1:6" s="581" customFormat="1" ht="16.5" customHeight="1">
      <c r="A17" s="714" t="s">
        <v>21</v>
      </c>
      <c r="B17" s="712">
        <v>390216.39999999997</v>
      </c>
      <c r="C17" s="713">
        <v>388570.64999999997</v>
      </c>
      <c r="D17" s="713">
        <v>0</v>
      </c>
      <c r="E17" s="713">
        <v>1645.75</v>
      </c>
      <c r="F17" s="713">
        <v>0</v>
      </c>
    </row>
    <row r="18" spans="1:6" s="581" customFormat="1" ht="16.5" customHeight="1">
      <c r="A18" s="715" t="s">
        <v>391</v>
      </c>
      <c r="B18" s="712">
        <v>29500026.380000003</v>
      </c>
      <c r="C18" s="713">
        <v>16216298.429999998</v>
      </c>
      <c r="D18" s="713">
        <v>11311891.950000001</v>
      </c>
      <c r="E18" s="713">
        <v>574477.3999999999</v>
      </c>
      <c r="F18" s="713">
        <v>1397358.5999999999</v>
      </c>
    </row>
    <row r="19" spans="2:6" s="581" customFormat="1" ht="16.5" customHeight="1">
      <c r="B19" s="716"/>
      <c r="C19" s="716"/>
      <c r="D19" s="716"/>
      <c r="E19" s="716"/>
      <c r="F19" s="716"/>
    </row>
    <row r="20" spans="1:6" ht="21.75" customHeight="1">
      <c r="A20" s="914" t="s">
        <v>555</v>
      </c>
      <c r="B20" s="914"/>
      <c r="C20" s="914"/>
      <c r="D20" s="914"/>
      <c r="E20" s="914"/>
      <c r="F20" s="936"/>
    </row>
    <row r="21" spans="1:6" s="564" customFormat="1" ht="29.25" customHeight="1">
      <c r="A21" s="932" t="s">
        <v>238</v>
      </c>
      <c r="B21" s="935"/>
      <c r="C21" s="935"/>
      <c r="D21" s="935"/>
      <c r="E21" s="935"/>
      <c r="F21" s="935"/>
    </row>
    <row r="22" spans="1:6" s="138" customFormat="1" ht="21" customHeight="1">
      <c r="A22" s="717"/>
      <c r="B22" s="718" t="s">
        <v>13</v>
      </c>
      <c r="C22" s="705" t="s">
        <v>15</v>
      </c>
      <c r="D22" s="705" t="s">
        <v>14</v>
      </c>
      <c r="E22" s="705" t="s">
        <v>52</v>
      </c>
      <c r="F22" s="705" t="s">
        <v>53</v>
      </c>
    </row>
    <row r="23" spans="1:6" s="138" customFormat="1" ht="12.75" customHeight="1" thickBot="1">
      <c r="A23" s="706" t="s">
        <v>288</v>
      </c>
      <c r="B23" s="934" t="s">
        <v>318</v>
      </c>
      <c r="C23" s="934"/>
      <c r="D23" s="934"/>
      <c r="E23" s="934"/>
      <c r="F23" s="934"/>
    </row>
    <row r="24" spans="1:6" s="397" customFormat="1" ht="16.5" customHeight="1">
      <c r="A24" s="707" t="s">
        <v>30</v>
      </c>
      <c r="B24" s="708">
        <v>4219.821752150687</v>
      </c>
      <c r="C24" s="710">
        <v>5371.192735400417</v>
      </c>
      <c r="D24" s="710">
        <v>4503.465129046507</v>
      </c>
      <c r="E24" s="710">
        <v>1820.2903708133974</v>
      </c>
      <c r="F24" s="710">
        <v>1387.2504254672542</v>
      </c>
    </row>
    <row r="25" spans="1:6" s="397" customFormat="1" ht="16.5" customHeight="1">
      <c r="A25" s="711" t="s">
        <v>17</v>
      </c>
      <c r="B25" s="712">
        <v>1044.7616137041962</v>
      </c>
      <c r="C25" s="713">
        <v>1260.9504026377529</v>
      </c>
      <c r="D25" s="713">
        <v>1250.80535432574</v>
      </c>
      <c r="E25" s="713">
        <v>234.1873205741627</v>
      </c>
      <c r="F25" s="713">
        <v>236.46373651420757</v>
      </c>
    </row>
    <row r="26" spans="1:6" s="397" customFormat="1" ht="16.5" customHeight="1">
      <c r="A26" s="714" t="s">
        <v>49</v>
      </c>
      <c r="B26" s="712">
        <v>521.1017957914274</v>
      </c>
      <c r="C26" s="713">
        <v>638.3390114767612</v>
      </c>
      <c r="D26" s="713">
        <v>588.9366062977219</v>
      </c>
      <c r="E26" s="713">
        <v>242.87945574162683</v>
      </c>
      <c r="F26" s="713">
        <v>147.49009269108038</v>
      </c>
    </row>
    <row r="27" spans="1:6" s="397" customFormat="1" ht="16.5" customHeight="1">
      <c r="A27" s="714" t="s">
        <v>430</v>
      </c>
      <c r="B27" s="712">
        <v>872.4546938877884</v>
      </c>
      <c r="C27" s="713">
        <v>1092.9501965633124</v>
      </c>
      <c r="D27" s="713">
        <v>852.8502713447341</v>
      </c>
      <c r="E27" s="713">
        <v>526.8065789473684</v>
      </c>
      <c r="F27" s="713">
        <v>479.0738033733475</v>
      </c>
    </row>
    <row r="28" spans="1:6" s="397" customFormat="1" ht="16.5" customHeight="1">
      <c r="A28" s="714" t="s">
        <v>417</v>
      </c>
      <c r="B28" s="712">
        <v>443.553481226957</v>
      </c>
      <c r="C28" s="713">
        <v>540.597095935578</v>
      </c>
      <c r="D28" s="713">
        <v>498.5285637660125</v>
      </c>
      <c r="E28" s="713">
        <v>187.88986244019137</v>
      </c>
      <c r="F28" s="713">
        <v>143.56937395532594</v>
      </c>
    </row>
    <row r="29" spans="1:6" s="397" customFormat="1" ht="16.5" customHeight="1">
      <c r="A29" s="714" t="s">
        <v>425</v>
      </c>
      <c r="B29" s="712">
        <v>85.34018083318702</v>
      </c>
      <c r="C29" s="713">
        <v>116.22940206708515</v>
      </c>
      <c r="D29" s="713">
        <v>79.33040323089543</v>
      </c>
      <c r="E29" s="713">
        <v>74.65849282296651</v>
      </c>
      <c r="F29" s="713">
        <v>28.50122321835587</v>
      </c>
    </row>
    <row r="30" spans="1:6" s="581" customFormat="1" ht="16.5" customHeight="1">
      <c r="A30" s="714" t="s">
        <v>19</v>
      </c>
      <c r="B30" s="712">
        <v>176.19020716811718</v>
      </c>
      <c r="C30" s="713">
        <v>262.9823093018832</v>
      </c>
      <c r="D30" s="713">
        <v>161.41867861424873</v>
      </c>
      <c r="E30" s="713">
        <v>70.74548444976077</v>
      </c>
      <c r="F30" s="713">
        <v>30.557286126728464</v>
      </c>
    </row>
    <row r="31" spans="1:6" s="581" customFormat="1" ht="16.5" customHeight="1">
      <c r="A31" s="714" t="s">
        <v>260</v>
      </c>
      <c r="B31" s="712">
        <v>227.63530510897644</v>
      </c>
      <c r="C31" s="713">
        <v>296.83249952444356</v>
      </c>
      <c r="D31" s="713">
        <v>258.3431690540796</v>
      </c>
      <c r="E31" s="713">
        <v>71.70062799043063</v>
      </c>
      <c r="F31" s="713">
        <v>27.481271843184928</v>
      </c>
    </row>
    <row r="32" spans="1:6" s="581" customFormat="1" ht="16.5" customHeight="1">
      <c r="A32" s="714" t="s">
        <v>20</v>
      </c>
      <c r="B32" s="712">
        <v>41.57217401118607</v>
      </c>
      <c r="C32" s="713">
        <v>54.96405110646123</v>
      </c>
      <c r="D32" s="713">
        <v>36.81283523695337</v>
      </c>
      <c r="E32" s="713">
        <v>27.527033492822966</v>
      </c>
      <c r="F32" s="713">
        <v>24.50811426834828</v>
      </c>
    </row>
    <row r="33" spans="1:6" s="581" customFormat="1" ht="16.5" customHeight="1">
      <c r="A33" s="714" t="s">
        <v>25</v>
      </c>
      <c r="B33" s="712">
        <v>32.53809535752803</v>
      </c>
      <c r="C33" s="713">
        <v>31.400364593240756</v>
      </c>
      <c r="D33" s="713">
        <v>45.09116867545908</v>
      </c>
      <c r="E33" s="713">
        <v>17.33068181818182</v>
      </c>
      <c r="F33" s="713">
        <v>8.90056222458593</v>
      </c>
    </row>
    <row r="34" spans="1:6" s="581" customFormat="1" ht="16.5" customHeight="1">
      <c r="A34" s="714" t="s">
        <v>22</v>
      </c>
      <c r="B34" s="712">
        <v>16.529320809610997</v>
      </c>
      <c r="C34" s="713">
        <v>15.801540802739204</v>
      </c>
      <c r="D34" s="713">
        <v>10.57274247491639</v>
      </c>
      <c r="E34" s="713">
        <v>4.24055023923445</v>
      </c>
      <c r="F34" s="713">
        <v>35.73894544901991</v>
      </c>
    </row>
    <row r="35" spans="1:6" s="581" customFormat="1" ht="16.5" customHeight="1">
      <c r="A35" s="714" t="s">
        <v>18</v>
      </c>
      <c r="B35" s="712">
        <v>8.471116851847208</v>
      </c>
      <c r="C35" s="713">
        <v>7.272290913702365</v>
      </c>
      <c r="D35" s="713">
        <v>6.956193601312552</v>
      </c>
      <c r="E35" s="713">
        <v>17.75302033492823</v>
      </c>
      <c r="F35" s="713">
        <v>12.63375626804437</v>
      </c>
    </row>
    <row r="36" spans="1:6" s="581" customFormat="1" ht="16.5" customHeight="1">
      <c r="A36" s="714" t="s">
        <v>21</v>
      </c>
      <c r="B36" s="712">
        <v>9.786972987885932</v>
      </c>
      <c r="C36" s="713">
        <v>24.638301312535663</v>
      </c>
      <c r="D36" s="713">
        <v>0</v>
      </c>
      <c r="E36" s="713">
        <v>0.9843002392344498</v>
      </c>
      <c r="F36" s="713">
        <v>0</v>
      </c>
    </row>
    <row r="37" spans="1:6" s="581" customFormat="1" ht="16.5" customHeight="1">
      <c r="A37" s="715" t="s">
        <v>391</v>
      </c>
      <c r="B37" s="712">
        <v>739.8867944119787</v>
      </c>
      <c r="C37" s="713">
        <v>1028.2352691649228</v>
      </c>
      <c r="D37" s="713">
        <v>713.8191424244337</v>
      </c>
      <c r="E37" s="713">
        <v>343.58696172248796</v>
      </c>
      <c r="F37" s="713">
        <v>212.33225953502506</v>
      </c>
    </row>
    <row r="38" spans="1:6" s="581" customFormat="1" ht="18" customHeight="1" hidden="1">
      <c r="A38" s="719" t="s">
        <v>259</v>
      </c>
      <c r="B38" s="720" t="e">
        <f>+#REF!/Tab_1_2!#REF!</f>
        <v>#REF!</v>
      </c>
      <c r="C38" s="721" t="e">
        <f>+#REF!/Tab_1_2!#REF!</f>
        <v>#REF!</v>
      </c>
      <c r="D38" s="721" t="e">
        <f>+#REF!/Tab_1_2!#REF!</f>
        <v>#REF!</v>
      </c>
      <c r="E38" s="721" t="e">
        <f>+#REF!/Tab_1_2!#REF!</f>
        <v>#REF!</v>
      </c>
      <c r="F38" s="721" t="e">
        <f>+#REF!/Tab_1_2!#REF!</f>
        <v>#REF!</v>
      </c>
    </row>
    <row r="39" spans="1:6" s="581" customFormat="1" ht="16.5" customHeight="1" hidden="1">
      <c r="A39" s="719" t="s">
        <v>187</v>
      </c>
      <c r="B39" s="720" t="e">
        <f>+#REF!/Tab_1_2!#REF!</f>
        <v>#REF!</v>
      </c>
      <c r="C39" s="721" t="e">
        <f>+#REF!/Tab_1_2!#REF!</f>
        <v>#REF!</v>
      </c>
      <c r="D39" s="721" t="e">
        <f>+#REF!/Tab_1_2!#REF!</f>
        <v>#REF!</v>
      </c>
      <c r="E39" s="721" t="e">
        <f>+#REF!/Tab_1_2!#REF!</f>
        <v>#REF!</v>
      </c>
      <c r="F39" s="721" t="e">
        <f>+#REF!/Tab_1_2!#REF!</f>
        <v>#REF!</v>
      </c>
    </row>
    <row r="40" spans="1:6" s="581" customFormat="1" ht="16.5" customHeight="1" hidden="1">
      <c r="A40" s="719" t="s">
        <v>81</v>
      </c>
      <c r="B40" s="720" t="e">
        <f>+#REF!/Tab_1_2!#REF!</f>
        <v>#REF!</v>
      </c>
      <c r="C40" s="721" t="e">
        <f>+#REF!/Tab_1_2!#REF!</f>
        <v>#REF!</v>
      </c>
      <c r="D40" s="721" t="e">
        <f>+#REF!/Tab_1_2!#REF!</f>
        <v>#REF!</v>
      </c>
      <c r="E40" s="721" t="e">
        <f>+#REF!/Tab_1_2!#REF!</f>
        <v>#REF!</v>
      </c>
      <c r="F40" s="721" t="e">
        <f>+#REF!/Tab_1_2!#REF!</f>
        <v>#REF!</v>
      </c>
    </row>
    <row r="41" spans="1:6" s="581" customFormat="1" ht="16.5" customHeight="1" hidden="1">
      <c r="A41" s="719" t="s">
        <v>23</v>
      </c>
      <c r="B41" s="720" t="e">
        <f>+#REF!/Tab_1_2!#REF!</f>
        <v>#REF!</v>
      </c>
      <c r="C41" s="721" t="e">
        <f>+#REF!/Tab_1_2!#REF!</f>
        <v>#REF!</v>
      </c>
      <c r="D41" s="721" t="e">
        <f>+#REF!/Tab_1_2!#REF!</f>
        <v>#REF!</v>
      </c>
      <c r="E41" s="721" t="e">
        <f>+#REF!/Tab_1_2!#REF!</f>
        <v>#REF!</v>
      </c>
      <c r="F41" s="721" t="e">
        <f>+#REF!/Tab_1_2!#REF!</f>
        <v>#REF!</v>
      </c>
    </row>
    <row r="42" spans="1:6" s="581" customFormat="1" ht="16.5" customHeight="1" hidden="1">
      <c r="A42" s="719" t="s">
        <v>24</v>
      </c>
      <c r="B42" s="720" t="e">
        <f>+#REF!/Tab_1_2!#REF!</f>
        <v>#REF!</v>
      </c>
      <c r="C42" s="721" t="e">
        <f>+#REF!/Tab_1_2!#REF!</f>
        <v>#REF!</v>
      </c>
      <c r="D42" s="721" t="e">
        <f>+#REF!/Tab_1_2!#REF!</f>
        <v>#REF!</v>
      </c>
      <c r="E42" s="721" t="e">
        <f>+#REF!/Tab_1_2!#REF!</f>
        <v>#REF!</v>
      </c>
      <c r="F42" s="721" t="e">
        <f>+#REF!/Tab_1_2!#REF!</f>
        <v>#REF!</v>
      </c>
    </row>
    <row r="43" spans="1:6" s="581" customFormat="1" ht="16.5" customHeight="1" hidden="1">
      <c r="A43" s="719" t="s">
        <v>26</v>
      </c>
      <c r="B43" s="720" t="e">
        <f>+#REF!/Tab_1_2!#REF!</f>
        <v>#REF!</v>
      </c>
      <c r="C43" s="721" t="e">
        <f>+#REF!/Tab_1_2!#REF!</f>
        <v>#REF!</v>
      </c>
      <c r="D43" s="721" t="e">
        <f>+#REF!/Tab_1_2!#REF!</f>
        <v>#REF!</v>
      </c>
      <c r="E43" s="721" t="e">
        <f>+#REF!/Tab_1_2!#REF!</f>
        <v>#REF!</v>
      </c>
      <c r="F43" s="721" t="e">
        <f>+#REF!/Tab_1_2!#REF!</f>
        <v>#REF!</v>
      </c>
    </row>
    <row r="44" spans="1:6" s="581" customFormat="1" ht="16.5" customHeight="1" hidden="1">
      <c r="A44" s="719" t="s">
        <v>27</v>
      </c>
      <c r="B44" s="720" t="e">
        <f>+#REF!/Tab_1_2!#REF!</f>
        <v>#REF!</v>
      </c>
      <c r="C44" s="721" t="e">
        <f>+#REF!/Tab_1_2!#REF!</f>
        <v>#REF!</v>
      </c>
      <c r="D44" s="721" t="e">
        <f>+#REF!/Tab_1_2!#REF!</f>
        <v>#REF!</v>
      </c>
      <c r="E44" s="721" t="e">
        <f>+#REF!/Tab_1_2!#REF!</f>
        <v>#REF!</v>
      </c>
      <c r="F44" s="721" t="e">
        <f>+#REF!/Tab_1_2!#REF!</f>
        <v>#REF!</v>
      </c>
    </row>
    <row r="45" spans="1:6" s="581" customFormat="1" ht="16.5" customHeight="1" hidden="1">
      <c r="A45" s="719" t="s">
        <v>50</v>
      </c>
      <c r="B45" s="720" t="e">
        <f>+#REF!/Tab_1_2!#REF!</f>
        <v>#REF!</v>
      </c>
      <c r="C45" s="721" t="e">
        <f>+#REF!/Tab_1_2!#REF!</f>
        <v>#REF!</v>
      </c>
      <c r="D45" s="721" t="e">
        <f>+#REF!/Tab_1_2!#REF!</f>
        <v>#REF!</v>
      </c>
      <c r="E45" s="721" t="e">
        <f>+#REF!/Tab_1_2!#REF!</f>
        <v>#REF!</v>
      </c>
      <c r="F45" s="721" t="e">
        <f>+#REF!/Tab_1_2!#REF!</f>
        <v>#REF!</v>
      </c>
    </row>
    <row r="46" spans="1:6" s="581" customFormat="1" ht="16.5" customHeight="1" hidden="1">
      <c r="A46" s="719" t="s">
        <v>51</v>
      </c>
      <c r="B46" s="720" t="e">
        <f>+#REF!/Tab_1_2!#REF!</f>
        <v>#REF!</v>
      </c>
      <c r="C46" s="721" t="e">
        <f>+#REF!/Tab_1_2!#REF!</f>
        <v>#REF!</v>
      </c>
      <c r="D46" s="721" t="e">
        <f>+#REF!/Tab_1_2!#REF!</f>
        <v>#REF!</v>
      </c>
      <c r="E46" s="721" t="e">
        <f>+#REF!/Tab_1_2!#REF!</f>
        <v>#REF!</v>
      </c>
      <c r="F46" s="721" t="e">
        <f>+#REF!/Tab_1_2!#REF!</f>
        <v>#REF!</v>
      </c>
    </row>
    <row r="47" spans="1:6" s="577" customFormat="1" ht="6" customHeight="1">
      <c r="A47" s="722"/>
      <c r="B47" s="721"/>
      <c r="C47" s="723"/>
      <c r="D47" s="723"/>
      <c r="E47" s="723"/>
      <c r="F47" s="723"/>
    </row>
    <row r="48" ht="15">
      <c r="A48" s="724"/>
    </row>
    <row r="49" ht="15">
      <c r="A49" s="724"/>
    </row>
    <row r="50" ht="15">
      <c r="A50" s="724"/>
    </row>
    <row r="51" ht="15">
      <c r="A51" s="724"/>
    </row>
    <row r="52" ht="15">
      <c r="A52" s="724"/>
    </row>
    <row r="53" ht="15">
      <c r="A53" s="724"/>
    </row>
    <row r="54" ht="15">
      <c r="A54" s="724"/>
    </row>
  </sheetData>
  <sheetProtection/>
  <mergeCells count="6">
    <mergeCell ref="B23:F23"/>
    <mergeCell ref="A21:F21"/>
    <mergeCell ref="A1:F1"/>
    <mergeCell ref="A20:F20"/>
    <mergeCell ref="B4:F4"/>
    <mergeCell ref="A2:F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G43"/>
  <sheetViews>
    <sheetView zoomScale="78" zoomScaleNormal="78" zoomScalePageLayoutView="0" workbookViewId="0" topLeftCell="A1">
      <selection activeCell="A1" sqref="A1:IV16384"/>
    </sheetView>
  </sheetViews>
  <sheetFormatPr defaultColWidth="8.88671875" defaultRowHeight="15"/>
  <cols>
    <col min="1" max="1" width="23.4453125" style="133" customWidth="1"/>
    <col min="2" max="2" width="12.21484375" style="133" customWidth="1"/>
    <col min="3" max="3" width="11.5546875" style="133" customWidth="1"/>
    <col min="4" max="4" width="11.4453125" style="133" customWidth="1"/>
    <col min="5" max="6" width="12.21484375" style="133" customWidth="1"/>
    <col min="7" max="7" width="11.6640625" style="133" customWidth="1"/>
    <col min="8" max="8" width="18.10546875" style="133" customWidth="1"/>
    <col min="9" max="9" width="10.6640625" style="133" customWidth="1"/>
    <col min="10" max="16384" width="8.88671875" style="133" customWidth="1"/>
  </cols>
  <sheetData>
    <row r="1" spans="1:7" ht="27.75" customHeight="1">
      <c r="A1" s="914" t="s">
        <v>556</v>
      </c>
      <c r="B1" s="906"/>
      <c r="C1" s="906"/>
      <c r="D1" s="906"/>
      <c r="E1" s="890"/>
      <c r="F1" s="890"/>
      <c r="G1" s="890"/>
    </row>
    <row r="2" spans="1:7" ht="15">
      <c r="A2" s="932" t="s">
        <v>239</v>
      </c>
      <c r="B2" s="890"/>
      <c r="C2" s="890"/>
      <c r="D2" s="890"/>
      <c r="E2" s="890"/>
      <c r="F2" s="890"/>
      <c r="G2" s="890"/>
    </row>
    <row r="3" spans="1:7" s="138" customFormat="1" ht="27">
      <c r="A3" s="199"/>
      <c r="B3" s="194"/>
      <c r="C3" s="690" t="s">
        <v>3</v>
      </c>
      <c r="D3" s="690" t="s">
        <v>334</v>
      </c>
      <c r="E3" s="690" t="s">
        <v>335</v>
      </c>
      <c r="F3" s="690" t="s">
        <v>336</v>
      </c>
      <c r="G3" s="690" t="s">
        <v>337</v>
      </c>
    </row>
    <row r="4" spans="1:7" s="138" customFormat="1" ht="15.75" thickBot="1">
      <c r="A4" s="195"/>
      <c r="B4" s="691" t="s">
        <v>8</v>
      </c>
      <c r="C4" s="940" t="s">
        <v>318</v>
      </c>
      <c r="D4" s="940"/>
      <c r="E4" s="940"/>
      <c r="F4" s="940"/>
      <c r="G4" s="940"/>
    </row>
    <row r="5" spans="1:7" s="138" customFormat="1" ht="18" customHeight="1">
      <c r="A5" s="692" t="s">
        <v>291</v>
      </c>
      <c r="B5" s="693">
        <v>157</v>
      </c>
      <c r="C5" s="694">
        <v>63226580</v>
      </c>
      <c r="D5" s="694">
        <v>402717</v>
      </c>
      <c r="E5" s="694">
        <v>1615</v>
      </c>
      <c r="F5" s="694">
        <v>10197</v>
      </c>
      <c r="G5" s="694">
        <v>61282</v>
      </c>
    </row>
    <row r="6" spans="1:7" s="138" customFormat="1" ht="18" customHeight="1">
      <c r="A6" s="695" t="s">
        <v>290</v>
      </c>
      <c r="B6" s="693">
        <v>25</v>
      </c>
      <c r="C6" s="694">
        <v>57132205</v>
      </c>
      <c r="D6" s="694">
        <v>2285288</v>
      </c>
      <c r="E6" s="694">
        <v>192279</v>
      </c>
      <c r="F6" s="694">
        <v>780725</v>
      </c>
      <c r="G6" s="694">
        <v>2412914</v>
      </c>
    </row>
    <row r="7" spans="1:7" s="138" customFormat="1" ht="18" customHeight="1">
      <c r="A7" s="199" t="s">
        <v>289</v>
      </c>
      <c r="B7" s="693">
        <v>1517</v>
      </c>
      <c r="C7" s="694">
        <v>56193355</v>
      </c>
      <c r="D7" s="694">
        <v>37042</v>
      </c>
      <c r="E7" s="694">
        <v>241</v>
      </c>
      <c r="F7" s="694">
        <v>629</v>
      </c>
      <c r="G7" s="694">
        <v>2163</v>
      </c>
    </row>
    <row r="8" spans="1:7" s="138" customFormat="1" ht="18" customHeight="1">
      <c r="A8" s="695" t="s">
        <v>290</v>
      </c>
      <c r="B8" s="693">
        <v>85</v>
      </c>
      <c r="C8" s="694">
        <v>49234307</v>
      </c>
      <c r="D8" s="694">
        <v>579227</v>
      </c>
      <c r="E8" s="694">
        <v>225629</v>
      </c>
      <c r="F8" s="694">
        <v>493333</v>
      </c>
      <c r="G8" s="694">
        <v>770641</v>
      </c>
    </row>
    <row r="9" spans="1:7" s="138" customFormat="1" ht="18" customHeight="1">
      <c r="A9" s="696" t="s">
        <v>312</v>
      </c>
      <c r="B9" s="693">
        <v>1485</v>
      </c>
      <c r="C9" s="694">
        <v>35033406</v>
      </c>
      <c r="D9" s="694">
        <v>23592</v>
      </c>
      <c r="E9" s="694">
        <v>211</v>
      </c>
      <c r="F9" s="694">
        <v>540</v>
      </c>
      <c r="G9" s="694">
        <v>1755</v>
      </c>
    </row>
    <row r="10" spans="1:7" s="138" customFormat="1" ht="18" customHeight="1">
      <c r="A10" s="695" t="s">
        <v>290</v>
      </c>
      <c r="B10" s="693">
        <v>85</v>
      </c>
      <c r="C10" s="694">
        <v>29945233</v>
      </c>
      <c r="D10" s="694">
        <v>352297</v>
      </c>
      <c r="E10" s="694">
        <v>168429</v>
      </c>
      <c r="F10" s="694">
        <v>299945</v>
      </c>
      <c r="G10" s="694">
        <v>432663</v>
      </c>
    </row>
    <row r="11" spans="1:7" s="138" customFormat="1" ht="18" customHeight="1">
      <c r="A11" s="696" t="s">
        <v>414</v>
      </c>
      <c r="B11" s="693">
        <v>825</v>
      </c>
      <c r="C11" s="694">
        <v>17695608</v>
      </c>
      <c r="D11" s="694">
        <v>21449</v>
      </c>
      <c r="E11" s="694">
        <v>33</v>
      </c>
      <c r="F11" s="694">
        <v>126</v>
      </c>
      <c r="G11" s="694">
        <v>920</v>
      </c>
    </row>
    <row r="12" spans="1:7" s="138" customFormat="1" ht="18" customHeight="1">
      <c r="A12" s="695" t="s">
        <v>290</v>
      </c>
      <c r="B12" s="693">
        <v>79</v>
      </c>
      <c r="C12" s="694">
        <v>16238970</v>
      </c>
      <c r="D12" s="694">
        <v>205557</v>
      </c>
      <c r="E12" s="694">
        <v>29836</v>
      </c>
      <c r="F12" s="694">
        <v>135896</v>
      </c>
      <c r="G12" s="694">
        <v>296936</v>
      </c>
    </row>
    <row r="13" spans="1:7" s="138" customFormat="1" ht="18" customHeight="1">
      <c r="A13" s="697" t="s">
        <v>410</v>
      </c>
      <c r="B13" s="693">
        <v>550</v>
      </c>
      <c r="C13" s="694">
        <v>3465821</v>
      </c>
      <c r="D13" s="694">
        <v>6301</v>
      </c>
      <c r="E13" s="694">
        <v>39</v>
      </c>
      <c r="F13" s="694">
        <v>112</v>
      </c>
      <c r="G13" s="694">
        <v>351</v>
      </c>
    </row>
    <row r="14" spans="1:7" s="138" customFormat="1" ht="18" customHeight="1">
      <c r="A14" s="698" t="s">
        <v>290</v>
      </c>
      <c r="B14" s="693">
        <v>60</v>
      </c>
      <c r="C14" s="694">
        <v>3050104</v>
      </c>
      <c r="D14" s="694">
        <v>50835</v>
      </c>
      <c r="E14" s="694">
        <v>8415</v>
      </c>
      <c r="F14" s="694">
        <v>30448</v>
      </c>
      <c r="G14" s="694">
        <v>70717</v>
      </c>
    </row>
    <row r="15" spans="1:7" s="138" customFormat="1" ht="18" customHeight="1">
      <c r="A15" s="199" t="s">
        <v>19</v>
      </c>
      <c r="B15" s="693">
        <v>199</v>
      </c>
      <c r="C15" s="694">
        <v>7023343</v>
      </c>
      <c r="D15" s="694">
        <v>35293</v>
      </c>
      <c r="E15" s="694">
        <v>506</v>
      </c>
      <c r="F15" s="694">
        <v>1455</v>
      </c>
      <c r="G15" s="694">
        <v>19579</v>
      </c>
    </row>
    <row r="16" spans="1:7" s="138" customFormat="1" ht="18" customHeight="1">
      <c r="A16" s="698" t="s">
        <v>290</v>
      </c>
      <c r="B16" s="693">
        <v>54</v>
      </c>
      <c r="C16" s="694">
        <v>6631817</v>
      </c>
      <c r="D16" s="694">
        <v>122811</v>
      </c>
      <c r="E16" s="694">
        <v>39236</v>
      </c>
      <c r="F16" s="694">
        <v>69209</v>
      </c>
      <c r="G16" s="694">
        <v>153402</v>
      </c>
    </row>
    <row r="17" spans="1:7" s="138" customFormat="1" ht="18" customHeight="1">
      <c r="A17" s="175" t="s">
        <v>260</v>
      </c>
      <c r="B17" s="693">
        <v>320</v>
      </c>
      <c r="C17" s="694">
        <v>9076584</v>
      </c>
      <c r="D17" s="694">
        <v>28364</v>
      </c>
      <c r="E17" s="694">
        <v>58</v>
      </c>
      <c r="F17" s="694">
        <v>159</v>
      </c>
      <c r="G17" s="694">
        <v>648</v>
      </c>
    </row>
    <row r="18" spans="1:7" s="138" customFormat="1" ht="18" customHeight="1">
      <c r="A18" s="177" t="s">
        <v>20</v>
      </c>
      <c r="B18" s="699">
        <v>39</v>
      </c>
      <c r="C18" s="700">
        <v>1657342</v>
      </c>
      <c r="D18" s="700">
        <v>42496</v>
      </c>
      <c r="E18" s="700">
        <v>151</v>
      </c>
      <c r="F18" s="700">
        <v>504</v>
      </c>
      <c r="G18" s="700">
        <v>1493</v>
      </c>
    </row>
    <row r="19" spans="1:7" s="138" customFormat="1" ht="18" customHeight="1">
      <c r="A19" s="175" t="s">
        <v>25</v>
      </c>
      <c r="B19" s="701">
        <v>43</v>
      </c>
      <c r="C19" s="702">
        <v>1296578</v>
      </c>
      <c r="D19" s="702">
        <v>30153</v>
      </c>
      <c r="E19" s="702">
        <v>890</v>
      </c>
      <c r="F19" s="702">
        <v>4337</v>
      </c>
      <c r="G19" s="702">
        <v>24763</v>
      </c>
    </row>
    <row r="20" spans="1:7" s="138" customFormat="1" ht="18" customHeight="1">
      <c r="A20" s="175" t="s">
        <v>22</v>
      </c>
      <c r="B20" s="701">
        <v>19</v>
      </c>
      <c r="C20" s="702">
        <v>659041</v>
      </c>
      <c r="D20" s="702">
        <v>34686</v>
      </c>
      <c r="E20" s="702">
        <v>1379</v>
      </c>
      <c r="F20" s="702">
        <v>4689</v>
      </c>
      <c r="G20" s="702">
        <v>65594</v>
      </c>
    </row>
    <row r="21" spans="1:7" s="138" customFormat="1" ht="18" customHeight="1">
      <c r="A21" s="175" t="s">
        <v>18</v>
      </c>
      <c r="B21" s="701">
        <v>55</v>
      </c>
      <c r="C21" s="702">
        <v>337821</v>
      </c>
      <c r="D21" s="702">
        <v>6142</v>
      </c>
      <c r="E21" s="702">
        <v>342</v>
      </c>
      <c r="F21" s="702">
        <v>1190</v>
      </c>
      <c r="G21" s="702">
        <v>5855</v>
      </c>
    </row>
    <row r="22" spans="1:7" s="138" customFormat="1" ht="18" customHeight="1">
      <c r="A22" s="175" t="s">
        <v>21</v>
      </c>
      <c r="B22" s="701">
        <v>25</v>
      </c>
      <c r="C22" s="702">
        <v>387179</v>
      </c>
      <c r="D22" s="702">
        <v>15487</v>
      </c>
      <c r="E22" s="702">
        <v>780</v>
      </c>
      <c r="F22" s="702">
        <v>6761</v>
      </c>
      <c r="G22" s="702">
        <v>20109</v>
      </c>
    </row>
    <row r="23" spans="1:7" s="138" customFormat="1" ht="18" customHeight="1">
      <c r="A23" s="175" t="s">
        <v>391</v>
      </c>
      <c r="B23" s="701">
        <v>197</v>
      </c>
      <c r="C23" s="702">
        <v>28444472</v>
      </c>
      <c r="D23" s="702">
        <v>144388</v>
      </c>
      <c r="E23" s="702">
        <v>476</v>
      </c>
      <c r="F23" s="702">
        <v>2040</v>
      </c>
      <c r="G23" s="702">
        <v>21229</v>
      </c>
    </row>
    <row r="24" spans="1:7" s="138" customFormat="1" ht="18" customHeight="1">
      <c r="A24" s="156"/>
      <c r="B24" s="156"/>
      <c r="C24" s="156"/>
      <c r="D24" s="156"/>
      <c r="E24" s="156"/>
      <c r="F24" s="156"/>
      <c r="G24" s="156"/>
    </row>
    <row r="25" spans="1:7" s="138" customFormat="1" ht="18" customHeight="1">
      <c r="A25" s="941" t="s">
        <v>324</v>
      </c>
      <c r="B25" s="906"/>
      <c r="C25" s="906"/>
      <c r="D25" s="906"/>
      <c r="E25" s="906"/>
      <c r="F25" s="906"/>
      <c r="G25" s="906"/>
    </row>
    <row r="26" spans="1:7" s="138" customFormat="1" ht="71.25" customHeight="1">
      <c r="A26" s="938" t="s">
        <v>498</v>
      </c>
      <c r="B26" s="943"/>
      <c r="C26" s="943"/>
      <c r="D26" s="943"/>
      <c r="E26" s="943"/>
      <c r="F26" s="943"/>
      <c r="G26" s="943"/>
    </row>
    <row r="27" spans="1:7" s="138" customFormat="1" ht="15">
      <c r="A27" s="175"/>
      <c r="B27" s="176"/>
      <c r="C27" s="176"/>
      <c r="D27" s="176"/>
      <c r="E27" s="176"/>
      <c r="F27" s="176"/>
      <c r="G27" s="176"/>
    </row>
    <row r="28" spans="1:7" s="138" customFormat="1" ht="15">
      <c r="A28" s="942" t="s">
        <v>229</v>
      </c>
      <c r="B28" s="890"/>
      <c r="C28" s="890"/>
      <c r="D28" s="890"/>
      <c r="E28" s="890"/>
      <c r="F28" s="890"/>
      <c r="G28" s="890"/>
    </row>
    <row r="29" spans="1:7" s="138" customFormat="1" ht="19.5" customHeight="1">
      <c r="A29" s="938" t="s">
        <v>392</v>
      </c>
      <c r="B29" s="939"/>
      <c r="C29" s="939"/>
      <c r="D29" s="939"/>
      <c r="E29" s="939"/>
      <c r="F29" s="939"/>
      <c r="G29" s="939"/>
    </row>
    <row r="30" spans="1:7" s="138" customFormat="1" ht="30.75" customHeight="1">
      <c r="A30" s="938" t="s">
        <v>338</v>
      </c>
      <c r="B30" s="939"/>
      <c r="C30" s="939"/>
      <c r="D30" s="939"/>
      <c r="E30" s="939"/>
      <c r="F30" s="939"/>
      <c r="G30" s="939"/>
    </row>
    <row r="31" s="138" customFormat="1" ht="24" customHeight="1">
      <c r="A31" s="158"/>
    </row>
    <row r="32" s="138" customFormat="1" ht="15">
      <c r="A32" s="175"/>
    </row>
    <row r="33" s="138" customFormat="1" ht="15">
      <c r="A33" s="175"/>
    </row>
    <row r="34" s="138" customFormat="1" ht="15">
      <c r="A34" s="175"/>
    </row>
    <row r="35" s="138" customFormat="1" ht="15">
      <c r="A35" s="175"/>
    </row>
    <row r="36" s="138" customFormat="1" ht="15">
      <c r="A36" s="175"/>
    </row>
    <row r="37" s="138" customFormat="1" ht="15">
      <c r="A37" s="158"/>
    </row>
    <row r="38" s="138" customFormat="1" ht="15">
      <c r="A38" s="175"/>
    </row>
    <row r="39" s="138" customFormat="1" ht="15">
      <c r="A39" s="175"/>
    </row>
    <row r="40" s="138" customFormat="1" ht="15">
      <c r="A40" s="158"/>
    </row>
    <row r="41" s="138" customFormat="1" ht="15">
      <c r="A41" s="175"/>
    </row>
    <row r="42" s="138" customFormat="1" ht="15">
      <c r="A42" s="175"/>
    </row>
    <row r="43" ht="15">
      <c r="A43" s="159"/>
    </row>
  </sheetData>
  <sheetProtection/>
  <mergeCells count="8">
    <mergeCell ref="A1:G1"/>
    <mergeCell ref="A29:G29"/>
    <mergeCell ref="A30:G30"/>
    <mergeCell ref="C4:G4"/>
    <mergeCell ref="A2:G2"/>
    <mergeCell ref="A25:G25"/>
    <mergeCell ref="A28:G28"/>
    <mergeCell ref="A26:G26"/>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J21"/>
  <sheetViews>
    <sheetView zoomScale="78" zoomScaleNormal="78" zoomScalePageLayoutView="0" workbookViewId="0" topLeftCell="A1">
      <selection activeCell="A1" sqref="A1:I1"/>
    </sheetView>
  </sheetViews>
  <sheetFormatPr defaultColWidth="8.88671875" defaultRowHeight="15"/>
  <cols>
    <col min="1" max="1" width="24.99609375" style="133" customWidth="1"/>
    <col min="2" max="2" width="8.99609375" style="133" customWidth="1"/>
    <col min="3" max="3" width="10.3359375" style="133" customWidth="1"/>
    <col min="4" max="4" width="10.10546875" style="133" customWidth="1"/>
    <col min="5" max="5" width="10.6640625" style="133" customWidth="1"/>
    <col min="6" max="6" width="10.88671875" style="133" customWidth="1"/>
    <col min="7" max="7" width="10.3359375" style="133" customWidth="1"/>
    <col min="8" max="8" width="9.6640625" style="133" customWidth="1"/>
    <col min="9" max="10" width="10.6640625" style="133" customWidth="1"/>
    <col min="11" max="16384" width="8.88671875" style="133" customWidth="1"/>
  </cols>
  <sheetData>
    <row r="1" spans="1:9" ht="26.25" customHeight="1">
      <c r="A1" s="914" t="s">
        <v>557</v>
      </c>
      <c r="B1" s="906"/>
      <c r="C1" s="906"/>
      <c r="D1" s="906"/>
      <c r="E1" s="890"/>
      <c r="F1" s="890"/>
      <c r="G1" s="890"/>
      <c r="H1" s="890"/>
      <c r="I1" s="890"/>
    </row>
    <row r="2" spans="1:9" ht="15">
      <c r="A2" s="932" t="s">
        <v>240</v>
      </c>
      <c r="B2" s="890"/>
      <c r="C2" s="890"/>
      <c r="D2" s="890"/>
      <c r="E2" s="890"/>
      <c r="F2" s="890"/>
      <c r="G2" s="890"/>
      <c r="H2" s="890"/>
      <c r="I2" s="890"/>
    </row>
    <row r="3" spans="2:9" s="138" customFormat="1" ht="42" customHeight="1">
      <c r="B3" s="163" t="s">
        <v>293</v>
      </c>
      <c r="C3" s="163" t="s">
        <v>294</v>
      </c>
      <c r="D3" s="163" t="s">
        <v>295</v>
      </c>
      <c r="E3" s="163" t="s">
        <v>296</v>
      </c>
      <c r="F3" s="163" t="s">
        <v>297</v>
      </c>
      <c r="G3" s="163" t="s">
        <v>298</v>
      </c>
      <c r="H3" s="164" t="s">
        <v>299</v>
      </c>
      <c r="I3" s="163" t="s">
        <v>300</v>
      </c>
    </row>
    <row r="4" spans="1:9" s="138" customFormat="1" ht="24" customHeight="1">
      <c r="A4" s="165" t="s">
        <v>13</v>
      </c>
      <c r="B4" s="166">
        <v>2571</v>
      </c>
      <c r="C4" s="166">
        <v>1114</v>
      </c>
      <c r="D4" s="167">
        <v>579</v>
      </c>
      <c r="E4" s="167">
        <v>457</v>
      </c>
      <c r="F4" s="167">
        <v>236</v>
      </c>
      <c r="G4" s="167">
        <v>191</v>
      </c>
      <c r="H4" s="167">
        <v>79</v>
      </c>
      <c r="I4" s="167">
        <v>37</v>
      </c>
    </row>
    <row r="5" spans="1:9" s="138" customFormat="1" ht="15.75" customHeight="1">
      <c r="A5" s="155" t="s">
        <v>291</v>
      </c>
      <c r="B5" s="168">
        <v>157</v>
      </c>
      <c r="C5" s="168">
        <v>122</v>
      </c>
      <c r="D5" s="169">
        <v>97</v>
      </c>
      <c r="E5" s="169">
        <v>79</v>
      </c>
      <c r="F5" s="169">
        <v>41</v>
      </c>
      <c r="G5" s="169">
        <v>34</v>
      </c>
      <c r="H5" s="169">
        <v>17</v>
      </c>
      <c r="I5" s="169">
        <v>12</v>
      </c>
    </row>
    <row r="6" spans="1:9" s="138" customFormat="1" ht="15.75" customHeight="1">
      <c r="A6" s="170" t="s">
        <v>289</v>
      </c>
      <c r="B6" s="168">
        <v>1517</v>
      </c>
      <c r="C6" s="168">
        <v>597</v>
      </c>
      <c r="D6" s="169">
        <v>243</v>
      </c>
      <c r="E6" s="169">
        <v>176</v>
      </c>
      <c r="F6" s="169">
        <v>94</v>
      </c>
      <c r="G6" s="169">
        <v>82</v>
      </c>
      <c r="H6" s="171">
        <v>44</v>
      </c>
      <c r="I6" s="169">
        <v>13</v>
      </c>
    </row>
    <row r="7" spans="1:9" s="138" customFormat="1" ht="15.75" customHeight="1">
      <c r="A7" s="155" t="s">
        <v>19</v>
      </c>
      <c r="B7" s="168">
        <v>199</v>
      </c>
      <c r="C7" s="168">
        <v>108</v>
      </c>
      <c r="D7" s="169">
        <v>67</v>
      </c>
      <c r="E7" s="169">
        <v>58</v>
      </c>
      <c r="F7" s="169">
        <v>35</v>
      </c>
      <c r="G7" s="169">
        <v>22</v>
      </c>
      <c r="H7" s="169" t="s">
        <v>138</v>
      </c>
      <c r="I7" s="169" t="s">
        <v>138</v>
      </c>
    </row>
    <row r="8" spans="1:10" s="138" customFormat="1" ht="15.75" customHeight="1">
      <c r="A8" s="155" t="s">
        <v>260</v>
      </c>
      <c r="B8" s="168">
        <v>320</v>
      </c>
      <c r="C8" s="168">
        <v>65</v>
      </c>
      <c r="D8" s="169">
        <v>32</v>
      </c>
      <c r="E8" s="169">
        <v>26</v>
      </c>
      <c r="F8" s="169">
        <v>10</v>
      </c>
      <c r="G8" s="169">
        <v>8</v>
      </c>
      <c r="H8" s="169" t="s">
        <v>138</v>
      </c>
      <c r="I8" s="169" t="s">
        <v>138</v>
      </c>
      <c r="J8" s="172"/>
    </row>
    <row r="9" spans="1:9" s="138" customFormat="1" ht="15.75" customHeight="1">
      <c r="A9" s="155" t="s">
        <v>20</v>
      </c>
      <c r="B9" s="168">
        <v>39</v>
      </c>
      <c r="C9" s="168">
        <v>12</v>
      </c>
      <c r="D9" s="169">
        <v>7</v>
      </c>
      <c r="E9" s="169">
        <v>7</v>
      </c>
      <c r="F9" s="169" t="s">
        <v>138</v>
      </c>
      <c r="G9" s="169" t="s">
        <v>138</v>
      </c>
      <c r="H9" s="169" t="s">
        <v>138</v>
      </c>
      <c r="I9" s="169" t="s">
        <v>138</v>
      </c>
    </row>
    <row r="10" spans="1:9" s="138" customFormat="1" ht="15.75" customHeight="1">
      <c r="A10" s="155" t="s">
        <v>301</v>
      </c>
      <c r="B10" s="168">
        <v>43</v>
      </c>
      <c r="C10" s="168">
        <v>31</v>
      </c>
      <c r="D10" s="169">
        <v>20</v>
      </c>
      <c r="E10" s="169">
        <v>17</v>
      </c>
      <c r="F10" s="169" t="s">
        <v>138</v>
      </c>
      <c r="G10" s="169" t="s">
        <v>138</v>
      </c>
      <c r="H10" s="169" t="s">
        <v>138</v>
      </c>
      <c r="I10" s="169" t="s">
        <v>138</v>
      </c>
    </row>
    <row r="11" spans="1:9" s="138" customFormat="1" ht="15.75" customHeight="1">
      <c r="A11" s="155" t="s">
        <v>22</v>
      </c>
      <c r="B11" s="168">
        <v>19</v>
      </c>
      <c r="C11" s="168">
        <v>15</v>
      </c>
      <c r="D11" s="169">
        <v>8</v>
      </c>
      <c r="E11" s="169">
        <v>6</v>
      </c>
      <c r="F11" s="169" t="s">
        <v>138</v>
      </c>
      <c r="G11" s="169" t="s">
        <v>138</v>
      </c>
      <c r="H11" s="169" t="s">
        <v>138</v>
      </c>
      <c r="I11" s="169" t="s">
        <v>138</v>
      </c>
    </row>
    <row r="12" spans="1:9" s="138" customFormat="1" ht="15.75" customHeight="1">
      <c r="A12" s="155" t="s">
        <v>18</v>
      </c>
      <c r="B12" s="168">
        <v>55</v>
      </c>
      <c r="C12" s="168">
        <v>28</v>
      </c>
      <c r="D12" s="169">
        <v>15</v>
      </c>
      <c r="E12" s="169">
        <v>9</v>
      </c>
      <c r="F12" s="169" t="s">
        <v>138</v>
      </c>
      <c r="G12" s="169" t="s">
        <v>138</v>
      </c>
      <c r="H12" s="169" t="s">
        <v>138</v>
      </c>
      <c r="I12" s="169" t="s">
        <v>138</v>
      </c>
    </row>
    <row r="13" spans="1:9" s="138" customFormat="1" ht="15.75" customHeight="1">
      <c r="A13" s="155" t="s">
        <v>21</v>
      </c>
      <c r="B13" s="168">
        <v>25</v>
      </c>
      <c r="C13" s="169">
        <v>16</v>
      </c>
      <c r="D13" s="169">
        <v>13</v>
      </c>
      <c r="E13" s="169">
        <v>12</v>
      </c>
      <c r="F13" s="169" t="s">
        <v>138</v>
      </c>
      <c r="G13" s="169" t="s">
        <v>138</v>
      </c>
      <c r="H13" s="169" t="s">
        <v>138</v>
      </c>
      <c r="I13" s="169" t="s">
        <v>138</v>
      </c>
    </row>
    <row r="14" spans="1:9" s="138" customFormat="1" ht="15.75" customHeight="1">
      <c r="A14" s="155" t="s">
        <v>391</v>
      </c>
      <c r="B14" s="168">
        <v>197</v>
      </c>
      <c r="C14" s="168">
        <v>120</v>
      </c>
      <c r="D14" s="169">
        <v>77</v>
      </c>
      <c r="E14" s="169">
        <v>67</v>
      </c>
      <c r="F14" s="169">
        <v>39</v>
      </c>
      <c r="G14" s="169">
        <v>33</v>
      </c>
      <c r="H14" s="169">
        <v>12</v>
      </c>
      <c r="I14" s="169">
        <v>8</v>
      </c>
    </row>
    <row r="15" s="138" customFormat="1" ht="15.75" customHeight="1">
      <c r="A15" s="157"/>
    </row>
    <row r="16" spans="1:9" s="138" customFormat="1" ht="15">
      <c r="A16" s="941" t="s">
        <v>324</v>
      </c>
      <c r="B16" s="890"/>
      <c r="C16" s="890"/>
      <c r="D16" s="890"/>
      <c r="E16" s="890"/>
      <c r="F16" s="890"/>
      <c r="G16" s="890"/>
      <c r="H16" s="890"/>
      <c r="I16" s="890"/>
    </row>
    <row r="17" spans="1:9" ht="39" customHeight="1">
      <c r="A17" s="938" t="s">
        <v>476</v>
      </c>
      <c r="B17" s="939"/>
      <c r="C17" s="939"/>
      <c r="D17" s="939"/>
      <c r="E17" s="939"/>
      <c r="F17" s="939"/>
      <c r="G17" s="939"/>
      <c r="H17" s="939"/>
      <c r="I17" s="939"/>
    </row>
    <row r="18" spans="1:9" ht="12.75" customHeight="1">
      <c r="A18" s="157"/>
      <c r="B18" s="173"/>
      <c r="C18" s="173"/>
      <c r="D18" s="173"/>
      <c r="E18" s="173"/>
      <c r="F18" s="173"/>
      <c r="G18" s="173"/>
      <c r="H18" s="173"/>
      <c r="I18" s="173"/>
    </row>
    <row r="19" spans="1:9" ht="15">
      <c r="A19" s="944" t="s">
        <v>229</v>
      </c>
      <c r="B19" s="945"/>
      <c r="C19" s="945"/>
      <c r="D19" s="945"/>
      <c r="E19" s="890"/>
      <c r="F19" s="890"/>
      <c r="G19" s="890"/>
      <c r="H19" s="890"/>
      <c r="I19" s="890"/>
    </row>
    <row r="20" spans="1:9" ht="15">
      <c r="A20" s="938" t="s">
        <v>411</v>
      </c>
      <c r="B20" s="939"/>
      <c r="C20" s="939"/>
      <c r="D20" s="939"/>
      <c r="E20" s="939"/>
      <c r="F20" s="939"/>
      <c r="G20" s="939"/>
      <c r="H20" s="939"/>
      <c r="I20" s="939"/>
    </row>
    <row r="21" spans="1:9" ht="33" customHeight="1">
      <c r="A21" s="938" t="s">
        <v>400</v>
      </c>
      <c r="B21" s="939"/>
      <c r="C21" s="939"/>
      <c r="D21" s="939"/>
      <c r="E21" s="939"/>
      <c r="F21" s="939"/>
      <c r="G21" s="939"/>
      <c r="H21" s="939"/>
      <c r="I21" s="939"/>
    </row>
  </sheetData>
  <sheetProtection/>
  <mergeCells count="7">
    <mergeCell ref="A21:I21"/>
    <mergeCell ref="A20:I20"/>
    <mergeCell ref="A1:I1"/>
    <mergeCell ref="A17:I17"/>
    <mergeCell ref="A2:I2"/>
    <mergeCell ref="A16:I16"/>
    <mergeCell ref="A19:I19"/>
  </mergeCells>
  <printOptions/>
  <pageMargins left="0.787401575" right="0.787401575" top="0.984251969" bottom="0.984251969" header="0.4921259845" footer="0.4921259845"/>
  <pageSetup fitToHeight="0" fitToWidth="1" horizontalDpi="600" verticalDpi="600" orientation="portrait" paperSize="9" scale="67"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H1522"/>
  <sheetViews>
    <sheetView zoomScalePageLayoutView="0" workbookViewId="0" topLeftCell="A1">
      <selection activeCell="A1" sqref="A1:H1"/>
    </sheetView>
  </sheetViews>
  <sheetFormatPr defaultColWidth="11.5546875" defaultRowHeight="12.75" customHeight="1"/>
  <cols>
    <col min="1" max="1" width="5.21484375" style="1" customWidth="1"/>
    <col min="2" max="2" width="9.5546875" style="71" customWidth="1"/>
    <col min="3" max="3" width="7.99609375" style="71" customWidth="1"/>
    <col min="4" max="4" width="8.21484375" style="71" customWidth="1"/>
    <col min="5" max="5" width="9.5546875" style="71" customWidth="1"/>
    <col min="6" max="6" width="8.21484375" style="71" customWidth="1"/>
    <col min="7" max="7" width="12.77734375" style="71" customWidth="1"/>
    <col min="8" max="8" width="8.4453125" style="71" customWidth="1"/>
    <col min="9" max="16384" width="11.5546875" style="1" customWidth="1"/>
  </cols>
  <sheetData>
    <row r="1" spans="1:8" ht="37.5" customHeight="1">
      <c r="A1" s="949" t="s">
        <v>581</v>
      </c>
      <c r="B1" s="950"/>
      <c r="C1" s="950"/>
      <c r="D1" s="950"/>
      <c r="E1" s="950"/>
      <c r="F1" s="950"/>
      <c r="G1" s="950"/>
      <c r="H1" s="950"/>
    </row>
    <row r="2" spans="1:8" ht="12.75" customHeight="1">
      <c r="A2" s="946" t="s">
        <v>241</v>
      </c>
      <c r="B2" s="917"/>
      <c r="C2" s="917"/>
      <c r="D2" s="917"/>
      <c r="E2" s="917"/>
      <c r="F2" s="917"/>
      <c r="G2" s="917"/>
      <c r="H2" s="917"/>
    </row>
    <row r="3" spans="1:8" ht="24.75" customHeight="1">
      <c r="A3" s="13"/>
      <c r="B3" s="14" t="s">
        <v>291</v>
      </c>
      <c r="C3" s="951" t="s">
        <v>289</v>
      </c>
      <c r="D3" s="951"/>
      <c r="E3" s="951"/>
      <c r="F3" s="952"/>
      <c r="G3" s="15" t="s">
        <v>19</v>
      </c>
      <c r="H3" s="15" t="s">
        <v>260</v>
      </c>
    </row>
    <row r="4" spans="1:8" ht="14.25" customHeight="1">
      <c r="A4" s="16"/>
      <c r="B4" s="17"/>
      <c r="C4" s="18" t="s">
        <v>13</v>
      </c>
      <c r="D4" s="19" t="s">
        <v>330</v>
      </c>
      <c r="E4" s="19" t="s">
        <v>414</v>
      </c>
      <c r="F4" s="19" t="s">
        <v>397</v>
      </c>
      <c r="G4" s="20"/>
      <c r="H4" s="20"/>
    </row>
    <row r="5" spans="1:8" ht="17.25" customHeight="1" thickBot="1">
      <c r="A5" s="21" t="s">
        <v>302</v>
      </c>
      <c r="B5" s="947" t="s">
        <v>318</v>
      </c>
      <c r="C5" s="948"/>
      <c r="D5" s="948"/>
      <c r="E5" s="948"/>
      <c r="F5" s="948"/>
      <c r="G5" s="948"/>
      <c r="H5" s="948"/>
    </row>
    <row r="6" spans="1:8" s="5" customFormat="1" ht="10.5" customHeight="1">
      <c r="A6" s="33">
        <v>1</v>
      </c>
      <c r="B6" s="30" t="s">
        <v>138</v>
      </c>
      <c r="C6" s="34" t="s">
        <v>138</v>
      </c>
      <c r="D6" s="34" t="s">
        <v>138</v>
      </c>
      <c r="E6" s="34" t="s">
        <v>138</v>
      </c>
      <c r="F6" s="31" t="s">
        <v>138</v>
      </c>
      <c r="G6" s="30" t="s">
        <v>138</v>
      </c>
      <c r="H6" s="30" t="s">
        <v>138</v>
      </c>
    </row>
    <row r="7" spans="1:8" s="5" customFormat="1" ht="10.5" customHeight="1">
      <c r="A7" s="26">
        <v>2</v>
      </c>
      <c r="B7" s="4" t="s">
        <v>138</v>
      </c>
      <c r="C7" s="3" t="s">
        <v>138</v>
      </c>
      <c r="D7" s="3" t="s">
        <v>138</v>
      </c>
      <c r="E7" s="3" t="s">
        <v>138</v>
      </c>
      <c r="F7" s="32" t="s">
        <v>138</v>
      </c>
      <c r="G7" s="4" t="s">
        <v>138</v>
      </c>
      <c r="H7" s="4" t="s">
        <v>138</v>
      </c>
    </row>
    <row r="8" spans="1:8" s="5" customFormat="1" ht="10.5" customHeight="1">
      <c r="A8" s="26">
        <v>3</v>
      </c>
      <c r="B8" s="4" t="s">
        <v>138</v>
      </c>
      <c r="C8" s="3" t="s">
        <v>138</v>
      </c>
      <c r="D8" s="3" t="s">
        <v>138</v>
      </c>
      <c r="E8" s="3" t="s">
        <v>138</v>
      </c>
      <c r="F8" s="32" t="s">
        <v>138</v>
      </c>
      <c r="G8" s="4" t="s">
        <v>138</v>
      </c>
      <c r="H8" s="4" t="s">
        <v>138</v>
      </c>
    </row>
    <row r="9" spans="1:8" s="5" customFormat="1" ht="10.5" customHeight="1">
      <c r="A9" s="26">
        <v>4</v>
      </c>
      <c r="B9" s="4" t="s">
        <v>138</v>
      </c>
      <c r="C9" s="3" t="s">
        <v>138</v>
      </c>
      <c r="D9" s="3" t="s">
        <v>138</v>
      </c>
      <c r="E9" s="3" t="s">
        <v>138</v>
      </c>
      <c r="F9" s="32" t="s">
        <v>138</v>
      </c>
      <c r="G9" s="4" t="s">
        <v>138</v>
      </c>
      <c r="H9" s="4" t="s">
        <v>138</v>
      </c>
    </row>
    <row r="10" spans="1:8" s="5" customFormat="1" ht="10.5" customHeight="1">
      <c r="A10" s="26">
        <v>5</v>
      </c>
      <c r="B10" s="4" t="s">
        <v>138</v>
      </c>
      <c r="C10" s="3" t="s">
        <v>138</v>
      </c>
      <c r="D10" s="3" t="s">
        <v>138</v>
      </c>
      <c r="E10" s="3" t="s">
        <v>138</v>
      </c>
      <c r="F10" s="32" t="s">
        <v>138</v>
      </c>
      <c r="G10" s="4" t="s">
        <v>138</v>
      </c>
      <c r="H10" s="4" t="s">
        <v>138</v>
      </c>
    </row>
    <row r="11" spans="1:8" ht="12.75" customHeight="1">
      <c r="A11" s="73">
        <v>6</v>
      </c>
      <c r="B11" s="74">
        <v>2951500</v>
      </c>
      <c r="C11" s="114">
        <v>1416000</v>
      </c>
      <c r="D11" s="75">
        <v>930200</v>
      </c>
      <c r="E11" s="75">
        <v>366500</v>
      </c>
      <c r="F11" s="76">
        <v>119200</v>
      </c>
      <c r="G11" s="74">
        <v>327600</v>
      </c>
      <c r="H11" s="74">
        <v>380900</v>
      </c>
    </row>
    <row r="12" spans="1:8" ht="12.75" customHeight="1">
      <c r="A12" s="26">
        <v>7</v>
      </c>
      <c r="B12" s="77">
        <v>2412900</v>
      </c>
      <c r="C12" s="115">
        <v>1353100</v>
      </c>
      <c r="D12" s="78">
        <v>848400</v>
      </c>
      <c r="E12" s="78">
        <v>349200</v>
      </c>
      <c r="F12" s="79">
        <v>155500</v>
      </c>
      <c r="G12" s="77">
        <v>303800</v>
      </c>
      <c r="H12" s="77">
        <v>315500</v>
      </c>
    </row>
    <row r="13" spans="1:8" ht="12.75" customHeight="1">
      <c r="A13" s="26">
        <v>8</v>
      </c>
      <c r="B13" s="77">
        <v>1895600</v>
      </c>
      <c r="C13" s="115">
        <v>1220700</v>
      </c>
      <c r="D13" s="78">
        <v>522300</v>
      </c>
      <c r="E13" s="78">
        <v>611100</v>
      </c>
      <c r="F13" s="79">
        <v>87280</v>
      </c>
      <c r="G13" s="77">
        <v>300900</v>
      </c>
      <c r="H13" s="77">
        <v>154400</v>
      </c>
    </row>
    <row r="14" spans="1:8" ht="12.75" customHeight="1">
      <c r="A14" s="26">
        <v>9</v>
      </c>
      <c r="B14" s="77">
        <v>1801800</v>
      </c>
      <c r="C14" s="115">
        <v>1157700</v>
      </c>
      <c r="D14" s="78">
        <v>449400</v>
      </c>
      <c r="E14" s="78">
        <v>564000</v>
      </c>
      <c r="F14" s="79">
        <v>144200</v>
      </c>
      <c r="G14" s="77">
        <v>292400</v>
      </c>
      <c r="H14" s="77">
        <v>75680</v>
      </c>
    </row>
    <row r="15" spans="1:8" ht="12.75" customHeight="1">
      <c r="A15" s="35">
        <v>10</v>
      </c>
      <c r="B15" s="80">
        <v>1694900</v>
      </c>
      <c r="C15" s="116">
        <v>1075200</v>
      </c>
      <c r="D15" s="81" t="s">
        <v>138</v>
      </c>
      <c r="E15" s="81" t="s">
        <v>138</v>
      </c>
      <c r="F15" s="81" t="s">
        <v>138</v>
      </c>
      <c r="G15" s="80">
        <v>213900</v>
      </c>
      <c r="H15" s="80">
        <v>65300</v>
      </c>
    </row>
    <row r="16" spans="1:8" ht="12.75" customHeight="1">
      <c r="A16" s="26">
        <v>11</v>
      </c>
      <c r="B16" s="77">
        <v>1126400</v>
      </c>
      <c r="C16" s="114">
        <v>1074300</v>
      </c>
      <c r="D16" s="75">
        <v>719500</v>
      </c>
      <c r="E16" s="75">
        <v>329900</v>
      </c>
      <c r="F16" s="76">
        <v>24850</v>
      </c>
      <c r="G16" s="77">
        <v>180900</v>
      </c>
      <c r="H16" s="77">
        <v>36170</v>
      </c>
    </row>
    <row r="17" spans="1:8" ht="12.75" customHeight="1">
      <c r="A17" s="26">
        <v>12</v>
      </c>
      <c r="B17" s="77">
        <v>1080700</v>
      </c>
      <c r="C17" s="115">
        <v>1028200</v>
      </c>
      <c r="D17" s="78">
        <v>541400</v>
      </c>
      <c r="E17" s="78">
        <v>486600</v>
      </c>
      <c r="F17" s="79">
        <v>180</v>
      </c>
      <c r="G17" s="77">
        <v>167800</v>
      </c>
      <c r="H17" s="77">
        <v>30760</v>
      </c>
    </row>
    <row r="18" spans="1:8" ht="12.75" customHeight="1">
      <c r="A18" s="26">
        <v>13</v>
      </c>
      <c r="B18" s="77">
        <v>788100</v>
      </c>
      <c r="C18" s="115">
        <v>1004800</v>
      </c>
      <c r="D18" s="78">
        <v>387100</v>
      </c>
      <c r="E18" s="78">
        <v>498800</v>
      </c>
      <c r="F18" s="79">
        <v>118900</v>
      </c>
      <c r="G18" s="77">
        <v>157700</v>
      </c>
      <c r="H18" s="77">
        <v>27630</v>
      </c>
    </row>
    <row r="19" spans="1:8" ht="12.75" customHeight="1">
      <c r="A19" s="26">
        <v>14</v>
      </c>
      <c r="B19" s="77">
        <v>780700</v>
      </c>
      <c r="C19" s="115">
        <v>920700</v>
      </c>
      <c r="D19" s="78">
        <v>544700</v>
      </c>
      <c r="E19" s="78">
        <v>225000</v>
      </c>
      <c r="F19" s="79">
        <v>151000</v>
      </c>
      <c r="G19" s="77">
        <v>153400</v>
      </c>
      <c r="H19" s="77">
        <v>27600</v>
      </c>
    </row>
    <row r="20" spans="1:8" ht="12.75" customHeight="1">
      <c r="A20" s="35">
        <v>15</v>
      </c>
      <c r="B20" s="80">
        <v>631700</v>
      </c>
      <c r="C20" s="116">
        <v>888700</v>
      </c>
      <c r="D20" s="81" t="s">
        <v>138</v>
      </c>
      <c r="E20" s="81" t="s">
        <v>138</v>
      </c>
      <c r="F20" s="82" t="s">
        <v>138</v>
      </c>
      <c r="G20" s="80">
        <v>149900</v>
      </c>
      <c r="H20" s="80">
        <v>21780</v>
      </c>
    </row>
    <row r="21" spans="1:8" ht="12.75" customHeight="1">
      <c r="A21" s="73">
        <v>16</v>
      </c>
      <c r="B21" s="74">
        <v>613600</v>
      </c>
      <c r="C21" s="114">
        <v>883200</v>
      </c>
      <c r="D21" s="75">
        <v>299900</v>
      </c>
      <c r="E21" s="75">
        <v>506100</v>
      </c>
      <c r="F21" s="76">
        <v>77160</v>
      </c>
      <c r="G21" s="74">
        <v>144000</v>
      </c>
      <c r="H21" s="74">
        <v>20330</v>
      </c>
    </row>
    <row r="22" spans="1:8" ht="12.75" customHeight="1">
      <c r="A22" s="26">
        <v>17</v>
      </c>
      <c r="B22" s="77">
        <v>594100</v>
      </c>
      <c r="C22" s="115">
        <v>868200</v>
      </c>
      <c r="D22" s="78">
        <v>340800</v>
      </c>
      <c r="E22" s="78">
        <v>466000</v>
      </c>
      <c r="F22" s="79">
        <v>61400</v>
      </c>
      <c r="G22" s="77">
        <v>141400</v>
      </c>
      <c r="H22" s="77">
        <v>20070</v>
      </c>
    </row>
    <row r="23" spans="1:8" ht="12.75" customHeight="1">
      <c r="A23" s="26">
        <v>18</v>
      </c>
      <c r="B23" s="77">
        <v>460000</v>
      </c>
      <c r="C23" s="115">
        <v>860300</v>
      </c>
      <c r="D23" s="78">
        <v>656300</v>
      </c>
      <c r="E23" s="78">
        <v>177800</v>
      </c>
      <c r="F23" s="79">
        <v>26160</v>
      </c>
      <c r="G23" s="77">
        <v>131500</v>
      </c>
      <c r="H23" s="77">
        <v>19710</v>
      </c>
    </row>
    <row r="24" spans="1:8" ht="12.75" customHeight="1">
      <c r="A24" s="26">
        <v>19</v>
      </c>
      <c r="B24" s="77">
        <v>437200</v>
      </c>
      <c r="C24" s="115">
        <v>850600</v>
      </c>
      <c r="D24" s="78" t="s">
        <v>138</v>
      </c>
      <c r="E24" s="78" t="s">
        <v>138</v>
      </c>
      <c r="F24" s="79" t="s">
        <v>138</v>
      </c>
      <c r="G24" s="77">
        <v>126200</v>
      </c>
      <c r="H24" s="77">
        <v>19710</v>
      </c>
    </row>
    <row r="25" spans="1:8" ht="12.75" customHeight="1">
      <c r="A25" s="35">
        <v>20</v>
      </c>
      <c r="B25" s="80">
        <v>416400</v>
      </c>
      <c r="C25" s="116">
        <v>809100</v>
      </c>
      <c r="D25" s="81">
        <v>429600</v>
      </c>
      <c r="E25" s="81">
        <v>379500</v>
      </c>
      <c r="F25" s="82">
        <v>0</v>
      </c>
      <c r="G25" s="80">
        <v>114800</v>
      </c>
      <c r="H25" s="80">
        <v>18280</v>
      </c>
    </row>
    <row r="26" spans="1:8" ht="12.75" customHeight="1">
      <c r="A26" s="26">
        <v>21</v>
      </c>
      <c r="B26" s="77">
        <v>307400</v>
      </c>
      <c r="C26" s="114">
        <v>796800</v>
      </c>
      <c r="D26" s="75">
        <v>282200</v>
      </c>
      <c r="E26" s="75">
        <v>440600</v>
      </c>
      <c r="F26" s="76">
        <v>74030</v>
      </c>
      <c r="G26" s="77">
        <v>110300</v>
      </c>
      <c r="H26" s="77">
        <v>16040</v>
      </c>
    </row>
    <row r="27" spans="1:8" ht="12.75" customHeight="1">
      <c r="A27" s="26">
        <v>22</v>
      </c>
      <c r="B27" s="77">
        <v>211000</v>
      </c>
      <c r="C27" s="115">
        <v>793700</v>
      </c>
      <c r="D27" s="78">
        <v>319100</v>
      </c>
      <c r="E27" s="78">
        <v>400100</v>
      </c>
      <c r="F27" s="79">
        <v>74540</v>
      </c>
      <c r="G27" s="77">
        <v>107940</v>
      </c>
      <c r="H27" s="77">
        <v>15880</v>
      </c>
    </row>
    <row r="28" spans="1:8" ht="12.75" customHeight="1">
      <c r="A28" s="26">
        <v>23</v>
      </c>
      <c r="B28" s="77">
        <v>204600</v>
      </c>
      <c r="C28" s="115">
        <v>776400</v>
      </c>
      <c r="D28" s="78" t="s">
        <v>138</v>
      </c>
      <c r="E28" s="78" t="s">
        <v>138</v>
      </c>
      <c r="F28" s="79" t="s">
        <v>138</v>
      </c>
      <c r="G28" s="77">
        <v>93970</v>
      </c>
      <c r="H28" s="77">
        <v>15710</v>
      </c>
    </row>
    <row r="29" spans="1:8" ht="12.75" customHeight="1">
      <c r="A29" s="26">
        <v>24</v>
      </c>
      <c r="B29" s="77">
        <v>201100</v>
      </c>
      <c r="C29" s="115">
        <v>770600</v>
      </c>
      <c r="D29" s="78">
        <v>411700</v>
      </c>
      <c r="E29" s="78">
        <v>296900</v>
      </c>
      <c r="F29" s="79">
        <v>61990</v>
      </c>
      <c r="G29" s="77">
        <v>86280</v>
      </c>
      <c r="H29" s="77">
        <v>13570</v>
      </c>
    </row>
    <row r="30" spans="1:8" ht="12.75" customHeight="1">
      <c r="A30" s="35">
        <v>25</v>
      </c>
      <c r="B30" s="80">
        <v>198300</v>
      </c>
      <c r="C30" s="116">
        <v>768900</v>
      </c>
      <c r="D30" s="81">
        <v>485700</v>
      </c>
      <c r="E30" s="81">
        <v>282100</v>
      </c>
      <c r="F30" s="82">
        <v>1108</v>
      </c>
      <c r="G30" s="80">
        <v>85030</v>
      </c>
      <c r="H30" s="80">
        <v>12840</v>
      </c>
    </row>
    <row r="31" spans="1:8" ht="12.75" customHeight="1">
      <c r="A31" s="73">
        <v>26</v>
      </c>
      <c r="B31" s="74">
        <v>192300</v>
      </c>
      <c r="C31" s="114">
        <v>764300</v>
      </c>
      <c r="D31" s="75">
        <v>467300</v>
      </c>
      <c r="E31" s="75">
        <v>282100</v>
      </c>
      <c r="F31" s="76">
        <v>14960</v>
      </c>
      <c r="G31" s="74">
        <v>74600</v>
      </c>
      <c r="H31" s="74">
        <v>10230</v>
      </c>
    </row>
    <row r="32" spans="1:8" ht="12.75" customHeight="1">
      <c r="A32" s="26">
        <v>27</v>
      </c>
      <c r="B32" s="77">
        <v>165900</v>
      </c>
      <c r="C32" s="115">
        <v>764100</v>
      </c>
      <c r="D32" s="78">
        <v>365400</v>
      </c>
      <c r="E32" s="78">
        <v>323300</v>
      </c>
      <c r="F32" s="79">
        <v>75310</v>
      </c>
      <c r="G32" s="77">
        <v>70040</v>
      </c>
      <c r="H32" s="77">
        <v>8717</v>
      </c>
    </row>
    <row r="33" spans="1:8" ht="12.75" customHeight="1">
      <c r="A33" s="26">
        <v>28</v>
      </c>
      <c r="B33" s="77">
        <v>142500</v>
      </c>
      <c r="C33" s="115">
        <v>752800</v>
      </c>
      <c r="D33" s="78">
        <v>365800</v>
      </c>
      <c r="E33" s="78">
        <v>289800</v>
      </c>
      <c r="F33" s="79">
        <v>97160</v>
      </c>
      <c r="G33" s="77">
        <v>68380</v>
      </c>
      <c r="H33" s="77">
        <v>8379</v>
      </c>
    </row>
    <row r="34" spans="1:8" ht="12.75" customHeight="1">
      <c r="A34" s="26">
        <v>29</v>
      </c>
      <c r="B34" s="77">
        <v>139500</v>
      </c>
      <c r="C34" s="115">
        <v>749300</v>
      </c>
      <c r="D34" s="78">
        <v>565400</v>
      </c>
      <c r="E34" s="78">
        <v>173900</v>
      </c>
      <c r="F34" s="79">
        <v>9994</v>
      </c>
      <c r="G34" s="77">
        <v>67050</v>
      </c>
      <c r="H34" s="77">
        <v>7297</v>
      </c>
    </row>
    <row r="35" spans="1:8" ht="12.75" customHeight="1">
      <c r="A35" s="35">
        <v>30</v>
      </c>
      <c r="B35" s="80">
        <v>128300</v>
      </c>
      <c r="C35" s="116">
        <v>749200</v>
      </c>
      <c r="D35" s="81">
        <v>536700</v>
      </c>
      <c r="E35" s="81">
        <v>188500</v>
      </c>
      <c r="F35" s="82">
        <v>24050</v>
      </c>
      <c r="G35" s="80">
        <v>58680</v>
      </c>
      <c r="H35" s="80">
        <v>6770</v>
      </c>
    </row>
    <row r="36" spans="1:8" ht="12.75" customHeight="1">
      <c r="A36" s="26">
        <v>31</v>
      </c>
      <c r="B36" s="77">
        <v>125400</v>
      </c>
      <c r="C36" s="114">
        <v>740200</v>
      </c>
      <c r="D36" s="75">
        <v>286100</v>
      </c>
      <c r="E36" s="75">
        <v>395700</v>
      </c>
      <c r="F36" s="76">
        <v>58400</v>
      </c>
      <c r="G36" s="77">
        <v>57520</v>
      </c>
      <c r="H36" s="77">
        <v>6416</v>
      </c>
    </row>
    <row r="37" spans="1:8" ht="12.75" customHeight="1">
      <c r="A37" s="26">
        <v>32</v>
      </c>
      <c r="B37" s="77">
        <v>117700</v>
      </c>
      <c r="C37" s="115">
        <v>724500</v>
      </c>
      <c r="D37" s="78">
        <v>304400</v>
      </c>
      <c r="E37" s="78">
        <v>328300</v>
      </c>
      <c r="F37" s="79">
        <v>91880</v>
      </c>
      <c r="G37" s="77">
        <v>56680</v>
      </c>
      <c r="H37" s="77">
        <v>5521</v>
      </c>
    </row>
    <row r="38" spans="1:8" ht="12.75" customHeight="1">
      <c r="A38" s="26">
        <v>33</v>
      </c>
      <c r="B38" s="77">
        <v>106590</v>
      </c>
      <c r="C38" s="115">
        <v>718300</v>
      </c>
      <c r="D38" s="78">
        <v>432700</v>
      </c>
      <c r="E38" s="78">
        <v>252600</v>
      </c>
      <c r="F38" s="79">
        <v>33080</v>
      </c>
      <c r="G38" s="77">
        <v>54620</v>
      </c>
      <c r="H38" s="77">
        <v>4870</v>
      </c>
    </row>
    <row r="39" spans="1:8" ht="12.75" customHeight="1">
      <c r="A39" s="26">
        <v>34</v>
      </c>
      <c r="B39" s="77">
        <v>102870</v>
      </c>
      <c r="C39" s="115">
        <v>666100</v>
      </c>
      <c r="D39" s="78">
        <v>326500</v>
      </c>
      <c r="E39" s="78">
        <v>272200</v>
      </c>
      <c r="F39" s="79">
        <v>67400</v>
      </c>
      <c r="G39" s="77">
        <v>50800</v>
      </c>
      <c r="H39" s="77">
        <v>4756</v>
      </c>
    </row>
    <row r="40" spans="1:8" ht="12.75" customHeight="1">
      <c r="A40" s="35">
        <v>35</v>
      </c>
      <c r="B40" s="80">
        <v>91090</v>
      </c>
      <c r="C40" s="116">
        <v>656900</v>
      </c>
      <c r="D40" s="81">
        <v>389900</v>
      </c>
      <c r="E40" s="81">
        <v>267000</v>
      </c>
      <c r="F40" s="82">
        <v>0</v>
      </c>
      <c r="G40" s="80">
        <v>50660</v>
      </c>
      <c r="H40" s="80">
        <v>4435</v>
      </c>
    </row>
    <row r="41" spans="1:8" ht="12.75" customHeight="1">
      <c r="A41" s="73">
        <v>36</v>
      </c>
      <c r="B41" s="74">
        <v>83100</v>
      </c>
      <c r="C41" s="114">
        <v>642900</v>
      </c>
      <c r="D41" s="75">
        <v>572800</v>
      </c>
      <c r="E41" s="75">
        <v>70100</v>
      </c>
      <c r="F41" s="76">
        <v>0</v>
      </c>
      <c r="G41" s="74">
        <v>47690</v>
      </c>
      <c r="H41" s="74">
        <v>4394</v>
      </c>
    </row>
    <row r="42" spans="1:8" ht="12.75" customHeight="1">
      <c r="A42" s="26">
        <v>37</v>
      </c>
      <c r="B42" s="77">
        <v>75560</v>
      </c>
      <c r="C42" s="115">
        <v>637800</v>
      </c>
      <c r="D42" s="78">
        <v>510500</v>
      </c>
      <c r="E42" s="78">
        <v>81340</v>
      </c>
      <c r="F42" s="79">
        <v>46010</v>
      </c>
      <c r="G42" s="77">
        <v>43990</v>
      </c>
      <c r="H42" s="77">
        <v>4028</v>
      </c>
    </row>
    <row r="43" spans="1:8" ht="12.75" customHeight="1">
      <c r="A43" s="26">
        <v>38</v>
      </c>
      <c r="B43" s="77">
        <v>72710</v>
      </c>
      <c r="C43" s="115">
        <v>583800</v>
      </c>
      <c r="D43" s="78">
        <v>477200</v>
      </c>
      <c r="E43" s="78">
        <v>106590</v>
      </c>
      <c r="F43" s="79">
        <v>0</v>
      </c>
      <c r="G43" s="77">
        <v>42840</v>
      </c>
      <c r="H43" s="77">
        <v>3907</v>
      </c>
    </row>
    <row r="44" spans="1:8" ht="12.75" customHeight="1">
      <c r="A44" s="26">
        <v>39</v>
      </c>
      <c r="B44" s="77">
        <v>66600</v>
      </c>
      <c r="C44" s="115">
        <v>579900</v>
      </c>
      <c r="D44" s="78">
        <v>251500</v>
      </c>
      <c r="E44" s="78">
        <v>196400</v>
      </c>
      <c r="F44" s="79">
        <v>132000</v>
      </c>
      <c r="G44" s="77">
        <v>42600</v>
      </c>
      <c r="H44" s="77">
        <v>3411</v>
      </c>
    </row>
    <row r="45" spans="1:8" ht="12.75" customHeight="1">
      <c r="A45" s="35">
        <v>40</v>
      </c>
      <c r="B45" s="80">
        <v>61280</v>
      </c>
      <c r="C45" s="116">
        <v>575500</v>
      </c>
      <c r="D45" s="81">
        <v>299700</v>
      </c>
      <c r="E45" s="81">
        <v>222700</v>
      </c>
      <c r="F45" s="82">
        <v>53040</v>
      </c>
      <c r="G45" s="80">
        <v>42220</v>
      </c>
      <c r="H45" s="80">
        <v>3113</v>
      </c>
    </row>
    <row r="46" spans="1:8" ht="12.75" customHeight="1">
      <c r="A46" s="26">
        <v>41</v>
      </c>
      <c r="B46" s="77">
        <v>51730</v>
      </c>
      <c r="C46" s="114">
        <v>565400</v>
      </c>
      <c r="D46" s="75">
        <v>245200</v>
      </c>
      <c r="E46" s="75">
        <v>274100</v>
      </c>
      <c r="F46" s="76">
        <v>46190</v>
      </c>
      <c r="G46" s="77">
        <v>40710</v>
      </c>
      <c r="H46" s="77">
        <v>2769</v>
      </c>
    </row>
    <row r="47" spans="1:8" ht="12.75" customHeight="1">
      <c r="A47" s="26">
        <v>42</v>
      </c>
      <c r="B47" s="77">
        <v>47900</v>
      </c>
      <c r="C47" s="115">
        <v>547400</v>
      </c>
      <c r="D47" s="78">
        <v>462900</v>
      </c>
      <c r="E47" s="78">
        <v>84460</v>
      </c>
      <c r="F47" s="79">
        <v>17</v>
      </c>
      <c r="G47" s="77">
        <v>39240</v>
      </c>
      <c r="H47" s="77">
        <v>2393</v>
      </c>
    </row>
    <row r="48" spans="1:8" ht="12.75" customHeight="1">
      <c r="A48" s="26">
        <v>43</v>
      </c>
      <c r="B48" s="77">
        <v>45720</v>
      </c>
      <c r="C48" s="115">
        <v>539500</v>
      </c>
      <c r="D48" s="78">
        <v>224600</v>
      </c>
      <c r="E48" s="78">
        <v>274800</v>
      </c>
      <c r="F48" s="79">
        <v>40040</v>
      </c>
      <c r="G48" s="77">
        <v>38390</v>
      </c>
      <c r="H48" s="77">
        <v>2309</v>
      </c>
    </row>
    <row r="49" spans="1:8" ht="12.75" customHeight="1">
      <c r="A49" s="26">
        <v>44</v>
      </c>
      <c r="B49" s="77">
        <v>45630</v>
      </c>
      <c r="C49" s="115">
        <v>536900</v>
      </c>
      <c r="D49" s="78">
        <v>380400</v>
      </c>
      <c r="E49" s="78">
        <v>141000</v>
      </c>
      <c r="F49" s="79">
        <v>15540</v>
      </c>
      <c r="G49" s="77">
        <v>30380</v>
      </c>
      <c r="H49" s="77">
        <v>2274</v>
      </c>
    </row>
    <row r="50" spans="1:8" ht="12.75" customHeight="1">
      <c r="A50" s="35">
        <v>45</v>
      </c>
      <c r="B50" s="80">
        <v>44290</v>
      </c>
      <c r="C50" s="116">
        <v>493300</v>
      </c>
      <c r="D50" s="81">
        <v>272600</v>
      </c>
      <c r="E50" s="81">
        <v>220700</v>
      </c>
      <c r="F50" s="82">
        <v>0</v>
      </c>
      <c r="G50" s="80">
        <v>29080</v>
      </c>
      <c r="H50" s="80">
        <v>2113</v>
      </c>
    </row>
    <row r="51" spans="1:8" ht="12.75" customHeight="1">
      <c r="A51" s="73">
        <v>46</v>
      </c>
      <c r="B51" s="74">
        <v>41510</v>
      </c>
      <c r="C51" s="114">
        <v>481500</v>
      </c>
      <c r="D51" s="75">
        <v>370800</v>
      </c>
      <c r="E51" s="75">
        <v>110400</v>
      </c>
      <c r="F51" s="76">
        <v>421</v>
      </c>
      <c r="G51" s="74">
        <v>24230</v>
      </c>
      <c r="H51" s="74">
        <v>2102</v>
      </c>
    </row>
    <row r="52" spans="1:8" ht="12.75" customHeight="1">
      <c r="A52" s="26">
        <v>47</v>
      </c>
      <c r="B52" s="77">
        <v>39790</v>
      </c>
      <c r="C52" s="115">
        <v>480500</v>
      </c>
      <c r="D52" s="78">
        <v>388400</v>
      </c>
      <c r="E52" s="78">
        <v>58050</v>
      </c>
      <c r="F52" s="79">
        <v>34050</v>
      </c>
      <c r="G52" s="77">
        <v>24120</v>
      </c>
      <c r="H52" s="77">
        <v>2076</v>
      </c>
    </row>
    <row r="53" spans="1:8" ht="12.75" customHeight="1">
      <c r="A53" s="26">
        <v>48</v>
      </c>
      <c r="B53" s="77">
        <v>38640</v>
      </c>
      <c r="C53" s="115">
        <v>430300</v>
      </c>
      <c r="D53" s="78">
        <v>344500</v>
      </c>
      <c r="E53" s="78">
        <v>81920</v>
      </c>
      <c r="F53" s="79">
        <v>3898</v>
      </c>
      <c r="G53" s="77">
        <v>22410</v>
      </c>
      <c r="H53" s="77">
        <v>2073</v>
      </c>
    </row>
    <row r="54" spans="1:8" ht="12.75" customHeight="1">
      <c r="A54" s="26">
        <v>49</v>
      </c>
      <c r="B54" s="77">
        <v>36240</v>
      </c>
      <c r="C54" s="115">
        <v>413300</v>
      </c>
      <c r="D54" s="78">
        <v>347900</v>
      </c>
      <c r="E54" s="78">
        <v>65450</v>
      </c>
      <c r="F54" s="79">
        <v>0</v>
      </c>
      <c r="G54" s="77">
        <v>19620</v>
      </c>
      <c r="H54" s="77">
        <v>1958</v>
      </c>
    </row>
    <row r="55" spans="1:8" ht="12.75" customHeight="1">
      <c r="A55" s="35">
        <v>50</v>
      </c>
      <c r="B55" s="80">
        <v>35790</v>
      </c>
      <c r="C55" s="116">
        <v>409200</v>
      </c>
      <c r="D55" s="81">
        <v>354000</v>
      </c>
      <c r="E55" s="81">
        <v>55260</v>
      </c>
      <c r="F55" s="82">
        <v>0</v>
      </c>
      <c r="G55" s="80">
        <v>19580</v>
      </c>
      <c r="H55" s="80">
        <v>1933</v>
      </c>
    </row>
    <row r="56" spans="1:8" ht="12.75" customHeight="1">
      <c r="A56" s="26">
        <v>51</v>
      </c>
      <c r="B56" s="77">
        <v>35500</v>
      </c>
      <c r="C56" s="114">
        <v>404000</v>
      </c>
      <c r="D56" s="75">
        <v>303800</v>
      </c>
      <c r="E56" s="75">
        <v>44140</v>
      </c>
      <c r="F56" s="76">
        <v>56000</v>
      </c>
      <c r="G56" s="77">
        <v>17870</v>
      </c>
      <c r="H56" s="77">
        <v>1905</v>
      </c>
    </row>
    <row r="57" spans="1:8" ht="12.75" customHeight="1">
      <c r="A57" s="26">
        <v>52</v>
      </c>
      <c r="B57" s="77">
        <v>35450</v>
      </c>
      <c r="C57" s="115">
        <v>401400</v>
      </c>
      <c r="D57" s="78">
        <v>199800</v>
      </c>
      <c r="E57" s="78">
        <v>156500</v>
      </c>
      <c r="F57" s="79">
        <v>45130</v>
      </c>
      <c r="G57" s="77">
        <v>15690</v>
      </c>
      <c r="H57" s="77">
        <v>1845</v>
      </c>
    </row>
    <row r="58" spans="1:8" ht="12.75" customHeight="1">
      <c r="A58" s="26">
        <v>53</v>
      </c>
      <c r="B58" s="77">
        <v>34790</v>
      </c>
      <c r="C58" s="115">
        <v>365500</v>
      </c>
      <c r="D58" s="78" t="s">
        <v>138</v>
      </c>
      <c r="E58" s="78" t="s">
        <v>138</v>
      </c>
      <c r="F58" s="79" t="s">
        <v>138</v>
      </c>
      <c r="G58" s="77">
        <v>15300</v>
      </c>
      <c r="H58" s="77">
        <v>1808</v>
      </c>
    </row>
    <row r="59" spans="1:8" ht="12.75" customHeight="1">
      <c r="A59" s="26">
        <v>54</v>
      </c>
      <c r="B59" s="77">
        <v>34610</v>
      </c>
      <c r="C59" s="115">
        <v>360500</v>
      </c>
      <c r="D59" s="78">
        <v>171600</v>
      </c>
      <c r="E59" s="78">
        <v>157600</v>
      </c>
      <c r="F59" s="79">
        <v>31300</v>
      </c>
      <c r="G59" s="77">
        <v>14130</v>
      </c>
      <c r="H59" s="77">
        <v>1688</v>
      </c>
    </row>
    <row r="60" spans="1:8" ht="12.75" customHeight="1">
      <c r="A60" s="35">
        <v>55</v>
      </c>
      <c r="B60" s="80">
        <v>31210</v>
      </c>
      <c r="C60" s="116">
        <v>348400</v>
      </c>
      <c r="D60" s="81" t="s">
        <v>138</v>
      </c>
      <c r="E60" s="81" t="s">
        <v>138</v>
      </c>
      <c r="F60" s="82" t="s">
        <v>138</v>
      </c>
      <c r="G60" s="80">
        <v>13890</v>
      </c>
      <c r="H60" s="80">
        <v>1485</v>
      </c>
    </row>
    <row r="61" spans="1:8" ht="12.75" customHeight="1">
      <c r="A61" s="73">
        <v>56</v>
      </c>
      <c r="B61" s="74">
        <v>30680</v>
      </c>
      <c r="C61" s="114">
        <v>340500</v>
      </c>
      <c r="D61" s="75">
        <v>214100</v>
      </c>
      <c r="E61" s="75">
        <v>77030</v>
      </c>
      <c r="F61" s="76">
        <v>49370</v>
      </c>
      <c r="G61" s="74">
        <v>12890</v>
      </c>
      <c r="H61" s="74">
        <v>1399</v>
      </c>
    </row>
    <row r="62" spans="1:8" ht="12.75" customHeight="1">
      <c r="A62" s="26">
        <v>57</v>
      </c>
      <c r="B62" s="77">
        <v>28660</v>
      </c>
      <c r="C62" s="115">
        <v>292200</v>
      </c>
      <c r="D62" s="78">
        <v>221000</v>
      </c>
      <c r="E62" s="78">
        <v>62370</v>
      </c>
      <c r="F62" s="79">
        <v>8833</v>
      </c>
      <c r="G62" s="77">
        <v>11440</v>
      </c>
      <c r="H62" s="77">
        <v>1382</v>
      </c>
    </row>
    <row r="63" spans="1:8" ht="12.75" customHeight="1">
      <c r="A63" s="26">
        <v>58</v>
      </c>
      <c r="B63" s="77">
        <v>27540</v>
      </c>
      <c r="C63" s="115">
        <v>289700</v>
      </c>
      <c r="D63" s="78">
        <v>261600</v>
      </c>
      <c r="E63" s="78">
        <v>27900</v>
      </c>
      <c r="F63" s="79">
        <v>191</v>
      </c>
      <c r="G63" s="77">
        <v>10060</v>
      </c>
      <c r="H63" s="77">
        <v>1332</v>
      </c>
    </row>
    <row r="64" spans="1:8" ht="12.75" customHeight="1">
      <c r="A64" s="26">
        <v>59</v>
      </c>
      <c r="B64" s="77">
        <v>27370</v>
      </c>
      <c r="C64" s="115">
        <v>276400</v>
      </c>
      <c r="D64" s="78" t="s">
        <v>138</v>
      </c>
      <c r="E64" s="78" t="s">
        <v>138</v>
      </c>
      <c r="F64" s="79" t="s">
        <v>138</v>
      </c>
      <c r="G64" s="77">
        <v>9295</v>
      </c>
      <c r="H64" s="77">
        <v>1263</v>
      </c>
    </row>
    <row r="65" spans="1:8" ht="12.75" customHeight="1">
      <c r="A65" s="35">
        <v>60</v>
      </c>
      <c r="B65" s="80">
        <v>27140</v>
      </c>
      <c r="C65" s="116">
        <v>275700</v>
      </c>
      <c r="D65" s="81" t="s">
        <v>138</v>
      </c>
      <c r="E65" s="81" t="s">
        <v>138</v>
      </c>
      <c r="F65" s="82" t="s">
        <v>138</v>
      </c>
      <c r="G65" s="80">
        <v>8387</v>
      </c>
      <c r="H65" s="80">
        <v>1235</v>
      </c>
    </row>
    <row r="66" spans="1:8" ht="12.75" customHeight="1">
      <c r="A66" s="26">
        <v>61</v>
      </c>
      <c r="B66" s="77">
        <v>26140</v>
      </c>
      <c r="C66" s="114">
        <v>260800</v>
      </c>
      <c r="D66" s="75">
        <v>222400</v>
      </c>
      <c r="E66" s="75">
        <v>26790</v>
      </c>
      <c r="F66" s="76">
        <v>11600</v>
      </c>
      <c r="G66" s="77">
        <v>8218</v>
      </c>
      <c r="H66" s="77">
        <v>1231</v>
      </c>
    </row>
    <row r="67" spans="1:8" ht="12.75" customHeight="1">
      <c r="A67" s="26">
        <v>62</v>
      </c>
      <c r="B67" s="77">
        <v>25820</v>
      </c>
      <c r="C67" s="115">
        <v>259100</v>
      </c>
      <c r="D67" s="78" t="s">
        <v>138</v>
      </c>
      <c r="E67" s="78" t="s">
        <v>138</v>
      </c>
      <c r="F67" s="79" t="s">
        <v>138</v>
      </c>
      <c r="G67" s="77">
        <v>8120</v>
      </c>
      <c r="H67" s="77">
        <v>1181</v>
      </c>
    </row>
    <row r="68" spans="1:8" ht="12.75" customHeight="1">
      <c r="A68" s="26">
        <v>63</v>
      </c>
      <c r="B68" s="77">
        <v>24100</v>
      </c>
      <c r="C68" s="115">
        <v>258400</v>
      </c>
      <c r="D68" s="78">
        <v>140900</v>
      </c>
      <c r="E68" s="78">
        <v>90000</v>
      </c>
      <c r="F68" s="79">
        <v>27490</v>
      </c>
      <c r="G68" s="77">
        <v>8035</v>
      </c>
      <c r="H68" s="77">
        <v>1114</v>
      </c>
    </row>
    <row r="69" spans="1:8" ht="12.75" customHeight="1">
      <c r="A69" s="26">
        <v>64</v>
      </c>
      <c r="B69" s="77">
        <v>23580</v>
      </c>
      <c r="C69" s="115">
        <v>244500</v>
      </c>
      <c r="D69" s="78">
        <v>191900</v>
      </c>
      <c r="E69" s="78">
        <v>26900</v>
      </c>
      <c r="F69" s="79">
        <v>25760</v>
      </c>
      <c r="G69" s="77">
        <v>5878</v>
      </c>
      <c r="H69" s="77">
        <v>1065</v>
      </c>
    </row>
    <row r="70" spans="1:8" ht="12.75" customHeight="1">
      <c r="A70" s="35">
        <v>65</v>
      </c>
      <c r="B70" s="80">
        <v>22480</v>
      </c>
      <c r="C70" s="116">
        <v>243000</v>
      </c>
      <c r="D70" s="81">
        <v>107140</v>
      </c>
      <c r="E70" s="81">
        <v>135900</v>
      </c>
      <c r="F70" s="82">
        <v>0</v>
      </c>
      <c r="G70" s="80">
        <v>5828</v>
      </c>
      <c r="H70" s="80">
        <v>1057</v>
      </c>
    </row>
    <row r="71" spans="1:8" ht="12.75" customHeight="1">
      <c r="A71" s="73">
        <v>66</v>
      </c>
      <c r="B71" s="74">
        <v>21870</v>
      </c>
      <c r="C71" s="114">
        <v>240700</v>
      </c>
      <c r="D71" s="75">
        <v>141600</v>
      </c>
      <c r="E71" s="75">
        <v>71400</v>
      </c>
      <c r="F71" s="76">
        <v>27690</v>
      </c>
      <c r="G71" s="74">
        <v>5590</v>
      </c>
      <c r="H71" s="74">
        <v>995</v>
      </c>
    </row>
    <row r="72" spans="1:8" ht="12.75" customHeight="1">
      <c r="A72" s="26">
        <v>67</v>
      </c>
      <c r="B72" s="77">
        <v>21560</v>
      </c>
      <c r="C72" s="115">
        <v>225600</v>
      </c>
      <c r="D72" s="78">
        <v>193000</v>
      </c>
      <c r="E72" s="78">
        <v>32590</v>
      </c>
      <c r="F72" s="79">
        <v>0</v>
      </c>
      <c r="G72" s="77">
        <v>5113</v>
      </c>
      <c r="H72" s="77">
        <v>978</v>
      </c>
    </row>
    <row r="73" spans="1:8" ht="12.75" customHeight="1">
      <c r="A73" s="26">
        <v>68</v>
      </c>
      <c r="B73" s="77">
        <v>21360</v>
      </c>
      <c r="C73" s="115">
        <v>221800</v>
      </c>
      <c r="D73" s="78">
        <v>125000</v>
      </c>
      <c r="E73" s="78">
        <v>95700</v>
      </c>
      <c r="F73" s="79">
        <v>1142</v>
      </c>
      <c r="G73" s="77">
        <v>4870</v>
      </c>
      <c r="H73" s="77">
        <v>972</v>
      </c>
    </row>
    <row r="74" spans="1:8" ht="12.75" customHeight="1">
      <c r="A74" s="26">
        <v>69</v>
      </c>
      <c r="B74" s="77">
        <v>19190</v>
      </c>
      <c r="C74" s="115">
        <v>198200</v>
      </c>
      <c r="D74" s="78" t="s">
        <v>138</v>
      </c>
      <c r="E74" s="78" t="s">
        <v>138</v>
      </c>
      <c r="F74" s="79" t="s">
        <v>138</v>
      </c>
      <c r="G74" s="77">
        <v>4754</v>
      </c>
      <c r="H74" s="77">
        <v>927</v>
      </c>
    </row>
    <row r="75" spans="1:8" ht="12.75" customHeight="1">
      <c r="A75" s="35">
        <v>70</v>
      </c>
      <c r="B75" s="80">
        <v>18820</v>
      </c>
      <c r="C75" s="116">
        <v>191300</v>
      </c>
      <c r="D75" s="81" t="s">
        <v>138</v>
      </c>
      <c r="E75" s="81" t="s">
        <v>138</v>
      </c>
      <c r="F75" s="82" t="s">
        <v>138</v>
      </c>
      <c r="G75" s="80">
        <v>4500</v>
      </c>
      <c r="H75" s="80">
        <v>899</v>
      </c>
    </row>
    <row r="76" spans="1:8" ht="12.75" customHeight="1">
      <c r="A76" s="26">
        <v>71</v>
      </c>
      <c r="B76" s="77">
        <v>18670</v>
      </c>
      <c r="C76" s="114">
        <v>189400</v>
      </c>
      <c r="D76" s="75" t="s">
        <v>138</v>
      </c>
      <c r="E76" s="75" t="s">
        <v>138</v>
      </c>
      <c r="F76" s="76" t="s">
        <v>138</v>
      </c>
      <c r="G76" s="77">
        <v>4380</v>
      </c>
      <c r="H76" s="77">
        <v>883</v>
      </c>
    </row>
    <row r="77" spans="1:8" ht="12.75" customHeight="1">
      <c r="A77" s="26">
        <v>72</v>
      </c>
      <c r="B77" s="77">
        <v>17600</v>
      </c>
      <c r="C77" s="115">
        <v>187400</v>
      </c>
      <c r="D77" s="78">
        <v>148700</v>
      </c>
      <c r="E77" s="78">
        <v>34310</v>
      </c>
      <c r="F77" s="79">
        <v>4385</v>
      </c>
      <c r="G77" s="77">
        <v>4313</v>
      </c>
      <c r="H77" s="77">
        <v>839</v>
      </c>
    </row>
    <row r="78" spans="1:8" ht="12.75" customHeight="1">
      <c r="A78" s="26">
        <v>73</v>
      </c>
      <c r="B78" s="77">
        <v>15180</v>
      </c>
      <c r="C78" s="115">
        <v>182200</v>
      </c>
      <c r="D78" s="78">
        <v>130400</v>
      </c>
      <c r="E78" s="78">
        <v>43750</v>
      </c>
      <c r="F78" s="79">
        <v>7996</v>
      </c>
      <c r="G78" s="77">
        <v>3635</v>
      </c>
      <c r="H78" s="77">
        <v>834</v>
      </c>
    </row>
    <row r="79" spans="1:8" ht="12.75" customHeight="1">
      <c r="A79" s="26">
        <v>74</v>
      </c>
      <c r="B79" s="77">
        <v>14760</v>
      </c>
      <c r="C79" s="115">
        <v>181000</v>
      </c>
      <c r="D79" s="78" t="s">
        <v>138</v>
      </c>
      <c r="E79" s="78" t="s">
        <v>138</v>
      </c>
      <c r="F79" s="79" t="s">
        <v>138</v>
      </c>
      <c r="G79" s="77">
        <v>3352</v>
      </c>
      <c r="H79" s="77">
        <v>771</v>
      </c>
    </row>
    <row r="80" spans="1:8" ht="12.75" customHeight="1">
      <c r="A80" s="35">
        <v>75</v>
      </c>
      <c r="B80" s="80">
        <v>14190</v>
      </c>
      <c r="C80" s="116">
        <v>173000</v>
      </c>
      <c r="D80" s="81">
        <v>128200</v>
      </c>
      <c r="E80" s="81">
        <v>19810</v>
      </c>
      <c r="F80" s="82">
        <v>25020</v>
      </c>
      <c r="G80" s="80">
        <v>3312</v>
      </c>
      <c r="H80" s="80">
        <v>752</v>
      </c>
    </row>
    <row r="81" spans="1:8" ht="12.75" customHeight="1">
      <c r="A81" s="73">
        <v>76</v>
      </c>
      <c r="B81" s="74">
        <v>13470</v>
      </c>
      <c r="C81" s="114">
        <v>163700</v>
      </c>
      <c r="D81" s="75" t="s">
        <v>138</v>
      </c>
      <c r="E81" s="75" t="s">
        <v>138</v>
      </c>
      <c r="F81" s="76" t="s">
        <v>138</v>
      </c>
      <c r="G81" s="74">
        <v>3249</v>
      </c>
      <c r="H81" s="74">
        <v>712</v>
      </c>
    </row>
    <row r="82" spans="1:8" ht="12.75" customHeight="1">
      <c r="A82" s="26">
        <v>77</v>
      </c>
      <c r="B82" s="77">
        <v>12220</v>
      </c>
      <c r="C82" s="115">
        <v>155900</v>
      </c>
      <c r="D82" s="78" t="s">
        <v>138</v>
      </c>
      <c r="E82" s="78" t="s">
        <v>138</v>
      </c>
      <c r="F82" s="79" t="s">
        <v>138</v>
      </c>
      <c r="G82" s="77">
        <v>3235</v>
      </c>
      <c r="H82" s="77">
        <v>703</v>
      </c>
    </row>
    <row r="83" spans="1:8" ht="12.75" customHeight="1">
      <c r="A83" s="26">
        <v>78</v>
      </c>
      <c r="B83" s="77">
        <v>11110</v>
      </c>
      <c r="C83" s="115">
        <v>148500</v>
      </c>
      <c r="D83" s="78" t="s">
        <v>138</v>
      </c>
      <c r="E83" s="78" t="s">
        <v>138</v>
      </c>
      <c r="F83" s="79" t="s">
        <v>138</v>
      </c>
      <c r="G83" s="77">
        <v>3232</v>
      </c>
      <c r="H83" s="77">
        <v>669</v>
      </c>
    </row>
    <row r="84" spans="1:8" ht="12.75" customHeight="1">
      <c r="A84" s="26">
        <v>79</v>
      </c>
      <c r="B84" s="77">
        <v>10200</v>
      </c>
      <c r="C84" s="115">
        <v>145600</v>
      </c>
      <c r="D84" s="78">
        <v>72200</v>
      </c>
      <c r="E84" s="78">
        <v>72530</v>
      </c>
      <c r="F84" s="79">
        <v>886</v>
      </c>
      <c r="G84" s="77">
        <v>3070</v>
      </c>
      <c r="H84" s="77">
        <v>661</v>
      </c>
    </row>
    <row r="85" spans="1:8" ht="12.75" customHeight="1">
      <c r="A85" s="35">
        <v>80</v>
      </c>
      <c r="B85" s="80">
        <v>9543</v>
      </c>
      <c r="C85" s="116">
        <v>120300</v>
      </c>
      <c r="D85" s="81" t="s">
        <v>138</v>
      </c>
      <c r="E85" s="81" t="s">
        <v>138</v>
      </c>
      <c r="F85" s="82" t="s">
        <v>138</v>
      </c>
      <c r="G85" s="80">
        <v>2969</v>
      </c>
      <c r="H85" s="80">
        <v>651</v>
      </c>
    </row>
    <row r="86" spans="1:8" ht="12.75" customHeight="1">
      <c r="A86" s="26">
        <v>81</v>
      </c>
      <c r="B86" s="77">
        <v>8920</v>
      </c>
      <c r="C86" s="114">
        <v>118500</v>
      </c>
      <c r="D86" s="75" t="s">
        <v>138</v>
      </c>
      <c r="E86" s="75" t="s">
        <v>138</v>
      </c>
      <c r="F86" s="76" t="s">
        <v>138</v>
      </c>
      <c r="G86" s="77">
        <v>2900</v>
      </c>
      <c r="H86" s="77">
        <v>645</v>
      </c>
    </row>
    <row r="87" spans="1:8" ht="12.75" customHeight="1">
      <c r="A87" s="26">
        <v>82</v>
      </c>
      <c r="B87" s="77">
        <v>8632</v>
      </c>
      <c r="C87" s="115">
        <v>116300</v>
      </c>
      <c r="D87" s="78" t="s">
        <v>138</v>
      </c>
      <c r="E87" s="78" t="s">
        <v>138</v>
      </c>
      <c r="F87" s="79" t="s">
        <v>138</v>
      </c>
      <c r="G87" s="77">
        <v>2775</v>
      </c>
      <c r="H87" s="77">
        <v>622</v>
      </c>
    </row>
    <row r="88" spans="1:8" ht="12.75" customHeight="1">
      <c r="A88" s="26">
        <v>83</v>
      </c>
      <c r="B88" s="77">
        <v>8580</v>
      </c>
      <c r="C88" s="115">
        <v>99080</v>
      </c>
      <c r="D88" s="78">
        <v>99080</v>
      </c>
      <c r="E88" s="78">
        <v>0</v>
      </c>
      <c r="F88" s="79">
        <v>0</v>
      </c>
      <c r="G88" s="77">
        <v>2764</v>
      </c>
      <c r="H88" s="77">
        <v>600</v>
      </c>
    </row>
    <row r="89" spans="1:8" ht="12.75" customHeight="1">
      <c r="A89" s="26">
        <v>84</v>
      </c>
      <c r="B89" s="77">
        <v>8434</v>
      </c>
      <c r="C89" s="115">
        <v>97400</v>
      </c>
      <c r="D89" s="78">
        <v>9398</v>
      </c>
      <c r="E89" s="78">
        <v>86360</v>
      </c>
      <c r="F89" s="79">
        <v>1641</v>
      </c>
      <c r="G89" s="77">
        <v>2681</v>
      </c>
      <c r="H89" s="77">
        <v>596</v>
      </c>
    </row>
    <row r="90" spans="1:8" ht="12.75" customHeight="1">
      <c r="A90" s="35">
        <v>85</v>
      </c>
      <c r="B90" s="80">
        <v>8285</v>
      </c>
      <c r="C90" s="116">
        <v>95690</v>
      </c>
      <c r="D90" s="81">
        <v>21940</v>
      </c>
      <c r="E90" s="81">
        <v>68070</v>
      </c>
      <c r="F90" s="82">
        <v>5676</v>
      </c>
      <c r="G90" s="80">
        <v>2621</v>
      </c>
      <c r="H90" s="80">
        <v>589</v>
      </c>
    </row>
    <row r="91" spans="1:8" ht="12.75" customHeight="1">
      <c r="A91" s="73">
        <v>86</v>
      </c>
      <c r="B91" s="74">
        <v>7979</v>
      </c>
      <c r="C91" s="114">
        <v>90940</v>
      </c>
      <c r="D91" s="75">
        <v>90940</v>
      </c>
      <c r="E91" s="75">
        <v>0</v>
      </c>
      <c r="F91" s="76">
        <v>0</v>
      </c>
      <c r="G91" s="74">
        <v>2584</v>
      </c>
      <c r="H91" s="74">
        <v>578</v>
      </c>
    </row>
    <row r="92" spans="1:8" ht="12.75" customHeight="1">
      <c r="A92" s="26">
        <v>87</v>
      </c>
      <c r="B92" s="77">
        <v>7828</v>
      </c>
      <c r="C92" s="115">
        <v>88990</v>
      </c>
      <c r="D92" s="78">
        <v>69530</v>
      </c>
      <c r="E92" s="78">
        <v>5589</v>
      </c>
      <c r="F92" s="79">
        <v>13870</v>
      </c>
      <c r="G92" s="77">
        <v>2396</v>
      </c>
      <c r="H92" s="77">
        <v>572</v>
      </c>
    </row>
    <row r="93" spans="1:8" ht="12.75" customHeight="1">
      <c r="A93" s="26">
        <v>88</v>
      </c>
      <c r="B93" s="77">
        <v>7770</v>
      </c>
      <c r="C93" s="115">
        <v>76790</v>
      </c>
      <c r="D93" s="78">
        <v>72850</v>
      </c>
      <c r="E93" s="78">
        <v>3940</v>
      </c>
      <c r="F93" s="79">
        <v>0</v>
      </c>
      <c r="G93" s="77">
        <v>1976</v>
      </c>
      <c r="H93" s="77">
        <v>568</v>
      </c>
    </row>
    <row r="94" spans="1:8" ht="12.75" customHeight="1">
      <c r="A94" s="26">
        <v>89</v>
      </c>
      <c r="B94" s="77">
        <v>7588</v>
      </c>
      <c r="C94" s="115">
        <v>69240</v>
      </c>
      <c r="D94" s="78">
        <v>52380</v>
      </c>
      <c r="E94" s="78">
        <v>0</v>
      </c>
      <c r="F94" s="79">
        <v>16860</v>
      </c>
      <c r="G94" s="77">
        <v>1963</v>
      </c>
      <c r="H94" s="77">
        <v>559</v>
      </c>
    </row>
    <row r="95" spans="1:8" ht="12.75" customHeight="1">
      <c r="A95" s="35">
        <v>90</v>
      </c>
      <c r="B95" s="80">
        <v>7263</v>
      </c>
      <c r="C95" s="116">
        <v>67410</v>
      </c>
      <c r="D95" s="81">
        <v>58740</v>
      </c>
      <c r="E95" s="81">
        <v>8673</v>
      </c>
      <c r="F95" s="82">
        <v>0</v>
      </c>
      <c r="G95" s="80">
        <v>1928</v>
      </c>
      <c r="H95" s="80">
        <v>543</v>
      </c>
    </row>
    <row r="96" spans="1:8" ht="12.75" customHeight="1">
      <c r="A96" s="26">
        <v>91</v>
      </c>
      <c r="B96" s="77">
        <v>7256</v>
      </c>
      <c r="C96" s="114">
        <v>64840</v>
      </c>
      <c r="D96" s="75">
        <v>42140</v>
      </c>
      <c r="E96" s="75">
        <v>22700</v>
      </c>
      <c r="F96" s="76">
        <v>0</v>
      </c>
      <c r="G96" s="77">
        <v>1795</v>
      </c>
      <c r="H96" s="77">
        <v>530</v>
      </c>
    </row>
    <row r="97" spans="1:8" ht="12.75" customHeight="1">
      <c r="A97" s="26">
        <v>92</v>
      </c>
      <c r="B97" s="77">
        <v>7082</v>
      </c>
      <c r="C97" s="115">
        <v>62820</v>
      </c>
      <c r="D97" s="78">
        <v>37140</v>
      </c>
      <c r="E97" s="78">
        <v>20470</v>
      </c>
      <c r="F97" s="79">
        <v>5204</v>
      </c>
      <c r="G97" s="77">
        <v>1782</v>
      </c>
      <c r="H97" s="77">
        <v>528</v>
      </c>
    </row>
    <row r="98" spans="1:8" ht="12.75" customHeight="1">
      <c r="A98" s="26">
        <v>93</v>
      </c>
      <c r="B98" s="77">
        <v>6582</v>
      </c>
      <c r="C98" s="115">
        <v>60370</v>
      </c>
      <c r="D98" s="78">
        <v>60340</v>
      </c>
      <c r="E98" s="78">
        <v>31</v>
      </c>
      <c r="F98" s="79">
        <v>0</v>
      </c>
      <c r="G98" s="77">
        <v>1741</v>
      </c>
      <c r="H98" s="77">
        <v>523</v>
      </c>
    </row>
    <row r="99" spans="1:8" ht="12.75" customHeight="1">
      <c r="A99" s="26">
        <v>94</v>
      </c>
      <c r="B99" s="77">
        <v>6460</v>
      </c>
      <c r="C99" s="115">
        <v>52330</v>
      </c>
      <c r="D99" s="78">
        <v>16120</v>
      </c>
      <c r="E99" s="78">
        <v>33520</v>
      </c>
      <c r="F99" s="79">
        <v>2694</v>
      </c>
      <c r="G99" s="77">
        <v>1704</v>
      </c>
      <c r="H99" s="77">
        <v>522</v>
      </c>
    </row>
    <row r="100" spans="1:8" ht="12.75" customHeight="1">
      <c r="A100" s="35">
        <v>95</v>
      </c>
      <c r="B100" s="80">
        <v>6178</v>
      </c>
      <c r="C100" s="116">
        <v>49890</v>
      </c>
      <c r="D100" s="81">
        <v>48040</v>
      </c>
      <c r="E100" s="81">
        <v>37</v>
      </c>
      <c r="F100" s="82">
        <v>1816</v>
      </c>
      <c r="G100" s="80">
        <v>1613</v>
      </c>
      <c r="H100" s="80">
        <v>520</v>
      </c>
    </row>
    <row r="101" spans="1:8" ht="12.75" customHeight="1">
      <c r="A101" s="73">
        <v>96</v>
      </c>
      <c r="B101" s="74">
        <v>5509</v>
      </c>
      <c r="C101" s="114">
        <v>46650</v>
      </c>
      <c r="D101" s="75">
        <v>45550</v>
      </c>
      <c r="E101" s="75">
        <v>1104</v>
      </c>
      <c r="F101" s="76">
        <v>0</v>
      </c>
      <c r="G101" s="74">
        <v>1608</v>
      </c>
      <c r="H101" s="74">
        <v>519</v>
      </c>
    </row>
    <row r="102" spans="1:8" ht="12.75" customHeight="1">
      <c r="A102" s="26">
        <v>97</v>
      </c>
      <c r="B102" s="77">
        <v>5464</v>
      </c>
      <c r="C102" s="115">
        <v>45700</v>
      </c>
      <c r="D102" s="78">
        <v>39360</v>
      </c>
      <c r="E102" s="78">
        <v>6290</v>
      </c>
      <c r="F102" s="79">
        <v>47</v>
      </c>
      <c r="G102" s="77">
        <v>1603</v>
      </c>
      <c r="H102" s="77">
        <v>516</v>
      </c>
    </row>
    <row r="103" spans="1:8" ht="12.75" customHeight="1">
      <c r="A103" s="26">
        <v>98</v>
      </c>
      <c r="B103" s="77">
        <v>4770</v>
      </c>
      <c r="C103" s="115">
        <v>45680</v>
      </c>
      <c r="D103" s="78">
        <v>43480</v>
      </c>
      <c r="E103" s="78">
        <v>2199</v>
      </c>
      <c r="F103" s="79">
        <v>0</v>
      </c>
      <c r="G103" s="77">
        <v>1550</v>
      </c>
      <c r="H103" s="77">
        <v>508</v>
      </c>
    </row>
    <row r="104" spans="1:8" ht="12.75" customHeight="1">
      <c r="A104" s="26">
        <v>99</v>
      </c>
      <c r="B104" s="77">
        <v>4654</v>
      </c>
      <c r="C104" s="115">
        <v>45670</v>
      </c>
      <c r="D104" s="78">
        <v>45670</v>
      </c>
      <c r="E104" s="78">
        <v>0</v>
      </c>
      <c r="F104" s="79">
        <v>0</v>
      </c>
      <c r="G104" s="77">
        <v>1523</v>
      </c>
      <c r="H104" s="77">
        <v>507</v>
      </c>
    </row>
    <row r="105" spans="1:8" ht="12.75" customHeight="1">
      <c r="A105" s="35">
        <v>100</v>
      </c>
      <c r="B105" s="80">
        <v>4643</v>
      </c>
      <c r="C105" s="116">
        <v>44690</v>
      </c>
      <c r="D105" s="81">
        <v>16940</v>
      </c>
      <c r="E105" s="81">
        <v>26430</v>
      </c>
      <c r="F105" s="82">
        <v>1318</v>
      </c>
      <c r="G105" s="80">
        <v>1455</v>
      </c>
      <c r="H105" s="80">
        <v>501</v>
      </c>
    </row>
    <row r="106" spans="1:8" ht="12.75" customHeight="1">
      <c r="A106" s="26">
        <v>101</v>
      </c>
      <c r="B106" s="77">
        <v>4299</v>
      </c>
      <c r="C106" s="114">
        <v>41660</v>
      </c>
      <c r="D106" s="75">
        <v>10260</v>
      </c>
      <c r="E106" s="75">
        <v>29150</v>
      </c>
      <c r="F106" s="76">
        <v>2252</v>
      </c>
      <c r="G106" s="77">
        <v>1425</v>
      </c>
      <c r="H106" s="77">
        <v>491</v>
      </c>
    </row>
    <row r="107" spans="1:8" ht="12.75" customHeight="1">
      <c r="A107" s="26">
        <v>102</v>
      </c>
      <c r="B107" s="77">
        <v>4235</v>
      </c>
      <c r="C107" s="115">
        <v>41660</v>
      </c>
      <c r="D107" s="78">
        <v>40890</v>
      </c>
      <c r="E107" s="78">
        <v>770</v>
      </c>
      <c r="F107" s="79">
        <v>0</v>
      </c>
      <c r="G107" s="77">
        <v>1382</v>
      </c>
      <c r="H107" s="77">
        <v>479</v>
      </c>
    </row>
    <row r="108" spans="1:8" ht="12.75" customHeight="1">
      <c r="A108" s="26">
        <v>103</v>
      </c>
      <c r="B108" s="77">
        <v>4203</v>
      </c>
      <c r="C108" s="115">
        <v>39120</v>
      </c>
      <c r="D108" s="78">
        <v>23300</v>
      </c>
      <c r="E108" s="78">
        <v>11760</v>
      </c>
      <c r="F108" s="79">
        <v>4056</v>
      </c>
      <c r="G108" s="77">
        <v>1328</v>
      </c>
      <c r="H108" s="77">
        <v>464</v>
      </c>
    </row>
    <row r="109" spans="1:8" ht="12.75" customHeight="1">
      <c r="A109" s="26">
        <v>104</v>
      </c>
      <c r="B109" s="77">
        <v>3356</v>
      </c>
      <c r="C109" s="115">
        <v>38050</v>
      </c>
      <c r="D109" s="78">
        <v>9823</v>
      </c>
      <c r="E109" s="78">
        <v>27460</v>
      </c>
      <c r="F109" s="79">
        <v>765</v>
      </c>
      <c r="G109" s="77">
        <v>1299</v>
      </c>
      <c r="H109" s="77">
        <v>450</v>
      </c>
    </row>
    <row r="110" spans="1:8" ht="12.75" customHeight="1">
      <c r="A110" s="35">
        <v>105</v>
      </c>
      <c r="B110" s="80">
        <v>3350</v>
      </c>
      <c r="C110" s="116">
        <v>34740</v>
      </c>
      <c r="D110" s="81">
        <v>24330</v>
      </c>
      <c r="E110" s="81">
        <v>9800</v>
      </c>
      <c r="F110" s="82">
        <v>616</v>
      </c>
      <c r="G110" s="80">
        <v>1294</v>
      </c>
      <c r="H110" s="80">
        <v>446</v>
      </c>
    </row>
    <row r="111" spans="1:8" ht="12.75" customHeight="1">
      <c r="A111" s="73">
        <v>106</v>
      </c>
      <c r="B111" s="74">
        <v>3137</v>
      </c>
      <c r="C111" s="114">
        <v>34110</v>
      </c>
      <c r="D111" s="75">
        <v>30430</v>
      </c>
      <c r="E111" s="75">
        <v>3676</v>
      </c>
      <c r="F111" s="76">
        <v>0</v>
      </c>
      <c r="G111" s="74">
        <v>1264</v>
      </c>
      <c r="H111" s="74">
        <v>439</v>
      </c>
    </row>
    <row r="112" spans="1:8" ht="12.75" customHeight="1">
      <c r="A112" s="26">
        <v>107</v>
      </c>
      <c r="B112" s="77">
        <v>2873</v>
      </c>
      <c r="C112" s="115">
        <v>33800</v>
      </c>
      <c r="D112" s="78">
        <v>30230</v>
      </c>
      <c r="E112" s="78">
        <v>3576</v>
      </c>
      <c r="F112" s="79">
        <v>0</v>
      </c>
      <c r="G112" s="77">
        <v>1241</v>
      </c>
      <c r="H112" s="77">
        <v>437</v>
      </c>
    </row>
    <row r="113" spans="1:8" ht="12.75" customHeight="1">
      <c r="A113" s="26">
        <v>108</v>
      </c>
      <c r="B113" s="77">
        <v>2865</v>
      </c>
      <c r="C113" s="115">
        <v>33690</v>
      </c>
      <c r="D113" s="78">
        <v>32350</v>
      </c>
      <c r="E113" s="78">
        <v>1330</v>
      </c>
      <c r="F113" s="79">
        <v>8</v>
      </c>
      <c r="G113" s="77">
        <v>1058</v>
      </c>
      <c r="H113" s="77">
        <v>430</v>
      </c>
    </row>
    <row r="114" spans="1:8" ht="12.75" customHeight="1">
      <c r="A114" s="26">
        <v>109</v>
      </c>
      <c r="B114" s="77">
        <v>2608</v>
      </c>
      <c r="C114" s="115">
        <v>33220</v>
      </c>
      <c r="D114" s="78">
        <v>27690</v>
      </c>
      <c r="E114" s="78">
        <v>5431</v>
      </c>
      <c r="F114" s="79">
        <v>100</v>
      </c>
      <c r="G114" s="77">
        <v>995</v>
      </c>
      <c r="H114" s="77">
        <v>427</v>
      </c>
    </row>
    <row r="115" spans="1:8" ht="12.75" customHeight="1">
      <c r="A115" s="35">
        <v>110</v>
      </c>
      <c r="B115" s="80">
        <v>2567</v>
      </c>
      <c r="C115" s="116">
        <v>32340</v>
      </c>
      <c r="D115" s="81">
        <v>7028</v>
      </c>
      <c r="E115" s="81">
        <v>24860</v>
      </c>
      <c r="F115" s="82">
        <v>448</v>
      </c>
      <c r="G115" s="80">
        <v>986</v>
      </c>
      <c r="H115" s="80">
        <v>411</v>
      </c>
    </row>
    <row r="116" spans="1:8" ht="12.75" customHeight="1">
      <c r="A116" s="26">
        <v>111</v>
      </c>
      <c r="B116" s="77">
        <v>2382</v>
      </c>
      <c r="C116" s="114">
        <v>31650</v>
      </c>
      <c r="D116" s="75">
        <v>27100</v>
      </c>
      <c r="E116" s="75">
        <v>0</v>
      </c>
      <c r="F116" s="76">
        <v>4549</v>
      </c>
      <c r="G116" s="77">
        <v>979</v>
      </c>
      <c r="H116" s="77">
        <v>405</v>
      </c>
    </row>
    <row r="117" spans="1:8" ht="12.75" customHeight="1">
      <c r="A117" s="26">
        <v>112</v>
      </c>
      <c r="B117" s="77">
        <v>2372</v>
      </c>
      <c r="C117" s="115">
        <v>30910</v>
      </c>
      <c r="D117" s="78">
        <v>19690</v>
      </c>
      <c r="E117" s="78">
        <v>5431</v>
      </c>
      <c r="F117" s="79">
        <v>5786</v>
      </c>
      <c r="G117" s="77">
        <v>964</v>
      </c>
      <c r="H117" s="77">
        <v>400</v>
      </c>
    </row>
    <row r="118" spans="1:8" ht="12.75" customHeight="1">
      <c r="A118" s="26">
        <v>113</v>
      </c>
      <c r="B118" s="77">
        <v>2066</v>
      </c>
      <c r="C118" s="115">
        <v>30080</v>
      </c>
      <c r="D118" s="78">
        <v>1959</v>
      </c>
      <c r="E118" s="78">
        <v>27580</v>
      </c>
      <c r="F118" s="79">
        <v>548</v>
      </c>
      <c r="G118" s="77">
        <v>959</v>
      </c>
      <c r="H118" s="77">
        <v>391</v>
      </c>
    </row>
    <row r="119" spans="1:8" ht="12.75" customHeight="1">
      <c r="A119" s="26">
        <v>114</v>
      </c>
      <c r="B119" s="77">
        <v>2032</v>
      </c>
      <c r="C119" s="115">
        <v>30050</v>
      </c>
      <c r="D119" s="78">
        <v>28280</v>
      </c>
      <c r="E119" s="78">
        <v>1772</v>
      </c>
      <c r="F119" s="79">
        <v>0</v>
      </c>
      <c r="G119" s="77">
        <v>918</v>
      </c>
      <c r="H119" s="77">
        <v>380</v>
      </c>
    </row>
    <row r="120" spans="1:8" ht="12.75" customHeight="1">
      <c r="A120" s="35">
        <v>115</v>
      </c>
      <c r="B120" s="80">
        <v>1812</v>
      </c>
      <c r="C120" s="116">
        <v>29730</v>
      </c>
      <c r="D120" s="81">
        <v>19630</v>
      </c>
      <c r="E120" s="81">
        <v>9247</v>
      </c>
      <c r="F120" s="82">
        <v>846</v>
      </c>
      <c r="G120" s="80">
        <v>907</v>
      </c>
      <c r="H120" s="80">
        <v>373</v>
      </c>
    </row>
    <row r="121" spans="1:8" ht="12.75" customHeight="1">
      <c r="A121" s="73">
        <v>116</v>
      </c>
      <c r="B121" s="74">
        <v>1776</v>
      </c>
      <c r="C121" s="114">
        <v>26560</v>
      </c>
      <c r="D121" s="75">
        <v>25290</v>
      </c>
      <c r="E121" s="75">
        <v>1275</v>
      </c>
      <c r="F121" s="76">
        <v>0</v>
      </c>
      <c r="G121" s="74">
        <v>901</v>
      </c>
      <c r="H121" s="74">
        <v>369</v>
      </c>
    </row>
    <row r="122" spans="1:8" ht="12.75" customHeight="1">
      <c r="A122" s="26">
        <v>117</v>
      </c>
      <c r="B122" s="77">
        <v>1753</v>
      </c>
      <c r="C122" s="115">
        <v>25970</v>
      </c>
      <c r="D122" s="78">
        <v>11480</v>
      </c>
      <c r="E122" s="78">
        <v>12180</v>
      </c>
      <c r="F122" s="79">
        <v>2312</v>
      </c>
      <c r="G122" s="77">
        <v>894</v>
      </c>
      <c r="H122" s="77">
        <v>365</v>
      </c>
    </row>
    <row r="123" spans="1:8" ht="12.75" customHeight="1">
      <c r="A123" s="26">
        <v>118</v>
      </c>
      <c r="B123" s="77">
        <v>1615</v>
      </c>
      <c r="C123" s="115">
        <v>25840</v>
      </c>
      <c r="D123" s="78">
        <v>10620</v>
      </c>
      <c r="E123" s="78">
        <v>15120</v>
      </c>
      <c r="F123" s="79">
        <v>107</v>
      </c>
      <c r="G123" s="77">
        <v>894</v>
      </c>
      <c r="H123" s="77">
        <v>362</v>
      </c>
    </row>
    <row r="124" spans="1:8" ht="12.75" customHeight="1">
      <c r="A124" s="26">
        <v>119</v>
      </c>
      <c r="B124" s="77">
        <v>1533</v>
      </c>
      <c r="C124" s="115">
        <v>25110</v>
      </c>
      <c r="D124" s="78">
        <v>24570</v>
      </c>
      <c r="E124" s="78">
        <v>539</v>
      </c>
      <c r="F124" s="79">
        <v>0</v>
      </c>
      <c r="G124" s="77">
        <v>879</v>
      </c>
      <c r="H124" s="77">
        <v>360</v>
      </c>
    </row>
    <row r="125" spans="1:8" ht="12.75" customHeight="1">
      <c r="A125" s="35">
        <v>120</v>
      </c>
      <c r="B125" s="80">
        <v>1435</v>
      </c>
      <c r="C125" s="116">
        <v>24710</v>
      </c>
      <c r="D125" s="81">
        <v>23070</v>
      </c>
      <c r="E125" s="81">
        <v>1638</v>
      </c>
      <c r="F125" s="82">
        <v>0</v>
      </c>
      <c r="G125" s="80">
        <v>870</v>
      </c>
      <c r="H125" s="80">
        <v>354</v>
      </c>
    </row>
    <row r="126" spans="1:8" ht="12.75" customHeight="1">
      <c r="A126" s="26">
        <v>121</v>
      </c>
      <c r="B126" s="77">
        <v>1156</v>
      </c>
      <c r="C126" s="114">
        <v>24480</v>
      </c>
      <c r="D126" s="75">
        <v>4185</v>
      </c>
      <c r="E126" s="75">
        <v>0</v>
      </c>
      <c r="F126" s="76">
        <v>20290</v>
      </c>
      <c r="G126" s="77">
        <v>870</v>
      </c>
      <c r="H126" s="77">
        <v>346</v>
      </c>
    </row>
    <row r="127" spans="1:8" ht="12.75" customHeight="1">
      <c r="A127" s="26">
        <v>122</v>
      </c>
      <c r="B127" s="77">
        <v>1107</v>
      </c>
      <c r="C127" s="115">
        <v>24480</v>
      </c>
      <c r="D127" s="78">
        <v>19910</v>
      </c>
      <c r="E127" s="78">
        <v>4571</v>
      </c>
      <c r="F127" s="79">
        <v>0</v>
      </c>
      <c r="G127" s="77">
        <v>863</v>
      </c>
      <c r="H127" s="77">
        <v>341</v>
      </c>
    </row>
    <row r="128" spans="1:8" ht="12.75" customHeight="1">
      <c r="A128" s="26">
        <v>123</v>
      </c>
      <c r="B128" s="77">
        <v>998</v>
      </c>
      <c r="C128" s="115">
        <v>24270</v>
      </c>
      <c r="D128" s="78">
        <v>12530</v>
      </c>
      <c r="E128" s="78">
        <v>10260</v>
      </c>
      <c r="F128" s="79">
        <v>1473</v>
      </c>
      <c r="G128" s="77">
        <v>852</v>
      </c>
      <c r="H128" s="77">
        <v>340</v>
      </c>
    </row>
    <row r="129" spans="1:8" ht="12.75" customHeight="1">
      <c r="A129" s="26">
        <v>124</v>
      </c>
      <c r="B129" s="77">
        <v>974</v>
      </c>
      <c r="C129" s="115">
        <v>24180</v>
      </c>
      <c r="D129" s="78">
        <v>24180</v>
      </c>
      <c r="E129" s="78">
        <v>0</v>
      </c>
      <c r="F129" s="79">
        <v>0</v>
      </c>
      <c r="G129" s="77">
        <v>847</v>
      </c>
      <c r="H129" s="77">
        <v>330</v>
      </c>
    </row>
    <row r="130" spans="1:8" ht="12.75" customHeight="1">
      <c r="A130" s="35">
        <v>125</v>
      </c>
      <c r="B130" s="80">
        <v>925</v>
      </c>
      <c r="C130" s="116">
        <v>23870</v>
      </c>
      <c r="D130" s="81">
        <v>15830</v>
      </c>
      <c r="E130" s="81">
        <v>4720</v>
      </c>
      <c r="F130" s="82">
        <v>3320</v>
      </c>
      <c r="G130" s="80">
        <v>847</v>
      </c>
      <c r="H130" s="80">
        <v>324</v>
      </c>
    </row>
    <row r="131" spans="1:8" ht="12.75" customHeight="1">
      <c r="A131" s="73">
        <v>126</v>
      </c>
      <c r="B131" s="74">
        <v>868</v>
      </c>
      <c r="C131" s="114">
        <v>23240</v>
      </c>
      <c r="D131" s="75">
        <v>6032</v>
      </c>
      <c r="E131" s="75">
        <v>14730</v>
      </c>
      <c r="F131" s="76">
        <v>2474</v>
      </c>
      <c r="G131" s="74">
        <v>844</v>
      </c>
      <c r="H131" s="74">
        <v>323</v>
      </c>
    </row>
    <row r="132" spans="1:8" ht="12.75" customHeight="1">
      <c r="A132" s="26">
        <v>127</v>
      </c>
      <c r="B132" s="77">
        <v>842</v>
      </c>
      <c r="C132" s="115">
        <v>22770</v>
      </c>
      <c r="D132" s="78">
        <v>19800</v>
      </c>
      <c r="E132" s="78">
        <v>2944</v>
      </c>
      <c r="F132" s="79">
        <v>27</v>
      </c>
      <c r="G132" s="77">
        <v>841</v>
      </c>
      <c r="H132" s="77">
        <v>322</v>
      </c>
    </row>
    <row r="133" spans="1:8" ht="12.75" customHeight="1">
      <c r="A133" s="26">
        <v>128</v>
      </c>
      <c r="B133" s="77">
        <v>650</v>
      </c>
      <c r="C133" s="115">
        <v>22480</v>
      </c>
      <c r="D133" s="78">
        <v>22480</v>
      </c>
      <c r="E133" s="78">
        <v>0</v>
      </c>
      <c r="F133" s="79">
        <v>0</v>
      </c>
      <c r="G133" s="77">
        <v>835</v>
      </c>
      <c r="H133" s="77">
        <v>322</v>
      </c>
    </row>
    <row r="134" spans="1:8" ht="12.75" customHeight="1">
      <c r="A134" s="26">
        <v>129</v>
      </c>
      <c r="B134" s="77">
        <v>610</v>
      </c>
      <c r="C134" s="115">
        <v>21950</v>
      </c>
      <c r="D134" s="78">
        <v>21830</v>
      </c>
      <c r="E134" s="78">
        <v>126</v>
      </c>
      <c r="F134" s="79">
        <v>0</v>
      </c>
      <c r="G134" s="77">
        <v>827</v>
      </c>
      <c r="H134" s="77">
        <v>321</v>
      </c>
    </row>
    <row r="135" spans="1:8" ht="12.75" customHeight="1">
      <c r="A135" s="35">
        <v>130</v>
      </c>
      <c r="B135" s="80">
        <v>589</v>
      </c>
      <c r="C135" s="116">
        <v>21940</v>
      </c>
      <c r="D135" s="81">
        <v>21770</v>
      </c>
      <c r="E135" s="81">
        <v>105</v>
      </c>
      <c r="F135" s="82">
        <v>68</v>
      </c>
      <c r="G135" s="80">
        <v>812</v>
      </c>
      <c r="H135" s="80">
        <v>300</v>
      </c>
    </row>
    <row r="136" spans="1:8" ht="12.75" customHeight="1">
      <c r="A136" s="26">
        <v>131</v>
      </c>
      <c r="B136" s="77">
        <v>568</v>
      </c>
      <c r="C136" s="114">
        <v>21340</v>
      </c>
      <c r="D136" s="75">
        <v>20750</v>
      </c>
      <c r="E136" s="75">
        <v>588</v>
      </c>
      <c r="F136" s="76">
        <v>0</v>
      </c>
      <c r="G136" s="77">
        <v>808</v>
      </c>
      <c r="H136" s="77">
        <v>289</v>
      </c>
    </row>
    <row r="137" spans="1:8" ht="12.75" customHeight="1">
      <c r="A137" s="26">
        <v>132</v>
      </c>
      <c r="B137" s="77">
        <v>537</v>
      </c>
      <c r="C137" s="115">
        <v>20820</v>
      </c>
      <c r="D137" s="78">
        <v>20540</v>
      </c>
      <c r="E137" s="78">
        <v>277</v>
      </c>
      <c r="F137" s="79">
        <v>0</v>
      </c>
      <c r="G137" s="77">
        <v>780</v>
      </c>
      <c r="H137" s="77">
        <v>283</v>
      </c>
    </row>
    <row r="138" spans="1:8" ht="12.75" customHeight="1">
      <c r="A138" s="26">
        <v>133</v>
      </c>
      <c r="B138" s="77">
        <v>518</v>
      </c>
      <c r="C138" s="115">
        <v>20430</v>
      </c>
      <c r="D138" s="78">
        <v>17800</v>
      </c>
      <c r="E138" s="78">
        <v>2585</v>
      </c>
      <c r="F138" s="79">
        <v>45</v>
      </c>
      <c r="G138" s="77">
        <v>778</v>
      </c>
      <c r="H138" s="77">
        <v>276</v>
      </c>
    </row>
    <row r="139" spans="1:8" ht="12.75" customHeight="1">
      <c r="A139" s="26">
        <v>134</v>
      </c>
      <c r="B139" s="77">
        <v>509</v>
      </c>
      <c r="C139" s="115">
        <v>17780</v>
      </c>
      <c r="D139" s="78">
        <v>6344</v>
      </c>
      <c r="E139" s="78">
        <v>9976</v>
      </c>
      <c r="F139" s="79">
        <v>1463</v>
      </c>
      <c r="G139" s="77">
        <v>775</v>
      </c>
      <c r="H139" s="77">
        <v>261</v>
      </c>
    </row>
    <row r="140" spans="1:8" ht="12.75" customHeight="1">
      <c r="A140" s="35">
        <v>135</v>
      </c>
      <c r="B140" s="80">
        <v>502</v>
      </c>
      <c r="C140" s="116">
        <v>17710</v>
      </c>
      <c r="D140" s="81">
        <v>17350</v>
      </c>
      <c r="E140" s="81">
        <v>359</v>
      </c>
      <c r="F140" s="82">
        <v>0</v>
      </c>
      <c r="G140" s="80">
        <v>722</v>
      </c>
      <c r="H140" s="80">
        <v>245</v>
      </c>
    </row>
    <row r="141" spans="1:8" ht="12.75" customHeight="1">
      <c r="A141" s="73">
        <v>136</v>
      </c>
      <c r="B141" s="74">
        <v>434</v>
      </c>
      <c r="C141" s="114">
        <v>17660</v>
      </c>
      <c r="D141" s="75">
        <v>12260</v>
      </c>
      <c r="E141" s="75">
        <v>4509</v>
      </c>
      <c r="F141" s="76">
        <v>883</v>
      </c>
      <c r="G141" s="74">
        <v>719</v>
      </c>
      <c r="H141" s="74">
        <v>242</v>
      </c>
    </row>
    <row r="142" spans="1:8" ht="12.75" customHeight="1">
      <c r="A142" s="26">
        <v>137</v>
      </c>
      <c r="B142" s="77">
        <v>431</v>
      </c>
      <c r="C142" s="115">
        <v>17630</v>
      </c>
      <c r="D142" s="78">
        <v>17630</v>
      </c>
      <c r="E142" s="78">
        <v>0</v>
      </c>
      <c r="F142" s="79">
        <v>0</v>
      </c>
      <c r="G142" s="77">
        <v>703</v>
      </c>
      <c r="H142" s="77">
        <v>234</v>
      </c>
    </row>
    <row r="143" spans="1:8" ht="12.75" customHeight="1">
      <c r="A143" s="26">
        <v>138</v>
      </c>
      <c r="B143" s="77">
        <v>414</v>
      </c>
      <c r="C143" s="115">
        <v>17330</v>
      </c>
      <c r="D143" s="78">
        <v>16990</v>
      </c>
      <c r="E143" s="78">
        <v>339</v>
      </c>
      <c r="F143" s="79">
        <v>0</v>
      </c>
      <c r="G143" s="77">
        <v>675</v>
      </c>
      <c r="H143" s="77">
        <v>233</v>
      </c>
    </row>
    <row r="144" spans="1:8" ht="12.75" customHeight="1">
      <c r="A144" s="26">
        <v>139</v>
      </c>
      <c r="B144" s="77">
        <v>407</v>
      </c>
      <c r="C144" s="115">
        <v>17030</v>
      </c>
      <c r="D144" s="78">
        <v>14900</v>
      </c>
      <c r="E144" s="78">
        <v>2131</v>
      </c>
      <c r="F144" s="79">
        <v>0</v>
      </c>
      <c r="G144" s="77">
        <v>612</v>
      </c>
      <c r="H144" s="77">
        <v>230</v>
      </c>
    </row>
    <row r="145" spans="1:8" ht="12.75" customHeight="1">
      <c r="A145" s="35">
        <v>140</v>
      </c>
      <c r="B145" s="80">
        <v>397</v>
      </c>
      <c r="C145" s="116">
        <v>16590</v>
      </c>
      <c r="D145" s="81">
        <v>16590</v>
      </c>
      <c r="E145" s="81">
        <v>0</v>
      </c>
      <c r="F145" s="82">
        <v>0</v>
      </c>
      <c r="G145" s="80">
        <v>600</v>
      </c>
      <c r="H145" s="80">
        <v>226</v>
      </c>
    </row>
    <row r="146" spans="1:8" ht="12.75" customHeight="1">
      <c r="A146" s="26">
        <v>141</v>
      </c>
      <c r="B146" s="77">
        <v>387</v>
      </c>
      <c r="C146" s="114">
        <v>16580</v>
      </c>
      <c r="D146" s="75">
        <v>9849</v>
      </c>
      <c r="E146" s="75">
        <v>6727</v>
      </c>
      <c r="F146" s="76">
        <v>0</v>
      </c>
      <c r="G146" s="77">
        <v>596</v>
      </c>
      <c r="H146" s="77">
        <v>219</v>
      </c>
    </row>
    <row r="147" spans="1:8" ht="12.75" customHeight="1">
      <c r="A147" s="26">
        <v>142</v>
      </c>
      <c r="B147" s="77">
        <v>385</v>
      </c>
      <c r="C147" s="115">
        <v>16080</v>
      </c>
      <c r="D147" s="78">
        <v>16080</v>
      </c>
      <c r="E147" s="78">
        <v>0</v>
      </c>
      <c r="F147" s="79">
        <v>0</v>
      </c>
      <c r="G147" s="77">
        <v>554</v>
      </c>
      <c r="H147" s="77">
        <v>196</v>
      </c>
    </row>
    <row r="148" spans="1:8" ht="12.75" customHeight="1">
      <c r="A148" s="26">
        <v>143</v>
      </c>
      <c r="B148" s="77">
        <v>371</v>
      </c>
      <c r="C148" s="115">
        <v>15810</v>
      </c>
      <c r="D148" s="78">
        <v>10580</v>
      </c>
      <c r="E148" s="78">
        <v>2532</v>
      </c>
      <c r="F148" s="79">
        <v>2699</v>
      </c>
      <c r="G148" s="77">
        <v>551</v>
      </c>
      <c r="H148" s="77">
        <v>195</v>
      </c>
    </row>
    <row r="149" spans="1:8" ht="12.75" customHeight="1">
      <c r="A149" s="26">
        <v>144</v>
      </c>
      <c r="B149" s="77">
        <v>351</v>
      </c>
      <c r="C149" s="115">
        <v>15050</v>
      </c>
      <c r="D149" s="78">
        <v>10410</v>
      </c>
      <c r="E149" s="78">
        <v>4572</v>
      </c>
      <c r="F149" s="79">
        <v>66</v>
      </c>
      <c r="G149" s="77">
        <v>517</v>
      </c>
      <c r="H149" s="77">
        <v>190</v>
      </c>
    </row>
    <row r="150" spans="1:8" ht="12.75" customHeight="1">
      <c r="A150" s="35">
        <v>145</v>
      </c>
      <c r="B150" s="80">
        <v>341</v>
      </c>
      <c r="C150" s="116">
        <v>14940</v>
      </c>
      <c r="D150" s="81">
        <v>13080</v>
      </c>
      <c r="E150" s="81">
        <v>1847</v>
      </c>
      <c r="F150" s="82">
        <v>8</v>
      </c>
      <c r="G150" s="80">
        <v>516</v>
      </c>
      <c r="H150" s="80">
        <v>188</v>
      </c>
    </row>
    <row r="151" spans="1:8" ht="12.75" customHeight="1">
      <c r="A151" s="73">
        <v>146</v>
      </c>
      <c r="B151" s="74">
        <v>325</v>
      </c>
      <c r="C151" s="114">
        <v>14820</v>
      </c>
      <c r="D151" s="75">
        <v>9147</v>
      </c>
      <c r="E151" s="75">
        <v>5673</v>
      </c>
      <c r="F151" s="76">
        <v>0</v>
      </c>
      <c r="G151" s="74">
        <v>516</v>
      </c>
      <c r="H151" s="74">
        <v>186</v>
      </c>
    </row>
    <row r="152" spans="1:8" ht="12.75" customHeight="1">
      <c r="A152" s="26">
        <v>147</v>
      </c>
      <c r="B152" s="77">
        <v>324</v>
      </c>
      <c r="C152" s="115">
        <v>14710</v>
      </c>
      <c r="D152" s="78">
        <v>14710</v>
      </c>
      <c r="E152" s="78">
        <v>0</v>
      </c>
      <c r="F152" s="79">
        <v>0</v>
      </c>
      <c r="G152" s="77">
        <v>506</v>
      </c>
      <c r="H152" s="77">
        <v>184</v>
      </c>
    </row>
    <row r="153" spans="1:8" ht="12.75" customHeight="1">
      <c r="A153" s="26">
        <v>148</v>
      </c>
      <c r="B153" s="77">
        <v>301</v>
      </c>
      <c r="C153" s="115">
        <v>14220</v>
      </c>
      <c r="D153" s="78">
        <v>13610</v>
      </c>
      <c r="E153" s="78">
        <v>442</v>
      </c>
      <c r="F153" s="79">
        <v>162</v>
      </c>
      <c r="G153" s="77">
        <v>506</v>
      </c>
      <c r="H153" s="77">
        <v>183</v>
      </c>
    </row>
    <row r="154" spans="1:8" ht="12.75" customHeight="1">
      <c r="A154" s="26">
        <v>149</v>
      </c>
      <c r="B154" s="77">
        <v>298</v>
      </c>
      <c r="C154" s="115">
        <v>13990</v>
      </c>
      <c r="D154" s="78">
        <v>11150</v>
      </c>
      <c r="E154" s="78">
        <v>2719</v>
      </c>
      <c r="F154" s="79">
        <v>120</v>
      </c>
      <c r="G154" s="77">
        <v>506</v>
      </c>
      <c r="H154" s="77">
        <v>181</v>
      </c>
    </row>
    <row r="155" spans="1:8" ht="12.75" customHeight="1">
      <c r="A155" s="35">
        <v>150</v>
      </c>
      <c r="B155" s="80">
        <v>268</v>
      </c>
      <c r="C155" s="116">
        <v>13720</v>
      </c>
      <c r="D155" s="81">
        <v>4431</v>
      </c>
      <c r="E155" s="81">
        <v>9262</v>
      </c>
      <c r="F155" s="82">
        <v>31</v>
      </c>
      <c r="G155" s="80">
        <v>506</v>
      </c>
      <c r="H155" s="80">
        <v>179</v>
      </c>
    </row>
    <row r="156" spans="1:8" ht="12.75" customHeight="1">
      <c r="A156" s="26">
        <v>151</v>
      </c>
      <c r="B156" s="77">
        <v>264</v>
      </c>
      <c r="C156" s="114">
        <v>13490</v>
      </c>
      <c r="D156" s="75">
        <v>12670</v>
      </c>
      <c r="E156" s="75">
        <v>826</v>
      </c>
      <c r="F156" s="76">
        <v>0</v>
      </c>
      <c r="G156" s="77">
        <v>506</v>
      </c>
      <c r="H156" s="77">
        <v>178</v>
      </c>
    </row>
    <row r="157" spans="1:8" ht="12.75" customHeight="1">
      <c r="A157" s="26">
        <v>152</v>
      </c>
      <c r="B157" s="77">
        <v>250</v>
      </c>
      <c r="C157" s="115">
        <v>13270</v>
      </c>
      <c r="D157" s="78">
        <v>11040</v>
      </c>
      <c r="E157" s="78">
        <v>2226</v>
      </c>
      <c r="F157" s="79">
        <v>0</v>
      </c>
      <c r="G157" s="77">
        <v>506</v>
      </c>
      <c r="H157" s="77">
        <v>177</v>
      </c>
    </row>
    <row r="158" spans="1:8" ht="12.75" customHeight="1">
      <c r="A158" s="26">
        <v>153</v>
      </c>
      <c r="B158" s="77" t="s">
        <v>138</v>
      </c>
      <c r="C158" s="115">
        <v>13190</v>
      </c>
      <c r="D158" s="78">
        <v>7508</v>
      </c>
      <c r="E158" s="78">
        <v>3504</v>
      </c>
      <c r="F158" s="79">
        <v>2181</v>
      </c>
      <c r="G158" s="77">
        <v>500</v>
      </c>
      <c r="H158" s="77">
        <v>177</v>
      </c>
    </row>
    <row r="159" spans="1:8" ht="12.75" customHeight="1">
      <c r="A159" s="26">
        <v>154</v>
      </c>
      <c r="B159" s="77" t="s">
        <v>138</v>
      </c>
      <c r="C159" s="115">
        <v>13080</v>
      </c>
      <c r="D159" s="78">
        <v>3452</v>
      </c>
      <c r="E159" s="78">
        <v>9632</v>
      </c>
      <c r="F159" s="79">
        <v>0</v>
      </c>
      <c r="G159" s="77">
        <v>493</v>
      </c>
      <c r="H159" s="77">
        <v>177</v>
      </c>
    </row>
    <row r="160" spans="1:8" ht="12.75" customHeight="1">
      <c r="A160" s="35">
        <v>155</v>
      </c>
      <c r="B160" s="80" t="s">
        <v>138</v>
      </c>
      <c r="C160" s="116">
        <v>13020</v>
      </c>
      <c r="D160" s="81">
        <v>935</v>
      </c>
      <c r="E160" s="81">
        <v>11860</v>
      </c>
      <c r="F160" s="82">
        <v>227</v>
      </c>
      <c r="G160" s="80">
        <v>493</v>
      </c>
      <c r="H160" s="80">
        <v>174</v>
      </c>
    </row>
    <row r="161" spans="1:8" ht="12.75" customHeight="1">
      <c r="A161" s="73">
        <v>156</v>
      </c>
      <c r="B161" s="74" t="s">
        <v>138</v>
      </c>
      <c r="C161" s="114">
        <v>12910</v>
      </c>
      <c r="D161" s="75">
        <v>12910</v>
      </c>
      <c r="E161" s="75">
        <v>0</v>
      </c>
      <c r="F161" s="76">
        <v>0</v>
      </c>
      <c r="G161" s="74">
        <v>479</v>
      </c>
      <c r="H161" s="74">
        <v>174</v>
      </c>
    </row>
    <row r="162" spans="1:8" ht="12.75" customHeight="1">
      <c r="A162" s="26">
        <v>157</v>
      </c>
      <c r="B162" s="77" t="s">
        <v>138</v>
      </c>
      <c r="C162" s="115">
        <v>12710</v>
      </c>
      <c r="D162" s="78">
        <v>9555</v>
      </c>
      <c r="E162" s="78">
        <v>3088</v>
      </c>
      <c r="F162" s="79">
        <v>63</v>
      </c>
      <c r="G162" s="77">
        <v>470</v>
      </c>
      <c r="H162" s="77">
        <v>173</v>
      </c>
    </row>
    <row r="163" spans="1:8" ht="12.75" customHeight="1">
      <c r="A163" s="26">
        <v>158</v>
      </c>
      <c r="B163" s="77"/>
      <c r="C163" s="115">
        <v>12450</v>
      </c>
      <c r="D163" s="78">
        <v>7124</v>
      </c>
      <c r="E163" s="78">
        <v>3445</v>
      </c>
      <c r="F163" s="79">
        <v>1885</v>
      </c>
      <c r="G163" s="77">
        <v>470</v>
      </c>
      <c r="H163" s="77">
        <v>163</v>
      </c>
    </row>
    <row r="164" spans="1:8" ht="12.75" customHeight="1">
      <c r="A164" s="26">
        <v>159</v>
      </c>
      <c r="B164" s="77"/>
      <c r="C164" s="115">
        <v>12150</v>
      </c>
      <c r="D164" s="78">
        <v>3549</v>
      </c>
      <c r="E164" s="78">
        <v>6858</v>
      </c>
      <c r="F164" s="79">
        <v>1743</v>
      </c>
      <c r="G164" s="77">
        <v>470</v>
      </c>
      <c r="H164" s="77">
        <v>162</v>
      </c>
    </row>
    <row r="165" spans="1:8" ht="12.75" customHeight="1">
      <c r="A165" s="35">
        <v>160</v>
      </c>
      <c r="B165" s="80"/>
      <c r="C165" s="116">
        <v>12040</v>
      </c>
      <c r="D165" s="81">
        <v>12040</v>
      </c>
      <c r="E165" s="81">
        <v>0</v>
      </c>
      <c r="F165" s="82">
        <v>0</v>
      </c>
      <c r="G165" s="80">
        <v>470</v>
      </c>
      <c r="H165" s="80">
        <v>161</v>
      </c>
    </row>
    <row r="166" spans="1:8" ht="12.75" customHeight="1">
      <c r="A166" s="26">
        <v>161</v>
      </c>
      <c r="B166" s="77"/>
      <c r="C166" s="114">
        <v>11990</v>
      </c>
      <c r="D166" s="75">
        <v>10550</v>
      </c>
      <c r="E166" s="75">
        <v>1272</v>
      </c>
      <c r="F166" s="76">
        <v>174</v>
      </c>
      <c r="G166" s="77">
        <v>470</v>
      </c>
      <c r="H166" s="77">
        <v>156</v>
      </c>
    </row>
    <row r="167" spans="1:8" ht="12.75" customHeight="1">
      <c r="A167" s="26">
        <v>162</v>
      </c>
      <c r="B167" s="77"/>
      <c r="C167" s="115">
        <v>11910</v>
      </c>
      <c r="D167" s="78">
        <v>5551</v>
      </c>
      <c r="E167" s="78">
        <v>5459</v>
      </c>
      <c r="F167" s="79">
        <v>901</v>
      </c>
      <c r="G167" s="77">
        <v>467</v>
      </c>
      <c r="H167" s="77">
        <v>153</v>
      </c>
    </row>
    <row r="168" spans="1:8" ht="12.75" customHeight="1">
      <c r="A168" s="26">
        <v>163</v>
      </c>
      <c r="B168" s="77"/>
      <c r="C168" s="115">
        <v>11810</v>
      </c>
      <c r="D168" s="78">
        <v>9545</v>
      </c>
      <c r="E168" s="78">
        <v>2260</v>
      </c>
      <c r="F168" s="79">
        <v>0</v>
      </c>
      <c r="G168" s="77">
        <v>457</v>
      </c>
      <c r="H168" s="77">
        <v>151</v>
      </c>
    </row>
    <row r="169" spans="1:8" ht="12.75" customHeight="1">
      <c r="A169" s="26">
        <v>164</v>
      </c>
      <c r="B169" s="77"/>
      <c r="C169" s="115">
        <v>11680</v>
      </c>
      <c r="D169" s="78">
        <v>4063</v>
      </c>
      <c r="E169" s="78">
        <v>6786</v>
      </c>
      <c r="F169" s="79">
        <v>827</v>
      </c>
      <c r="G169" s="77">
        <v>456</v>
      </c>
      <c r="H169" s="77">
        <v>149</v>
      </c>
    </row>
    <row r="170" spans="1:8" ht="12.75" customHeight="1">
      <c r="A170" s="35">
        <v>165</v>
      </c>
      <c r="B170" s="80"/>
      <c r="C170" s="116">
        <v>11630</v>
      </c>
      <c r="D170" s="81">
        <v>9246</v>
      </c>
      <c r="E170" s="81">
        <v>637</v>
      </c>
      <c r="F170" s="82">
        <v>1747</v>
      </c>
      <c r="G170" s="80">
        <v>456</v>
      </c>
      <c r="H170" s="80">
        <v>148</v>
      </c>
    </row>
    <row r="171" spans="1:8" ht="12.75" customHeight="1">
      <c r="A171" s="73">
        <v>166</v>
      </c>
      <c r="B171" s="74"/>
      <c r="C171" s="114">
        <v>11420</v>
      </c>
      <c r="D171" s="75">
        <v>8073</v>
      </c>
      <c r="E171" s="75">
        <v>3348</v>
      </c>
      <c r="F171" s="76">
        <v>0</v>
      </c>
      <c r="G171" s="74">
        <v>450</v>
      </c>
      <c r="H171" s="74">
        <v>147</v>
      </c>
    </row>
    <row r="172" spans="1:8" ht="12.75" customHeight="1">
      <c r="A172" s="26">
        <v>167</v>
      </c>
      <c r="B172" s="77"/>
      <c r="C172" s="115">
        <v>11380</v>
      </c>
      <c r="D172" s="78">
        <v>9409</v>
      </c>
      <c r="E172" s="78">
        <v>1025</v>
      </c>
      <c r="F172" s="79">
        <v>942</v>
      </c>
      <c r="G172" s="77">
        <v>447</v>
      </c>
      <c r="H172" s="77">
        <v>145</v>
      </c>
    </row>
    <row r="173" spans="1:8" ht="12.75" customHeight="1">
      <c r="A173" s="26">
        <v>168</v>
      </c>
      <c r="B173" s="77"/>
      <c r="C173" s="115">
        <v>11030</v>
      </c>
      <c r="D173" s="78">
        <v>7798</v>
      </c>
      <c r="E173" s="78">
        <v>3228</v>
      </c>
      <c r="F173" s="79">
        <v>0</v>
      </c>
      <c r="G173" s="77">
        <v>447</v>
      </c>
      <c r="H173" s="77">
        <v>145</v>
      </c>
    </row>
    <row r="174" spans="1:8" ht="12.75" customHeight="1">
      <c r="A174" s="26">
        <v>169</v>
      </c>
      <c r="B174" s="77"/>
      <c r="C174" s="115">
        <v>10960</v>
      </c>
      <c r="D174" s="78">
        <v>1739</v>
      </c>
      <c r="E174" s="78">
        <v>9224</v>
      </c>
      <c r="F174" s="79">
        <v>0</v>
      </c>
      <c r="G174" s="77">
        <v>447</v>
      </c>
      <c r="H174" s="77">
        <v>142</v>
      </c>
    </row>
    <row r="175" spans="1:8" ht="12.75" customHeight="1">
      <c r="A175" s="35">
        <v>170</v>
      </c>
      <c r="B175" s="80"/>
      <c r="C175" s="116">
        <v>10610</v>
      </c>
      <c r="D175" s="81">
        <v>10370</v>
      </c>
      <c r="E175" s="81">
        <v>238</v>
      </c>
      <c r="F175" s="82">
        <v>0</v>
      </c>
      <c r="G175" s="80">
        <v>447</v>
      </c>
      <c r="H175" s="80">
        <v>141</v>
      </c>
    </row>
    <row r="176" spans="1:8" ht="12.75" customHeight="1">
      <c r="A176" s="26">
        <v>171</v>
      </c>
      <c r="B176" s="77"/>
      <c r="C176" s="114">
        <v>10560</v>
      </c>
      <c r="D176" s="75">
        <v>9911</v>
      </c>
      <c r="E176" s="75">
        <v>648</v>
      </c>
      <c r="F176" s="76">
        <v>0</v>
      </c>
      <c r="G176" s="77">
        <v>447</v>
      </c>
      <c r="H176" s="77">
        <v>138</v>
      </c>
    </row>
    <row r="177" spans="1:8" ht="12.75" customHeight="1">
      <c r="A177" s="26">
        <v>172</v>
      </c>
      <c r="B177" s="77"/>
      <c r="C177" s="115">
        <v>10420</v>
      </c>
      <c r="D177" s="78">
        <v>10160</v>
      </c>
      <c r="E177" s="78">
        <v>265</v>
      </c>
      <c r="F177" s="79">
        <v>0</v>
      </c>
      <c r="G177" s="77">
        <v>429</v>
      </c>
      <c r="H177" s="77">
        <v>136</v>
      </c>
    </row>
    <row r="178" spans="1:8" ht="12.75" customHeight="1">
      <c r="A178" s="26">
        <v>173</v>
      </c>
      <c r="B178" s="77"/>
      <c r="C178" s="115">
        <v>10280</v>
      </c>
      <c r="D178" s="78">
        <v>6314</v>
      </c>
      <c r="E178" s="78">
        <v>1576</v>
      </c>
      <c r="F178" s="79">
        <v>2388</v>
      </c>
      <c r="G178" s="77">
        <v>429</v>
      </c>
      <c r="H178" s="77">
        <v>135</v>
      </c>
    </row>
    <row r="179" spans="1:8" ht="12.75" customHeight="1">
      <c r="A179" s="26">
        <v>174</v>
      </c>
      <c r="B179" s="77"/>
      <c r="C179" s="115">
        <v>10210</v>
      </c>
      <c r="D179" s="78">
        <v>10030</v>
      </c>
      <c r="E179" s="78">
        <v>180</v>
      </c>
      <c r="F179" s="79">
        <v>0</v>
      </c>
      <c r="G179" s="77">
        <v>429</v>
      </c>
      <c r="H179" s="77">
        <v>131</v>
      </c>
    </row>
    <row r="180" spans="1:8" ht="12.75" customHeight="1">
      <c r="A180" s="35">
        <v>175</v>
      </c>
      <c r="B180" s="80"/>
      <c r="C180" s="116">
        <v>10180</v>
      </c>
      <c r="D180" s="81">
        <v>8595</v>
      </c>
      <c r="E180" s="81">
        <v>1584</v>
      </c>
      <c r="F180" s="82">
        <v>0</v>
      </c>
      <c r="G180" s="80">
        <v>428</v>
      </c>
      <c r="H180" s="80">
        <v>129</v>
      </c>
    </row>
    <row r="181" spans="1:8" ht="12.75" customHeight="1">
      <c r="A181" s="73">
        <v>176</v>
      </c>
      <c r="B181" s="74"/>
      <c r="C181" s="114">
        <v>10050</v>
      </c>
      <c r="D181" s="75">
        <v>2186</v>
      </c>
      <c r="E181" s="75">
        <v>7116</v>
      </c>
      <c r="F181" s="76">
        <v>749</v>
      </c>
      <c r="G181" s="74">
        <v>423</v>
      </c>
      <c r="H181" s="74">
        <v>126</v>
      </c>
    </row>
    <row r="182" spans="1:8" ht="12.75" customHeight="1">
      <c r="A182" s="26">
        <v>177</v>
      </c>
      <c r="B182" s="77"/>
      <c r="C182" s="115">
        <v>9993</v>
      </c>
      <c r="D182" s="78">
        <v>9993</v>
      </c>
      <c r="E182" s="78">
        <v>0</v>
      </c>
      <c r="F182" s="79">
        <v>0</v>
      </c>
      <c r="G182" s="77">
        <v>388</v>
      </c>
      <c r="H182" s="77">
        <v>125</v>
      </c>
    </row>
    <row r="183" spans="1:8" ht="12.75" customHeight="1">
      <c r="A183" s="26">
        <v>178</v>
      </c>
      <c r="B183" s="77"/>
      <c r="C183" s="115">
        <v>9861</v>
      </c>
      <c r="D183" s="78">
        <v>7085</v>
      </c>
      <c r="E183" s="78">
        <v>2618</v>
      </c>
      <c r="F183" s="79">
        <v>158</v>
      </c>
      <c r="G183" s="77">
        <v>371</v>
      </c>
      <c r="H183" s="77">
        <v>119</v>
      </c>
    </row>
    <row r="184" spans="1:8" ht="12.75" customHeight="1">
      <c r="A184" s="26">
        <v>179</v>
      </c>
      <c r="B184" s="77"/>
      <c r="C184" s="115">
        <v>9644</v>
      </c>
      <c r="D184" s="78">
        <v>8125</v>
      </c>
      <c r="E184" s="78">
        <v>1461</v>
      </c>
      <c r="F184" s="79">
        <v>59</v>
      </c>
      <c r="G184" s="77">
        <v>356</v>
      </c>
      <c r="H184" s="77">
        <v>117</v>
      </c>
    </row>
    <row r="185" spans="1:8" ht="12.75" customHeight="1">
      <c r="A185" s="35">
        <v>180</v>
      </c>
      <c r="B185" s="80"/>
      <c r="C185" s="116">
        <v>9623</v>
      </c>
      <c r="D185" s="81">
        <v>8968</v>
      </c>
      <c r="E185" s="81">
        <v>653</v>
      </c>
      <c r="F185" s="82">
        <v>2</v>
      </c>
      <c r="G185" s="80">
        <v>353</v>
      </c>
      <c r="H185" s="80">
        <v>116</v>
      </c>
    </row>
    <row r="186" spans="1:8" ht="12.75" customHeight="1">
      <c r="A186" s="26">
        <v>181</v>
      </c>
      <c r="B186" s="77"/>
      <c r="C186" s="114">
        <v>9419</v>
      </c>
      <c r="D186" s="75">
        <v>8665</v>
      </c>
      <c r="E186" s="75">
        <v>754</v>
      </c>
      <c r="F186" s="76">
        <v>0</v>
      </c>
      <c r="G186" s="77">
        <v>353</v>
      </c>
      <c r="H186" s="77">
        <v>116</v>
      </c>
    </row>
    <row r="187" spans="1:8" ht="12.75" customHeight="1">
      <c r="A187" s="26">
        <v>182</v>
      </c>
      <c r="B187" s="77"/>
      <c r="C187" s="115">
        <v>9385</v>
      </c>
      <c r="D187" s="78">
        <v>7972</v>
      </c>
      <c r="E187" s="78">
        <v>0</v>
      </c>
      <c r="F187" s="79">
        <v>1413</v>
      </c>
      <c r="G187" s="77">
        <v>337</v>
      </c>
      <c r="H187" s="77">
        <v>115</v>
      </c>
    </row>
    <row r="188" spans="1:8" ht="12.75" customHeight="1">
      <c r="A188" s="26">
        <v>183</v>
      </c>
      <c r="B188" s="77"/>
      <c r="C188" s="115">
        <v>9247</v>
      </c>
      <c r="D188" s="78">
        <v>8485</v>
      </c>
      <c r="E188" s="78">
        <v>761</v>
      </c>
      <c r="F188" s="79">
        <v>0</v>
      </c>
      <c r="G188" s="77">
        <v>331</v>
      </c>
      <c r="H188" s="77">
        <v>114</v>
      </c>
    </row>
    <row r="189" spans="1:8" ht="12.75" customHeight="1">
      <c r="A189" s="26">
        <v>184</v>
      </c>
      <c r="B189" s="77"/>
      <c r="C189" s="115">
        <v>9210</v>
      </c>
      <c r="D189" s="78">
        <v>9136</v>
      </c>
      <c r="E189" s="78">
        <v>69</v>
      </c>
      <c r="F189" s="79">
        <v>5</v>
      </c>
      <c r="G189" s="77">
        <v>306</v>
      </c>
      <c r="H189" s="77">
        <v>114</v>
      </c>
    </row>
    <row r="190" spans="1:8" ht="12.75" customHeight="1">
      <c r="A190" s="35">
        <v>185</v>
      </c>
      <c r="B190" s="80"/>
      <c r="C190" s="116">
        <v>9140</v>
      </c>
      <c r="D190" s="81">
        <v>8905</v>
      </c>
      <c r="E190" s="81">
        <v>235</v>
      </c>
      <c r="F190" s="82">
        <v>0</v>
      </c>
      <c r="G190" s="80">
        <v>295</v>
      </c>
      <c r="H190" s="80">
        <v>112</v>
      </c>
    </row>
    <row r="191" spans="1:8" ht="12.75" customHeight="1">
      <c r="A191" s="73">
        <v>186</v>
      </c>
      <c r="B191" s="74"/>
      <c r="C191" s="114">
        <v>9130</v>
      </c>
      <c r="D191" s="75">
        <v>7314</v>
      </c>
      <c r="E191" s="75">
        <v>1817</v>
      </c>
      <c r="F191" s="76">
        <v>0</v>
      </c>
      <c r="G191" s="74">
        <v>293</v>
      </c>
      <c r="H191" s="74">
        <v>112</v>
      </c>
    </row>
    <row r="192" spans="1:8" ht="12.75" customHeight="1">
      <c r="A192" s="26">
        <v>187</v>
      </c>
      <c r="B192" s="77"/>
      <c r="C192" s="115">
        <v>9128</v>
      </c>
      <c r="D192" s="78">
        <v>3335</v>
      </c>
      <c r="E192" s="78">
        <v>4874</v>
      </c>
      <c r="F192" s="79">
        <v>919</v>
      </c>
      <c r="G192" s="77">
        <v>293</v>
      </c>
      <c r="H192" s="77">
        <v>111</v>
      </c>
    </row>
    <row r="193" spans="1:8" ht="12.75" customHeight="1">
      <c r="A193" s="26">
        <v>188</v>
      </c>
      <c r="B193" s="77"/>
      <c r="C193" s="115">
        <v>8860</v>
      </c>
      <c r="D193" s="78">
        <v>4690</v>
      </c>
      <c r="E193" s="78">
        <v>0</v>
      </c>
      <c r="F193" s="79">
        <v>4170</v>
      </c>
      <c r="G193" s="77">
        <v>250</v>
      </c>
      <c r="H193" s="77">
        <v>110</v>
      </c>
    </row>
    <row r="194" spans="1:8" ht="12.75" customHeight="1">
      <c r="A194" s="26">
        <v>189</v>
      </c>
      <c r="B194" s="77"/>
      <c r="C194" s="115">
        <v>8665</v>
      </c>
      <c r="D194" s="78">
        <v>3213</v>
      </c>
      <c r="E194" s="78">
        <v>5142</v>
      </c>
      <c r="F194" s="79">
        <v>309</v>
      </c>
      <c r="G194" s="77">
        <v>242</v>
      </c>
      <c r="H194" s="77">
        <v>108</v>
      </c>
    </row>
    <row r="195" spans="1:8" ht="12.75" customHeight="1">
      <c r="A195" s="35">
        <v>190</v>
      </c>
      <c r="B195" s="80"/>
      <c r="C195" s="116">
        <v>8661</v>
      </c>
      <c r="D195" s="81">
        <v>5061</v>
      </c>
      <c r="E195" s="81">
        <v>2908</v>
      </c>
      <c r="F195" s="82">
        <v>692</v>
      </c>
      <c r="G195" s="80">
        <v>227</v>
      </c>
      <c r="H195" s="80">
        <v>106</v>
      </c>
    </row>
    <row r="196" spans="1:8" ht="12.75" customHeight="1">
      <c r="A196" s="26">
        <v>191</v>
      </c>
      <c r="B196" s="77"/>
      <c r="C196" s="114">
        <v>8526</v>
      </c>
      <c r="D196" s="75">
        <v>8526</v>
      </c>
      <c r="E196" s="75">
        <v>0</v>
      </c>
      <c r="F196" s="76">
        <v>0</v>
      </c>
      <c r="G196" s="77">
        <v>198</v>
      </c>
      <c r="H196" s="77">
        <v>106</v>
      </c>
    </row>
    <row r="197" spans="1:8" ht="12.75" customHeight="1">
      <c r="A197" s="26">
        <v>192</v>
      </c>
      <c r="B197" s="77"/>
      <c r="C197" s="115">
        <v>8502</v>
      </c>
      <c r="D197" s="78">
        <v>6543</v>
      </c>
      <c r="E197" s="78">
        <v>1662</v>
      </c>
      <c r="F197" s="79">
        <v>297</v>
      </c>
      <c r="G197" s="77">
        <v>187</v>
      </c>
      <c r="H197" s="77">
        <v>103</v>
      </c>
    </row>
    <row r="198" spans="1:8" ht="12.75" customHeight="1">
      <c r="A198" s="26">
        <v>193</v>
      </c>
      <c r="B198" s="77"/>
      <c r="C198" s="115">
        <v>8460</v>
      </c>
      <c r="D198" s="78">
        <v>8460</v>
      </c>
      <c r="E198" s="78">
        <v>0</v>
      </c>
      <c r="F198" s="79">
        <v>0</v>
      </c>
      <c r="G198" s="77">
        <v>174</v>
      </c>
      <c r="H198" s="77">
        <v>101</v>
      </c>
    </row>
    <row r="199" spans="1:8" ht="12.75" customHeight="1">
      <c r="A199" s="26">
        <v>194</v>
      </c>
      <c r="B199" s="77"/>
      <c r="C199" s="115">
        <v>8421</v>
      </c>
      <c r="D199" s="78">
        <v>7617</v>
      </c>
      <c r="E199" s="78">
        <v>805</v>
      </c>
      <c r="F199" s="79">
        <v>0</v>
      </c>
      <c r="G199" s="77">
        <v>158</v>
      </c>
      <c r="H199" s="77">
        <v>101</v>
      </c>
    </row>
    <row r="200" spans="1:8" ht="12.75" customHeight="1">
      <c r="A200" s="35">
        <v>195</v>
      </c>
      <c r="B200" s="80"/>
      <c r="C200" s="116">
        <v>8341</v>
      </c>
      <c r="D200" s="81">
        <v>3639</v>
      </c>
      <c r="E200" s="81">
        <v>74</v>
      </c>
      <c r="F200" s="82">
        <v>4628</v>
      </c>
      <c r="G200" s="77" t="s">
        <v>138</v>
      </c>
      <c r="H200" s="80">
        <v>99</v>
      </c>
    </row>
    <row r="201" spans="1:8" ht="12.75" customHeight="1">
      <c r="A201" s="73">
        <v>196</v>
      </c>
      <c r="B201" s="74"/>
      <c r="C201" s="114">
        <v>8232</v>
      </c>
      <c r="D201" s="75">
        <v>2116</v>
      </c>
      <c r="E201" s="75">
        <v>5353</v>
      </c>
      <c r="F201" s="76">
        <v>763</v>
      </c>
      <c r="G201" s="74" t="s">
        <v>138</v>
      </c>
      <c r="H201" s="74">
        <v>99</v>
      </c>
    </row>
    <row r="202" spans="1:8" ht="12.75" customHeight="1">
      <c r="A202" s="26">
        <v>197</v>
      </c>
      <c r="B202" s="77"/>
      <c r="C202" s="115">
        <v>8183</v>
      </c>
      <c r="D202" s="78">
        <v>7274</v>
      </c>
      <c r="E202" s="78">
        <v>909</v>
      </c>
      <c r="F202" s="79">
        <v>0</v>
      </c>
      <c r="G202" s="77" t="s">
        <v>138</v>
      </c>
      <c r="H202" s="77">
        <v>98</v>
      </c>
    </row>
    <row r="203" spans="1:8" ht="12.75" customHeight="1">
      <c r="A203" s="26">
        <v>198</v>
      </c>
      <c r="B203" s="77"/>
      <c r="C203" s="115">
        <v>8152</v>
      </c>
      <c r="D203" s="78">
        <v>8152</v>
      </c>
      <c r="E203" s="78">
        <v>0</v>
      </c>
      <c r="F203" s="79">
        <v>0</v>
      </c>
      <c r="G203" s="77" t="s">
        <v>138</v>
      </c>
      <c r="H203" s="77">
        <v>94</v>
      </c>
    </row>
    <row r="204" spans="1:8" ht="12.75" customHeight="1">
      <c r="A204" s="26">
        <v>199</v>
      </c>
      <c r="B204" s="77"/>
      <c r="C204" s="115">
        <v>8142</v>
      </c>
      <c r="D204" s="78">
        <v>6341</v>
      </c>
      <c r="E204" s="78">
        <v>1801</v>
      </c>
      <c r="F204" s="79">
        <v>0</v>
      </c>
      <c r="G204" s="77" t="s">
        <v>138</v>
      </c>
      <c r="H204" s="77">
        <v>94</v>
      </c>
    </row>
    <row r="205" spans="1:8" ht="12.75" customHeight="1">
      <c r="A205" s="35">
        <v>200</v>
      </c>
      <c r="B205" s="80"/>
      <c r="C205" s="116">
        <v>8092</v>
      </c>
      <c r="D205" s="81">
        <v>4703</v>
      </c>
      <c r="E205" s="81">
        <v>2116</v>
      </c>
      <c r="F205" s="82">
        <v>1273</v>
      </c>
      <c r="G205" s="80"/>
      <c r="H205" s="80">
        <v>93</v>
      </c>
    </row>
    <row r="206" spans="1:8" ht="12.75" customHeight="1">
      <c r="A206" s="26">
        <v>201</v>
      </c>
      <c r="B206" s="77"/>
      <c r="C206" s="114">
        <v>8072</v>
      </c>
      <c r="D206" s="75">
        <v>2783</v>
      </c>
      <c r="E206" s="75">
        <v>4508</v>
      </c>
      <c r="F206" s="76">
        <v>781</v>
      </c>
      <c r="G206" s="77"/>
      <c r="H206" s="77">
        <v>93</v>
      </c>
    </row>
    <row r="207" spans="1:8" ht="12.75" customHeight="1">
      <c r="A207" s="26">
        <v>202</v>
      </c>
      <c r="B207" s="77"/>
      <c r="C207" s="115">
        <v>7838</v>
      </c>
      <c r="D207" s="78">
        <v>6497</v>
      </c>
      <c r="E207" s="78">
        <v>452</v>
      </c>
      <c r="F207" s="79">
        <v>890</v>
      </c>
      <c r="G207" s="77"/>
      <c r="H207" s="77">
        <v>91</v>
      </c>
    </row>
    <row r="208" spans="1:8" ht="12.75" customHeight="1">
      <c r="A208" s="26">
        <v>203</v>
      </c>
      <c r="B208" s="77"/>
      <c r="C208" s="115">
        <v>7739</v>
      </c>
      <c r="D208" s="78">
        <v>6258</v>
      </c>
      <c r="E208" s="78">
        <v>1122</v>
      </c>
      <c r="F208" s="79">
        <v>360</v>
      </c>
      <c r="G208" s="77"/>
      <c r="H208" s="77">
        <v>90</v>
      </c>
    </row>
    <row r="209" spans="1:8" ht="12.75" customHeight="1">
      <c r="A209" s="26">
        <v>204</v>
      </c>
      <c r="B209" s="77"/>
      <c r="C209" s="115">
        <v>7672</v>
      </c>
      <c r="D209" s="78">
        <v>7465</v>
      </c>
      <c r="E209" s="78">
        <v>26</v>
      </c>
      <c r="F209" s="79">
        <v>181</v>
      </c>
      <c r="G209" s="77"/>
      <c r="H209" s="77">
        <v>89</v>
      </c>
    </row>
    <row r="210" spans="1:8" ht="12.75" customHeight="1">
      <c r="A210" s="35">
        <v>205</v>
      </c>
      <c r="B210" s="80"/>
      <c r="C210" s="116">
        <v>7485</v>
      </c>
      <c r="D210" s="81">
        <v>7226</v>
      </c>
      <c r="E210" s="81">
        <v>259</v>
      </c>
      <c r="F210" s="82">
        <v>0</v>
      </c>
      <c r="G210" s="80"/>
      <c r="H210" s="80">
        <v>85</v>
      </c>
    </row>
    <row r="211" spans="1:8" ht="12.75" customHeight="1">
      <c r="A211" s="73">
        <v>206</v>
      </c>
      <c r="B211" s="74"/>
      <c r="C211" s="114">
        <v>7421</v>
      </c>
      <c r="D211" s="75">
        <v>6973</v>
      </c>
      <c r="E211" s="75">
        <v>448</v>
      </c>
      <c r="F211" s="76">
        <v>0</v>
      </c>
      <c r="G211" s="74"/>
      <c r="H211" s="74">
        <v>83</v>
      </c>
    </row>
    <row r="212" spans="1:8" ht="12.75" customHeight="1">
      <c r="A212" s="26">
        <v>207</v>
      </c>
      <c r="B212" s="77"/>
      <c r="C212" s="115">
        <v>7311</v>
      </c>
      <c r="D212" s="78">
        <v>6103</v>
      </c>
      <c r="E212" s="78">
        <v>1197</v>
      </c>
      <c r="F212" s="79">
        <v>11</v>
      </c>
      <c r="G212" s="77"/>
      <c r="H212" s="77">
        <v>82</v>
      </c>
    </row>
    <row r="213" spans="1:8" ht="12.75" customHeight="1">
      <c r="A213" s="26">
        <v>208</v>
      </c>
      <c r="B213" s="77"/>
      <c r="C213" s="115">
        <v>7242</v>
      </c>
      <c r="D213" s="78">
        <v>5396</v>
      </c>
      <c r="E213" s="78">
        <v>1845</v>
      </c>
      <c r="F213" s="79">
        <v>0</v>
      </c>
      <c r="G213" s="77"/>
      <c r="H213" s="77">
        <v>82</v>
      </c>
    </row>
    <row r="214" spans="1:8" ht="12.75" customHeight="1">
      <c r="A214" s="26">
        <v>209</v>
      </c>
      <c r="B214" s="77"/>
      <c r="C214" s="115">
        <v>7177</v>
      </c>
      <c r="D214" s="78">
        <v>6740</v>
      </c>
      <c r="E214" s="78">
        <v>437</v>
      </c>
      <c r="F214" s="79">
        <v>0</v>
      </c>
      <c r="G214" s="77"/>
      <c r="H214" s="77">
        <v>82</v>
      </c>
    </row>
    <row r="215" spans="1:8" ht="12.75" customHeight="1">
      <c r="A215" s="35">
        <v>210</v>
      </c>
      <c r="B215" s="80"/>
      <c r="C215" s="116">
        <v>7118</v>
      </c>
      <c r="D215" s="81">
        <v>7118</v>
      </c>
      <c r="E215" s="81">
        <v>0</v>
      </c>
      <c r="F215" s="82">
        <v>0</v>
      </c>
      <c r="G215" s="80"/>
      <c r="H215" s="80">
        <v>80</v>
      </c>
    </row>
    <row r="216" spans="1:8" ht="12.75" customHeight="1">
      <c r="A216" s="26">
        <v>211</v>
      </c>
      <c r="B216" s="77"/>
      <c r="C216" s="114">
        <v>7022</v>
      </c>
      <c r="D216" s="75">
        <v>5593</v>
      </c>
      <c r="E216" s="75">
        <v>1181</v>
      </c>
      <c r="F216" s="76">
        <v>248</v>
      </c>
      <c r="G216" s="77"/>
      <c r="H216" s="77">
        <v>80</v>
      </c>
    </row>
    <row r="217" spans="1:8" ht="12.75" customHeight="1">
      <c r="A217" s="26">
        <v>212</v>
      </c>
      <c r="B217" s="77"/>
      <c r="C217" s="115">
        <v>7001</v>
      </c>
      <c r="D217" s="78">
        <v>7001</v>
      </c>
      <c r="E217" s="78">
        <v>0</v>
      </c>
      <c r="F217" s="79">
        <v>0</v>
      </c>
      <c r="G217" s="77"/>
      <c r="H217" s="77">
        <v>80</v>
      </c>
    </row>
    <row r="218" spans="1:8" ht="12.75" customHeight="1">
      <c r="A218" s="26">
        <v>213</v>
      </c>
      <c r="B218" s="77"/>
      <c r="C218" s="115">
        <v>6917</v>
      </c>
      <c r="D218" s="78">
        <v>6917</v>
      </c>
      <c r="E218" s="78">
        <v>0</v>
      </c>
      <c r="F218" s="79">
        <v>0</v>
      </c>
      <c r="G218" s="77"/>
      <c r="H218" s="77">
        <v>80</v>
      </c>
    </row>
    <row r="219" spans="1:8" ht="12.75" customHeight="1">
      <c r="A219" s="26">
        <v>214</v>
      </c>
      <c r="B219" s="77"/>
      <c r="C219" s="115">
        <v>6866</v>
      </c>
      <c r="D219" s="78">
        <v>6504</v>
      </c>
      <c r="E219" s="78">
        <v>353</v>
      </c>
      <c r="F219" s="79">
        <v>9</v>
      </c>
      <c r="G219" s="77"/>
      <c r="H219" s="77">
        <v>79</v>
      </c>
    </row>
    <row r="220" spans="1:8" ht="12.75" customHeight="1">
      <c r="A220" s="35">
        <v>215</v>
      </c>
      <c r="B220" s="80"/>
      <c r="C220" s="116">
        <v>6712</v>
      </c>
      <c r="D220" s="81">
        <v>5793</v>
      </c>
      <c r="E220" s="81">
        <v>920</v>
      </c>
      <c r="F220" s="82">
        <v>0</v>
      </c>
      <c r="G220" s="80"/>
      <c r="H220" s="80">
        <v>78</v>
      </c>
    </row>
    <row r="221" spans="1:8" ht="12.75" customHeight="1">
      <c r="A221" s="73">
        <v>216</v>
      </c>
      <c r="B221" s="74"/>
      <c r="C221" s="114">
        <v>6682</v>
      </c>
      <c r="D221" s="75">
        <v>5716</v>
      </c>
      <c r="E221" s="75">
        <v>586</v>
      </c>
      <c r="F221" s="76">
        <v>380</v>
      </c>
      <c r="G221" s="74"/>
      <c r="H221" s="74">
        <v>76</v>
      </c>
    </row>
    <row r="222" spans="1:8" ht="12.75" customHeight="1">
      <c r="A222" s="26">
        <v>217</v>
      </c>
      <c r="B222" s="77"/>
      <c r="C222" s="115">
        <v>6380</v>
      </c>
      <c r="D222" s="78">
        <v>5228</v>
      </c>
      <c r="E222" s="78">
        <v>1152</v>
      </c>
      <c r="F222" s="79">
        <v>0</v>
      </c>
      <c r="G222" s="77"/>
      <c r="H222" s="77">
        <v>73</v>
      </c>
    </row>
    <row r="223" spans="1:8" ht="12.75" customHeight="1">
      <c r="A223" s="26">
        <v>218</v>
      </c>
      <c r="B223" s="77"/>
      <c r="C223" s="115">
        <v>6223</v>
      </c>
      <c r="D223" s="78">
        <v>546</v>
      </c>
      <c r="E223" s="78">
        <v>5676</v>
      </c>
      <c r="F223" s="79">
        <v>0</v>
      </c>
      <c r="G223" s="77"/>
      <c r="H223" s="77">
        <v>73</v>
      </c>
    </row>
    <row r="224" spans="1:8" ht="12.75" customHeight="1">
      <c r="A224" s="26">
        <v>219</v>
      </c>
      <c r="B224" s="77"/>
      <c r="C224" s="115">
        <v>6209</v>
      </c>
      <c r="D224" s="78">
        <v>5303</v>
      </c>
      <c r="E224" s="78">
        <v>907</v>
      </c>
      <c r="F224" s="79">
        <v>0</v>
      </c>
      <c r="G224" s="77"/>
      <c r="H224" s="77">
        <v>72</v>
      </c>
    </row>
    <row r="225" spans="1:8" ht="12.75" customHeight="1">
      <c r="A225" s="35">
        <v>220</v>
      </c>
      <c r="B225" s="80"/>
      <c r="C225" s="116">
        <v>6203</v>
      </c>
      <c r="D225" s="81">
        <v>5625</v>
      </c>
      <c r="E225" s="81">
        <v>578</v>
      </c>
      <c r="F225" s="82">
        <v>0</v>
      </c>
      <c r="G225" s="80"/>
      <c r="H225" s="80">
        <v>72</v>
      </c>
    </row>
    <row r="226" spans="1:8" ht="12.75" customHeight="1">
      <c r="A226" s="26">
        <v>221</v>
      </c>
      <c r="B226" s="77"/>
      <c r="C226" s="114">
        <v>6132</v>
      </c>
      <c r="D226" s="75">
        <v>4848</v>
      </c>
      <c r="E226" s="75">
        <v>1049</v>
      </c>
      <c r="F226" s="76">
        <v>234</v>
      </c>
      <c r="G226" s="77"/>
      <c r="H226" s="77">
        <v>71</v>
      </c>
    </row>
    <row r="227" spans="1:8" ht="12.75" customHeight="1">
      <c r="A227" s="26">
        <v>222</v>
      </c>
      <c r="B227" s="77"/>
      <c r="C227" s="115">
        <v>6130</v>
      </c>
      <c r="D227" s="78">
        <v>2261</v>
      </c>
      <c r="E227" s="78">
        <v>3434</v>
      </c>
      <c r="F227" s="79">
        <v>435</v>
      </c>
      <c r="G227" s="77"/>
      <c r="H227" s="77">
        <v>70</v>
      </c>
    </row>
    <row r="228" spans="1:8" ht="12.75" customHeight="1">
      <c r="A228" s="26">
        <v>223</v>
      </c>
      <c r="B228" s="77"/>
      <c r="C228" s="115">
        <v>6114</v>
      </c>
      <c r="D228" s="78">
        <v>6114</v>
      </c>
      <c r="E228" s="78">
        <v>0</v>
      </c>
      <c r="F228" s="79">
        <v>0</v>
      </c>
      <c r="G228" s="77"/>
      <c r="H228" s="77">
        <v>70</v>
      </c>
    </row>
    <row r="229" spans="1:8" ht="12.75" customHeight="1">
      <c r="A229" s="26">
        <v>224</v>
      </c>
      <c r="B229" s="77"/>
      <c r="C229" s="115">
        <v>5962</v>
      </c>
      <c r="D229" s="78">
        <v>4064</v>
      </c>
      <c r="E229" s="78">
        <v>1382</v>
      </c>
      <c r="F229" s="79">
        <v>516</v>
      </c>
      <c r="G229" s="77"/>
      <c r="H229" s="77">
        <v>70</v>
      </c>
    </row>
    <row r="230" spans="1:8" ht="12.75" customHeight="1">
      <c r="A230" s="35">
        <v>225</v>
      </c>
      <c r="B230" s="80"/>
      <c r="C230" s="116">
        <v>5952</v>
      </c>
      <c r="D230" s="81">
        <v>4926</v>
      </c>
      <c r="E230" s="81">
        <v>1026</v>
      </c>
      <c r="F230" s="82">
        <v>0</v>
      </c>
      <c r="G230" s="80"/>
      <c r="H230" s="80">
        <v>70</v>
      </c>
    </row>
    <row r="231" spans="1:8" ht="12.75" customHeight="1">
      <c r="A231" s="73">
        <v>226</v>
      </c>
      <c r="B231" s="74"/>
      <c r="C231" s="114">
        <v>5932</v>
      </c>
      <c r="D231" s="75">
        <v>3887</v>
      </c>
      <c r="E231" s="75">
        <v>193</v>
      </c>
      <c r="F231" s="76">
        <v>1852</v>
      </c>
      <c r="G231" s="74"/>
      <c r="H231" s="74">
        <v>69</v>
      </c>
    </row>
    <row r="232" spans="1:8" ht="12.75" customHeight="1">
      <c r="A232" s="26">
        <v>227</v>
      </c>
      <c r="B232" s="77"/>
      <c r="C232" s="115">
        <v>5909</v>
      </c>
      <c r="D232" s="78">
        <v>5335</v>
      </c>
      <c r="E232" s="78">
        <v>574</v>
      </c>
      <c r="F232" s="79">
        <v>0</v>
      </c>
      <c r="G232" s="77"/>
      <c r="H232" s="77">
        <v>69</v>
      </c>
    </row>
    <row r="233" spans="1:8" ht="12.75" customHeight="1">
      <c r="A233" s="26">
        <v>228</v>
      </c>
      <c r="B233" s="77"/>
      <c r="C233" s="115">
        <v>5782</v>
      </c>
      <c r="D233" s="78">
        <v>4528</v>
      </c>
      <c r="E233" s="78">
        <v>506</v>
      </c>
      <c r="F233" s="79">
        <v>749</v>
      </c>
      <c r="G233" s="77"/>
      <c r="H233" s="77">
        <v>68</v>
      </c>
    </row>
    <row r="234" spans="1:8" ht="12.75" customHeight="1">
      <c r="A234" s="26">
        <v>229</v>
      </c>
      <c r="B234" s="77"/>
      <c r="C234" s="115">
        <v>5723</v>
      </c>
      <c r="D234" s="78">
        <v>5723</v>
      </c>
      <c r="E234" s="78">
        <v>0</v>
      </c>
      <c r="F234" s="79">
        <v>0</v>
      </c>
      <c r="G234" s="77"/>
      <c r="H234" s="77">
        <v>68</v>
      </c>
    </row>
    <row r="235" spans="1:8" ht="12.75" customHeight="1">
      <c r="A235" s="35">
        <v>230</v>
      </c>
      <c r="B235" s="80"/>
      <c r="C235" s="116">
        <v>5718</v>
      </c>
      <c r="D235" s="81">
        <v>5718</v>
      </c>
      <c r="E235" s="81">
        <v>0</v>
      </c>
      <c r="F235" s="82">
        <v>0</v>
      </c>
      <c r="G235" s="80"/>
      <c r="H235" s="80">
        <v>67</v>
      </c>
    </row>
    <row r="236" spans="1:8" ht="12.75" customHeight="1">
      <c r="A236" s="26">
        <v>231</v>
      </c>
      <c r="B236" s="77"/>
      <c r="C236" s="114">
        <v>5712</v>
      </c>
      <c r="D236" s="75">
        <v>5701</v>
      </c>
      <c r="E236" s="75">
        <v>11</v>
      </c>
      <c r="F236" s="76">
        <v>0</v>
      </c>
      <c r="G236" s="77"/>
      <c r="H236" s="77">
        <v>67</v>
      </c>
    </row>
    <row r="237" spans="1:8" ht="12.75" customHeight="1">
      <c r="A237" s="26">
        <v>232</v>
      </c>
      <c r="B237" s="77"/>
      <c r="C237" s="115">
        <v>5694</v>
      </c>
      <c r="D237" s="78">
        <v>1436</v>
      </c>
      <c r="E237" s="78">
        <v>3914</v>
      </c>
      <c r="F237" s="79">
        <v>345</v>
      </c>
      <c r="G237" s="77"/>
      <c r="H237" s="77">
        <v>67</v>
      </c>
    </row>
    <row r="238" spans="1:8" ht="12.75" customHeight="1">
      <c r="A238" s="26">
        <v>233</v>
      </c>
      <c r="B238" s="77"/>
      <c r="C238" s="115">
        <v>5684</v>
      </c>
      <c r="D238" s="78">
        <v>3756</v>
      </c>
      <c r="E238" s="78">
        <v>1928</v>
      </c>
      <c r="F238" s="79">
        <v>0</v>
      </c>
      <c r="G238" s="77"/>
      <c r="H238" s="77">
        <v>65</v>
      </c>
    </row>
    <row r="239" spans="1:8" ht="12.75" customHeight="1">
      <c r="A239" s="26">
        <v>234</v>
      </c>
      <c r="B239" s="77"/>
      <c r="C239" s="115">
        <v>5678</v>
      </c>
      <c r="D239" s="78">
        <v>3445</v>
      </c>
      <c r="E239" s="78">
        <v>1703</v>
      </c>
      <c r="F239" s="79">
        <v>530</v>
      </c>
      <c r="G239" s="77"/>
      <c r="H239" s="77">
        <v>64</v>
      </c>
    </row>
    <row r="240" spans="1:8" ht="12.75" customHeight="1">
      <c r="A240" s="35">
        <v>235</v>
      </c>
      <c r="B240" s="80"/>
      <c r="C240" s="116">
        <v>5595</v>
      </c>
      <c r="D240" s="81">
        <v>5129</v>
      </c>
      <c r="E240" s="81">
        <v>105</v>
      </c>
      <c r="F240" s="82">
        <v>362</v>
      </c>
      <c r="G240" s="80"/>
      <c r="H240" s="80">
        <v>63</v>
      </c>
    </row>
    <row r="241" spans="1:8" ht="12.75" customHeight="1">
      <c r="A241" s="73">
        <v>236</v>
      </c>
      <c r="B241" s="74"/>
      <c r="C241" s="114">
        <v>5430</v>
      </c>
      <c r="D241" s="75">
        <v>4301</v>
      </c>
      <c r="E241" s="75">
        <v>1130</v>
      </c>
      <c r="F241" s="76">
        <v>0</v>
      </c>
      <c r="G241" s="74"/>
      <c r="H241" s="74">
        <v>62</v>
      </c>
    </row>
    <row r="242" spans="1:8" ht="12.75" customHeight="1">
      <c r="A242" s="26">
        <v>237</v>
      </c>
      <c r="B242" s="77"/>
      <c r="C242" s="115">
        <v>5400</v>
      </c>
      <c r="D242" s="78">
        <v>4004</v>
      </c>
      <c r="E242" s="78">
        <v>652</v>
      </c>
      <c r="F242" s="79">
        <v>743</v>
      </c>
      <c r="G242" s="77"/>
      <c r="H242" s="77">
        <v>62</v>
      </c>
    </row>
    <row r="243" spans="1:8" ht="12.75" customHeight="1">
      <c r="A243" s="26">
        <v>238</v>
      </c>
      <c r="B243" s="77"/>
      <c r="C243" s="115">
        <v>5256</v>
      </c>
      <c r="D243" s="78">
        <v>4769</v>
      </c>
      <c r="E243" s="78">
        <v>487</v>
      </c>
      <c r="F243" s="79">
        <v>0</v>
      </c>
      <c r="G243" s="77"/>
      <c r="H243" s="77">
        <v>60</v>
      </c>
    </row>
    <row r="244" spans="1:8" ht="12.75" customHeight="1">
      <c r="A244" s="26">
        <v>239</v>
      </c>
      <c r="B244" s="77"/>
      <c r="C244" s="115">
        <v>5229</v>
      </c>
      <c r="D244" s="78">
        <v>5229</v>
      </c>
      <c r="E244" s="78">
        <v>0</v>
      </c>
      <c r="F244" s="79">
        <v>0</v>
      </c>
      <c r="G244" s="77"/>
      <c r="H244" s="77">
        <v>59</v>
      </c>
    </row>
    <row r="245" spans="1:8" ht="12.75" customHeight="1">
      <c r="A245" s="35">
        <v>240</v>
      </c>
      <c r="B245" s="80"/>
      <c r="C245" s="116">
        <v>5211</v>
      </c>
      <c r="D245" s="81">
        <v>5211</v>
      </c>
      <c r="E245" s="81">
        <v>0</v>
      </c>
      <c r="F245" s="82">
        <v>0</v>
      </c>
      <c r="G245" s="80"/>
      <c r="H245" s="80">
        <v>59</v>
      </c>
    </row>
    <row r="246" spans="1:8" ht="12.75" customHeight="1">
      <c r="A246" s="26">
        <v>241</v>
      </c>
      <c r="B246" s="77"/>
      <c r="C246" s="114">
        <v>5082</v>
      </c>
      <c r="D246" s="75">
        <v>5082</v>
      </c>
      <c r="E246" s="75">
        <v>0</v>
      </c>
      <c r="F246" s="76">
        <v>0</v>
      </c>
      <c r="G246" s="77"/>
      <c r="H246" s="77">
        <v>58</v>
      </c>
    </row>
    <row r="247" spans="1:8" ht="12.75" customHeight="1">
      <c r="A247" s="26">
        <v>242</v>
      </c>
      <c r="B247" s="77"/>
      <c r="C247" s="115">
        <v>5075</v>
      </c>
      <c r="D247" s="78">
        <v>5062</v>
      </c>
      <c r="E247" s="78">
        <v>0</v>
      </c>
      <c r="F247" s="79">
        <v>13</v>
      </c>
      <c r="G247" s="77"/>
      <c r="H247" s="77">
        <v>58</v>
      </c>
    </row>
    <row r="248" spans="1:8" ht="12.75" customHeight="1">
      <c r="A248" s="26">
        <v>243</v>
      </c>
      <c r="B248" s="77"/>
      <c r="C248" s="115">
        <v>5058</v>
      </c>
      <c r="D248" s="78">
        <v>5058</v>
      </c>
      <c r="E248" s="78">
        <v>0</v>
      </c>
      <c r="F248" s="79">
        <v>0</v>
      </c>
      <c r="G248" s="77"/>
      <c r="H248" s="77">
        <v>57</v>
      </c>
    </row>
    <row r="249" spans="1:8" ht="12.75" customHeight="1">
      <c r="A249" s="26">
        <v>244</v>
      </c>
      <c r="B249" s="77"/>
      <c r="C249" s="115">
        <v>4913</v>
      </c>
      <c r="D249" s="78">
        <v>4887</v>
      </c>
      <c r="E249" s="78">
        <v>26</v>
      </c>
      <c r="F249" s="79">
        <v>0</v>
      </c>
      <c r="G249" s="77"/>
      <c r="H249" s="77">
        <v>57</v>
      </c>
    </row>
    <row r="250" spans="1:8" ht="12.75" customHeight="1">
      <c r="A250" s="35">
        <v>245</v>
      </c>
      <c r="B250" s="80"/>
      <c r="C250" s="116">
        <v>4905</v>
      </c>
      <c r="D250" s="81">
        <v>2387</v>
      </c>
      <c r="E250" s="81">
        <v>2096</v>
      </c>
      <c r="F250" s="82">
        <v>422</v>
      </c>
      <c r="G250" s="80"/>
      <c r="H250" s="80">
        <v>56</v>
      </c>
    </row>
    <row r="251" spans="1:8" ht="12.75" customHeight="1">
      <c r="A251" s="73">
        <v>246</v>
      </c>
      <c r="B251" s="74"/>
      <c r="C251" s="114">
        <v>4800</v>
      </c>
      <c r="D251" s="75">
        <v>1784</v>
      </c>
      <c r="E251" s="75">
        <v>2257</v>
      </c>
      <c r="F251" s="76">
        <v>759</v>
      </c>
      <c r="G251" s="74"/>
      <c r="H251" s="74">
        <v>56</v>
      </c>
    </row>
    <row r="252" spans="1:8" ht="12.75" customHeight="1">
      <c r="A252" s="26">
        <v>247</v>
      </c>
      <c r="B252" s="77"/>
      <c r="C252" s="115">
        <v>4780</v>
      </c>
      <c r="D252" s="78">
        <v>995</v>
      </c>
      <c r="E252" s="78">
        <v>3529</v>
      </c>
      <c r="F252" s="79">
        <v>256</v>
      </c>
      <c r="G252" s="77"/>
      <c r="H252" s="77">
        <v>56</v>
      </c>
    </row>
    <row r="253" spans="1:8" ht="12.75" customHeight="1">
      <c r="A253" s="26">
        <v>248</v>
      </c>
      <c r="B253" s="77"/>
      <c r="C253" s="115">
        <v>4756</v>
      </c>
      <c r="D253" s="78">
        <v>4739</v>
      </c>
      <c r="E253" s="78">
        <v>0</v>
      </c>
      <c r="F253" s="79">
        <v>17</v>
      </c>
      <c r="G253" s="77"/>
      <c r="H253" s="77">
        <v>55</v>
      </c>
    </row>
    <row r="254" spans="1:8" ht="12.75" customHeight="1">
      <c r="A254" s="26">
        <v>249</v>
      </c>
      <c r="B254" s="77"/>
      <c r="C254" s="115">
        <v>4710</v>
      </c>
      <c r="D254" s="78">
        <v>3424</v>
      </c>
      <c r="E254" s="78">
        <v>825</v>
      </c>
      <c r="F254" s="79">
        <v>461</v>
      </c>
      <c r="G254" s="77"/>
      <c r="H254" s="77">
        <v>54</v>
      </c>
    </row>
    <row r="255" spans="1:8" ht="12.75" customHeight="1">
      <c r="A255" s="35">
        <v>250</v>
      </c>
      <c r="B255" s="80"/>
      <c r="C255" s="116">
        <v>4706</v>
      </c>
      <c r="D255" s="81">
        <v>4346</v>
      </c>
      <c r="E255" s="81">
        <v>0</v>
      </c>
      <c r="F255" s="82">
        <v>360</v>
      </c>
      <c r="G255" s="80"/>
      <c r="H255" s="80">
        <v>54</v>
      </c>
    </row>
    <row r="256" spans="1:8" ht="12.75" customHeight="1">
      <c r="A256" s="26">
        <v>251</v>
      </c>
      <c r="B256" s="77"/>
      <c r="C256" s="114">
        <v>4696</v>
      </c>
      <c r="D256" s="75">
        <v>4696</v>
      </c>
      <c r="E256" s="75">
        <v>0</v>
      </c>
      <c r="F256" s="76">
        <v>0</v>
      </c>
      <c r="G256" s="77"/>
      <c r="H256" s="77">
        <v>54</v>
      </c>
    </row>
    <row r="257" spans="1:8" ht="12.75" customHeight="1">
      <c r="A257" s="26">
        <v>252</v>
      </c>
      <c r="B257" s="77"/>
      <c r="C257" s="115">
        <v>4688</v>
      </c>
      <c r="D257" s="78">
        <v>4260</v>
      </c>
      <c r="E257" s="78">
        <v>428</v>
      </c>
      <c r="F257" s="79">
        <v>0</v>
      </c>
      <c r="G257" s="77"/>
      <c r="H257" s="77">
        <v>52</v>
      </c>
    </row>
    <row r="258" spans="1:8" ht="12.75" customHeight="1">
      <c r="A258" s="26">
        <v>253</v>
      </c>
      <c r="B258" s="77"/>
      <c r="C258" s="115">
        <v>4644</v>
      </c>
      <c r="D258" s="78">
        <v>4398</v>
      </c>
      <c r="E258" s="78">
        <v>246</v>
      </c>
      <c r="F258" s="79">
        <v>0</v>
      </c>
      <c r="G258" s="77"/>
      <c r="H258" s="77">
        <v>51</v>
      </c>
    </row>
    <row r="259" spans="1:8" ht="12.75" customHeight="1">
      <c r="A259" s="26">
        <v>254</v>
      </c>
      <c r="B259" s="77"/>
      <c r="C259" s="115">
        <v>4580</v>
      </c>
      <c r="D259" s="78">
        <v>4580</v>
      </c>
      <c r="E259" s="78">
        <v>0</v>
      </c>
      <c r="F259" s="79">
        <v>0</v>
      </c>
      <c r="G259" s="77"/>
      <c r="H259" s="77">
        <v>50</v>
      </c>
    </row>
    <row r="260" spans="1:8" ht="12.75" customHeight="1">
      <c r="A260" s="35">
        <v>255</v>
      </c>
      <c r="B260" s="80"/>
      <c r="C260" s="116">
        <v>4560</v>
      </c>
      <c r="D260" s="81">
        <v>4560</v>
      </c>
      <c r="E260" s="81">
        <v>0</v>
      </c>
      <c r="F260" s="82">
        <v>0</v>
      </c>
      <c r="G260" s="80"/>
      <c r="H260" s="80">
        <v>50</v>
      </c>
    </row>
    <row r="261" spans="1:8" ht="12.75" customHeight="1">
      <c r="A261" s="73">
        <v>256</v>
      </c>
      <c r="B261" s="74"/>
      <c r="C261" s="114">
        <v>4510</v>
      </c>
      <c r="D261" s="75">
        <v>4510</v>
      </c>
      <c r="E261" s="75">
        <v>0</v>
      </c>
      <c r="F261" s="76">
        <v>0</v>
      </c>
      <c r="G261" s="74"/>
      <c r="H261" s="74">
        <v>49</v>
      </c>
    </row>
    <row r="262" spans="1:8" ht="12.75" customHeight="1">
      <c r="A262" s="26">
        <v>257</v>
      </c>
      <c r="B262" s="77"/>
      <c r="C262" s="115">
        <v>4490</v>
      </c>
      <c r="D262" s="78">
        <v>4490</v>
      </c>
      <c r="E262" s="78">
        <v>0</v>
      </c>
      <c r="F262" s="79">
        <v>0</v>
      </c>
      <c r="G262" s="77"/>
      <c r="H262" s="77">
        <v>49</v>
      </c>
    </row>
    <row r="263" spans="1:8" ht="12.75" customHeight="1">
      <c r="A263" s="26">
        <v>258</v>
      </c>
      <c r="B263" s="77"/>
      <c r="C263" s="115">
        <v>4467</v>
      </c>
      <c r="D263" s="78">
        <v>3238</v>
      </c>
      <c r="E263" s="78">
        <v>1229</v>
      </c>
      <c r="F263" s="79">
        <v>0</v>
      </c>
      <c r="G263" s="77"/>
      <c r="H263" s="77">
        <v>49</v>
      </c>
    </row>
    <row r="264" spans="1:8" ht="12.75" customHeight="1">
      <c r="A264" s="26">
        <v>259</v>
      </c>
      <c r="B264" s="77"/>
      <c r="C264" s="115">
        <v>4466</v>
      </c>
      <c r="D264" s="78">
        <v>4466</v>
      </c>
      <c r="E264" s="78">
        <v>0</v>
      </c>
      <c r="F264" s="79">
        <v>0</v>
      </c>
      <c r="G264" s="77"/>
      <c r="H264" s="77">
        <v>45</v>
      </c>
    </row>
    <row r="265" spans="1:8" ht="12.75" customHeight="1">
      <c r="A265" s="35">
        <v>260</v>
      </c>
      <c r="B265" s="80"/>
      <c r="C265" s="116">
        <v>4367</v>
      </c>
      <c r="D265" s="81">
        <v>4311</v>
      </c>
      <c r="E265" s="81">
        <v>56</v>
      </c>
      <c r="F265" s="82">
        <v>0</v>
      </c>
      <c r="G265" s="80"/>
      <c r="H265" s="80">
        <v>45</v>
      </c>
    </row>
    <row r="266" spans="1:8" ht="12.75" customHeight="1">
      <c r="A266" s="26">
        <v>261</v>
      </c>
      <c r="B266" s="77"/>
      <c r="C266" s="114">
        <v>4300</v>
      </c>
      <c r="D266" s="75">
        <v>4260</v>
      </c>
      <c r="E266" s="75">
        <v>39</v>
      </c>
      <c r="F266" s="76">
        <v>0</v>
      </c>
      <c r="G266" s="77"/>
      <c r="H266" s="77">
        <v>44</v>
      </c>
    </row>
    <row r="267" spans="1:8" ht="12.75" customHeight="1">
      <c r="A267" s="26">
        <v>262</v>
      </c>
      <c r="B267" s="77"/>
      <c r="C267" s="115">
        <v>4203</v>
      </c>
      <c r="D267" s="78">
        <v>1717</v>
      </c>
      <c r="E267" s="78">
        <v>2486</v>
      </c>
      <c r="F267" s="79">
        <v>0</v>
      </c>
      <c r="G267" s="77"/>
      <c r="H267" s="77">
        <v>43</v>
      </c>
    </row>
    <row r="268" spans="1:8" ht="12.75" customHeight="1">
      <c r="A268" s="26">
        <v>263</v>
      </c>
      <c r="B268" s="77"/>
      <c r="C268" s="115">
        <v>4118</v>
      </c>
      <c r="D268" s="78">
        <v>4118</v>
      </c>
      <c r="E268" s="78">
        <v>0</v>
      </c>
      <c r="F268" s="79">
        <v>0</v>
      </c>
      <c r="G268" s="77"/>
      <c r="H268" s="77">
        <v>43</v>
      </c>
    </row>
    <row r="269" spans="1:8" ht="12.75" customHeight="1">
      <c r="A269" s="26">
        <v>264</v>
      </c>
      <c r="B269" s="77"/>
      <c r="C269" s="115">
        <v>4099</v>
      </c>
      <c r="D269" s="78">
        <v>3331</v>
      </c>
      <c r="E269" s="78">
        <v>337</v>
      </c>
      <c r="F269" s="79">
        <v>431</v>
      </c>
      <c r="G269" s="77"/>
      <c r="H269" s="77">
        <v>42</v>
      </c>
    </row>
    <row r="270" spans="1:8" ht="12.75" customHeight="1">
      <c r="A270" s="35">
        <v>265</v>
      </c>
      <c r="B270" s="80"/>
      <c r="C270" s="116">
        <v>4075</v>
      </c>
      <c r="D270" s="81">
        <v>3042</v>
      </c>
      <c r="E270" s="81">
        <v>472</v>
      </c>
      <c r="F270" s="82">
        <v>560</v>
      </c>
      <c r="G270" s="80"/>
      <c r="H270" s="80">
        <v>42</v>
      </c>
    </row>
    <row r="271" spans="1:8" ht="12.75" customHeight="1">
      <c r="A271" s="73">
        <v>266</v>
      </c>
      <c r="B271" s="74"/>
      <c r="C271" s="114">
        <v>4033</v>
      </c>
      <c r="D271" s="75">
        <v>3777</v>
      </c>
      <c r="E271" s="75">
        <v>256</v>
      </c>
      <c r="F271" s="76">
        <v>0</v>
      </c>
      <c r="G271" s="74"/>
      <c r="H271" s="74">
        <v>42</v>
      </c>
    </row>
    <row r="272" spans="1:8" ht="12.75" customHeight="1">
      <c r="A272" s="26">
        <v>267</v>
      </c>
      <c r="B272" s="77"/>
      <c r="C272" s="115">
        <v>3980</v>
      </c>
      <c r="D272" s="78">
        <v>3189</v>
      </c>
      <c r="E272" s="78">
        <v>757</v>
      </c>
      <c r="F272" s="79">
        <v>34</v>
      </c>
      <c r="G272" s="77"/>
      <c r="H272" s="77">
        <v>40</v>
      </c>
    </row>
    <row r="273" spans="1:8" ht="12.75" customHeight="1">
      <c r="A273" s="26">
        <v>268</v>
      </c>
      <c r="B273" s="77"/>
      <c r="C273" s="115">
        <v>3923</v>
      </c>
      <c r="D273" s="78">
        <v>2007</v>
      </c>
      <c r="E273" s="78">
        <v>1642</v>
      </c>
      <c r="F273" s="79">
        <v>274</v>
      </c>
      <c r="G273" s="77"/>
      <c r="H273" s="77">
        <v>39</v>
      </c>
    </row>
    <row r="274" spans="1:8" ht="12.75" customHeight="1">
      <c r="A274" s="26">
        <v>269</v>
      </c>
      <c r="B274" s="77"/>
      <c r="C274" s="115">
        <v>3915</v>
      </c>
      <c r="D274" s="78">
        <v>3544</v>
      </c>
      <c r="E274" s="78">
        <v>0</v>
      </c>
      <c r="F274" s="79">
        <v>372</v>
      </c>
      <c r="G274" s="77"/>
      <c r="H274" s="77">
        <v>39</v>
      </c>
    </row>
    <row r="275" spans="1:8" ht="12.75" customHeight="1">
      <c r="A275" s="35">
        <v>270</v>
      </c>
      <c r="B275" s="80"/>
      <c r="C275" s="116">
        <v>3911</v>
      </c>
      <c r="D275" s="81">
        <v>1611</v>
      </c>
      <c r="E275" s="81">
        <v>1969</v>
      </c>
      <c r="F275" s="82">
        <v>330</v>
      </c>
      <c r="G275" s="80"/>
      <c r="H275" s="80">
        <v>39</v>
      </c>
    </row>
    <row r="276" spans="1:8" ht="12.75" customHeight="1">
      <c r="A276" s="26">
        <v>271</v>
      </c>
      <c r="B276" s="77"/>
      <c r="C276" s="114">
        <v>3859</v>
      </c>
      <c r="D276" s="75">
        <v>1434</v>
      </c>
      <c r="E276" s="75">
        <v>2118</v>
      </c>
      <c r="F276" s="76">
        <v>307</v>
      </c>
      <c r="G276" s="77"/>
      <c r="H276" s="77">
        <v>39</v>
      </c>
    </row>
    <row r="277" spans="1:8" ht="12.75" customHeight="1">
      <c r="A277" s="26">
        <v>272</v>
      </c>
      <c r="B277" s="77"/>
      <c r="C277" s="115">
        <v>3837</v>
      </c>
      <c r="D277" s="78">
        <v>3742</v>
      </c>
      <c r="E277" s="78">
        <v>89</v>
      </c>
      <c r="F277" s="79">
        <v>7</v>
      </c>
      <c r="G277" s="77"/>
      <c r="H277" s="77">
        <v>37</v>
      </c>
    </row>
    <row r="278" spans="1:8" ht="12.75" customHeight="1">
      <c r="A278" s="26">
        <v>273</v>
      </c>
      <c r="B278" s="77"/>
      <c r="C278" s="115">
        <v>3827</v>
      </c>
      <c r="D278" s="78">
        <v>2021</v>
      </c>
      <c r="E278" s="78">
        <v>1426</v>
      </c>
      <c r="F278" s="79">
        <v>380</v>
      </c>
      <c r="G278" s="77"/>
      <c r="H278" s="77">
        <v>36</v>
      </c>
    </row>
    <row r="279" spans="1:8" ht="12.75" customHeight="1">
      <c r="A279" s="26">
        <v>274</v>
      </c>
      <c r="B279" s="77"/>
      <c r="C279" s="115">
        <v>3805</v>
      </c>
      <c r="D279" s="78">
        <v>3805</v>
      </c>
      <c r="E279" s="78">
        <v>0</v>
      </c>
      <c r="F279" s="79">
        <v>0</v>
      </c>
      <c r="G279" s="77"/>
      <c r="H279" s="77">
        <v>36</v>
      </c>
    </row>
    <row r="280" spans="1:8" ht="12.75" customHeight="1">
      <c r="A280" s="35">
        <v>275</v>
      </c>
      <c r="B280" s="80"/>
      <c r="C280" s="116">
        <v>3793</v>
      </c>
      <c r="D280" s="81">
        <v>3167</v>
      </c>
      <c r="E280" s="81">
        <v>626</v>
      </c>
      <c r="F280" s="82">
        <v>0</v>
      </c>
      <c r="G280" s="80"/>
      <c r="H280" s="80">
        <v>35</v>
      </c>
    </row>
    <row r="281" spans="1:8" ht="12.75" customHeight="1">
      <c r="A281" s="73">
        <v>276</v>
      </c>
      <c r="B281" s="74"/>
      <c r="C281" s="114">
        <v>3791</v>
      </c>
      <c r="D281" s="75">
        <v>3687</v>
      </c>
      <c r="E281" s="75">
        <v>104</v>
      </c>
      <c r="F281" s="76">
        <v>0</v>
      </c>
      <c r="G281" s="74"/>
      <c r="H281" s="74">
        <v>34</v>
      </c>
    </row>
    <row r="282" spans="1:8" ht="12.75" customHeight="1">
      <c r="A282" s="26">
        <v>277</v>
      </c>
      <c r="B282" s="77"/>
      <c r="C282" s="115">
        <v>3785</v>
      </c>
      <c r="D282" s="78">
        <v>3785</v>
      </c>
      <c r="E282" s="78">
        <v>0</v>
      </c>
      <c r="F282" s="79">
        <v>0</v>
      </c>
      <c r="G282" s="77"/>
      <c r="H282" s="77">
        <v>34</v>
      </c>
    </row>
    <row r="283" spans="1:8" ht="12.75" customHeight="1">
      <c r="A283" s="26">
        <v>278</v>
      </c>
      <c r="B283" s="77"/>
      <c r="C283" s="115">
        <v>3700</v>
      </c>
      <c r="D283" s="78">
        <v>3700</v>
      </c>
      <c r="E283" s="78">
        <v>0</v>
      </c>
      <c r="F283" s="79">
        <v>0</v>
      </c>
      <c r="G283" s="77"/>
      <c r="H283" s="77">
        <v>34</v>
      </c>
    </row>
    <row r="284" spans="1:8" ht="12.75" customHeight="1">
      <c r="A284" s="26">
        <v>279</v>
      </c>
      <c r="B284" s="77"/>
      <c r="C284" s="115">
        <v>3700</v>
      </c>
      <c r="D284" s="78">
        <v>3517</v>
      </c>
      <c r="E284" s="78">
        <v>89</v>
      </c>
      <c r="F284" s="79">
        <v>94</v>
      </c>
      <c r="G284" s="77"/>
      <c r="H284" s="77">
        <v>33</v>
      </c>
    </row>
    <row r="285" spans="1:8" ht="12.75" customHeight="1">
      <c r="A285" s="35">
        <v>280</v>
      </c>
      <c r="B285" s="80"/>
      <c r="C285" s="116">
        <v>3640</v>
      </c>
      <c r="D285" s="81">
        <v>1779</v>
      </c>
      <c r="E285" s="81">
        <v>1574</v>
      </c>
      <c r="F285" s="82">
        <v>287</v>
      </c>
      <c r="G285" s="80"/>
      <c r="H285" s="80">
        <v>33</v>
      </c>
    </row>
    <row r="286" spans="1:8" ht="12.75" customHeight="1">
      <c r="A286" s="26">
        <v>281</v>
      </c>
      <c r="B286" s="77"/>
      <c r="C286" s="114">
        <v>3607</v>
      </c>
      <c r="D286" s="75">
        <v>3418</v>
      </c>
      <c r="E286" s="75">
        <v>189</v>
      </c>
      <c r="F286" s="76">
        <v>0</v>
      </c>
      <c r="G286" s="77"/>
      <c r="H286" s="77">
        <v>33</v>
      </c>
    </row>
    <row r="287" spans="1:8" ht="12.75" customHeight="1">
      <c r="A287" s="26">
        <v>282</v>
      </c>
      <c r="B287" s="77"/>
      <c r="C287" s="115">
        <v>3579</v>
      </c>
      <c r="D287" s="78">
        <v>799</v>
      </c>
      <c r="E287" s="78">
        <v>2780</v>
      </c>
      <c r="F287" s="79">
        <v>0</v>
      </c>
      <c r="G287" s="77"/>
      <c r="H287" s="77">
        <v>33</v>
      </c>
    </row>
    <row r="288" spans="1:8" ht="12.75" customHeight="1">
      <c r="A288" s="26">
        <v>283</v>
      </c>
      <c r="B288" s="77"/>
      <c r="C288" s="115">
        <v>3565</v>
      </c>
      <c r="D288" s="78">
        <v>3565</v>
      </c>
      <c r="E288" s="78">
        <v>0</v>
      </c>
      <c r="F288" s="79">
        <v>0</v>
      </c>
      <c r="G288" s="77"/>
      <c r="H288" s="77">
        <v>29</v>
      </c>
    </row>
    <row r="289" spans="1:8" ht="12.75" customHeight="1">
      <c r="A289" s="26">
        <v>284</v>
      </c>
      <c r="B289" s="77"/>
      <c r="C289" s="115">
        <v>3560</v>
      </c>
      <c r="D289" s="78">
        <v>3538</v>
      </c>
      <c r="E289" s="78">
        <v>22</v>
      </c>
      <c r="F289" s="79">
        <v>0</v>
      </c>
      <c r="G289" s="77"/>
      <c r="H289" s="77">
        <v>28</v>
      </c>
    </row>
    <row r="290" spans="1:8" ht="12.75" customHeight="1">
      <c r="A290" s="35">
        <v>285</v>
      </c>
      <c r="B290" s="80"/>
      <c r="C290" s="116">
        <v>3559</v>
      </c>
      <c r="D290" s="81">
        <v>3101</v>
      </c>
      <c r="E290" s="81">
        <v>458</v>
      </c>
      <c r="F290" s="82">
        <v>0</v>
      </c>
      <c r="G290" s="80"/>
      <c r="H290" s="80">
        <v>27</v>
      </c>
    </row>
    <row r="291" spans="1:8" ht="12.75" customHeight="1">
      <c r="A291" s="73">
        <v>286</v>
      </c>
      <c r="B291" s="74"/>
      <c r="C291" s="114">
        <v>3551</v>
      </c>
      <c r="D291" s="75">
        <v>3386</v>
      </c>
      <c r="E291" s="75">
        <v>165</v>
      </c>
      <c r="F291" s="76">
        <v>0</v>
      </c>
      <c r="G291" s="74"/>
      <c r="H291" s="74">
        <v>27</v>
      </c>
    </row>
    <row r="292" spans="1:8" ht="12.75" customHeight="1">
      <c r="A292" s="26">
        <v>287</v>
      </c>
      <c r="B292" s="77"/>
      <c r="C292" s="115">
        <v>3507</v>
      </c>
      <c r="D292" s="78">
        <v>3349</v>
      </c>
      <c r="E292" s="78">
        <v>159</v>
      </c>
      <c r="F292" s="79">
        <v>0</v>
      </c>
      <c r="G292" s="77"/>
      <c r="H292" s="77">
        <v>26</v>
      </c>
    </row>
    <row r="293" spans="1:8" ht="12.75" customHeight="1">
      <c r="A293" s="26">
        <v>288</v>
      </c>
      <c r="B293" s="77"/>
      <c r="C293" s="115">
        <v>3493</v>
      </c>
      <c r="D293" s="78">
        <v>1406</v>
      </c>
      <c r="E293" s="78">
        <v>1756</v>
      </c>
      <c r="F293" s="79">
        <v>332</v>
      </c>
      <c r="G293" s="77"/>
      <c r="H293" s="77">
        <v>26</v>
      </c>
    </row>
    <row r="294" spans="1:8" ht="12.75" customHeight="1">
      <c r="A294" s="26">
        <v>289</v>
      </c>
      <c r="B294" s="77"/>
      <c r="C294" s="115">
        <v>3454</v>
      </c>
      <c r="D294" s="78">
        <v>1929</v>
      </c>
      <c r="E294" s="78">
        <v>1498</v>
      </c>
      <c r="F294" s="79">
        <v>27</v>
      </c>
      <c r="G294" s="77"/>
      <c r="H294" s="77">
        <v>25</v>
      </c>
    </row>
    <row r="295" spans="1:8" ht="12.75" customHeight="1">
      <c r="A295" s="35">
        <v>290</v>
      </c>
      <c r="B295" s="80"/>
      <c r="C295" s="116">
        <v>3451</v>
      </c>
      <c r="D295" s="81">
        <v>3342</v>
      </c>
      <c r="E295" s="81">
        <v>109</v>
      </c>
      <c r="F295" s="82">
        <v>0</v>
      </c>
      <c r="G295" s="80"/>
      <c r="H295" s="80">
        <v>25</v>
      </c>
    </row>
    <row r="296" spans="1:8" ht="12.75" customHeight="1">
      <c r="A296" s="26">
        <v>291</v>
      </c>
      <c r="B296" s="77"/>
      <c r="C296" s="114">
        <v>3446</v>
      </c>
      <c r="D296" s="75">
        <v>1418</v>
      </c>
      <c r="E296" s="75">
        <v>2028</v>
      </c>
      <c r="F296" s="76">
        <v>0</v>
      </c>
      <c r="G296" s="77"/>
      <c r="H296" s="77">
        <v>24</v>
      </c>
    </row>
    <row r="297" spans="1:8" ht="12.75" customHeight="1">
      <c r="A297" s="26">
        <v>292</v>
      </c>
      <c r="B297" s="77"/>
      <c r="C297" s="115">
        <v>3435</v>
      </c>
      <c r="D297" s="78">
        <v>3103</v>
      </c>
      <c r="E297" s="78">
        <v>332</v>
      </c>
      <c r="F297" s="79">
        <v>0</v>
      </c>
      <c r="G297" s="77"/>
      <c r="H297" s="77">
        <v>24</v>
      </c>
    </row>
    <row r="298" spans="1:8" ht="12.75" customHeight="1">
      <c r="A298" s="26">
        <v>293</v>
      </c>
      <c r="B298" s="77"/>
      <c r="C298" s="115">
        <v>3411</v>
      </c>
      <c r="D298" s="78">
        <v>3165</v>
      </c>
      <c r="E298" s="78">
        <v>246</v>
      </c>
      <c r="F298" s="79">
        <v>0</v>
      </c>
      <c r="G298" s="77"/>
      <c r="H298" s="77">
        <v>23</v>
      </c>
    </row>
    <row r="299" spans="1:8" ht="12.75" customHeight="1">
      <c r="A299" s="26">
        <v>294</v>
      </c>
      <c r="B299" s="77"/>
      <c r="C299" s="115">
        <v>3363</v>
      </c>
      <c r="D299" s="78">
        <v>2404</v>
      </c>
      <c r="E299" s="78">
        <v>770</v>
      </c>
      <c r="F299" s="79">
        <v>189</v>
      </c>
      <c r="G299" s="77"/>
      <c r="H299" s="77">
        <v>23</v>
      </c>
    </row>
    <row r="300" spans="1:8" ht="12.75" customHeight="1">
      <c r="A300" s="35">
        <v>295</v>
      </c>
      <c r="B300" s="80"/>
      <c r="C300" s="116">
        <v>3356</v>
      </c>
      <c r="D300" s="81">
        <v>3356</v>
      </c>
      <c r="E300" s="81">
        <v>0</v>
      </c>
      <c r="F300" s="82">
        <v>0</v>
      </c>
      <c r="G300" s="80"/>
      <c r="H300" s="80">
        <v>23</v>
      </c>
    </row>
    <row r="301" spans="1:8" ht="12.75" customHeight="1">
      <c r="A301" s="73">
        <v>296</v>
      </c>
      <c r="B301" s="74"/>
      <c r="C301" s="114">
        <v>3300</v>
      </c>
      <c r="D301" s="75">
        <v>2006</v>
      </c>
      <c r="E301" s="75">
        <v>929</v>
      </c>
      <c r="F301" s="76">
        <v>366</v>
      </c>
      <c r="G301" s="74"/>
      <c r="H301" s="74">
        <v>23</v>
      </c>
    </row>
    <row r="302" spans="1:8" ht="12.75" customHeight="1">
      <c r="A302" s="26">
        <v>297</v>
      </c>
      <c r="B302" s="77"/>
      <c r="C302" s="115">
        <v>3274</v>
      </c>
      <c r="D302" s="78">
        <v>3274</v>
      </c>
      <c r="E302" s="78">
        <v>0</v>
      </c>
      <c r="F302" s="79">
        <v>0</v>
      </c>
      <c r="G302" s="77"/>
      <c r="H302" s="77">
        <v>23</v>
      </c>
    </row>
    <row r="303" spans="1:8" ht="12.75" customHeight="1">
      <c r="A303" s="26">
        <v>298</v>
      </c>
      <c r="B303" s="77"/>
      <c r="C303" s="115">
        <v>3270</v>
      </c>
      <c r="D303" s="78">
        <v>256</v>
      </c>
      <c r="E303" s="78">
        <v>2807</v>
      </c>
      <c r="F303" s="79">
        <v>207</v>
      </c>
      <c r="G303" s="77"/>
      <c r="H303" s="77">
        <v>22</v>
      </c>
    </row>
    <row r="304" spans="1:8" ht="12.75" customHeight="1">
      <c r="A304" s="26">
        <v>299</v>
      </c>
      <c r="B304" s="77"/>
      <c r="C304" s="115">
        <v>3258</v>
      </c>
      <c r="D304" s="78">
        <v>2387</v>
      </c>
      <c r="E304" s="78">
        <v>870</v>
      </c>
      <c r="F304" s="79">
        <v>0</v>
      </c>
      <c r="G304" s="77"/>
      <c r="H304" s="77">
        <v>22</v>
      </c>
    </row>
    <row r="305" spans="1:8" ht="12.75" customHeight="1">
      <c r="A305" s="35">
        <v>300</v>
      </c>
      <c r="B305" s="80"/>
      <c r="C305" s="116">
        <v>3257</v>
      </c>
      <c r="D305" s="81">
        <v>2543</v>
      </c>
      <c r="E305" s="81">
        <v>713</v>
      </c>
      <c r="F305" s="82">
        <v>0</v>
      </c>
      <c r="G305" s="80"/>
      <c r="H305" s="80">
        <v>22</v>
      </c>
    </row>
    <row r="306" spans="1:8" ht="12.75" customHeight="1">
      <c r="A306" s="26">
        <v>301</v>
      </c>
      <c r="B306" s="77"/>
      <c r="C306" s="114">
        <v>3220</v>
      </c>
      <c r="D306" s="75">
        <v>583</v>
      </c>
      <c r="E306" s="75">
        <v>2387</v>
      </c>
      <c r="F306" s="76">
        <v>250</v>
      </c>
      <c r="G306" s="77"/>
      <c r="H306" s="77">
        <v>22</v>
      </c>
    </row>
    <row r="307" spans="1:8" ht="12.75" customHeight="1">
      <c r="A307" s="26">
        <v>302</v>
      </c>
      <c r="B307" s="77"/>
      <c r="C307" s="115">
        <v>3220</v>
      </c>
      <c r="D307" s="78">
        <v>3220</v>
      </c>
      <c r="E307" s="78">
        <v>0</v>
      </c>
      <c r="F307" s="79">
        <v>0</v>
      </c>
      <c r="G307" s="77"/>
      <c r="H307" s="77">
        <v>22</v>
      </c>
    </row>
    <row r="308" spans="1:8" ht="12.75" customHeight="1">
      <c r="A308" s="26">
        <v>303</v>
      </c>
      <c r="B308" s="77"/>
      <c r="C308" s="115">
        <v>3168</v>
      </c>
      <c r="D308" s="78">
        <v>359</v>
      </c>
      <c r="E308" s="78">
        <v>2550</v>
      </c>
      <c r="F308" s="79">
        <v>259</v>
      </c>
      <c r="G308" s="77"/>
      <c r="H308" s="77">
        <v>22</v>
      </c>
    </row>
    <row r="309" spans="1:8" ht="12" customHeight="1">
      <c r="A309" s="26">
        <v>304</v>
      </c>
      <c r="B309" s="77"/>
      <c r="C309" s="115">
        <v>3165</v>
      </c>
      <c r="D309" s="78">
        <v>1801</v>
      </c>
      <c r="E309" s="78">
        <v>1364</v>
      </c>
      <c r="F309" s="79">
        <v>0</v>
      </c>
      <c r="G309" s="77"/>
      <c r="H309" s="77">
        <v>21</v>
      </c>
    </row>
    <row r="310" spans="1:8" ht="12" customHeight="1">
      <c r="A310" s="35">
        <v>305</v>
      </c>
      <c r="B310" s="80"/>
      <c r="C310" s="116">
        <v>3161</v>
      </c>
      <c r="D310" s="81">
        <v>3161</v>
      </c>
      <c r="E310" s="81">
        <v>0</v>
      </c>
      <c r="F310" s="82">
        <v>0</v>
      </c>
      <c r="G310" s="80"/>
      <c r="H310" s="80">
        <v>21</v>
      </c>
    </row>
    <row r="311" spans="1:8" ht="12" customHeight="1">
      <c r="A311" s="73">
        <v>306</v>
      </c>
      <c r="B311" s="74"/>
      <c r="C311" s="114">
        <v>3147</v>
      </c>
      <c r="D311" s="75">
        <v>3123</v>
      </c>
      <c r="E311" s="75">
        <v>24</v>
      </c>
      <c r="F311" s="76">
        <v>0</v>
      </c>
      <c r="G311" s="74"/>
      <c r="H311" s="74">
        <v>21</v>
      </c>
    </row>
    <row r="312" spans="1:8" ht="12" customHeight="1">
      <c r="A312" s="26">
        <v>307</v>
      </c>
      <c r="B312" s="77"/>
      <c r="C312" s="115">
        <v>3119</v>
      </c>
      <c r="D312" s="78">
        <v>3007</v>
      </c>
      <c r="E312" s="78">
        <v>71</v>
      </c>
      <c r="F312" s="79">
        <v>42</v>
      </c>
      <c r="G312" s="77"/>
      <c r="H312" s="77">
        <v>19</v>
      </c>
    </row>
    <row r="313" spans="1:8" ht="12" customHeight="1">
      <c r="A313" s="26">
        <v>308</v>
      </c>
      <c r="B313" s="77"/>
      <c r="C313" s="115">
        <v>3093</v>
      </c>
      <c r="D313" s="78">
        <v>1792</v>
      </c>
      <c r="E313" s="78">
        <v>1301</v>
      </c>
      <c r="F313" s="79">
        <v>0</v>
      </c>
      <c r="G313" s="77"/>
      <c r="H313" s="77">
        <v>19</v>
      </c>
    </row>
    <row r="314" spans="1:8" ht="12" customHeight="1">
      <c r="A314" s="26">
        <v>309</v>
      </c>
      <c r="B314" s="77"/>
      <c r="C314" s="115">
        <v>3088</v>
      </c>
      <c r="D314" s="78">
        <v>2813</v>
      </c>
      <c r="E314" s="78">
        <v>118</v>
      </c>
      <c r="F314" s="79">
        <v>157</v>
      </c>
      <c r="G314" s="77"/>
      <c r="H314" s="77">
        <v>18</v>
      </c>
    </row>
    <row r="315" spans="1:8" ht="12" customHeight="1">
      <c r="A315" s="35">
        <v>310</v>
      </c>
      <c r="B315" s="80"/>
      <c r="C315" s="116">
        <v>3084</v>
      </c>
      <c r="D315" s="81">
        <v>1645</v>
      </c>
      <c r="E315" s="81">
        <v>1439</v>
      </c>
      <c r="F315" s="82">
        <v>0</v>
      </c>
      <c r="G315" s="80"/>
      <c r="H315" s="80">
        <v>17</v>
      </c>
    </row>
    <row r="316" spans="1:8" ht="12" customHeight="1">
      <c r="A316" s="26">
        <v>311</v>
      </c>
      <c r="B316" s="77"/>
      <c r="C316" s="114">
        <v>3064</v>
      </c>
      <c r="D316" s="75">
        <v>2825</v>
      </c>
      <c r="E316" s="75">
        <v>239</v>
      </c>
      <c r="F316" s="76">
        <v>0</v>
      </c>
      <c r="G316" s="77"/>
      <c r="H316" s="77">
        <v>16</v>
      </c>
    </row>
    <row r="317" spans="1:8" ht="12" customHeight="1">
      <c r="A317" s="26">
        <v>312</v>
      </c>
      <c r="B317" s="77"/>
      <c r="C317" s="115">
        <v>3057</v>
      </c>
      <c r="D317" s="78">
        <v>2217</v>
      </c>
      <c r="E317" s="78">
        <v>453</v>
      </c>
      <c r="F317" s="79">
        <v>387</v>
      </c>
      <c r="G317" s="77"/>
      <c r="H317" s="77">
        <v>16</v>
      </c>
    </row>
    <row r="318" spans="1:8" ht="12" customHeight="1">
      <c r="A318" s="26">
        <v>313</v>
      </c>
      <c r="B318" s="77"/>
      <c r="C318" s="115">
        <v>3047</v>
      </c>
      <c r="D318" s="78">
        <v>2917</v>
      </c>
      <c r="E318" s="78">
        <v>95</v>
      </c>
      <c r="F318" s="79">
        <v>36</v>
      </c>
      <c r="G318" s="77"/>
      <c r="H318" s="77">
        <v>16</v>
      </c>
    </row>
    <row r="319" spans="1:8" ht="12" customHeight="1">
      <c r="A319" s="26">
        <v>314</v>
      </c>
      <c r="B319" s="77"/>
      <c r="C319" s="115">
        <v>3045</v>
      </c>
      <c r="D319" s="78">
        <v>2839</v>
      </c>
      <c r="E319" s="78">
        <v>158</v>
      </c>
      <c r="F319" s="79">
        <v>48</v>
      </c>
      <c r="G319" s="77"/>
      <c r="H319" s="77">
        <v>15</v>
      </c>
    </row>
    <row r="320" spans="1:8" ht="12" customHeight="1">
      <c r="A320" s="35">
        <v>315</v>
      </c>
      <c r="B320" s="80"/>
      <c r="C320" s="116">
        <v>3026</v>
      </c>
      <c r="D320" s="81">
        <v>2985</v>
      </c>
      <c r="E320" s="81">
        <v>41</v>
      </c>
      <c r="F320" s="82">
        <v>0</v>
      </c>
      <c r="G320" s="80"/>
      <c r="H320" s="80">
        <v>15</v>
      </c>
    </row>
    <row r="321" spans="1:8" ht="12" customHeight="1">
      <c r="A321" s="73">
        <v>316</v>
      </c>
      <c r="B321" s="74"/>
      <c r="C321" s="114">
        <v>3002</v>
      </c>
      <c r="D321" s="75">
        <v>2684</v>
      </c>
      <c r="E321" s="75">
        <v>193</v>
      </c>
      <c r="F321" s="76">
        <v>125</v>
      </c>
      <c r="G321" s="74"/>
      <c r="H321" s="74" t="s">
        <v>138</v>
      </c>
    </row>
    <row r="322" spans="1:8" ht="12" customHeight="1">
      <c r="A322" s="26">
        <v>317</v>
      </c>
      <c r="B322" s="77"/>
      <c r="C322" s="115">
        <v>2967</v>
      </c>
      <c r="D322" s="78">
        <v>2967</v>
      </c>
      <c r="E322" s="78">
        <v>0</v>
      </c>
      <c r="F322" s="79">
        <v>0</v>
      </c>
      <c r="G322" s="77"/>
      <c r="H322" s="77" t="s">
        <v>138</v>
      </c>
    </row>
    <row r="323" spans="1:8" ht="12" customHeight="1">
      <c r="A323" s="26">
        <v>318</v>
      </c>
      <c r="B323" s="77"/>
      <c r="C323" s="115">
        <v>2964</v>
      </c>
      <c r="D323" s="78">
        <v>2354</v>
      </c>
      <c r="E323" s="78">
        <v>610</v>
      </c>
      <c r="F323" s="79">
        <v>0</v>
      </c>
      <c r="G323" s="77"/>
      <c r="H323" s="77" t="s">
        <v>138</v>
      </c>
    </row>
    <row r="324" spans="1:8" ht="12" customHeight="1">
      <c r="A324" s="26">
        <v>319</v>
      </c>
      <c r="B324" s="77"/>
      <c r="C324" s="115">
        <v>2963</v>
      </c>
      <c r="D324" s="78">
        <v>2963</v>
      </c>
      <c r="E324" s="78">
        <v>0</v>
      </c>
      <c r="F324" s="79">
        <v>0</v>
      </c>
      <c r="G324" s="77"/>
      <c r="H324" s="77" t="s">
        <v>138</v>
      </c>
    </row>
    <row r="325" spans="1:8" ht="12" customHeight="1">
      <c r="A325" s="35">
        <v>320</v>
      </c>
      <c r="B325" s="80"/>
      <c r="C325" s="116">
        <v>2950</v>
      </c>
      <c r="D325" s="81">
        <v>2786</v>
      </c>
      <c r="E325" s="81">
        <v>164</v>
      </c>
      <c r="F325" s="82">
        <v>0</v>
      </c>
      <c r="G325" s="80"/>
      <c r="H325" s="80" t="s">
        <v>138</v>
      </c>
    </row>
    <row r="326" spans="1:8" ht="12" customHeight="1">
      <c r="A326" s="26">
        <v>321</v>
      </c>
      <c r="B326" s="77"/>
      <c r="C326" s="114">
        <v>2932</v>
      </c>
      <c r="D326" s="75">
        <v>2756</v>
      </c>
      <c r="E326" s="75">
        <v>49</v>
      </c>
      <c r="F326" s="76">
        <v>127</v>
      </c>
      <c r="G326" s="77"/>
      <c r="H326" s="77"/>
    </row>
    <row r="327" spans="1:8" ht="12" customHeight="1">
      <c r="A327" s="26">
        <v>322</v>
      </c>
      <c r="B327" s="77"/>
      <c r="C327" s="115">
        <v>2931</v>
      </c>
      <c r="D327" s="78">
        <v>1153</v>
      </c>
      <c r="E327" s="78">
        <v>1778</v>
      </c>
      <c r="F327" s="79">
        <v>0</v>
      </c>
      <c r="G327" s="77"/>
      <c r="H327" s="77"/>
    </row>
    <row r="328" spans="1:8" ht="12" customHeight="1">
      <c r="A328" s="26">
        <v>323</v>
      </c>
      <c r="B328" s="77"/>
      <c r="C328" s="115">
        <v>2922</v>
      </c>
      <c r="D328" s="78">
        <v>2532</v>
      </c>
      <c r="E328" s="78">
        <v>360</v>
      </c>
      <c r="F328" s="79">
        <v>30</v>
      </c>
      <c r="G328" s="77"/>
      <c r="H328" s="77"/>
    </row>
    <row r="329" spans="1:8" ht="12" customHeight="1">
      <c r="A329" s="26">
        <v>324</v>
      </c>
      <c r="B329" s="77"/>
      <c r="C329" s="115">
        <v>2904</v>
      </c>
      <c r="D329" s="78">
        <v>2904</v>
      </c>
      <c r="E329" s="78">
        <v>0</v>
      </c>
      <c r="F329" s="79">
        <v>0</v>
      </c>
      <c r="G329" s="77"/>
      <c r="H329" s="77"/>
    </row>
    <row r="330" spans="1:8" ht="12" customHeight="1">
      <c r="A330" s="35">
        <v>325</v>
      </c>
      <c r="B330" s="80"/>
      <c r="C330" s="116">
        <v>2896</v>
      </c>
      <c r="D330" s="81">
        <v>2896</v>
      </c>
      <c r="E330" s="81">
        <v>0</v>
      </c>
      <c r="F330" s="82">
        <v>0</v>
      </c>
      <c r="G330" s="80"/>
      <c r="H330" s="80"/>
    </row>
    <row r="331" spans="1:8" s="5" customFormat="1" ht="10.5" customHeight="1">
      <c r="A331" s="73">
        <v>326</v>
      </c>
      <c r="B331" s="74"/>
      <c r="C331" s="114">
        <v>2881</v>
      </c>
      <c r="D331" s="75">
        <v>2795</v>
      </c>
      <c r="E331" s="75">
        <v>86</v>
      </c>
      <c r="F331" s="76">
        <v>0</v>
      </c>
      <c r="G331" s="74"/>
      <c r="H331" s="74"/>
    </row>
    <row r="332" spans="1:8" s="5" customFormat="1" ht="10.5" customHeight="1">
      <c r="A332" s="26">
        <v>327</v>
      </c>
      <c r="B332" s="77"/>
      <c r="C332" s="115">
        <v>2864</v>
      </c>
      <c r="D332" s="78">
        <v>2864</v>
      </c>
      <c r="E332" s="78">
        <v>0</v>
      </c>
      <c r="F332" s="79">
        <v>0</v>
      </c>
      <c r="G332" s="77"/>
      <c r="H332" s="77"/>
    </row>
    <row r="333" spans="1:8" s="5" customFormat="1" ht="10.5" customHeight="1">
      <c r="A333" s="26">
        <v>328</v>
      </c>
      <c r="B333" s="77"/>
      <c r="C333" s="115">
        <v>2859</v>
      </c>
      <c r="D333" s="78">
        <v>2316</v>
      </c>
      <c r="E333" s="78">
        <v>530</v>
      </c>
      <c r="F333" s="79">
        <v>14</v>
      </c>
      <c r="G333" s="77"/>
      <c r="H333" s="77"/>
    </row>
    <row r="334" spans="1:8" ht="12.75" customHeight="1">
      <c r="A334" s="26">
        <v>329</v>
      </c>
      <c r="B334" s="77"/>
      <c r="C334" s="115">
        <v>2851</v>
      </c>
      <c r="D334" s="78">
        <v>2602</v>
      </c>
      <c r="E334" s="78">
        <v>249</v>
      </c>
      <c r="F334" s="79">
        <v>0</v>
      </c>
      <c r="G334" s="77"/>
      <c r="H334" s="77"/>
    </row>
    <row r="335" spans="1:8" ht="12.75" customHeight="1">
      <c r="A335" s="35">
        <v>330</v>
      </c>
      <c r="B335" s="80"/>
      <c r="C335" s="116">
        <v>2841</v>
      </c>
      <c r="D335" s="81">
        <v>2841</v>
      </c>
      <c r="E335" s="81">
        <v>0</v>
      </c>
      <c r="F335" s="82">
        <v>0</v>
      </c>
      <c r="G335" s="80"/>
      <c r="H335" s="80"/>
    </row>
    <row r="336" spans="1:8" ht="12.75" customHeight="1">
      <c r="A336" s="26">
        <v>331</v>
      </c>
      <c r="B336" s="77"/>
      <c r="C336" s="114">
        <v>2841</v>
      </c>
      <c r="D336" s="75">
        <v>2841</v>
      </c>
      <c r="E336" s="75">
        <v>0</v>
      </c>
      <c r="F336" s="76">
        <v>0</v>
      </c>
      <c r="G336" s="77"/>
      <c r="H336" s="77"/>
    </row>
    <row r="337" spans="1:8" ht="12.75" customHeight="1">
      <c r="A337" s="26">
        <v>332</v>
      </c>
      <c r="B337" s="77"/>
      <c r="C337" s="115">
        <v>2825</v>
      </c>
      <c r="D337" s="78">
        <v>2825</v>
      </c>
      <c r="E337" s="78">
        <v>0</v>
      </c>
      <c r="F337" s="79">
        <v>0</v>
      </c>
      <c r="G337" s="77"/>
      <c r="H337" s="77"/>
    </row>
    <row r="338" spans="1:8" ht="12.75" customHeight="1">
      <c r="A338" s="26">
        <v>333</v>
      </c>
      <c r="B338" s="77"/>
      <c r="C338" s="115">
        <v>2819</v>
      </c>
      <c r="D338" s="78">
        <v>2819</v>
      </c>
      <c r="E338" s="78">
        <v>0</v>
      </c>
      <c r="F338" s="79">
        <v>0</v>
      </c>
      <c r="G338" s="77"/>
      <c r="H338" s="77"/>
    </row>
    <row r="339" spans="1:8" ht="12.75" customHeight="1">
      <c r="A339" s="26">
        <v>334</v>
      </c>
      <c r="B339" s="77"/>
      <c r="C339" s="115">
        <v>2810</v>
      </c>
      <c r="D339" s="78">
        <v>2259</v>
      </c>
      <c r="E339" s="78">
        <v>185</v>
      </c>
      <c r="F339" s="79">
        <v>366</v>
      </c>
      <c r="G339" s="77"/>
      <c r="H339" s="77"/>
    </row>
    <row r="340" spans="1:8" ht="12.75" customHeight="1">
      <c r="A340" s="35">
        <v>335</v>
      </c>
      <c r="B340" s="80"/>
      <c r="C340" s="116">
        <v>2789</v>
      </c>
      <c r="D340" s="81">
        <v>364</v>
      </c>
      <c r="E340" s="81">
        <v>2324</v>
      </c>
      <c r="F340" s="82">
        <v>102</v>
      </c>
      <c r="G340" s="80"/>
      <c r="H340" s="80"/>
    </row>
    <row r="341" spans="1:8" ht="12.75" customHeight="1">
      <c r="A341" s="73">
        <v>336</v>
      </c>
      <c r="B341" s="74"/>
      <c r="C341" s="114">
        <v>2787</v>
      </c>
      <c r="D341" s="75">
        <v>2787</v>
      </c>
      <c r="E341" s="75">
        <v>0</v>
      </c>
      <c r="F341" s="76">
        <v>0</v>
      </c>
      <c r="G341" s="74"/>
      <c r="H341" s="74"/>
    </row>
    <row r="342" spans="1:8" ht="12.75" customHeight="1">
      <c r="A342" s="26">
        <v>337</v>
      </c>
      <c r="B342" s="77"/>
      <c r="C342" s="115">
        <v>2783</v>
      </c>
      <c r="D342" s="78">
        <v>2783</v>
      </c>
      <c r="E342" s="78">
        <v>0</v>
      </c>
      <c r="F342" s="79">
        <v>0</v>
      </c>
      <c r="G342" s="77"/>
      <c r="H342" s="77"/>
    </row>
    <row r="343" spans="1:8" ht="12.75" customHeight="1">
      <c r="A343" s="26">
        <v>338</v>
      </c>
      <c r="B343" s="77"/>
      <c r="C343" s="115">
        <v>2780</v>
      </c>
      <c r="D343" s="78">
        <v>1629</v>
      </c>
      <c r="E343" s="78">
        <v>1150</v>
      </c>
      <c r="F343" s="79">
        <v>1</v>
      </c>
      <c r="G343" s="77"/>
      <c r="H343" s="77"/>
    </row>
    <row r="344" spans="1:8" ht="12.75" customHeight="1">
      <c r="A344" s="26">
        <v>339</v>
      </c>
      <c r="B344" s="77"/>
      <c r="C344" s="115">
        <v>2776</v>
      </c>
      <c r="D344" s="78">
        <v>981</v>
      </c>
      <c r="E344" s="78">
        <v>1604</v>
      </c>
      <c r="F344" s="79">
        <v>191</v>
      </c>
      <c r="G344" s="77"/>
      <c r="H344" s="77"/>
    </row>
    <row r="345" spans="1:8" ht="12.75" customHeight="1">
      <c r="A345" s="35">
        <v>340</v>
      </c>
      <c r="B345" s="80"/>
      <c r="C345" s="116">
        <v>2744</v>
      </c>
      <c r="D345" s="81">
        <v>1863</v>
      </c>
      <c r="E345" s="81">
        <v>881</v>
      </c>
      <c r="F345" s="82">
        <v>0</v>
      </c>
      <c r="G345" s="80"/>
      <c r="H345" s="80"/>
    </row>
    <row r="346" spans="1:8" ht="12.75" customHeight="1">
      <c r="A346" s="26">
        <v>341</v>
      </c>
      <c r="B346" s="77"/>
      <c r="C346" s="114">
        <v>2701</v>
      </c>
      <c r="D346" s="75">
        <v>2458</v>
      </c>
      <c r="E346" s="75">
        <v>2</v>
      </c>
      <c r="F346" s="76">
        <v>241</v>
      </c>
      <c r="G346" s="77"/>
      <c r="H346" s="77"/>
    </row>
    <row r="347" spans="1:8" ht="12.75" customHeight="1">
      <c r="A347" s="26">
        <v>342</v>
      </c>
      <c r="B347" s="77"/>
      <c r="C347" s="115">
        <v>2693</v>
      </c>
      <c r="D347" s="78">
        <v>1355</v>
      </c>
      <c r="E347" s="78">
        <v>1257</v>
      </c>
      <c r="F347" s="79">
        <v>80</v>
      </c>
      <c r="G347" s="77"/>
      <c r="H347" s="77"/>
    </row>
    <row r="348" spans="1:8" ht="12.75" customHeight="1">
      <c r="A348" s="26">
        <v>343</v>
      </c>
      <c r="B348" s="77"/>
      <c r="C348" s="115">
        <v>2635</v>
      </c>
      <c r="D348" s="78">
        <v>1906</v>
      </c>
      <c r="E348" s="78">
        <v>729</v>
      </c>
      <c r="F348" s="79">
        <v>0</v>
      </c>
      <c r="G348" s="77"/>
      <c r="H348" s="77"/>
    </row>
    <row r="349" spans="1:8" ht="12.75" customHeight="1">
      <c r="A349" s="26">
        <v>344</v>
      </c>
      <c r="B349" s="77"/>
      <c r="C349" s="115">
        <v>2627</v>
      </c>
      <c r="D349" s="78">
        <v>1808</v>
      </c>
      <c r="E349" s="78">
        <v>819</v>
      </c>
      <c r="F349" s="79">
        <v>0</v>
      </c>
      <c r="G349" s="77"/>
      <c r="H349" s="77"/>
    </row>
    <row r="350" spans="1:8" ht="12.75" customHeight="1">
      <c r="A350" s="35">
        <v>345</v>
      </c>
      <c r="B350" s="80"/>
      <c r="C350" s="116">
        <v>2617</v>
      </c>
      <c r="D350" s="81">
        <v>2539</v>
      </c>
      <c r="E350" s="81">
        <v>78</v>
      </c>
      <c r="F350" s="82">
        <v>0</v>
      </c>
      <c r="G350" s="80"/>
      <c r="H350" s="80"/>
    </row>
    <row r="351" spans="1:8" ht="12.75" customHeight="1">
      <c r="A351" s="73">
        <v>346</v>
      </c>
      <c r="B351" s="74"/>
      <c r="C351" s="114">
        <v>2604</v>
      </c>
      <c r="D351" s="75">
        <v>2480</v>
      </c>
      <c r="E351" s="75">
        <v>124</v>
      </c>
      <c r="F351" s="76">
        <v>0</v>
      </c>
      <c r="G351" s="74"/>
      <c r="H351" s="74"/>
    </row>
    <row r="352" spans="1:8" ht="12.75" customHeight="1">
      <c r="A352" s="26">
        <v>347</v>
      </c>
      <c r="B352" s="77"/>
      <c r="C352" s="115">
        <v>2600</v>
      </c>
      <c r="D352" s="78">
        <v>2600</v>
      </c>
      <c r="E352" s="78">
        <v>0</v>
      </c>
      <c r="F352" s="79">
        <v>0</v>
      </c>
      <c r="G352" s="77"/>
      <c r="H352" s="77"/>
    </row>
    <row r="353" spans="1:8" ht="12.75" customHeight="1">
      <c r="A353" s="26">
        <v>348</v>
      </c>
      <c r="B353" s="77"/>
      <c r="C353" s="115">
        <v>2597</v>
      </c>
      <c r="D353" s="78">
        <v>1778</v>
      </c>
      <c r="E353" s="78">
        <v>264</v>
      </c>
      <c r="F353" s="79">
        <v>554</v>
      </c>
      <c r="G353" s="77"/>
      <c r="H353" s="77"/>
    </row>
    <row r="354" spans="1:8" ht="12.75" customHeight="1">
      <c r="A354" s="26">
        <v>349</v>
      </c>
      <c r="B354" s="77"/>
      <c r="C354" s="115">
        <v>2548</v>
      </c>
      <c r="D354" s="78">
        <v>2041</v>
      </c>
      <c r="E354" s="78">
        <v>506</v>
      </c>
      <c r="F354" s="79">
        <v>0</v>
      </c>
      <c r="G354" s="77"/>
      <c r="H354" s="77"/>
    </row>
    <row r="355" spans="1:8" ht="12.75" customHeight="1">
      <c r="A355" s="35">
        <v>350</v>
      </c>
      <c r="B355" s="80"/>
      <c r="C355" s="116">
        <v>2520</v>
      </c>
      <c r="D355" s="81">
        <v>2520</v>
      </c>
      <c r="E355" s="81">
        <v>0</v>
      </c>
      <c r="F355" s="82">
        <v>0</v>
      </c>
      <c r="G355" s="80"/>
      <c r="H355" s="80"/>
    </row>
    <row r="356" spans="1:8" ht="12.75" customHeight="1">
      <c r="A356" s="26">
        <v>351</v>
      </c>
      <c r="B356" s="77"/>
      <c r="C356" s="114">
        <v>2508</v>
      </c>
      <c r="D356" s="75">
        <v>2138</v>
      </c>
      <c r="E356" s="75">
        <v>248</v>
      </c>
      <c r="F356" s="76">
        <v>122</v>
      </c>
      <c r="G356" s="77"/>
      <c r="H356" s="77"/>
    </row>
    <row r="357" spans="1:8" ht="12.75" customHeight="1">
      <c r="A357" s="26">
        <v>352</v>
      </c>
      <c r="B357" s="77"/>
      <c r="C357" s="115">
        <v>2490</v>
      </c>
      <c r="D357" s="78">
        <v>2490</v>
      </c>
      <c r="E357" s="78">
        <v>0</v>
      </c>
      <c r="F357" s="79">
        <v>0</v>
      </c>
      <c r="G357" s="77"/>
      <c r="H357" s="77"/>
    </row>
    <row r="358" spans="1:8" ht="12.75" customHeight="1">
      <c r="A358" s="26">
        <v>353</v>
      </c>
      <c r="B358" s="77"/>
      <c r="C358" s="115">
        <v>2454</v>
      </c>
      <c r="D358" s="78">
        <v>2384</v>
      </c>
      <c r="E358" s="78">
        <v>69</v>
      </c>
      <c r="F358" s="79">
        <v>0</v>
      </c>
      <c r="G358" s="77"/>
      <c r="H358" s="77"/>
    </row>
    <row r="359" spans="1:8" ht="12.75" customHeight="1">
      <c r="A359" s="26">
        <v>354</v>
      </c>
      <c r="B359" s="77"/>
      <c r="C359" s="115">
        <v>2438</v>
      </c>
      <c r="D359" s="78">
        <v>947</v>
      </c>
      <c r="E359" s="78">
        <v>1224</v>
      </c>
      <c r="F359" s="79">
        <v>267</v>
      </c>
      <c r="G359" s="77"/>
      <c r="H359" s="77"/>
    </row>
    <row r="360" spans="1:8" ht="12.75" customHeight="1">
      <c r="A360" s="35">
        <v>355</v>
      </c>
      <c r="B360" s="80"/>
      <c r="C360" s="116">
        <v>2437</v>
      </c>
      <c r="D360" s="81">
        <v>803</v>
      </c>
      <c r="E360" s="81">
        <v>0</v>
      </c>
      <c r="F360" s="82">
        <v>1635</v>
      </c>
      <c r="G360" s="80"/>
      <c r="H360" s="80"/>
    </row>
    <row r="361" spans="1:8" ht="12.75" customHeight="1">
      <c r="A361" s="73">
        <v>356</v>
      </c>
      <c r="B361" s="74"/>
      <c r="C361" s="114">
        <v>2395</v>
      </c>
      <c r="D361" s="75">
        <v>2395</v>
      </c>
      <c r="E361" s="75">
        <v>0</v>
      </c>
      <c r="F361" s="76">
        <v>0</v>
      </c>
      <c r="G361" s="74"/>
      <c r="H361" s="74"/>
    </row>
    <row r="362" spans="1:8" ht="12.75" customHeight="1">
      <c r="A362" s="26">
        <v>357</v>
      </c>
      <c r="B362" s="77"/>
      <c r="C362" s="115">
        <v>2373</v>
      </c>
      <c r="D362" s="78">
        <v>2364</v>
      </c>
      <c r="E362" s="78">
        <v>9</v>
      </c>
      <c r="F362" s="79">
        <v>0</v>
      </c>
      <c r="G362" s="77"/>
      <c r="H362" s="77"/>
    </row>
    <row r="363" spans="1:8" ht="12.75" customHeight="1">
      <c r="A363" s="26">
        <v>358</v>
      </c>
      <c r="B363" s="77"/>
      <c r="C363" s="115">
        <v>2343</v>
      </c>
      <c r="D363" s="78">
        <v>2343</v>
      </c>
      <c r="E363" s="78">
        <v>0</v>
      </c>
      <c r="F363" s="79">
        <v>0</v>
      </c>
      <c r="G363" s="77"/>
      <c r="H363" s="77"/>
    </row>
    <row r="364" spans="1:8" ht="12.75" customHeight="1">
      <c r="A364" s="26">
        <v>359</v>
      </c>
      <c r="B364" s="77"/>
      <c r="C364" s="115">
        <v>2332</v>
      </c>
      <c r="D364" s="78">
        <v>1895</v>
      </c>
      <c r="E364" s="78">
        <v>437</v>
      </c>
      <c r="F364" s="79">
        <v>0</v>
      </c>
      <c r="G364" s="77"/>
      <c r="H364" s="77"/>
    </row>
    <row r="365" spans="1:8" ht="12.75" customHeight="1">
      <c r="A365" s="35">
        <v>360</v>
      </c>
      <c r="B365" s="80"/>
      <c r="C365" s="116">
        <v>2324</v>
      </c>
      <c r="D365" s="81">
        <v>2189</v>
      </c>
      <c r="E365" s="81">
        <v>135</v>
      </c>
      <c r="F365" s="82">
        <v>0</v>
      </c>
      <c r="G365" s="80"/>
      <c r="H365" s="80"/>
    </row>
    <row r="366" spans="1:8" ht="12.75" customHeight="1">
      <c r="A366" s="26">
        <v>361</v>
      </c>
      <c r="B366" s="77"/>
      <c r="C366" s="114">
        <v>2317</v>
      </c>
      <c r="D366" s="75">
        <v>1084</v>
      </c>
      <c r="E366" s="75">
        <v>1146</v>
      </c>
      <c r="F366" s="76">
        <v>87</v>
      </c>
      <c r="G366" s="77"/>
      <c r="H366" s="77"/>
    </row>
    <row r="367" spans="1:8" ht="12.75" customHeight="1">
      <c r="A367" s="26">
        <v>362</v>
      </c>
      <c r="B367" s="77"/>
      <c r="C367" s="115">
        <v>2296</v>
      </c>
      <c r="D367" s="78">
        <v>2279</v>
      </c>
      <c r="E367" s="78">
        <v>17</v>
      </c>
      <c r="F367" s="79">
        <v>0</v>
      </c>
      <c r="G367" s="77"/>
      <c r="H367" s="77"/>
    </row>
    <row r="368" spans="1:8" ht="12.75" customHeight="1">
      <c r="A368" s="26">
        <v>363</v>
      </c>
      <c r="B368" s="77"/>
      <c r="C368" s="115">
        <v>2289</v>
      </c>
      <c r="D368" s="78">
        <v>2289</v>
      </c>
      <c r="E368" s="78">
        <v>0</v>
      </c>
      <c r="F368" s="79">
        <v>0</v>
      </c>
      <c r="G368" s="77"/>
      <c r="H368" s="77"/>
    </row>
    <row r="369" spans="1:8" ht="12.75" customHeight="1">
      <c r="A369" s="26">
        <v>364</v>
      </c>
      <c r="B369" s="77"/>
      <c r="C369" s="115">
        <v>2283</v>
      </c>
      <c r="D369" s="78">
        <v>2264</v>
      </c>
      <c r="E369" s="78">
        <v>19</v>
      </c>
      <c r="F369" s="79">
        <v>0</v>
      </c>
      <c r="G369" s="77"/>
      <c r="H369" s="77"/>
    </row>
    <row r="370" spans="1:8" ht="12.75" customHeight="1">
      <c r="A370" s="35">
        <v>365</v>
      </c>
      <c r="B370" s="80"/>
      <c r="C370" s="116">
        <v>2267</v>
      </c>
      <c r="D370" s="81">
        <v>1982</v>
      </c>
      <c r="E370" s="81">
        <v>63</v>
      </c>
      <c r="F370" s="82">
        <v>222</v>
      </c>
      <c r="G370" s="80"/>
      <c r="H370" s="80"/>
    </row>
    <row r="371" spans="1:8" ht="12.75" customHeight="1">
      <c r="A371" s="73">
        <v>366</v>
      </c>
      <c r="B371" s="74"/>
      <c r="C371" s="114">
        <v>2250</v>
      </c>
      <c r="D371" s="75">
        <v>2089</v>
      </c>
      <c r="E371" s="75">
        <v>101</v>
      </c>
      <c r="F371" s="76">
        <v>60</v>
      </c>
      <c r="G371" s="74"/>
      <c r="H371" s="74"/>
    </row>
    <row r="372" spans="1:8" ht="12.75" customHeight="1">
      <c r="A372" s="26">
        <v>367</v>
      </c>
      <c r="B372" s="77"/>
      <c r="C372" s="115">
        <v>2244</v>
      </c>
      <c r="D372" s="78">
        <v>2072</v>
      </c>
      <c r="E372" s="78">
        <v>172</v>
      </c>
      <c r="F372" s="79">
        <v>0</v>
      </c>
      <c r="G372" s="77"/>
      <c r="H372" s="77"/>
    </row>
    <row r="373" spans="1:8" ht="12.75" customHeight="1">
      <c r="A373" s="26">
        <v>368</v>
      </c>
      <c r="B373" s="77"/>
      <c r="C373" s="115">
        <v>2232</v>
      </c>
      <c r="D373" s="78">
        <v>2199</v>
      </c>
      <c r="E373" s="78">
        <v>0</v>
      </c>
      <c r="F373" s="79">
        <v>32</v>
      </c>
      <c r="G373" s="77"/>
      <c r="H373" s="77"/>
    </row>
    <row r="374" spans="1:8" ht="12.75" customHeight="1">
      <c r="A374" s="26">
        <v>369</v>
      </c>
      <c r="B374" s="77"/>
      <c r="C374" s="115">
        <v>2220</v>
      </c>
      <c r="D374" s="78">
        <v>492</v>
      </c>
      <c r="E374" s="78">
        <v>1628</v>
      </c>
      <c r="F374" s="79">
        <v>99</v>
      </c>
      <c r="G374" s="77"/>
      <c r="H374" s="77"/>
    </row>
    <row r="375" spans="1:8" ht="12.75" customHeight="1">
      <c r="A375" s="35">
        <v>370</v>
      </c>
      <c r="B375" s="80"/>
      <c r="C375" s="116">
        <v>2208</v>
      </c>
      <c r="D375" s="81">
        <v>2208</v>
      </c>
      <c r="E375" s="81">
        <v>0</v>
      </c>
      <c r="F375" s="82">
        <v>0</v>
      </c>
      <c r="G375" s="80"/>
      <c r="H375" s="80"/>
    </row>
    <row r="376" spans="1:8" ht="12.75" customHeight="1">
      <c r="A376" s="26">
        <v>371</v>
      </c>
      <c r="B376" s="77"/>
      <c r="C376" s="114">
        <v>2205</v>
      </c>
      <c r="D376" s="75">
        <v>2055</v>
      </c>
      <c r="E376" s="75">
        <v>151</v>
      </c>
      <c r="F376" s="76">
        <v>0</v>
      </c>
      <c r="G376" s="77"/>
      <c r="H376" s="77"/>
    </row>
    <row r="377" spans="1:8" ht="12.75" customHeight="1">
      <c r="A377" s="26">
        <v>372</v>
      </c>
      <c r="B377" s="77"/>
      <c r="C377" s="115">
        <v>2205</v>
      </c>
      <c r="D377" s="78">
        <v>2205</v>
      </c>
      <c r="E377" s="78">
        <v>0</v>
      </c>
      <c r="F377" s="79">
        <v>0</v>
      </c>
      <c r="G377" s="77"/>
      <c r="H377" s="77"/>
    </row>
    <row r="378" spans="1:8" ht="12.75" customHeight="1">
      <c r="A378" s="26">
        <v>373</v>
      </c>
      <c r="B378" s="77"/>
      <c r="C378" s="115">
        <v>2204</v>
      </c>
      <c r="D378" s="78">
        <v>1940</v>
      </c>
      <c r="E378" s="78">
        <v>113</v>
      </c>
      <c r="F378" s="79">
        <v>152</v>
      </c>
      <c r="G378" s="77"/>
      <c r="H378" s="77"/>
    </row>
    <row r="379" spans="1:8" ht="12.75" customHeight="1">
      <c r="A379" s="26">
        <v>374</v>
      </c>
      <c r="B379" s="77"/>
      <c r="C379" s="115">
        <v>2195</v>
      </c>
      <c r="D379" s="78">
        <v>2195</v>
      </c>
      <c r="E379" s="78">
        <v>0</v>
      </c>
      <c r="F379" s="79">
        <v>0</v>
      </c>
      <c r="G379" s="77"/>
      <c r="H379" s="77"/>
    </row>
    <row r="380" spans="1:8" ht="12.75" customHeight="1">
      <c r="A380" s="35">
        <v>375</v>
      </c>
      <c r="B380" s="80"/>
      <c r="C380" s="116">
        <v>2184</v>
      </c>
      <c r="D380" s="81">
        <v>1509</v>
      </c>
      <c r="E380" s="81">
        <v>0</v>
      </c>
      <c r="F380" s="82">
        <v>676</v>
      </c>
      <c r="G380" s="80"/>
      <c r="H380" s="80"/>
    </row>
    <row r="381" spans="1:8" ht="12.75" customHeight="1">
      <c r="A381" s="73">
        <v>376</v>
      </c>
      <c r="B381" s="74"/>
      <c r="C381" s="114">
        <v>2184</v>
      </c>
      <c r="D381" s="75">
        <v>1311</v>
      </c>
      <c r="E381" s="75">
        <v>3</v>
      </c>
      <c r="F381" s="76">
        <v>870</v>
      </c>
      <c r="G381" s="74"/>
      <c r="H381" s="74"/>
    </row>
    <row r="382" spans="1:8" ht="12.75" customHeight="1">
      <c r="A382" s="26">
        <v>377</v>
      </c>
      <c r="B382" s="77"/>
      <c r="C382" s="115">
        <v>2179</v>
      </c>
      <c r="D382" s="78">
        <v>1663</v>
      </c>
      <c r="E382" s="78">
        <v>516</v>
      </c>
      <c r="F382" s="79">
        <v>0</v>
      </c>
      <c r="G382" s="77"/>
      <c r="H382" s="77"/>
    </row>
    <row r="383" spans="1:8" ht="12.75" customHeight="1">
      <c r="A383" s="26">
        <v>378</v>
      </c>
      <c r="B383" s="77"/>
      <c r="C383" s="115">
        <v>2175</v>
      </c>
      <c r="D383" s="78">
        <v>1845</v>
      </c>
      <c r="E383" s="78">
        <v>0</v>
      </c>
      <c r="F383" s="79">
        <v>330</v>
      </c>
      <c r="G383" s="77"/>
      <c r="H383" s="77"/>
    </row>
    <row r="384" spans="1:8" ht="12.75" customHeight="1">
      <c r="A384" s="26">
        <v>379</v>
      </c>
      <c r="B384" s="77"/>
      <c r="C384" s="115">
        <v>2172</v>
      </c>
      <c r="D384" s="78">
        <v>2172</v>
      </c>
      <c r="E384" s="78">
        <v>0</v>
      </c>
      <c r="F384" s="79">
        <v>0</v>
      </c>
      <c r="G384" s="77"/>
      <c r="H384" s="77"/>
    </row>
    <row r="385" spans="1:8" ht="12.75" customHeight="1">
      <c r="A385" s="35">
        <v>380</v>
      </c>
      <c r="B385" s="80"/>
      <c r="C385" s="116">
        <v>2163</v>
      </c>
      <c r="D385" s="81">
        <v>2020</v>
      </c>
      <c r="E385" s="81">
        <v>142</v>
      </c>
      <c r="F385" s="82">
        <v>0</v>
      </c>
      <c r="G385" s="80"/>
      <c r="H385" s="80"/>
    </row>
    <row r="386" spans="1:8" ht="12.75" customHeight="1">
      <c r="A386" s="26">
        <v>381</v>
      </c>
      <c r="B386" s="77"/>
      <c r="C386" s="114">
        <v>2161</v>
      </c>
      <c r="D386" s="75">
        <v>2161</v>
      </c>
      <c r="E386" s="75">
        <v>0</v>
      </c>
      <c r="F386" s="76">
        <v>0</v>
      </c>
      <c r="G386" s="77"/>
      <c r="H386" s="77"/>
    </row>
    <row r="387" spans="1:8" ht="12.75" customHeight="1">
      <c r="A387" s="26">
        <v>382</v>
      </c>
      <c r="B387" s="77"/>
      <c r="C387" s="115">
        <v>2153</v>
      </c>
      <c r="D387" s="78">
        <v>1667</v>
      </c>
      <c r="E387" s="78">
        <v>0</v>
      </c>
      <c r="F387" s="79">
        <v>486</v>
      </c>
      <c r="G387" s="77"/>
      <c r="H387" s="77"/>
    </row>
    <row r="388" spans="1:8" ht="12.75" customHeight="1">
      <c r="A388" s="26">
        <v>383</v>
      </c>
      <c r="B388" s="77"/>
      <c r="C388" s="115">
        <v>2133</v>
      </c>
      <c r="D388" s="78">
        <v>2078</v>
      </c>
      <c r="E388" s="78">
        <v>55</v>
      </c>
      <c r="F388" s="79">
        <v>0</v>
      </c>
      <c r="G388" s="77"/>
      <c r="H388" s="77"/>
    </row>
    <row r="389" spans="1:8" ht="12.75" customHeight="1">
      <c r="A389" s="26">
        <v>384</v>
      </c>
      <c r="B389" s="77"/>
      <c r="C389" s="115">
        <v>2129</v>
      </c>
      <c r="D389" s="78">
        <v>1506</v>
      </c>
      <c r="E389" s="78">
        <v>367</v>
      </c>
      <c r="F389" s="79">
        <v>256</v>
      </c>
      <c r="G389" s="77"/>
      <c r="H389" s="77"/>
    </row>
    <row r="390" spans="1:8" ht="12.75" customHeight="1">
      <c r="A390" s="35">
        <v>385</v>
      </c>
      <c r="B390" s="80"/>
      <c r="C390" s="116">
        <v>2112</v>
      </c>
      <c r="D390" s="81">
        <v>2112</v>
      </c>
      <c r="E390" s="81">
        <v>0</v>
      </c>
      <c r="F390" s="82">
        <v>0</v>
      </c>
      <c r="G390" s="80"/>
      <c r="H390" s="80"/>
    </row>
    <row r="391" spans="1:8" ht="12.75" customHeight="1">
      <c r="A391" s="73">
        <v>386</v>
      </c>
      <c r="B391" s="74"/>
      <c r="C391" s="114">
        <v>2073</v>
      </c>
      <c r="D391" s="75">
        <v>1905</v>
      </c>
      <c r="E391" s="75">
        <v>168</v>
      </c>
      <c r="F391" s="76">
        <v>0</v>
      </c>
      <c r="G391" s="74"/>
      <c r="H391" s="74"/>
    </row>
    <row r="392" spans="1:8" ht="12.75" customHeight="1">
      <c r="A392" s="26">
        <v>387</v>
      </c>
      <c r="B392" s="77"/>
      <c r="C392" s="115">
        <v>2062</v>
      </c>
      <c r="D392" s="78">
        <v>1977</v>
      </c>
      <c r="E392" s="78">
        <v>84</v>
      </c>
      <c r="F392" s="79">
        <v>0</v>
      </c>
      <c r="G392" s="77"/>
      <c r="H392" s="77"/>
    </row>
    <row r="393" spans="1:8" ht="12.75" customHeight="1">
      <c r="A393" s="26">
        <v>388</v>
      </c>
      <c r="B393" s="77"/>
      <c r="C393" s="115">
        <v>2059</v>
      </c>
      <c r="D393" s="78">
        <v>1964</v>
      </c>
      <c r="E393" s="78">
        <v>0</v>
      </c>
      <c r="F393" s="79">
        <v>95</v>
      </c>
      <c r="G393" s="77"/>
      <c r="H393" s="77"/>
    </row>
    <row r="394" spans="1:8" ht="12.75" customHeight="1">
      <c r="A394" s="26">
        <v>389</v>
      </c>
      <c r="B394" s="77"/>
      <c r="C394" s="115">
        <v>2052</v>
      </c>
      <c r="D394" s="78">
        <v>608</v>
      </c>
      <c r="E394" s="78">
        <v>891</v>
      </c>
      <c r="F394" s="79">
        <v>553</v>
      </c>
      <c r="G394" s="77"/>
      <c r="H394" s="77"/>
    </row>
    <row r="395" spans="1:8" ht="12.75" customHeight="1">
      <c r="A395" s="35">
        <v>390</v>
      </c>
      <c r="B395" s="80"/>
      <c r="C395" s="116">
        <v>2047</v>
      </c>
      <c r="D395" s="81">
        <v>2047</v>
      </c>
      <c r="E395" s="81">
        <v>0</v>
      </c>
      <c r="F395" s="82">
        <v>0</v>
      </c>
      <c r="G395" s="80"/>
      <c r="H395" s="80"/>
    </row>
    <row r="396" spans="1:8" ht="12.75" customHeight="1">
      <c r="A396" s="26">
        <v>391</v>
      </c>
      <c r="B396" s="77"/>
      <c r="C396" s="114">
        <v>2034</v>
      </c>
      <c r="D396" s="75">
        <v>1945</v>
      </c>
      <c r="E396" s="75">
        <v>89</v>
      </c>
      <c r="F396" s="76">
        <v>0</v>
      </c>
      <c r="G396" s="77"/>
      <c r="H396" s="77"/>
    </row>
    <row r="397" spans="1:8" ht="12.75" customHeight="1">
      <c r="A397" s="26">
        <v>392</v>
      </c>
      <c r="B397" s="77"/>
      <c r="C397" s="115">
        <v>2032</v>
      </c>
      <c r="D397" s="78">
        <v>1163</v>
      </c>
      <c r="E397" s="78">
        <v>173</v>
      </c>
      <c r="F397" s="79">
        <v>697</v>
      </c>
      <c r="G397" s="77"/>
      <c r="H397" s="77"/>
    </row>
    <row r="398" spans="1:8" ht="12.75" customHeight="1">
      <c r="A398" s="26">
        <v>393</v>
      </c>
      <c r="B398" s="77"/>
      <c r="C398" s="115">
        <v>2020</v>
      </c>
      <c r="D398" s="78">
        <v>1661</v>
      </c>
      <c r="E398" s="78">
        <v>259</v>
      </c>
      <c r="F398" s="79">
        <v>100</v>
      </c>
      <c r="G398" s="77"/>
      <c r="H398" s="77"/>
    </row>
    <row r="399" spans="1:8" ht="12.75" customHeight="1">
      <c r="A399" s="26">
        <v>394</v>
      </c>
      <c r="B399" s="77"/>
      <c r="C399" s="115">
        <v>2019</v>
      </c>
      <c r="D399" s="78">
        <v>2019</v>
      </c>
      <c r="E399" s="78">
        <v>0</v>
      </c>
      <c r="F399" s="79">
        <v>0</v>
      </c>
      <c r="G399" s="77"/>
      <c r="H399" s="77"/>
    </row>
    <row r="400" spans="1:8" ht="12.75" customHeight="1">
      <c r="A400" s="35">
        <v>395</v>
      </c>
      <c r="B400" s="80"/>
      <c r="C400" s="116">
        <v>1985</v>
      </c>
      <c r="D400" s="81">
        <v>1985</v>
      </c>
      <c r="E400" s="81">
        <v>0</v>
      </c>
      <c r="F400" s="82">
        <v>0</v>
      </c>
      <c r="G400" s="80"/>
      <c r="H400" s="80"/>
    </row>
    <row r="401" spans="1:8" ht="12.75" customHeight="1">
      <c r="A401" s="73">
        <v>396</v>
      </c>
      <c r="B401" s="74"/>
      <c r="C401" s="114">
        <v>1981</v>
      </c>
      <c r="D401" s="75">
        <v>319</v>
      </c>
      <c r="E401" s="75">
        <v>1455</v>
      </c>
      <c r="F401" s="76">
        <v>206</v>
      </c>
      <c r="G401" s="74"/>
      <c r="H401" s="74"/>
    </row>
    <row r="402" spans="1:8" ht="12.75" customHeight="1">
      <c r="A402" s="26">
        <v>397</v>
      </c>
      <c r="B402" s="77"/>
      <c r="C402" s="115">
        <v>1978</v>
      </c>
      <c r="D402" s="78">
        <v>315</v>
      </c>
      <c r="E402" s="78">
        <v>407</v>
      </c>
      <c r="F402" s="79">
        <v>1256</v>
      </c>
      <c r="G402" s="77"/>
      <c r="H402" s="77"/>
    </row>
    <row r="403" spans="1:8" ht="12.75" customHeight="1">
      <c r="A403" s="26">
        <v>398</v>
      </c>
      <c r="B403" s="77"/>
      <c r="C403" s="115">
        <v>1951</v>
      </c>
      <c r="D403" s="78">
        <v>946</v>
      </c>
      <c r="E403" s="78">
        <v>676</v>
      </c>
      <c r="F403" s="79">
        <v>329</v>
      </c>
      <c r="G403" s="77"/>
      <c r="H403" s="77"/>
    </row>
    <row r="404" spans="1:8" ht="12.75" customHeight="1">
      <c r="A404" s="26">
        <v>399</v>
      </c>
      <c r="B404" s="77"/>
      <c r="C404" s="115">
        <v>1941</v>
      </c>
      <c r="D404" s="78">
        <v>1913</v>
      </c>
      <c r="E404" s="78">
        <v>28</v>
      </c>
      <c r="F404" s="79">
        <v>0</v>
      </c>
      <c r="G404" s="77"/>
      <c r="H404" s="77"/>
    </row>
    <row r="405" spans="1:8" ht="12.75" customHeight="1">
      <c r="A405" s="35">
        <v>400</v>
      </c>
      <c r="B405" s="80"/>
      <c r="C405" s="116">
        <v>1929</v>
      </c>
      <c r="D405" s="81">
        <v>1653</v>
      </c>
      <c r="E405" s="81">
        <v>276</v>
      </c>
      <c r="F405" s="82">
        <v>0</v>
      </c>
      <c r="G405" s="80"/>
      <c r="H405" s="80"/>
    </row>
    <row r="406" spans="1:8" ht="12.75" customHeight="1">
      <c r="A406" s="26">
        <v>401</v>
      </c>
      <c r="B406" s="77"/>
      <c r="C406" s="114">
        <v>1922</v>
      </c>
      <c r="D406" s="75">
        <v>933</v>
      </c>
      <c r="E406" s="75">
        <v>989</v>
      </c>
      <c r="F406" s="76">
        <v>0</v>
      </c>
      <c r="G406" s="77"/>
      <c r="H406" s="77"/>
    </row>
    <row r="407" spans="1:8" ht="12.75" customHeight="1">
      <c r="A407" s="26">
        <v>402</v>
      </c>
      <c r="B407" s="77"/>
      <c r="C407" s="115">
        <v>1918</v>
      </c>
      <c r="D407" s="78">
        <v>851</v>
      </c>
      <c r="E407" s="78">
        <v>835</v>
      </c>
      <c r="F407" s="79">
        <v>232</v>
      </c>
      <c r="G407" s="77"/>
      <c r="H407" s="77"/>
    </row>
    <row r="408" spans="1:8" ht="12.75" customHeight="1">
      <c r="A408" s="26">
        <v>403</v>
      </c>
      <c r="B408" s="77"/>
      <c r="C408" s="115">
        <v>1914</v>
      </c>
      <c r="D408" s="78">
        <v>1914</v>
      </c>
      <c r="E408" s="78">
        <v>0</v>
      </c>
      <c r="F408" s="79">
        <v>0</v>
      </c>
      <c r="G408" s="77"/>
      <c r="H408" s="77"/>
    </row>
    <row r="409" spans="1:8" ht="12.75" customHeight="1">
      <c r="A409" s="26">
        <v>404</v>
      </c>
      <c r="B409" s="77"/>
      <c r="C409" s="115">
        <v>1905</v>
      </c>
      <c r="D409" s="78">
        <v>1505</v>
      </c>
      <c r="E409" s="78">
        <v>188</v>
      </c>
      <c r="F409" s="79">
        <v>212</v>
      </c>
      <c r="G409" s="77"/>
      <c r="H409" s="77"/>
    </row>
    <row r="410" spans="1:8" ht="12.75" customHeight="1">
      <c r="A410" s="35">
        <v>405</v>
      </c>
      <c r="B410" s="80"/>
      <c r="C410" s="116">
        <v>1900</v>
      </c>
      <c r="D410" s="81">
        <v>1256</v>
      </c>
      <c r="E410" s="81">
        <v>34</v>
      </c>
      <c r="F410" s="82">
        <v>610</v>
      </c>
      <c r="G410" s="80"/>
      <c r="H410" s="80"/>
    </row>
    <row r="411" spans="1:8" ht="12.75" customHeight="1">
      <c r="A411" s="73">
        <v>406</v>
      </c>
      <c r="B411" s="74"/>
      <c r="C411" s="114">
        <v>1898</v>
      </c>
      <c r="D411" s="75">
        <v>1474</v>
      </c>
      <c r="E411" s="75">
        <v>424</v>
      </c>
      <c r="F411" s="76">
        <v>0</v>
      </c>
      <c r="G411" s="74"/>
      <c r="H411" s="74"/>
    </row>
    <row r="412" spans="1:8" ht="12.75" customHeight="1">
      <c r="A412" s="26">
        <v>407</v>
      </c>
      <c r="B412" s="77"/>
      <c r="C412" s="115">
        <v>1887</v>
      </c>
      <c r="D412" s="78">
        <v>1674</v>
      </c>
      <c r="E412" s="78">
        <v>213</v>
      </c>
      <c r="F412" s="79">
        <v>0</v>
      </c>
      <c r="G412" s="77"/>
      <c r="H412" s="77"/>
    </row>
    <row r="413" spans="1:8" ht="12.75" customHeight="1">
      <c r="A413" s="26">
        <v>408</v>
      </c>
      <c r="B413" s="77"/>
      <c r="C413" s="115">
        <v>1880</v>
      </c>
      <c r="D413" s="78">
        <v>1509</v>
      </c>
      <c r="E413" s="78">
        <v>217</v>
      </c>
      <c r="F413" s="79">
        <v>154</v>
      </c>
      <c r="G413" s="77"/>
      <c r="H413" s="77"/>
    </row>
    <row r="414" spans="1:8" ht="12.75" customHeight="1">
      <c r="A414" s="26">
        <v>409</v>
      </c>
      <c r="B414" s="77"/>
      <c r="C414" s="115">
        <v>1877</v>
      </c>
      <c r="D414" s="78">
        <v>1559</v>
      </c>
      <c r="E414" s="78">
        <v>318</v>
      </c>
      <c r="F414" s="79">
        <v>0</v>
      </c>
      <c r="G414" s="77"/>
      <c r="H414" s="77"/>
    </row>
    <row r="415" spans="1:8" ht="12.75" customHeight="1">
      <c r="A415" s="35">
        <v>410</v>
      </c>
      <c r="B415" s="80"/>
      <c r="C415" s="116">
        <v>1875</v>
      </c>
      <c r="D415" s="81">
        <v>1269</v>
      </c>
      <c r="E415" s="81">
        <v>254</v>
      </c>
      <c r="F415" s="82">
        <v>351</v>
      </c>
      <c r="G415" s="80"/>
      <c r="H415" s="80"/>
    </row>
    <row r="416" spans="1:8" ht="12.75" customHeight="1">
      <c r="A416" s="26">
        <v>411</v>
      </c>
      <c r="B416" s="77"/>
      <c r="C416" s="114">
        <v>1869</v>
      </c>
      <c r="D416" s="75">
        <v>540</v>
      </c>
      <c r="E416" s="75">
        <v>1170</v>
      </c>
      <c r="F416" s="76">
        <v>159</v>
      </c>
      <c r="G416" s="77"/>
      <c r="H416" s="77"/>
    </row>
    <row r="417" spans="1:8" ht="12.75" customHeight="1">
      <c r="A417" s="26">
        <v>412</v>
      </c>
      <c r="B417" s="77"/>
      <c r="C417" s="115">
        <v>1860</v>
      </c>
      <c r="D417" s="78">
        <v>1465</v>
      </c>
      <c r="E417" s="78">
        <v>372</v>
      </c>
      <c r="F417" s="79">
        <v>23</v>
      </c>
      <c r="G417" s="77"/>
      <c r="H417" s="77"/>
    </row>
    <row r="418" spans="1:8" ht="12.75" customHeight="1">
      <c r="A418" s="26">
        <v>413</v>
      </c>
      <c r="B418" s="77"/>
      <c r="C418" s="115">
        <v>1855</v>
      </c>
      <c r="D418" s="78">
        <v>1855</v>
      </c>
      <c r="E418" s="78">
        <v>0</v>
      </c>
      <c r="F418" s="79">
        <v>0</v>
      </c>
      <c r="G418" s="77"/>
      <c r="H418" s="77"/>
    </row>
    <row r="419" spans="1:8" ht="12.75" customHeight="1">
      <c r="A419" s="26">
        <v>414</v>
      </c>
      <c r="B419" s="77"/>
      <c r="C419" s="115">
        <v>1840</v>
      </c>
      <c r="D419" s="78">
        <v>1451</v>
      </c>
      <c r="E419" s="78">
        <v>120</v>
      </c>
      <c r="F419" s="79">
        <v>269</v>
      </c>
      <c r="G419" s="77"/>
      <c r="H419" s="77"/>
    </row>
    <row r="420" spans="1:8" ht="12.75" customHeight="1">
      <c r="A420" s="35">
        <v>415</v>
      </c>
      <c r="B420" s="80"/>
      <c r="C420" s="116">
        <v>1838</v>
      </c>
      <c r="D420" s="81">
        <v>544</v>
      </c>
      <c r="E420" s="81">
        <v>1262</v>
      </c>
      <c r="F420" s="82">
        <v>31</v>
      </c>
      <c r="G420" s="80"/>
      <c r="H420" s="80"/>
    </row>
    <row r="421" spans="1:8" ht="12.75" customHeight="1">
      <c r="A421" s="73">
        <v>416</v>
      </c>
      <c r="B421" s="74"/>
      <c r="C421" s="114">
        <v>1837</v>
      </c>
      <c r="D421" s="75">
        <v>1837</v>
      </c>
      <c r="E421" s="75">
        <v>0</v>
      </c>
      <c r="F421" s="76">
        <v>0</v>
      </c>
      <c r="G421" s="74"/>
      <c r="H421" s="74"/>
    </row>
    <row r="422" spans="1:8" ht="12.75" customHeight="1">
      <c r="A422" s="26">
        <v>417</v>
      </c>
      <c r="B422" s="77"/>
      <c r="C422" s="115">
        <v>1826</v>
      </c>
      <c r="D422" s="78">
        <v>1826</v>
      </c>
      <c r="E422" s="78">
        <v>0</v>
      </c>
      <c r="F422" s="79">
        <v>0</v>
      </c>
      <c r="G422" s="77"/>
      <c r="H422" s="77"/>
    </row>
    <row r="423" spans="1:8" ht="12.75" customHeight="1">
      <c r="A423" s="26">
        <v>418</v>
      </c>
      <c r="B423" s="77"/>
      <c r="C423" s="115">
        <v>1805</v>
      </c>
      <c r="D423" s="78">
        <v>1608</v>
      </c>
      <c r="E423" s="78">
        <v>26</v>
      </c>
      <c r="F423" s="79">
        <v>170</v>
      </c>
      <c r="G423" s="77"/>
      <c r="H423" s="77"/>
    </row>
    <row r="424" spans="1:8" ht="12.75" customHeight="1">
      <c r="A424" s="26">
        <v>419</v>
      </c>
      <c r="B424" s="77"/>
      <c r="C424" s="115">
        <v>1796</v>
      </c>
      <c r="D424" s="78">
        <v>1796</v>
      </c>
      <c r="E424" s="78">
        <v>0</v>
      </c>
      <c r="F424" s="79">
        <v>0</v>
      </c>
      <c r="G424" s="77"/>
      <c r="H424" s="77"/>
    </row>
    <row r="425" spans="1:8" ht="12.75" customHeight="1">
      <c r="A425" s="35">
        <v>420</v>
      </c>
      <c r="B425" s="80"/>
      <c r="C425" s="116">
        <v>1785</v>
      </c>
      <c r="D425" s="81">
        <v>1766</v>
      </c>
      <c r="E425" s="81">
        <v>19</v>
      </c>
      <c r="F425" s="82">
        <v>0</v>
      </c>
      <c r="G425" s="80"/>
      <c r="H425" s="80"/>
    </row>
    <row r="426" spans="1:8" ht="12.75" customHeight="1">
      <c r="A426" s="26">
        <v>421</v>
      </c>
      <c r="B426" s="77"/>
      <c r="C426" s="114">
        <v>1771</v>
      </c>
      <c r="D426" s="75">
        <v>1425</v>
      </c>
      <c r="E426" s="75">
        <v>347</v>
      </c>
      <c r="F426" s="76">
        <v>0</v>
      </c>
      <c r="G426" s="77"/>
      <c r="H426" s="77"/>
    </row>
    <row r="427" spans="1:8" ht="12.75" customHeight="1">
      <c r="A427" s="26">
        <v>422</v>
      </c>
      <c r="B427" s="77"/>
      <c r="C427" s="115">
        <v>1761</v>
      </c>
      <c r="D427" s="78">
        <v>1761</v>
      </c>
      <c r="E427" s="78">
        <v>0</v>
      </c>
      <c r="F427" s="79">
        <v>0</v>
      </c>
      <c r="G427" s="77"/>
      <c r="H427" s="77"/>
    </row>
    <row r="428" spans="1:8" ht="12.75" customHeight="1">
      <c r="A428" s="26">
        <v>423</v>
      </c>
      <c r="B428" s="77"/>
      <c r="C428" s="115">
        <v>1759</v>
      </c>
      <c r="D428" s="78">
        <v>551</v>
      </c>
      <c r="E428" s="78">
        <v>1029</v>
      </c>
      <c r="F428" s="79">
        <v>179</v>
      </c>
      <c r="G428" s="77"/>
      <c r="H428" s="77"/>
    </row>
    <row r="429" spans="1:8" ht="12.75" customHeight="1">
      <c r="A429" s="26">
        <v>424</v>
      </c>
      <c r="B429" s="77"/>
      <c r="C429" s="115">
        <v>1759</v>
      </c>
      <c r="D429" s="78">
        <v>1615</v>
      </c>
      <c r="E429" s="78">
        <v>144</v>
      </c>
      <c r="F429" s="79">
        <v>0</v>
      </c>
      <c r="G429" s="77"/>
      <c r="H429" s="77"/>
    </row>
    <row r="430" spans="1:8" ht="12.75" customHeight="1">
      <c r="A430" s="35">
        <v>425</v>
      </c>
      <c r="B430" s="80"/>
      <c r="C430" s="116">
        <v>1755</v>
      </c>
      <c r="D430" s="81">
        <v>1755</v>
      </c>
      <c r="E430" s="81">
        <v>0</v>
      </c>
      <c r="F430" s="82">
        <v>0</v>
      </c>
      <c r="G430" s="80"/>
      <c r="H430" s="80"/>
    </row>
    <row r="431" spans="1:8" ht="12.75" customHeight="1">
      <c r="A431" s="73">
        <v>426</v>
      </c>
      <c r="B431" s="74"/>
      <c r="C431" s="114">
        <v>1753</v>
      </c>
      <c r="D431" s="75">
        <v>1260</v>
      </c>
      <c r="E431" s="75">
        <v>444</v>
      </c>
      <c r="F431" s="76">
        <v>49</v>
      </c>
      <c r="G431" s="74"/>
      <c r="H431" s="74"/>
    </row>
    <row r="432" spans="1:8" ht="12.75" customHeight="1">
      <c r="A432" s="26">
        <v>427</v>
      </c>
      <c r="B432" s="77"/>
      <c r="C432" s="115">
        <v>1746</v>
      </c>
      <c r="D432" s="78">
        <v>1519</v>
      </c>
      <c r="E432" s="78">
        <v>72</v>
      </c>
      <c r="F432" s="79">
        <v>155</v>
      </c>
      <c r="G432" s="77"/>
      <c r="H432" s="77"/>
    </row>
    <row r="433" spans="1:8" ht="12.75" customHeight="1">
      <c r="A433" s="26">
        <v>428</v>
      </c>
      <c r="B433" s="77"/>
      <c r="C433" s="115">
        <v>1735</v>
      </c>
      <c r="D433" s="78">
        <v>1523</v>
      </c>
      <c r="E433" s="78">
        <v>147</v>
      </c>
      <c r="F433" s="79">
        <v>65</v>
      </c>
      <c r="G433" s="77"/>
      <c r="H433" s="77"/>
    </row>
    <row r="434" spans="1:8" ht="12.75" customHeight="1">
      <c r="A434" s="26">
        <v>429</v>
      </c>
      <c r="B434" s="77"/>
      <c r="C434" s="115">
        <v>1721</v>
      </c>
      <c r="D434" s="78">
        <v>1663</v>
      </c>
      <c r="E434" s="78">
        <v>49</v>
      </c>
      <c r="F434" s="79">
        <v>9</v>
      </c>
      <c r="G434" s="77"/>
      <c r="H434" s="77"/>
    </row>
    <row r="435" spans="1:8" ht="12.75" customHeight="1">
      <c r="A435" s="35">
        <v>430</v>
      </c>
      <c r="B435" s="80"/>
      <c r="C435" s="116">
        <v>1720</v>
      </c>
      <c r="D435" s="81">
        <v>1720</v>
      </c>
      <c r="E435" s="81">
        <v>0</v>
      </c>
      <c r="F435" s="82">
        <v>0</v>
      </c>
      <c r="G435" s="80"/>
      <c r="H435" s="80"/>
    </row>
    <row r="436" spans="1:8" ht="12.75" customHeight="1">
      <c r="A436" s="26">
        <v>431</v>
      </c>
      <c r="B436" s="77"/>
      <c r="C436" s="114">
        <v>1720</v>
      </c>
      <c r="D436" s="75">
        <v>1550</v>
      </c>
      <c r="E436" s="75">
        <v>89</v>
      </c>
      <c r="F436" s="76">
        <v>80</v>
      </c>
      <c r="G436" s="77"/>
      <c r="H436" s="77"/>
    </row>
    <row r="437" spans="1:8" ht="12.75" customHeight="1">
      <c r="A437" s="26">
        <v>432</v>
      </c>
      <c r="B437" s="77"/>
      <c r="C437" s="115">
        <v>1716</v>
      </c>
      <c r="D437" s="78">
        <v>1611</v>
      </c>
      <c r="E437" s="78">
        <v>106</v>
      </c>
      <c r="F437" s="79">
        <v>0</v>
      </c>
      <c r="G437" s="77"/>
      <c r="H437" s="77"/>
    </row>
    <row r="438" spans="1:8" ht="12.75" customHeight="1">
      <c r="A438" s="26">
        <v>433</v>
      </c>
      <c r="B438" s="77"/>
      <c r="C438" s="115">
        <v>1712</v>
      </c>
      <c r="D438" s="78">
        <v>1712</v>
      </c>
      <c r="E438" s="78">
        <v>0</v>
      </c>
      <c r="F438" s="79">
        <v>0</v>
      </c>
      <c r="G438" s="77"/>
      <c r="H438" s="77"/>
    </row>
    <row r="439" spans="1:8" ht="12.75" customHeight="1">
      <c r="A439" s="26">
        <v>434</v>
      </c>
      <c r="B439" s="77"/>
      <c r="C439" s="115">
        <v>1706</v>
      </c>
      <c r="D439" s="78">
        <v>1451</v>
      </c>
      <c r="E439" s="78">
        <v>254</v>
      </c>
      <c r="F439" s="79">
        <v>0</v>
      </c>
      <c r="G439" s="77"/>
      <c r="H439" s="77"/>
    </row>
    <row r="440" spans="1:8" ht="12.75" customHeight="1">
      <c r="A440" s="35">
        <v>435</v>
      </c>
      <c r="B440" s="80"/>
      <c r="C440" s="116">
        <v>1703</v>
      </c>
      <c r="D440" s="81">
        <v>1560</v>
      </c>
      <c r="E440" s="81">
        <v>134</v>
      </c>
      <c r="F440" s="82">
        <v>9</v>
      </c>
      <c r="G440" s="80"/>
      <c r="H440" s="80"/>
    </row>
    <row r="441" spans="1:8" ht="12.75" customHeight="1">
      <c r="A441" s="73">
        <v>436</v>
      </c>
      <c r="B441" s="74"/>
      <c r="C441" s="114">
        <v>1700</v>
      </c>
      <c r="D441" s="75">
        <v>1299</v>
      </c>
      <c r="E441" s="75">
        <v>265</v>
      </c>
      <c r="F441" s="76">
        <v>136</v>
      </c>
      <c r="G441" s="74"/>
      <c r="H441" s="74"/>
    </row>
    <row r="442" spans="1:8" ht="12.75" customHeight="1">
      <c r="A442" s="26">
        <v>437</v>
      </c>
      <c r="B442" s="77"/>
      <c r="C442" s="115">
        <v>1667</v>
      </c>
      <c r="D442" s="78">
        <v>1638</v>
      </c>
      <c r="E442" s="78">
        <v>29</v>
      </c>
      <c r="F442" s="79">
        <v>0</v>
      </c>
      <c r="G442" s="77"/>
      <c r="H442" s="77"/>
    </row>
    <row r="443" spans="1:8" ht="12.75" customHeight="1">
      <c r="A443" s="26">
        <v>438</v>
      </c>
      <c r="B443" s="77"/>
      <c r="C443" s="115">
        <v>1660</v>
      </c>
      <c r="D443" s="78">
        <v>1496</v>
      </c>
      <c r="E443" s="78">
        <v>58</v>
      </c>
      <c r="F443" s="79">
        <v>106</v>
      </c>
      <c r="G443" s="77"/>
      <c r="H443" s="77"/>
    </row>
    <row r="444" spans="1:8" ht="12.75" customHeight="1">
      <c r="A444" s="26">
        <v>439</v>
      </c>
      <c r="B444" s="77"/>
      <c r="C444" s="115">
        <v>1657</v>
      </c>
      <c r="D444" s="78">
        <v>1195</v>
      </c>
      <c r="E444" s="78">
        <v>207</v>
      </c>
      <c r="F444" s="79">
        <v>254</v>
      </c>
      <c r="G444" s="77"/>
      <c r="H444" s="77"/>
    </row>
    <row r="445" spans="1:8" ht="12.75" customHeight="1">
      <c r="A445" s="35">
        <v>440</v>
      </c>
      <c r="B445" s="80"/>
      <c r="C445" s="116">
        <v>1656</v>
      </c>
      <c r="D445" s="81">
        <v>1612</v>
      </c>
      <c r="E445" s="81">
        <v>44</v>
      </c>
      <c r="F445" s="82">
        <v>0</v>
      </c>
      <c r="G445" s="80"/>
      <c r="H445" s="80"/>
    </row>
    <row r="446" spans="1:8" ht="12.75" customHeight="1">
      <c r="A446" s="26">
        <v>441</v>
      </c>
      <c r="B446" s="77"/>
      <c r="C446" s="114">
        <v>1650</v>
      </c>
      <c r="D446" s="75">
        <v>1579</v>
      </c>
      <c r="E446" s="75">
        <v>37</v>
      </c>
      <c r="F446" s="76">
        <v>34</v>
      </c>
      <c r="G446" s="77"/>
      <c r="H446" s="77"/>
    </row>
    <row r="447" spans="1:8" ht="12.75" customHeight="1">
      <c r="A447" s="26">
        <v>442</v>
      </c>
      <c r="B447" s="77"/>
      <c r="C447" s="115">
        <v>1636</v>
      </c>
      <c r="D447" s="78">
        <v>1571</v>
      </c>
      <c r="E447" s="78">
        <v>56</v>
      </c>
      <c r="F447" s="79">
        <v>9</v>
      </c>
      <c r="G447" s="77"/>
      <c r="H447" s="77"/>
    </row>
    <row r="448" spans="1:8" ht="12.75" customHeight="1">
      <c r="A448" s="26">
        <v>443</v>
      </c>
      <c r="B448" s="77"/>
      <c r="C448" s="115">
        <v>1626</v>
      </c>
      <c r="D448" s="78">
        <v>914</v>
      </c>
      <c r="E448" s="78">
        <v>630</v>
      </c>
      <c r="F448" s="79">
        <v>82</v>
      </c>
      <c r="G448" s="77"/>
      <c r="H448" s="77"/>
    </row>
    <row r="449" spans="1:8" ht="12.75" customHeight="1">
      <c r="A449" s="26">
        <v>444</v>
      </c>
      <c r="B449" s="77"/>
      <c r="C449" s="115">
        <v>1621</v>
      </c>
      <c r="D449" s="78">
        <v>1621</v>
      </c>
      <c r="E449" s="78">
        <v>0</v>
      </c>
      <c r="F449" s="79">
        <v>0</v>
      </c>
      <c r="G449" s="77"/>
      <c r="H449" s="77"/>
    </row>
    <row r="450" spans="1:8" ht="12.75" customHeight="1">
      <c r="A450" s="35">
        <v>445</v>
      </c>
      <c r="B450" s="80"/>
      <c r="C450" s="116">
        <v>1617</v>
      </c>
      <c r="D450" s="81">
        <v>1595</v>
      </c>
      <c r="E450" s="81">
        <v>22</v>
      </c>
      <c r="F450" s="82">
        <v>0</v>
      </c>
      <c r="G450" s="80"/>
      <c r="H450" s="80"/>
    </row>
    <row r="451" spans="1:8" ht="12.75" customHeight="1">
      <c r="A451" s="73">
        <v>446</v>
      </c>
      <c r="B451" s="74"/>
      <c r="C451" s="114">
        <v>1614</v>
      </c>
      <c r="D451" s="75">
        <v>527</v>
      </c>
      <c r="E451" s="75">
        <v>994</v>
      </c>
      <c r="F451" s="76">
        <v>94</v>
      </c>
      <c r="G451" s="74"/>
      <c r="H451" s="74"/>
    </row>
    <row r="452" spans="1:8" ht="12.75" customHeight="1">
      <c r="A452" s="26">
        <v>447</v>
      </c>
      <c r="B452" s="77"/>
      <c r="C452" s="115">
        <v>1613</v>
      </c>
      <c r="D452" s="78">
        <v>1613</v>
      </c>
      <c r="E452" s="78">
        <v>0</v>
      </c>
      <c r="F452" s="79">
        <v>0</v>
      </c>
      <c r="G452" s="77"/>
      <c r="H452" s="77"/>
    </row>
    <row r="453" spans="1:8" ht="12.75" customHeight="1">
      <c r="A453" s="26">
        <v>448</v>
      </c>
      <c r="B453" s="77"/>
      <c r="C453" s="115">
        <v>1608</v>
      </c>
      <c r="D453" s="78">
        <v>1461</v>
      </c>
      <c r="E453" s="78">
        <v>106</v>
      </c>
      <c r="F453" s="79">
        <v>41</v>
      </c>
      <c r="G453" s="77"/>
      <c r="H453" s="77"/>
    </row>
    <row r="454" spans="1:8" ht="12.75" customHeight="1">
      <c r="A454" s="26">
        <v>449</v>
      </c>
      <c r="B454" s="77"/>
      <c r="C454" s="115">
        <v>1607</v>
      </c>
      <c r="D454" s="78">
        <v>1607</v>
      </c>
      <c r="E454" s="78">
        <v>0</v>
      </c>
      <c r="F454" s="79">
        <v>0</v>
      </c>
      <c r="G454" s="77"/>
      <c r="H454" s="77"/>
    </row>
    <row r="455" spans="1:8" ht="12.75" customHeight="1">
      <c r="A455" s="35">
        <v>450</v>
      </c>
      <c r="B455" s="80"/>
      <c r="C455" s="116">
        <v>1605</v>
      </c>
      <c r="D455" s="81">
        <v>1605</v>
      </c>
      <c r="E455" s="81">
        <v>0</v>
      </c>
      <c r="F455" s="82">
        <v>0</v>
      </c>
      <c r="G455" s="80"/>
      <c r="H455" s="80"/>
    </row>
    <row r="456" spans="1:8" ht="12.75" customHeight="1">
      <c r="A456" s="26">
        <v>451</v>
      </c>
      <c r="B456" s="77"/>
      <c r="C456" s="114">
        <v>1598</v>
      </c>
      <c r="D456" s="75">
        <v>1529</v>
      </c>
      <c r="E456" s="75">
        <v>69</v>
      </c>
      <c r="F456" s="76">
        <v>0</v>
      </c>
      <c r="G456" s="77"/>
      <c r="H456" s="77"/>
    </row>
    <row r="457" spans="1:8" ht="12.75" customHeight="1">
      <c r="A457" s="26">
        <v>452</v>
      </c>
      <c r="B457" s="77"/>
      <c r="C457" s="115">
        <v>1597</v>
      </c>
      <c r="D457" s="78">
        <v>1276</v>
      </c>
      <c r="E457" s="78">
        <v>234</v>
      </c>
      <c r="F457" s="79">
        <v>86</v>
      </c>
      <c r="G457" s="77"/>
      <c r="H457" s="77"/>
    </row>
    <row r="458" spans="1:8" ht="12.75" customHeight="1">
      <c r="A458" s="26">
        <v>453</v>
      </c>
      <c r="B458" s="77"/>
      <c r="C458" s="115">
        <v>1596</v>
      </c>
      <c r="D458" s="78">
        <v>1501</v>
      </c>
      <c r="E458" s="78">
        <v>0</v>
      </c>
      <c r="F458" s="79">
        <v>95</v>
      </c>
      <c r="G458" s="77"/>
      <c r="H458" s="77"/>
    </row>
    <row r="459" spans="1:8" ht="12.75" customHeight="1">
      <c r="A459" s="26">
        <v>454</v>
      </c>
      <c r="B459" s="77"/>
      <c r="C459" s="115">
        <v>1582</v>
      </c>
      <c r="D459" s="78">
        <v>1582</v>
      </c>
      <c r="E459" s="78">
        <v>0</v>
      </c>
      <c r="F459" s="79">
        <v>0</v>
      </c>
      <c r="G459" s="77"/>
      <c r="H459" s="77"/>
    </row>
    <row r="460" spans="1:8" ht="12.75" customHeight="1">
      <c r="A460" s="35">
        <v>455</v>
      </c>
      <c r="B460" s="80"/>
      <c r="C460" s="116">
        <v>1581</v>
      </c>
      <c r="D460" s="81">
        <v>1581</v>
      </c>
      <c r="E460" s="81">
        <v>0</v>
      </c>
      <c r="F460" s="82">
        <v>0</v>
      </c>
      <c r="G460" s="80"/>
      <c r="H460" s="80"/>
    </row>
    <row r="461" spans="1:8" ht="12.75" customHeight="1">
      <c r="A461" s="73">
        <v>456</v>
      </c>
      <c r="B461" s="74"/>
      <c r="C461" s="114">
        <v>1577</v>
      </c>
      <c r="D461" s="75">
        <v>519</v>
      </c>
      <c r="E461" s="75">
        <v>915</v>
      </c>
      <c r="F461" s="76">
        <v>144</v>
      </c>
      <c r="G461" s="74"/>
      <c r="H461" s="74"/>
    </row>
    <row r="462" spans="1:8" ht="12.75" customHeight="1">
      <c r="A462" s="26">
        <v>457</v>
      </c>
      <c r="B462" s="77"/>
      <c r="C462" s="115">
        <v>1577</v>
      </c>
      <c r="D462" s="78">
        <v>1097</v>
      </c>
      <c r="E462" s="78">
        <v>480</v>
      </c>
      <c r="F462" s="79">
        <v>0</v>
      </c>
      <c r="G462" s="77"/>
      <c r="H462" s="77"/>
    </row>
    <row r="463" spans="1:8" ht="12.75" customHeight="1">
      <c r="A463" s="26">
        <v>458</v>
      </c>
      <c r="B463" s="77"/>
      <c r="C463" s="115">
        <v>1570</v>
      </c>
      <c r="D463" s="78">
        <v>1501</v>
      </c>
      <c r="E463" s="78">
        <v>69</v>
      </c>
      <c r="F463" s="79">
        <v>0</v>
      </c>
      <c r="G463" s="77"/>
      <c r="H463" s="77"/>
    </row>
    <row r="464" spans="1:8" ht="12.75" customHeight="1">
      <c r="A464" s="26">
        <v>459</v>
      </c>
      <c r="B464" s="77"/>
      <c r="C464" s="115">
        <v>1564</v>
      </c>
      <c r="D464" s="78">
        <v>340</v>
      </c>
      <c r="E464" s="78">
        <v>1161</v>
      </c>
      <c r="F464" s="79">
        <v>63</v>
      </c>
      <c r="G464" s="77"/>
      <c r="H464" s="77"/>
    </row>
    <row r="465" spans="1:8" ht="12.75" customHeight="1">
      <c r="A465" s="35">
        <v>460</v>
      </c>
      <c r="B465" s="80"/>
      <c r="C465" s="116">
        <v>1559</v>
      </c>
      <c r="D465" s="81">
        <v>942</v>
      </c>
      <c r="E465" s="81">
        <v>554</v>
      </c>
      <c r="F465" s="82">
        <v>63</v>
      </c>
      <c r="G465" s="80"/>
      <c r="H465" s="80"/>
    </row>
    <row r="466" spans="1:8" ht="12.75" customHeight="1">
      <c r="A466" s="26">
        <v>461</v>
      </c>
      <c r="B466" s="77"/>
      <c r="C466" s="114">
        <v>1558</v>
      </c>
      <c r="D466" s="75">
        <v>1537</v>
      </c>
      <c r="E466" s="75">
        <v>0</v>
      </c>
      <c r="F466" s="76">
        <v>21</v>
      </c>
      <c r="G466" s="77"/>
      <c r="H466" s="77"/>
    </row>
    <row r="467" spans="1:8" ht="12.75" customHeight="1">
      <c r="A467" s="26">
        <v>462</v>
      </c>
      <c r="B467" s="77"/>
      <c r="C467" s="115">
        <v>1554</v>
      </c>
      <c r="D467" s="78">
        <v>716</v>
      </c>
      <c r="E467" s="78">
        <v>623</v>
      </c>
      <c r="F467" s="79">
        <v>215</v>
      </c>
      <c r="G467" s="77"/>
      <c r="H467" s="77"/>
    </row>
    <row r="468" spans="1:8" ht="12.75" customHeight="1">
      <c r="A468" s="26">
        <v>463</v>
      </c>
      <c r="B468" s="77"/>
      <c r="C468" s="115">
        <v>1553</v>
      </c>
      <c r="D468" s="78">
        <v>1553</v>
      </c>
      <c r="E468" s="78">
        <v>0</v>
      </c>
      <c r="F468" s="79">
        <v>0</v>
      </c>
      <c r="G468" s="77"/>
      <c r="H468" s="77"/>
    </row>
    <row r="469" spans="1:8" ht="12.75" customHeight="1">
      <c r="A469" s="26">
        <v>464</v>
      </c>
      <c r="B469" s="77"/>
      <c r="C469" s="115">
        <v>1548</v>
      </c>
      <c r="D469" s="78">
        <v>1548</v>
      </c>
      <c r="E469" s="78">
        <v>0</v>
      </c>
      <c r="F469" s="79">
        <v>0</v>
      </c>
      <c r="G469" s="77"/>
      <c r="H469" s="77"/>
    </row>
    <row r="470" spans="1:8" ht="12.75" customHeight="1">
      <c r="A470" s="35">
        <v>465</v>
      </c>
      <c r="B470" s="80"/>
      <c r="C470" s="116">
        <v>1546</v>
      </c>
      <c r="D470" s="81">
        <v>1347</v>
      </c>
      <c r="E470" s="81">
        <v>48</v>
      </c>
      <c r="F470" s="82">
        <v>151</v>
      </c>
      <c r="G470" s="80"/>
      <c r="H470" s="80"/>
    </row>
    <row r="471" spans="1:8" ht="12.75" customHeight="1">
      <c r="A471" s="73">
        <v>466</v>
      </c>
      <c r="B471" s="74"/>
      <c r="C471" s="114">
        <v>1545</v>
      </c>
      <c r="D471" s="75">
        <v>968</v>
      </c>
      <c r="E471" s="75">
        <v>0</v>
      </c>
      <c r="F471" s="76">
        <v>578</v>
      </c>
      <c r="G471" s="74"/>
      <c r="H471" s="74"/>
    </row>
    <row r="472" spans="1:8" ht="12.75" customHeight="1">
      <c r="A472" s="26">
        <v>467</v>
      </c>
      <c r="B472" s="77"/>
      <c r="C472" s="115">
        <v>1545</v>
      </c>
      <c r="D472" s="78">
        <v>1246</v>
      </c>
      <c r="E472" s="78">
        <v>299</v>
      </c>
      <c r="F472" s="79">
        <v>0</v>
      </c>
      <c r="G472" s="77"/>
      <c r="H472" s="77"/>
    </row>
    <row r="473" spans="1:8" ht="12.75" customHeight="1">
      <c r="A473" s="26">
        <v>468</v>
      </c>
      <c r="B473" s="77"/>
      <c r="C473" s="115">
        <v>1537</v>
      </c>
      <c r="D473" s="78">
        <v>1073</v>
      </c>
      <c r="E473" s="78">
        <v>62</v>
      </c>
      <c r="F473" s="79">
        <v>402</v>
      </c>
      <c r="G473" s="77"/>
      <c r="H473" s="77"/>
    </row>
    <row r="474" spans="1:8" ht="12.75" customHeight="1">
      <c r="A474" s="26">
        <v>469</v>
      </c>
      <c r="B474" s="77"/>
      <c r="C474" s="115">
        <v>1536</v>
      </c>
      <c r="D474" s="78">
        <v>1482</v>
      </c>
      <c r="E474" s="78">
        <v>54</v>
      </c>
      <c r="F474" s="79">
        <v>0</v>
      </c>
      <c r="G474" s="77"/>
      <c r="H474" s="77"/>
    </row>
    <row r="475" spans="1:8" ht="12.75" customHeight="1">
      <c r="A475" s="35">
        <v>470</v>
      </c>
      <c r="B475" s="80"/>
      <c r="C475" s="116">
        <v>1531</v>
      </c>
      <c r="D475" s="81">
        <v>1432</v>
      </c>
      <c r="E475" s="81">
        <v>0</v>
      </c>
      <c r="F475" s="82">
        <v>99</v>
      </c>
      <c r="G475" s="80"/>
      <c r="H475" s="80"/>
    </row>
    <row r="476" spans="1:8" ht="12.75" customHeight="1">
      <c r="A476" s="26">
        <v>471</v>
      </c>
      <c r="B476" s="77"/>
      <c r="C476" s="114">
        <v>1526</v>
      </c>
      <c r="D476" s="75">
        <v>1397</v>
      </c>
      <c r="E476" s="75">
        <v>129</v>
      </c>
      <c r="F476" s="76">
        <v>0</v>
      </c>
      <c r="G476" s="77"/>
      <c r="H476" s="77"/>
    </row>
    <row r="477" spans="1:8" ht="12.75" customHeight="1">
      <c r="A477" s="26">
        <v>472</v>
      </c>
      <c r="B477" s="77"/>
      <c r="C477" s="115">
        <v>1523</v>
      </c>
      <c r="D477" s="78">
        <v>1523</v>
      </c>
      <c r="E477" s="78">
        <v>0</v>
      </c>
      <c r="F477" s="79">
        <v>0</v>
      </c>
      <c r="G477" s="77"/>
      <c r="H477" s="77"/>
    </row>
    <row r="478" spans="1:8" ht="12.75" customHeight="1">
      <c r="A478" s="26">
        <v>473</v>
      </c>
      <c r="B478" s="77"/>
      <c r="C478" s="115">
        <v>1520</v>
      </c>
      <c r="D478" s="78">
        <v>1375</v>
      </c>
      <c r="E478" s="78">
        <v>145</v>
      </c>
      <c r="F478" s="79">
        <v>0</v>
      </c>
      <c r="G478" s="77"/>
      <c r="H478" s="77"/>
    </row>
    <row r="479" spans="1:8" ht="12.75" customHeight="1">
      <c r="A479" s="26">
        <v>474</v>
      </c>
      <c r="B479" s="77"/>
      <c r="C479" s="115">
        <v>1513</v>
      </c>
      <c r="D479" s="78">
        <v>1513</v>
      </c>
      <c r="E479" s="78">
        <v>0</v>
      </c>
      <c r="F479" s="79">
        <v>0</v>
      </c>
      <c r="G479" s="77"/>
      <c r="H479" s="77"/>
    </row>
    <row r="480" spans="1:8" ht="12.75" customHeight="1">
      <c r="A480" s="35">
        <v>475</v>
      </c>
      <c r="B480" s="80"/>
      <c r="C480" s="116">
        <v>1500</v>
      </c>
      <c r="D480" s="81">
        <v>1445</v>
      </c>
      <c r="E480" s="81">
        <v>54</v>
      </c>
      <c r="F480" s="82">
        <v>0</v>
      </c>
      <c r="G480" s="80"/>
      <c r="H480" s="80"/>
    </row>
    <row r="481" spans="1:8" ht="12.75" customHeight="1">
      <c r="A481" s="73">
        <v>476</v>
      </c>
      <c r="B481" s="74"/>
      <c r="C481" s="114">
        <v>1489</v>
      </c>
      <c r="D481" s="75">
        <v>1432</v>
      </c>
      <c r="E481" s="75">
        <v>57</v>
      </c>
      <c r="F481" s="76">
        <v>0</v>
      </c>
      <c r="G481" s="74"/>
      <c r="H481" s="74"/>
    </row>
    <row r="482" spans="1:8" ht="12.75" customHeight="1">
      <c r="A482" s="26">
        <v>477</v>
      </c>
      <c r="B482" s="77"/>
      <c r="C482" s="115">
        <v>1475</v>
      </c>
      <c r="D482" s="78">
        <v>1076</v>
      </c>
      <c r="E482" s="78">
        <v>226</v>
      </c>
      <c r="F482" s="79">
        <v>172</v>
      </c>
      <c r="G482" s="77"/>
      <c r="H482" s="77"/>
    </row>
    <row r="483" spans="1:8" ht="12.75" customHeight="1">
      <c r="A483" s="26">
        <v>478</v>
      </c>
      <c r="B483" s="77"/>
      <c r="C483" s="115">
        <v>1468</v>
      </c>
      <c r="D483" s="78">
        <v>1305</v>
      </c>
      <c r="E483" s="78">
        <v>0</v>
      </c>
      <c r="F483" s="79">
        <v>163</v>
      </c>
      <c r="G483" s="77"/>
      <c r="H483" s="77"/>
    </row>
    <row r="484" spans="1:8" ht="12.75" customHeight="1">
      <c r="A484" s="26">
        <v>479</v>
      </c>
      <c r="B484" s="77"/>
      <c r="C484" s="115">
        <v>1461</v>
      </c>
      <c r="D484" s="78">
        <v>1176</v>
      </c>
      <c r="E484" s="78">
        <v>0</v>
      </c>
      <c r="F484" s="79">
        <v>285</v>
      </c>
      <c r="G484" s="77"/>
      <c r="H484" s="77"/>
    </row>
    <row r="485" spans="1:8" ht="12.75" customHeight="1">
      <c r="A485" s="35">
        <v>480</v>
      </c>
      <c r="B485" s="80"/>
      <c r="C485" s="116">
        <v>1458</v>
      </c>
      <c r="D485" s="81">
        <v>1458</v>
      </c>
      <c r="E485" s="81">
        <v>0</v>
      </c>
      <c r="F485" s="82">
        <v>0</v>
      </c>
      <c r="G485" s="80"/>
      <c r="H485" s="80"/>
    </row>
    <row r="486" spans="1:8" ht="12.75" customHeight="1">
      <c r="A486" s="26">
        <v>481</v>
      </c>
      <c r="B486" s="77"/>
      <c r="C486" s="114">
        <v>1457</v>
      </c>
      <c r="D486" s="75">
        <v>736</v>
      </c>
      <c r="E486" s="75">
        <v>563</v>
      </c>
      <c r="F486" s="76">
        <v>158</v>
      </c>
      <c r="G486" s="77"/>
      <c r="H486" s="77"/>
    </row>
    <row r="487" spans="1:8" ht="12.75" customHeight="1">
      <c r="A487" s="26">
        <v>482</v>
      </c>
      <c r="B487" s="77"/>
      <c r="C487" s="115">
        <v>1456</v>
      </c>
      <c r="D487" s="78">
        <v>1058</v>
      </c>
      <c r="E487" s="78">
        <v>267</v>
      </c>
      <c r="F487" s="79">
        <v>130</v>
      </c>
      <c r="G487" s="77"/>
      <c r="H487" s="77"/>
    </row>
    <row r="488" spans="1:8" ht="12.75" customHeight="1">
      <c r="A488" s="26">
        <v>483</v>
      </c>
      <c r="B488" s="77"/>
      <c r="C488" s="115">
        <v>1449</v>
      </c>
      <c r="D488" s="78">
        <v>1302</v>
      </c>
      <c r="E488" s="78">
        <v>0</v>
      </c>
      <c r="F488" s="79">
        <v>148</v>
      </c>
      <c r="G488" s="77"/>
      <c r="H488" s="77"/>
    </row>
    <row r="489" spans="1:8" ht="12.75" customHeight="1">
      <c r="A489" s="26">
        <v>484</v>
      </c>
      <c r="B489" s="77"/>
      <c r="C489" s="115">
        <v>1446</v>
      </c>
      <c r="D489" s="78">
        <v>1289</v>
      </c>
      <c r="E489" s="78">
        <v>0</v>
      </c>
      <c r="F489" s="79">
        <v>157</v>
      </c>
      <c r="G489" s="77"/>
      <c r="H489" s="77"/>
    </row>
    <row r="490" spans="1:8" ht="12.75" customHeight="1">
      <c r="A490" s="35">
        <v>485</v>
      </c>
      <c r="B490" s="80"/>
      <c r="C490" s="116">
        <v>1439</v>
      </c>
      <c r="D490" s="81">
        <v>508</v>
      </c>
      <c r="E490" s="81">
        <v>932</v>
      </c>
      <c r="F490" s="82">
        <v>0</v>
      </c>
      <c r="G490" s="80"/>
      <c r="H490" s="80"/>
    </row>
    <row r="491" spans="1:8" ht="12.75" customHeight="1">
      <c r="A491" s="73">
        <v>486</v>
      </c>
      <c r="B491" s="74"/>
      <c r="C491" s="114">
        <v>1429</v>
      </c>
      <c r="D491" s="75">
        <v>1144</v>
      </c>
      <c r="E491" s="75">
        <v>0</v>
      </c>
      <c r="F491" s="76">
        <v>285</v>
      </c>
      <c r="G491" s="74"/>
      <c r="H491" s="74"/>
    </row>
    <row r="492" spans="1:8" ht="12.75" customHeight="1">
      <c r="A492" s="26">
        <v>487</v>
      </c>
      <c r="B492" s="77"/>
      <c r="C492" s="115">
        <v>1427</v>
      </c>
      <c r="D492" s="78">
        <v>903</v>
      </c>
      <c r="E492" s="78">
        <v>0</v>
      </c>
      <c r="F492" s="79">
        <v>525</v>
      </c>
      <c r="G492" s="77"/>
      <c r="H492" s="77"/>
    </row>
    <row r="493" spans="1:8" ht="12.75" customHeight="1">
      <c r="A493" s="26">
        <v>488</v>
      </c>
      <c r="B493" s="77"/>
      <c r="C493" s="115">
        <v>1424</v>
      </c>
      <c r="D493" s="78">
        <v>1286</v>
      </c>
      <c r="E493" s="78">
        <v>138</v>
      </c>
      <c r="F493" s="79">
        <v>0</v>
      </c>
      <c r="G493" s="77"/>
      <c r="H493" s="77"/>
    </row>
    <row r="494" spans="1:8" ht="12.75" customHeight="1">
      <c r="A494" s="26">
        <v>489</v>
      </c>
      <c r="B494" s="77"/>
      <c r="C494" s="115">
        <v>1418</v>
      </c>
      <c r="D494" s="78">
        <v>1402</v>
      </c>
      <c r="E494" s="78">
        <v>16</v>
      </c>
      <c r="F494" s="79">
        <v>0</v>
      </c>
      <c r="G494" s="77"/>
      <c r="H494" s="77"/>
    </row>
    <row r="495" spans="1:8" ht="12.75" customHeight="1">
      <c r="A495" s="35">
        <v>490</v>
      </c>
      <c r="B495" s="80"/>
      <c r="C495" s="116">
        <v>1415</v>
      </c>
      <c r="D495" s="81">
        <v>853</v>
      </c>
      <c r="E495" s="81">
        <v>361</v>
      </c>
      <c r="F495" s="82">
        <v>202</v>
      </c>
      <c r="G495" s="80"/>
      <c r="H495" s="80"/>
    </row>
    <row r="496" spans="1:8" ht="12.75" customHeight="1">
      <c r="A496" s="26">
        <v>491</v>
      </c>
      <c r="B496" s="77"/>
      <c r="C496" s="114">
        <v>1413</v>
      </c>
      <c r="D496" s="75">
        <v>1336</v>
      </c>
      <c r="E496" s="75">
        <v>77</v>
      </c>
      <c r="F496" s="76">
        <v>0</v>
      </c>
      <c r="G496" s="77"/>
      <c r="H496" s="77"/>
    </row>
    <row r="497" spans="1:8" ht="12.75" customHeight="1">
      <c r="A497" s="26">
        <v>492</v>
      </c>
      <c r="B497" s="77"/>
      <c r="C497" s="115">
        <v>1408</v>
      </c>
      <c r="D497" s="78">
        <v>1113</v>
      </c>
      <c r="E497" s="78">
        <v>0</v>
      </c>
      <c r="F497" s="79">
        <v>295</v>
      </c>
      <c r="G497" s="77"/>
      <c r="H497" s="77"/>
    </row>
    <row r="498" spans="1:8" ht="12.75" customHeight="1">
      <c r="A498" s="26">
        <v>493</v>
      </c>
      <c r="B498" s="77"/>
      <c r="C498" s="115">
        <v>1407</v>
      </c>
      <c r="D498" s="78">
        <v>1407</v>
      </c>
      <c r="E498" s="78">
        <v>0</v>
      </c>
      <c r="F498" s="79">
        <v>0</v>
      </c>
      <c r="G498" s="77"/>
      <c r="H498" s="77"/>
    </row>
    <row r="499" spans="1:8" ht="12.75" customHeight="1">
      <c r="A499" s="26">
        <v>494</v>
      </c>
      <c r="B499" s="77"/>
      <c r="C499" s="115">
        <v>1406</v>
      </c>
      <c r="D499" s="78">
        <v>1406</v>
      </c>
      <c r="E499" s="78">
        <v>0</v>
      </c>
      <c r="F499" s="79">
        <v>0</v>
      </c>
      <c r="G499" s="77"/>
      <c r="H499" s="77"/>
    </row>
    <row r="500" spans="1:8" ht="12.75" customHeight="1">
      <c r="A500" s="35">
        <v>495</v>
      </c>
      <c r="B500" s="80"/>
      <c r="C500" s="116">
        <v>1405</v>
      </c>
      <c r="D500" s="81">
        <v>1405</v>
      </c>
      <c r="E500" s="81">
        <v>0</v>
      </c>
      <c r="F500" s="82">
        <v>0</v>
      </c>
      <c r="G500" s="80"/>
      <c r="H500" s="80"/>
    </row>
    <row r="501" spans="1:8" ht="12.75" customHeight="1">
      <c r="A501" s="73">
        <v>496</v>
      </c>
      <c r="B501" s="74"/>
      <c r="C501" s="114">
        <v>1405</v>
      </c>
      <c r="D501" s="75">
        <v>1284</v>
      </c>
      <c r="E501" s="75">
        <v>121</v>
      </c>
      <c r="F501" s="76">
        <v>0</v>
      </c>
      <c r="G501" s="74"/>
      <c r="H501" s="74"/>
    </row>
    <row r="502" spans="1:8" ht="12.75" customHeight="1">
      <c r="A502" s="26">
        <v>497</v>
      </c>
      <c r="B502" s="77"/>
      <c r="C502" s="115">
        <v>1403</v>
      </c>
      <c r="D502" s="78">
        <v>1320</v>
      </c>
      <c r="E502" s="78">
        <v>83</v>
      </c>
      <c r="F502" s="79">
        <v>0</v>
      </c>
      <c r="G502" s="77"/>
      <c r="H502" s="77"/>
    </row>
    <row r="503" spans="1:8" ht="12.75" customHeight="1">
      <c r="A503" s="26">
        <v>498</v>
      </c>
      <c r="B503" s="77"/>
      <c r="C503" s="115">
        <v>1390</v>
      </c>
      <c r="D503" s="78">
        <v>1350</v>
      </c>
      <c r="E503" s="78">
        <v>40</v>
      </c>
      <c r="F503" s="79">
        <v>0</v>
      </c>
      <c r="G503" s="77"/>
      <c r="H503" s="77"/>
    </row>
    <row r="504" spans="1:8" ht="12.75" customHeight="1">
      <c r="A504" s="26">
        <v>499</v>
      </c>
      <c r="B504" s="77"/>
      <c r="C504" s="115">
        <v>1389</v>
      </c>
      <c r="D504" s="78">
        <v>1294</v>
      </c>
      <c r="E504" s="78">
        <v>17</v>
      </c>
      <c r="F504" s="79">
        <v>78</v>
      </c>
      <c r="G504" s="77"/>
      <c r="H504" s="77"/>
    </row>
    <row r="505" spans="1:8" ht="12.75" customHeight="1">
      <c r="A505" s="35">
        <v>500</v>
      </c>
      <c r="B505" s="80"/>
      <c r="C505" s="116">
        <v>1389</v>
      </c>
      <c r="D505" s="81">
        <v>543</v>
      </c>
      <c r="E505" s="81">
        <v>846</v>
      </c>
      <c r="F505" s="82">
        <v>0</v>
      </c>
      <c r="G505" s="80"/>
      <c r="H505" s="80"/>
    </row>
    <row r="506" spans="1:8" ht="12.75" customHeight="1">
      <c r="A506" s="26">
        <v>501</v>
      </c>
      <c r="B506" s="77"/>
      <c r="C506" s="114">
        <v>1378</v>
      </c>
      <c r="D506" s="75">
        <v>1378</v>
      </c>
      <c r="E506" s="75">
        <v>0</v>
      </c>
      <c r="F506" s="76">
        <v>0</v>
      </c>
      <c r="G506" s="77"/>
      <c r="H506" s="77"/>
    </row>
    <row r="507" spans="1:8" ht="12.75" customHeight="1">
      <c r="A507" s="26">
        <v>502</v>
      </c>
      <c r="B507" s="77"/>
      <c r="C507" s="115">
        <v>1373</v>
      </c>
      <c r="D507" s="78">
        <v>1373</v>
      </c>
      <c r="E507" s="78">
        <v>0</v>
      </c>
      <c r="F507" s="79">
        <v>0</v>
      </c>
      <c r="G507" s="77"/>
      <c r="H507" s="77"/>
    </row>
    <row r="508" spans="1:8" ht="12.75" customHeight="1">
      <c r="A508" s="26">
        <v>503</v>
      </c>
      <c r="B508" s="77"/>
      <c r="C508" s="115">
        <v>1363</v>
      </c>
      <c r="D508" s="78">
        <v>1312</v>
      </c>
      <c r="E508" s="78">
        <v>51</v>
      </c>
      <c r="F508" s="79">
        <v>0</v>
      </c>
      <c r="G508" s="77"/>
      <c r="H508" s="77"/>
    </row>
    <row r="509" spans="1:8" ht="12.75" customHeight="1">
      <c r="A509" s="26">
        <v>504</v>
      </c>
      <c r="B509" s="77"/>
      <c r="C509" s="115">
        <v>1357</v>
      </c>
      <c r="D509" s="78">
        <v>1309</v>
      </c>
      <c r="E509" s="78">
        <v>48</v>
      </c>
      <c r="F509" s="79">
        <v>0</v>
      </c>
      <c r="G509" s="77"/>
      <c r="H509" s="77"/>
    </row>
    <row r="510" spans="1:8" ht="12.75" customHeight="1">
      <c r="A510" s="35">
        <v>505</v>
      </c>
      <c r="B510" s="80"/>
      <c r="C510" s="116">
        <v>1350</v>
      </c>
      <c r="D510" s="81">
        <v>1350</v>
      </c>
      <c r="E510" s="81">
        <v>0</v>
      </c>
      <c r="F510" s="82">
        <v>0</v>
      </c>
      <c r="G510" s="80"/>
      <c r="H510" s="80"/>
    </row>
    <row r="511" spans="1:8" ht="12.75" customHeight="1">
      <c r="A511" s="73">
        <v>506</v>
      </c>
      <c r="B511" s="74"/>
      <c r="C511" s="114">
        <v>1344</v>
      </c>
      <c r="D511" s="75">
        <v>313</v>
      </c>
      <c r="E511" s="75">
        <v>1014</v>
      </c>
      <c r="F511" s="76">
        <v>17</v>
      </c>
      <c r="G511" s="74"/>
      <c r="H511" s="74"/>
    </row>
    <row r="512" spans="1:8" ht="12.75" customHeight="1">
      <c r="A512" s="26">
        <v>507</v>
      </c>
      <c r="B512" s="77"/>
      <c r="C512" s="115">
        <v>1334</v>
      </c>
      <c r="D512" s="78">
        <v>956</v>
      </c>
      <c r="E512" s="78">
        <v>207</v>
      </c>
      <c r="F512" s="79">
        <v>172</v>
      </c>
      <c r="G512" s="77"/>
      <c r="H512" s="77"/>
    </row>
    <row r="513" spans="1:8" ht="12.75" customHeight="1">
      <c r="A513" s="26">
        <v>508</v>
      </c>
      <c r="B513" s="77"/>
      <c r="C513" s="115">
        <v>1332</v>
      </c>
      <c r="D513" s="78">
        <v>1332</v>
      </c>
      <c r="E513" s="78">
        <v>0</v>
      </c>
      <c r="F513" s="79">
        <v>0</v>
      </c>
      <c r="G513" s="77"/>
      <c r="H513" s="77"/>
    </row>
    <row r="514" spans="1:8" ht="12.75" customHeight="1">
      <c r="A514" s="26">
        <v>509</v>
      </c>
      <c r="B514" s="77"/>
      <c r="C514" s="115">
        <v>1331</v>
      </c>
      <c r="D514" s="78">
        <v>1294</v>
      </c>
      <c r="E514" s="78">
        <v>37</v>
      </c>
      <c r="F514" s="79">
        <v>0</v>
      </c>
      <c r="G514" s="77"/>
      <c r="H514" s="77"/>
    </row>
    <row r="515" spans="1:8" ht="12.75" customHeight="1">
      <c r="A515" s="35">
        <v>510</v>
      </c>
      <c r="B515" s="80"/>
      <c r="C515" s="116">
        <v>1322</v>
      </c>
      <c r="D515" s="81">
        <v>746</v>
      </c>
      <c r="E515" s="81">
        <v>577</v>
      </c>
      <c r="F515" s="82">
        <v>0</v>
      </c>
      <c r="G515" s="80"/>
      <c r="H515" s="80"/>
    </row>
    <row r="516" spans="1:8" ht="12.75" customHeight="1">
      <c r="A516" s="26">
        <v>511</v>
      </c>
      <c r="B516" s="77"/>
      <c r="C516" s="114">
        <v>1321</v>
      </c>
      <c r="D516" s="75">
        <v>1155</v>
      </c>
      <c r="E516" s="75">
        <v>49</v>
      </c>
      <c r="F516" s="76">
        <v>117</v>
      </c>
      <c r="G516" s="77"/>
      <c r="H516" s="77"/>
    </row>
    <row r="517" spans="1:8" ht="12.75" customHeight="1">
      <c r="A517" s="26">
        <v>512</v>
      </c>
      <c r="B517" s="77"/>
      <c r="C517" s="115">
        <v>1319</v>
      </c>
      <c r="D517" s="78">
        <v>659</v>
      </c>
      <c r="E517" s="78">
        <v>659</v>
      </c>
      <c r="F517" s="79">
        <v>0</v>
      </c>
      <c r="G517" s="77"/>
      <c r="H517" s="77"/>
    </row>
    <row r="518" spans="1:8" ht="12.75" customHeight="1">
      <c r="A518" s="26">
        <v>513</v>
      </c>
      <c r="B518" s="77"/>
      <c r="C518" s="115">
        <v>1309</v>
      </c>
      <c r="D518" s="78">
        <v>695</v>
      </c>
      <c r="E518" s="78">
        <v>559</v>
      </c>
      <c r="F518" s="79">
        <v>55</v>
      </c>
      <c r="G518" s="77"/>
      <c r="H518" s="77"/>
    </row>
    <row r="519" spans="1:8" ht="12.75" customHeight="1">
      <c r="A519" s="26">
        <v>514</v>
      </c>
      <c r="B519" s="77"/>
      <c r="C519" s="115">
        <v>1295</v>
      </c>
      <c r="D519" s="78">
        <v>1067</v>
      </c>
      <c r="E519" s="78">
        <v>228</v>
      </c>
      <c r="F519" s="79">
        <v>0</v>
      </c>
      <c r="G519" s="77"/>
      <c r="H519" s="77"/>
    </row>
    <row r="520" spans="1:8" ht="12.75" customHeight="1">
      <c r="A520" s="35">
        <v>515</v>
      </c>
      <c r="B520" s="80"/>
      <c r="C520" s="116">
        <v>1294</v>
      </c>
      <c r="D520" s="81">
        <v>1171</v>
      </c>
      <c r="E520" s="81">
        <v>123</v>
      </c>
      <c r="F520" s="82">
        <v>0</v>
      </c>
      <c r="G520" s="80"/>
      <c r="H520" s="80"/>
    </row>
    <row r="521" spans="1:8" ht="12.75" customHeight="1">
      <c r="A521" s="73">
        <v>516</v>
      </c>
      <c r="B521" s="74"/>
      <c r="C521" s="114">
        <v>1290</v>
      </c>
      <c r="D521" s="75">
        <v>1255</v>
      </c>
      <c r="E521" s="75">
        <v>28</v>
      </c>
      <c r="F521" s="76">
        <v>7</v>
      </c>
      <c r="G521" s="74"/>
      <c r="H521" s="74"/>
    </row>
    <row r="522" spans="1:8" ht="12.75" customHeight="1">
      <c r="A522" s="26">
        <v>517</v>
      </c>
      <c r="B522" s="77"/>
      <c r="C522" s="115">
        <v>1289</v>
      </c>
      <c r="D522" s="78">
        <v>1289</v>
      </c>
      <c r="E522" s="78">
        <v>0</v>
      </c>
      <c r="F522" s="79">
        <v>0</v>
      </c>
      <c r="G522" s="77"/>
      <c r="H522" s="77"/>
    </row>
    <row r="523" spans="1:8" ht="12.75" customHeight="1">
      <c r="A523" s="26">
        <v>518</v>
      </c>
      <c r="B523" s="77"/>
      <c r="C523" s="115">
        <v>1285</v>
      </c>
      <c r="D523" s="78">
        <v>1285</v>
      </c>
      <c r="E523" s="78">
        <v>0</v>
      </c>
      <c r="F523" s="79">
        <v>0</v>
      </c>
      <c r="G523" s="77"/>
      <c r="H523" s="77"/>
    </row>
    <row r="524" spans="1:8" ht="12.75" customHeight="1">
      <c r="A524" s="26">
        <v>519</v>
      </c>
      <c r="B524" s="77"/>
      <c r="C524" s="115">
        <v>1283</v>
      </c>
      <c r="D524" s="78">
        <v>667</v>
      </c>
      <c r="E524" s="78">
        <v>615</v>
      </c>
      <c r="F524" s="79">
        <v>0</v>
      </c>
      <c r="G524" s="77"/>
      <c r="H524" s="77"/>
    </row>
    <row r="525" spans="1:8" ht="12.75" customHeight="1">
      <c r="A525" s="35">
        <v>520</v>
      </c>
      <c r="B525" s="80"/>
      <c r="C525" s="116">
        <v>1273</v>
      </c>
      <c r="D525" s="81">
        <v>1273</v>
      </c>
      <c r="E525" s="81">
        <v>0</v>
      </c>
      <c r="F525" s="82">
        <v>0</v>
      </c>
      <c r="G525" s="80"/>
      <c r="H525" s="80"/>
    </row>
    <row r="526" spans="1:8" ht="12.75" customHeight="1">
      <c r="A526" s="26">
        <v>521</v>
      </c>
      <c r="B526" s="77"/>
      <c r="C526" s="114">
        <v>1272</v>
      </c>
      <c r="D526" s="75">
        <v>1170</v>
      </c>
      <c r="E526" s="75">
        <v>102</v>
      </c>
      <c r="F526" s="76">
        <v>0</v>
      </c>
      <c r="G526" s="77"/>
      <c r="H526" s="77"/>
    </row>
    <row r="527" spans="1:8" ht="12.75" customHeight="1">
      <c r="A527" s="26">
        <v>522</v>
      </c>
      <c r="B527" s="77"/>
      <c r="C527" s="115">
        <v>1268</v>
      </c>
      <c r="D527" s="78">
        <v>1257</v>
      </c>
      <c r="E527" s="78">
        <v>11</v>
      </c>
      <c r="F527" s="79">
        <v>0</v>
      </c>
      <c r="G527" s="77"/>
      <c r="H527" s="77"/>
    </row>
    <row r="528" spans="1:8" ht="12.75" customHeight="1">
      <c r="A528" s="26">
        <v>523</v>
      </c>
      <c r="B528" s="77"/>
      <c r="C528" s="115">
        <v>1263</v>
      </c>
      <c r="D528" s="78">
        <v>1263</v>
      </c>
      <c r="E528" s="78">
        <v>0</v>
      </c>
      <c r="F528" s="79">
        <v>0</v>
      </c>
      <c r="G528" s="77"/>
      <c r="H528" s="77"/>
    </row>
    <row r="529" spans="1:8" ht="12.75" customHeight="1">
      <c r="A529" s="26">
        <v>524</v>
      </c>
      <c r="B529" s="77"/>
      <c r="C529" s="115">
        <v>1263</v>
      </c>
      <c r="D529" s="78">
        <v>899</v>
      </c>
      <c r="E529" s="78">
        <v>145</v>
      </c>
      <c r="F529" s="79">
        <v>219</v>
      </c>
      <c r="G529" s="77"/>
      <c r="H529" s="77"/>
    </row>
    <row r="530" spans="1:8" ht="12.75" customHeight="1">
      <c r="A530" s="35">
        <v>525</v>
      </c>
      <c r="B530" s="80"/>
      <c r="C530" s="116">
        <v>1262</v>
      </c>
      <c r="D530" s="81">
        <v>607</v>
      </c>
      <c r="E530" s="81">
        <v>631</v>
      </c>
      <c r="F530" s="82">
        <v>25</v>
      </c>
      <c r="G530" s="80"/>
      <c r="H530" s="80"/>
    </row>
    <row r="531" spans="1:8" ht="12.75" customHeight="1">
      <c r="A531" s="73">
        <v>526</v>
      </c>
      <c r="B531" s="74"/>
      <c r="C531" s="114">
        <v>1245</v>
      </c>
      <c r="D531" s="75">
        <v>788</v>
      </c>
      <c r="E531" s="75">
        <v>457</v>
      </c>
      <c r="F531" s="76">
        <v>0</v>
      </c>
      <c r="G531" s="74"/>
      <c r="H531" s="74"/>
    </row>
    <row r="532" spans="1:8" ht="12.75" customHeight="1">
      <c r="A532" s="26">
        <v>527</v>
      </c>
      <c r="B532" s="77"/>
      <c r="C532" s="115">
        <v>1240</v>
      </c>
      <c r="D532" s="78">
        <v>1010</v>
      </c>
      <c r="E532" s="78">
        <v>114</v>
      </c>
      <c r="F532" s="79">
        <v>117</v>
      </c>
      <c r="G532" s="77"/>
      <c r="H532" s="77"/>
    </row>
    <row r="533" spans="1:8" ht="12.75" customHeight="1">
      <c r="A533" s="26">
        <v>528</v>
      </c>
      <c r="B533" s="77"/>
      <c r="C533" s="115">
        <v>1235</v>
      </c>
      <c r="D533" s="78">
        <v>1206</v>
      </c>
      <c r="E533" s="78">
        <v>29</v>
      </c>
      <c r="F533" s="79">
        <v>0</v>
      </c>
      <c r="G533" s="77"/>
      <c r="H533" s="77"/>
    </row>
    <row r="534" spans="1:8" ht="12.75" customHeight="1">
      <c r="A534" s="26">
        <v>529</v>
      </c>
      <c r="B534" s="77"/>
      <c r="C534" s="115">
        <v>1229</v>
      </c>
      <c r="D534" s="78">
        <v>1205</v>
      </c>
      <c r="E534" s="78">
        <v>25</v>
      </c>
      <c r="F534" s="79">
        <v>0</v>
      </c>
      <c r="G534" s="77"/>
      <c r="H534" s="77"/>
    </row>
    <row r="535" spans="1:8" ht="12.75" customHeight="1">
      <c r="A535" s="35">
        <v>530</v>
      </c>
      <c r="B535" s="80"/>
      <c r="C535" s="116">
        <v>1229</v>
      </c>
      <c r="D535" s="81">
        <v>1221</v>
      </c>
      <c r="E535" s="81">
        <v>9</v>
      </c>
      <c r="F535" s="82">
        <v>0</v>
      </c>
      <c r="G535" s="80"/>
      <c r="H535" s="80"/>
    </row>
    <row r="536" spans="1:8" ht="12.75" customHeight="1">
      <c r="A536" s="26">
        <v>531</v>
      </c>
      <c r="B536" s="77"/>
      <c r="C536" s="114">
        <v>1228</v>
      </c>
      <c r="D536" s="75">
        <v>920</v>
      </c>
      <c r="E536" s="75">
        <v>79</v>
      </c>
      <c r="F536" s="76">
        <v>229</v>
      </c>
      <c r="G536" s="77"/>
      <c r="H536" s="77"/>
    </row>
    <row r="537" spans="1:8" ht="12.75" customHeight="1">
      <c r="A537" s="26">
        <v>532</v>
      </c>
      <c r="B537" s="77"/>
      <c r="C537" s="115">
        <v>1226</v>
      </c>
      <c r="D537" s="78">
        <v>590</v>
      </c>
      <c r="E537" s="78">
        <v>490</v>
      </c>
      <c r="F537" s="79">
        <v>147</v>
      </c>
      <c r="G537" s="77"/>
      <c r="H537" s="77"/>
    </row>
    <row r="538" spans="1:8" ht="12.75" customHeight="1">
      <c r="A538" s="26">
        <v>533</v>
      </c>
      <c r="B538" s="77"/>
      <c r="C538" s="115">
        <v>1226</v>
      </c>
      <c r="D538" s="78">
        <v>879</v>
      </c>
      <c r="E538" s="78">
        <v>0</v>
      </c>
      <c r="F538" s="79">
        <v>347</v>
      </c>
      <c r="G538" s="77"/>
      <c r="H538" s="77"/>
    </row>
    <row r="539" spans="1:8" ht="12.75" customHeight="1">
      <c r="A539" s="26">
        <v>534</v>
      </c>
      <c r="B539" s="77"/>
      <c r="C539" s="115">
        <v>1221</v>
      </c>
      <c r="D539" s="78">
        <v>1068</v>
      </c>
      <c r="E539" s="78">
        <v>153</v>
      </c>
      <c r="F539" s="79">
        <v>0</v>
      </c>
      <c r="G539" s="77"/>
      <c r="H539" s="77"/>
    </row>
    <row r="540" spans="1:8" ht="12.75" customHeight="1">
      <c r="A540" s="35">
        <v>535</v>
      </c>
      <c r="B540" s="80"/>
      <c r="C540" s="116">
        <v>1205</v>
      </c>
      <c r="D540" s="81">
        <v>1071</v>
      </c>
      <c r="E540" s="81">
        <v>134</v>
      </c>
      <c r="F540" s="82">
        <v>0</v>
      </c>
      <c r="G540" s="80"/>
      <c r="H540" s="80"/>
    </row>
    <row r="541" spans="1:8" ht="12.75" customHeight="1">
      <c r="A541" s="73">
        <v>536</v>
      </c>
      <c r="B541" s="74"/>
      <c r="C541" s="114">
        <v>1203</v>
      </c>
      <c r="D541" s="75">
        <v>1104</v>
      </c>
      <c r="E541" s="75">
        <v>98</v>
      </c>
      <c r="F541" s="76">
        <v>0</v>
      </c>
      <c r="G541" s="74"/>
      <c r="H541" s="74"/>
    </row>
    <row r="542" spans="1:8" ht="12.75" customHeight="1">
      <c r="A542" s="26">
        <v>537</v>
      </c>
      <c r="B542" s="77"/>
      <c r="C542" s="115">
        <v>1195</v>
      </c>
      <c r="D542" s="78">
        <v>1063</v>
      </c>
      <c r="E542" s="78">
        <v>132</v>
      </c>
      <c r="F542" s="79">
        <v>0</v>
      </c>
      <c r="G542" s="77"/>
      <c r="H542" s="77"/>
    </row>
    <row r="543" spans="1:8" ht="12.75" customHeight="1">
      <c r="A543" s="26">
        <v>538</v>
      </c>
      <c r="B543" s="77"/>
      <c r="C543" s="115">
        <v>1188</v>
      </c>
      <c r="D543" s="78">
        <v>947</v>
      </c>
      <c r="E543" s="78">
        <v>54</v>
      </c>
      <c r="F543" s="79">
        <v>187</v>
      </c>
      <c r="G543" s="77"/>
      <c r="H543" s="77"/>
    </row>
    <row r="544" spans="1:8" ht="12.75" customHeight="1">
      <c r="A544" s="26">
        <v>539</v>
      </c>
      <c r="B544" s="77"/>
      <c r="C544" s="115">
        <v>1186</v>
      </c>
      <c r="D544" s="78">
        <v>1165</v>
      </c>
      <c r="E544" s="78">
        <v>5</v>
      </c>
      <c r="F544" s="79">
        <v>16</v>
      </c>
      <c r="G544" s="77"/>
      <c r="H544" s="77"/>
    </row>
    <row r="545" spans="1:8" ht="12.75" customHeight="1">
      <c r="A545" s="35">
        <v>540</v>
      </c>
      <c r="B545" s="80"/>
      <c r="C545" s="116">
        <v>1186</v>
      </c>
      <c r="D545" s="81">
        <v>998</v>
      </c>
      <c r="E545" s="81">
        <v>115</v>
      </c>
      <c r="F545" s="82">
        <v>73</v>
      </c>
      <c r="G545" s="80"/>
      <c r="H545" s="80"/>
    </row>
    <row r="546" spans="1:8" ht="12.75" customHeight="1">
      <c r="A546" s="26">
        <v>541</v>
      </c>
      <c r="B546" s="77"/>
      <c r="C546" s="114">
        <v>1180</v>
      </c>
      <c r="D546" s="75">
        <v>1104</v>
      </c>
      <c r="E546" s="75">
        <v>76</v>
      </c>
      <c r="F546" s="76">
        <v>0</v>
      </c>
      <c r="G546" s="77"/>
      <c r="H546" s="77"/>
    </row>
    <row r="547" spans="1:8" ht="12.75" customHeight="1">
      <c r="A547" s="26">
        <v>542</v>
      </c>
      <c r="B547" s="77"/>
      <c r="C547" s="115">
        <v>1174</v>
      </c>
      <c r="D547" s="78">
        <v>1155</v>
      </c>
      <c r="E547" s="78">
        <v>19</v>
      </c>
      <c r="F547" s="79">
        <v>0</v>
      </c>
      <c r="G547" s="77"/>
      <c r="H547" s="77"/>
    </row>
    <row r="548" spans="1:8" ht="12.75" customHeight="1">
      <c r="A548" s="26">
        <v>543</v>
      </c>
      <c r="B548" s="77"/>
      <c r="C548" s="115">
        <v>1173</v>
      </c>
      <c r="D548" s="78">
        <v>861</v>
      </c>
      <c r="E548" s="78">
        <v>208</v>
      </c>
      <c r="F548" s="79">
        <v>105</v>
      </c>
      <c r="G548" s="77"/>
      <c r="H548" s="77"/>
    </row>
    <row r="549" spans="1:8" ht="12.75" customHeight="1">
      <c r="A549" s="26">
        <v>544</v>
      </c>
      <c r="B549" s="77"/>
      <c r="C549" s="115">
        <v>1169</v>
      </c>
      <c r="D549" s="78">
        <v>600</v>
      </c>
      <c r="E549" s="78">
        <v>570</v>
      </c>
      <c r="F549" s="79">
        <v>0</v>
      </c>
      <c r="G549" s="77"/>
      <c r="H549" s="77"/>
    </row>
    <row r="550" spans="1:8" ht="12.75" customHeight="1">
      <c r="A550" s="35">
        <v>545</v>
      </c>
      <c r="B550" s="80"/>
      <c r="C550" s="116">
        <v>1168</v>
      </c>
      <c r="D550" s="81">
        <v>931</v>
      </c>
      <c r="E550" s="81">
        <v>237</v>
      </c>
      <c r="F550" s="82">
        <v>0</v>
      </c>
      <c r="G550" s="80"/>
      <c r="H550" s="80"/>
    </row>
    <row r="551" spans="1:8" ht="12.75" customHeight="1">
      <c r="A551" s="73">
        <v>546</v>
      </c>
      <c r="B551" s="74"/>
      <c r="C551" s="114">
        <v>1166</v>
      </c>
      <c r="D551" s="75">
        <v>154</v>
      </c>
      <c r="E551" s="75">
        <v>0</v>
      </c>
      <c r="F551" s="76">
        <v>1012</v>
      </c>
      <c r="G551" s="74"/>
      <c r="H551" s="74"/>
    </row>
    <row r="552" spans="1:8" ht="12.75" customHeight="1">
      <c r="A552" s="26">
        <v>547</v>
      </c>
      <c r="B552" s="77"/>
      <c r="C552" s="115">
        <v>1164</v>
      </c>
      <c r="D552" s="78">
        <v>1023</v>
      </c>
      <c r="E552" s="78">
        <v>141</v>
      </c>
      <c r="F552" s="79">
        <v>0</v>
      </c>
      <c r="G552" s="77"/>
      <c r="H552" s="77"/>
    </row>
    <row r="553" spans="1:8" ht="12.75" customHeight="1">
      <c r="A553" s="26">
        <v>548</v>
      </c>
      <c r="B553" s="77"/>
      <c r="C553" s="115">
        <v>1151</v>
      </c>
      <c r="D553" s="78">
        <v>667</v>
      </c>
      <c r="E553" s="78">
        <v>372</v>
      </c>
      <c r="F553" s="79">
        <v>111</v>
      </c>
      <c r="G553" s="77"/>
      <c r="H553" s="77"/>
    </row>
    <row r="554" spans="1:8" ht="12.75" customHeight="1">
      <c r="A554" s="26">
        <v>549</v>
      </c>
      <c r="B554" s="77"/>
      <c r="C554" s="115">
        <v>1150</v>
      </c>
      <c r="D554" s="78">
        <v>1104</v>
      </c>
      <c r="E554" s="78">
        <v>46</v>
      </c>
      <c r="F554" s="79">
        <v>0</v>
      </c>
      <c r="G554" s="77"/>
      <c r="H554" s="77"/>
    </row>
    <row r="555" spans="1:8" ht="12.75" customHeight="1">
      <c r="A555" s="35">
        <v>550</v>
      </c>
      <c r="B555" s="80"/>
      <c r="C555" s="116">
        <v>1150</v>
      </c>
      <c r="D555" s="81">
        <v>1150</v>
      </c>
      <c r="E555" s="81">
        <v>0</v>
      </c>
      <c r="F555" s="82">
        <v>0</v>
      </c>
      <c r="G555" s="80"/>
      <c r="H555" s="80"/>
    </row>
    <row r="556" spans="1:8" ht="12.75" customHeight="1">
      <c r="A556" s="26">
        <v>551</v>
      </c>
      <c r="B556" s="77"/>
      <c r="C556" s="114">
        <v>1147</v>
      </c>
      <c r="D556" s="75">
        <v>1147</v>
      </c>
      <c r="E556" s="75">
        <v>0</v>
      </c>
      <c r="F556" s="76">
        <v>0</v>
      </c>
      <c r="G556" s="77"/>
      <c r="H556" s="77"/>
    </row>
    <row r="557" spans="1:8" ht="12.75" customHeight="1">
      <c r="A557" s="26">
        <v>552</v>
      </c>
      <c r="B557" s="77"/>
      <c r="C557" s="115">
        <v>1146</v>
      </c>
      <c r="D557" s="78">
        <v>993</v>
      </c>
      <c r="E557" s="78">
        <v>123</v>
      </c>
      <c r="F557" s="79">
        <v>30</v>
      </c>
      <c r="G557" s="77"/>
      <c r="H557" s="77"/>
    </row>
    <row r="558" spans="1:8" ht="12.75" customHeight="1">
      <c r="A558" s="26">
        <v>553</v>
      </c>
      <c r="B558" s="77"/>
      <c r="C558" s="115">
        <v>1146</v>
      </c>
      <c r="D558" s="78">
        <v>1146</v>
      </c>
      <c r="E558" s="78">
        <v>0</v>
      </c>
      <c r="F558" s="79">
        <v>0</v>
      </c>
      <c r="G558" s="77"/>
      <c r="H558" s="77"/>
    </row>
    <row r="559" spans="1:8" ht="12.75" customHeight="1">
      <c r="A559" s="26">
        <v>554</v>
      </c>
      <c r="B559" s="77"/>
      <c r="C559" s="115">
        <v>1142</v>
      </c>
      <c r="D559" s="78">
        <v>1071</v>
      </c>
      <c r="E559" s="78">
        <v>71</v>
      </c>
      <c r="F559" s="79">
        <v>0</v>
      </c>
      <c r="G559" s="77"/>
      <c r="H559" s="77"/>
    </row>
    <row r="560" spans="1:8" ht="12.75" customHeight="1">
      <c r="A560" s="35">
        <v>555</v>
      </c>
      <c r="B560" s="80"/>
      <c r="C560" s="116">
        <v>1138</v>
      </c>
      <c r="D560" s="81">
        <v>1068</v>
      </c>
      <c r="E560" s="81">
        <v>69</v>
      </c>
      <c r="F560" s="82">
        <v>0</v>
      </c>
      <c r="G560" s="80"/>
      <c r="H560" s="80"/>
    </row>
    <row r="561" spans="1:8" ht="12.75" customHeight="1">
      <c r="A561" s="73">
        <v>556</v>
      </c>
      <c r="B561" s="74"/>
      <c r="C561" s="114">
        <v>1124</v>
      </c>
      <c r="D561" s="75">
        <v>798</v>
      </c>
      <c r="E561" s="75">
        <v>153</v>
      </c>
      <c r="F561" s="76">
        <v>173</v>
      </c>
      <c r="G561" s="74"/>
      <c r="H561" s="74"/>
    </row>
    <row r="562" spans="1:8" ht="12.75" customHeight="1">
      <c r="A562" s="26">
        <v>557</v>
      </c>
      <c r="B562" s="77"/>
      <c r="C562" s="115">
        <v>1124</v>
      </c>
      <c r="D562" s="78">
        <v>1124</v>
      </c>
      <c r="E562" s="78">
        <v>0</v>
      </c>
      <c r="F562" s="79">
        <v>0</v>
      </c>
      <c r="G562" s="77"/>
      <c r="H562" s="77"/>
    </row>
    <row r="563" spans="1:8" ht="12.75" customHeight="1">
      <c r="A563" s="26">
        <v>558</v>
      </c>
      <c r="B563" s="77"/>
      <c r="C563" s="115">
        <v>1121</v>
      </c>
      <c r="D563" s="78">
        <v>982</v>
      </c>
      <c r="E563" s="78">
        <v>138</v>
      </c>
      <c r="F563" s="79">
        <v>0</v>
      </c>
      <c r="G563" s="77"/>
      <c r="H563" s="77"/>
    </row>
    <row r="564" spans="1:8" ht="12.75" customHeight="1">
      <c r="A564" s="26">
        <v>559</v>
      </c>
      <c r="B564" s="77"/>
      <c r="C564" s="115">
        <v>1118</v>
      </c>
      <c r="D564" s="78">
        <v>1027</v>
      </c>
      <c r="E564" s="78">
        <v>0</v>
      </c>
      <c r="F564" s="79">
        <v>91</v>
      </c>
      <c r="G564" s="77"/>
      <c r="H564" s="77"/>
    </row>
    <row r="565" spans="1:8" ht="12.75" customHeight="1">
      <c r="A565" s="35">
        <v>560</v>
      </c>
      <c r="B565" s="80"/>
      <c r="C565" s="116">
        <v>1115</v>
      </c>
      <c r="D565" s="81">
        <v>1115</v>
      </c>
      <c r="E565" s="81">
        <v>0</v>
      </c>
      <c r="F565" s="82">
        <v>0</v>
      </c>
      <c r="G565" s="80"/>
      <c r="H565" s="80"/>
    </row>
    <row r="566" spans="1:8" ht="12.75" customHeight="1">
      <c r="A566" s="26">
        <v>561</v>
      </c>
      <c r="B566" s="77"/>
      <c r="C566" s="114">
        <v>1101</v>
      </c>
      <c r="D566" s="75">
        <v>1097</v>
      </c>
      <c r="E566" s="75">
        <v>5</v>
      </c>
      <c r="F566" s="76">
        <v>0</v>
      </c>
      <c r="G566" s="77"/>
      <c r="H566" s="77"/>
    </row>
    <row r="567" spans="1:8" ht="12.75" customHeight="1">
      <c r="A567" s="26">
        <v>562</v>
      </c>
      <c r="B567" s="77"/>
      <c r="C567" s="115">
        <v>1099</v>
      </c>
      <c r="D567" s="78">
        <v>627</v>
      </c>
      <c r="E567" s="78">
        <v>473</v>
      </c>
      <c r="F567" s="79">
        <v>0</v>
      </c>
      <c r="G567" s="77"/>
      <c r="H567" s="77"/>
    </row>
    <row r="568" spans="1:8" ht="12.75" customHeight="1">
      <c r="A568" s="26">
        <v>563</v>
      </c>
      <c r="B568" s="77"/>
      <c r="C568" s="115">
        <v>1099</v>
      </c>
      <c r="D568" s="78">
        <v>883</v>
      </c>
      <c r="E568" s="78">
        <v>27</v>
      </c>
      <c r="F568" s="79">
        <v>189</v>
      </c>
      <c r="G568" s="77"/>
      <c r="H568" s="77"/>
    </row>
    <row r="569" spans="1:8" ht="12.75" customHeight="1">
      <c r="A569" s="26">
        <v>564</v>
      </c>
      <c r="B569" s="77"/>
      <c r="C569" s="115">
        <v>1094</v>
      </c>
      <c r="D569" s="78">
        <v>1049</v>
      </c>
      <c r="E569" s="78">
        <v>18</v>
      </c>
      <c r="F569" s="79">
        <v>27</v>
      </c>
      <c r="G569" s="77"/>
      <c r="H569" s="77"/>
    </row>
    <row r="570" spans="1:8" ht="12.75" customHeight="1">
      <c r="A570" s="35">
        <v>565</v>
      </c>
      <c r="B570" s="80"/>
      <c r="C570" s="116">
        <v>1094</v>
      </c>
      <c r="D570" s="81">
        <v>878</v>
      </c>
      <c r="E570" s="81">
        <v>90</v>
      </c>
      <c r="F570" s="82">
        <v>126</v>
      </c>
      <c r="G570" s="80"/>
      <c r="H570" s="80"/>
    </row>
    <row r="571" spans="1:8" ht="12.75" customHeight="1">
      <c r="A571" s="73">
        <v>566</v>
      </c>
      <c r="B571" s="74"/>
      <c r="C571" s="114">
        <v>1090</v>
      </c>
      <c r="D571" s="75">
        <v>272</v>
      </c>
      <c r="E571" s="75">
        <v>782</v>
      </c>
      <c r="F571" s="76">
        <v>37</v>
      </c>
      <c r="G571" s="74"/>
      <c r="H571" s="74"/>
    </row>
    <row r="572" spans="1:8" ht="12.75" customHeight="1">
      <c r="A572" s="26">
        <v>567</v>
      </c>
      <c r="B572" s="77"/>
      <c r="C572" s="115">
        <v>1090</v>
      </c>
      <c r="D572" s="78">
        <v>614</v>
      </c>
      <c r="E572" s="78">
        <v>395</v>
      </c>
      <c r="F572" s="79">
        <v>80</v>
      </c>
      <c r="G572" s="77"/>
      <c r="H572" s="77"/>
    </row>
    <row r="573" spans="1:8" ht="12.75" customHeight="1">
      <c r="A573" s="26">
        <v>568</v>
      </c>
      <c r="B573" s="77"/>
      <c r="C573" s="115">
        <v>1089</v>
      </c>
      <c r="D573" s="78">
        <v>972</v>
      </c>
      <c r="E573" s="78">
        <v>117</v>
      </c>
      <c r="F573" s="79">
        <v>0</v>
      </c>
      <c r="G573" s="77"/>
      <c r="H573" s="77"/>
    </row>
    <row r="574" spans="1:8" ht="12.75" customHeight="1">
      <c r="A574" s="26">
        <v>569</v>
      </c>
      <c r="B574" s="77"/>
      <c r="C574" s="115">
        <v>1089</v>
      </c>
      <c r="D574" s="78">
        <v>0</v>
      </c>
      <c r="E574" s="78">
        <v>1089</v>
      </c>
      <c r="F574" s="79">
        <v>0</v>
      </c>
      <c r="G574" s="77"/>
      <c r="H574" s="77"/>
    </row>
    <row r="575" spans="1:8" ht="12.75" customHeight="1">
      <c r="A575" s="35">
        <v>570</v>
      </c>
      <c r="B575" s="80"/>
      <c r="C575" s="116">
        <v>1088</v>
      </c>
      <c r="D575" s="81">
        <v>1015</v>
      </c>
      <c r="E575" s="81">
        <v>72</v>
      </c>
      <c r="F575" s="82">
        <v>0</v>
      </c>
      <c r="G575" s="80"/>
      <c r="H575" s="80"/>
    </row>
    <row r="576" spans="1:8" ht="12.75" customHeight="1">
      <c r="A576" s="26">
        <v>571</v>
      </c>
      <c r="B576" s="77"/>
      <c r="C576" s="114">
        <v>1086</v>
      </c>
      <c r="D576" s="75">
        <v>1086</v>
      </c>
      <c r="E576" s="75">
        <v>0</v>
      </c>
      <c r="F576" s="76">
        <v>0</v>
      </c>
      <c r="G576" s="77"/>
      <c r="H576" s="77"/>
    </row>
    <row r="577" spans="1:8" ht="12.75" customHeight="1">
      <c r="A577" s="26">
        <v>572</v>
      </c>
      <c r="B577" s="77"/>
      <c r="C577" s="115">
        <v>1085</v>
      </c>
      <c r="D577" s="78">
        <v>1059</v>
      </c>
      <c r="E577" s="78">
        <v>26</v>
      </c>
      <c r="F577" s="79">
        <v>0</v>
      </c>
      <c r="G577" s="77"/>
      <c r="H577" s="77"/>
    </row>
    <row r="578" spans="1:8" ht="12.75" customHeight="1">
      <c r="A578" s="26">
        <v>573</v>
      </c>
      <c r="B578" s="77"/>
      <c r="C578" s="115">
        <v>1076</v>
      </c>
      <c r="D578" s="78">
        <v>390</v>
      </c>
      <c r="E578" s="78">
        <v>494</v>
      </c>
      <c r="F578" s="79">
        <v>192</v>
      </c>
      <c r="G578" s="77"/>
      <c r="H578" s="77"/>
    </row>
    <row r="579" spans="1:8" ht="12.75" customHeight="1">
      <c r="A579" s="26">
        <v>574</v>
      </c>
      <c r="B579" s="77"/>
      <c r="C579" s="115">
        <v>1075</v>
      </c>
      <c r="D579" s="78">
        <v>662</v>
      </c>
      <c r="E579" s="78">
        <v>44</v>
      </c>
      <c r="F579" s="79">
        <v>369</v>
      </c>
      <c r="G579" s="77"/>
      <c r="H579" s="77"/>
    </row>
    <row r="580" spans="1:8" ht="12.75" customHeight="1">
      <c r="A580" s="35">
        <v>575</v>
      </c>
      <c r="B580" s="80"/>
      <c r="C580" s="116">
        <v>1072</v>
      </c>
      <c r="D580" s="81">
        <v>782</v>
      </c>
      <c r="E580" s="81">
        <v>4</v>
      </c>
      <c r="F580" s="82">
        <v>286</v>
      </c>
      <c r="G580" s="80"/>
      <c r="H580" s="80"/>
    </row>
    <row r="581" spans="1:8" ht="12.75" customHeight="1">
      <c r="A581" s="73">
        <v>576</v>
      </c>
      <c r="B581" s="74"/>
      <c r="C581" s="114">
        <v>1071</v>
      </c>
      <c r="D581" s="75">
        <v>1071</v>
      </c>
      <c r="E581" s="75">
        <v>0</v>
      </c>
      <c r="F581" s="76">
        <v>0</v>
      </c>
      <c r="G581" s="74"/>
      <c r="H581" s="74"/>
    </row>
    <row r="582" spans="1:8" ht="12.75" customHeight="1">
      <c r="A582" s="26">
        <v>577</v>
      </c>
      <c r="B582" s="77"/>
      <c r="C582" s="115">
        <v>1069</v>
      </c>
      <c r="D582" s="78">
        <v>1069</v>
      </c>
      <c r="E582" s="78">
        <v>0</v>
      </c>
      <c r="F582" s="79">
        <v>0</v>
      </c>
      <c r="G582" s="77"/>
      <c r="H582" s="77"/>
    </row>
    <row r="583" spans="1:8" ht="12.75" customHeight="1">
      <c r="A583" s="26">
        <v>578</v>
      </c>
      <c r="B583" s="77"/>
      <c r="C583" s="115">
        <v>1056</v>
      </c>
      <c r="D583" s="78">
        <v>884</v>
      </c>
      <c r="E583" s="78">
        <v>87</v>
      </c>
      <c r="F583" s="79">
        <v>85</v>
      </c>
      <c r="G583" s="77"/>
      <c r="H583" s="77"/>
    </row>
    <row r="584" spans="1:8" ht="12.75" customHeight="1">
      <c r="A584" s="26">
        <v>579</v>
      </c>
      <c r="B584" s="77"/>
      <c r="C584" s="115">
        <v>1053</v>
      </c>
      <c r="D584" s="78">
        <v>1053</v>
      </c>
      <c r="E584" s="78">
        <v>0</v>
      </c>
      <c r="F584" s="79">
        <v>0</v>
      </c>
      <c r="G584" s="77"/>
      <c r="H584" s="77"/>
    </row>
    <row r="585" spans="1:8" ht="12.75" customHeight="1">
      <c r="A585" s="35">
        <v>580</v>
      </c>
      <c r="B585" s="80"/>
      <c r="C585" s="116">
        <v>1053</v>
      </c>
      <c r="D585" s="81">
        <v>715</v>
      </c>
      <c r="E585" s="81">
        <v>99</v>
      </c>
      <c r="F585" s="82">
        <v>238</v>
      </c>
      <c r="G585" s="80"/>
      <c r="H585" s="80"/>
    </row>
    <row r="586" spans="1:8" ht="12.75" customHeight="1">
      <c r="A586" s="26">
        <v>581</v>
      </c>
      <c r="B586" s="77"/>
      <c r="C586" s="114">
        <v>1051</v>
      </c>
      <c r="D586" s="75">
        <v>926</v>
      </c>
      <c r="E586" s="75">
        <v>0</v>
      </c>
      <c r="F586" s="76">
        <v>125</v>
      </c>
      <c r="G586" s="77"/>
      <c r="H586" s="77"/>
    </row>
    <row r="587" spans="1:8" ht="12.75" customHeight="1">
      <c r="A587" s="26">
        <v>582</v>
      </c>
      <c r="B587" s="77"/>
      <c r="C587" s="115">
        <v>1051</v>
      </c>
      <c r="D587" s="78">
        <v>1038</v>
      </c>
      <c r="E587" s="78">
        <v>0</v>
      </c>
      <c r="F587" s="79">
        <v>13</v>
      </c>
      <c r="G587" s="77"/>
      <c r="H587" s="77"/>
    </row>
    <row r="588" spans="1:8" ht="12.75" customHeight="1">
      <c r="A588" s="26">
        <v>583</v>
      </c>
      <c r="B588" s="77"/>
      <c r="C588" s="115">
        <v>1046</v>
      </c>
      <c r="D588" s="78">
        <v>1046</v>
      </c>
      <c r="E588" s="78">
        <v>0</v>
      </c>
      <c r="F588" s="79">
        <v>0</v>
      </c>
      <c r="G588" s="77"/>
      <c r="H588" s="77"/>
    </row>
    <row r="589" spans="1:8" ht="12.75" customHeight="1">
      <c r="A589" s="26">
        <v>584</v>
      </c>
      <c r="B589" s="77"/>
      <c r="C589" s="115">
        <v>1031</v>
      </c>
      <c r="D589" s="78">
        <v>0</v>
      </c>
      <c r="E589" s="78">
        <v>1031</v>
      </c>
      <c r="F589" s="79">
        <v>0</v>
      </c>
      <c r="G589" s="77"/>
      <c r="H589" s="77"/>
    </row>
    <row r="590" spans="1:8" ht="12.75" customHeight="1">
      <c r="A590" s="35">
        <v>585</v>
      </c>
      <c r="B590" s="80"/>
      <c r="C590" s="116">
        <v>1029</v>
      </c>
      <c r="D590" s="81">
        <v>938</v>
      </c>
      <c r="E590" s="81">
        <v>91</v>
      </c>
      <c r="F590" s="82">
        <v>0</v>
      </c>
      <c r="G590" s="80"/>
      <c r="H590" s="80"/>
    </row>
    <row r="591" spans="1:8" ht="12.75" customHeight="1">
      <c r="A591" s="73">
        <v>586</v>
      </c>
      <c r="B591" s="74"/>
      <c r="C591" s="114">
        <v>1026</v>
      </c>
      <c r="D591" s="75">
        <v>1026</v>
      </c>
      <c r="E591" s="75">
        <v>0</v>
      </c>
      <c r="F591" s="76">
        <v>0</v>
      </c>
      <c r="G591" s="74"/>
      <c r="H591" s="74"/>
    </row>
    <row r="592" spans="1:8" ht="12.75" customHeight="1">
      <c r="A592" s="26">
        <v>587</v>
      </c>
      <c r="B592" s="77"/>
      <c r="C592" s="115">
        <v>1026</v>
      </c>
      <c r="D592" s="78">
        <v>1026</v>
      </c>
      <c r="E592" s="78">
        <v>0</v>
      </c>
      <c r="F592" s="79">
        <v>0</v>
      </c>
      <c r="G592" s="77"/>
      <c r="H592" s="77"/>
    </row>
    <row r="593" spans="1:8" ht="12.75" customHeight="1">
      <c r="A593" s="26">
        <v>588</v>
      </c>
      <c r="B593" s="77"/>
      <c r="C593" s="115">
        <v>1024</v>
      </c>
      <c r="D593" s="78">
        <v>766</v>
      </c>
      <c r="E593" s="78">
        <v>152</v>
      </c>
      <c r="F593" s="79">
        <v>106</v>
      </c>
      <c r="G593" s="77"/>
      <c r="H593" s="77"/>
    </row>
    <row r="594" spans="1:8" ht="12.75" customHeight="1">
      <c r="A594" s="26">
        <v>589</v>
      </c>
      <c r="B594" s="77"/>
      <c r="C594" s="115">
        <v>1024</v>
      </c>
      <c r="D594" s="78">
        <v>1009</v>
      </c>
      <c r="E594" s="78">
        <v>15</v>
      </c>
      <c r="F594" s="79">
        <v>0</v>
      </c>
      <c r="G594" s="77"/>
      <c r="H594" s="77"/>
    </row>
    <row r="595" spans="1:8" ht="12.75" customHeight="1">
      <c r="A595" s="35">
        <v>590</v>
      </c>
      <c r="B595" s="80"/>
      <c r="C595" s="116">
        <v>1016</v>
      </c>
      <c r="D595" s="81">
        <v>949</v>
      </c>
      <c r="E595" s="81">
        <v>67</v>
      </c>
      <c r="F595" s="82">
        <v>0</v>
      </c>
      <c r="G595" s="80"/>
      <c r="H595" s="80"/>
    </row>
    <row r="596" spans="1:8" ht="12.75" customHeight="1">
      <c r="A596" s="26">
        <v>591</v>
      </c>
      <c r="B596" s="77"/>
      <c r="C596" s="114">
        <v>1016</v>
      </c>
      <c r="D596" s="75">
        <v>1016</v>
      </c>
      <c r="E596" s="75">
        <v>0</v>
      </c>
      <c r="F596" s="76">
        <v>0</v>
      </c>
      <c r="G596" s="77"/>
      <c r="H596" s="77"/>
    </row>
    <row r="597" spans="1:8" ht="12.75" customHeight="1">
      <c r="A597" s="26">
        <v>592</v>
      </c>
      <c r="B597" s="77"/>
      <c r="C597" s="115">
        <v>1011</v>
      </c>
      <c r="D597" s="78">
        <v>742</v>
      </c>
      <c r="E597" s="78">
        <v>5</v>
      </c>
      <c r="F597" s="79">
        <v>264</v>
      </c>
      <c r="G597" s="77"/>
      <c r="H597" s="77"/>
    </row>
    <row r="598" spans="1:8" ht="12.75" customHeight="1">
      <c r="A598" s="26">
        <v>593</v>
      </c>
      <c r="B598" s="77"/>
      <c r="C598" s="115">
        <v>1009</v>
      </c>
      <c r="D598" s="78">
        <v>1009</v>
      </c>
      <c r="E598" s="78">
        <v>0</v>
      </c>
      <c r="F598" s="79">
        <v>0</v>
      </c>
      <c r="G598" s="77"/>
      <c r="H598" s="77"/>
    </row>
    <row r="599" spans="1:8" ht="12.75" customHeight="1">
      <c r="A599" s="26">
        <v>594</v>
      </c>
      <c r="B599" s="77"/>
      <c r="C599" s="115">
        <v>1007</v>
      </c>
      <c r="D599" s="78">
        <v>1007</v>
      </c>
      <c r="E599" s="78">
        <v>0</v>
      </c>
      <c r="F599" s="79">
        <v>0</v>
      </c>
      <c r="G599" s="77"/>
      <c r="H599" s="77"/>
    </row>
    <row r="600" spans="1:8" ht="12.75" customHeight="1">
      <c r="A600" s="35">
        <v>595</v>
      </c>
      <c r="B600" s="80"/>
      <c r="C600" s="116">
        <v>1006</v>
      </c>
      <c r="D600" s="81">
        <v>701</v>
      </c>
      <c r="E600" s="81">
        <v>214</v>
      </c>
      <c r="F600" s="82">
        <v>91</v>
      </c>
      <c r="G600" s="80"/>
      <c r="H600" s="80"/>
    </row>
    <row r="601" spans="1:8" ht="12.75" customHeight="1">
      <c r="A601" s="73">
        <v>596</v>
      </c>
      <c r="B601" s="74"/>
      <c r="C601" s="114">
        <v>1005</v>
      </c>
      <c r="D601" s="75">
        <v>1005</v>
      </c>
      <c r="E601" s="75">
        <v>0</v>
      </c>
      <c r="F601" s="76">
        <v>0</v>
      </c>
      <c r="G601" s="74"/>
      <c r="H601" s="74"/>
    </row>
    <row r="602" spans="1:8" ht="12.75" customHeight="1">
      <c r="A602" s="26">
        <v>597</v>
      </c>
      <c r="B602" s="77"/>
      <c r="C602" s="115">
        <v>1003</v>
      </c>
      <c r="D602" s="78">
        <v>759</v>
      </c>
      <c r="E602" s="78">
        <v>244</v>
      </c>
      <c r="F602" s="79">
        <v>0</v>
      </c>
      <c r="G602" s="77"/>
      <c r="H602" s="77"/>
    </row>
    <row r="603" spans="1:8" ht="12.75" customHeight="1">
      <c r="A603" s="26">
        <v>598</v>
      </c>
      <c r="B603" s="77"/>
      <c r="C603" s="115">
        <v>995</v>
      </c>
      <c r="D603" s="78">
        <v>995</v>
      </c>
      <c r="E603" s="78">
        <v>0</v>
      </c>
      <c r="F603" s="79">
        <v>0</v>
      </c>
      <c r="G603" s="77"/>
      <c r="H603" s="77"/>
    </row>
    <row r="604" spans="1:8" ht="12.75" customHeight="1">
      <c r="A604" s="26">
        <v>599</v>
      </c>
      <c r="B604" s="77"/>
      <c r="C604" s="115">
        <v>991</v>
      </c>
      <c r="D604" s="78">
        <v>991</v>
      </c>
      <c r="E604" s="78">
        <v>0</v>
      </c>
      <c r="F604" s="79">
        <v>0</v>
      </c>
      <c r="G604" s="77"/>
      <c r="H604" s="77"/>
    </row>
    <row r="605" spans="1:8" ht="12.75" customHeight="1">
      <c r="A605" s="35">
        <v>600</v>
      </c>
      <c r="B605" s="80"/>
      <c r="C605" s="116">
        <v>989</v>
      </c>
      <c r="D605" s="81">
        <v>989</v>
      </c>
      <c r="E605" s="81">
        <v>0</v>
      </c>
      <c r="F605" s="82">
        <v>0</v>
      </c>
      <c r="G605" s="80"/>
      <c r="H605" s="80"/>
    </row>
    <row r="606" spans="1:8" ht="12.75" customHeight="1">
      <c r="A606" s="26">
        <v>601</v>
      </c>
      <c r="B606" s="77"/>
      <c r="C606" s="114">
        <v>985</v>
      </c>
      <c r="D606" s="75">
        <v>985</v>
      </c>
      <c r="E606" s="75">
        <v>0</v>
      </c>
      <c r="F606" s="76">
        <v>0</v>
      </c>
      <c r="G606" s="77"/>
      <c r="H606" s="77"/>
    </row>
    <row r="607" spans="1:8" ht="12.75" customHeight="1">
      <c r="A607" s="26">
        <v>602</v>
      </c>
      <c r="B607" s="77"/>
      <c r="C607" s="115">
        <v>978</v>
      </c>
      <c r="D607" s="78">
        <v>865</v>
      </c>
      <c r="E607" s="78">
        <v>113</v>
      </c>
      <c r="F607" s="79">
        <v>0</v>
      </c>
      <c r="G607" s="77"/>
      <c r="H607" s="77"/>
    </row>
    <row r="608" spans="1:8" ht="12.75" customHeight="1">
      <c r="A608" s="26">
        <v>603</v>
      </c>
      <c r="B608" s="77"/>
      <c r="C608" s="115">
        <v>972</v>
      </c>
      <c r="D608" s="78">
        <v>852</v>
      </c>
      <c r="E608" s="78">
        <v>52</v>
      </c>
      <c r="F608" s="79">
        <v>68</v>
      </c>
      <c r="G608" s="77"/>
      <c r="H608" s="77"/>
    </row>
    <row r="609" spans="1:8" ht="12.75" customHeight="1">
      <c r="A609" s="26">
        <v>604</v>
      </c>
      <c r="B609" s="77"/>
      <c r="C609" s="115">
        <v>957</v>
      </c>
      <c r="D609" s="78">
        <v>863</v>
      </c>
      <c r="E609" s="78">
        <v>94</v>
      </c>
      <c r="F609" s="79">
        <v>0</v>
      </c>
      <c r="G609" s="77"/>
      <c r="H609" s="77"/>
    </row>
    <row r="610" spans="1:8" ht="12.75" customHeight="1">
      <c r="A610" s="35">
        <v>605</v>
      </c>
      <c r="B610" s="80"/>
      <c r="C610" s="116">
        <v>953</v>
      </c>
      <c r="D610" s="81">
        <v>653</v>
      </c>
      <c r="E610" s="81">
        <v>95</v>
      </c>
      <c r="F610" s="82">
        <v>206</v>
      </c>
      <c r="G610" s="80"/>
      <c r="H610" s="80"/>
    </row>
    <row r="611" spans="1:8" ht="12.75" customHeight="1">
      <c r="A611" s="73">
        <v>606</v>
      </c>
      <c r="B611" s="74"/>
      <c r="C611" s="114">
        <v>952</v>
      </c>
      <c r="D611" s="75">
        <v>952</v>
      </c>
      <c r="E611" s="75">
        <v>0</v>
      </c>
      <c r="F611" s="76">
        <v>0</v>
      </c>
      <c r="G611" s="74"/>
      <c r="H611" s="74"/>
    </row>
    <row r="612" spans="1:8" ht="12.75" customHeight="1">
      <c r="A612" s="26">
        <v>607</v>
      </c>
      <c r="B612" s="77"/>
      <c r="C612" s="115">
        <v>949</v>
      </c>
      <c r="D612" s="78">
        <v>0</v>
      </c>
      <c r="E612" s="78">
        <v>949</v>
      </c>
      <c r="F612" s="79">
        <v>0</v>
      </c>
      <c r="G612" s="77"/>
      <c r="H612" s="77"/>
    </row>
    <row r="613" spans="1:8" ht="12.75" customHeight="1">
      <c r="A613" s="26">
        <v>608</v>
      </c>
      <c r="B613" s="77"/>
      <c r="C613" s="115">
        <v>947</v>
      </c>
      <c r="D613" s="78">
        <v>717</v>
      </c>
      <c r="E613" s="78">
        <v>0</v>
      </c>
      <c r="F613" s="79">
        <v>230</v>
      </c>
      <c r="G613" s="77"/>
      <c r="H613" s="77"/>
    </row>
    <row r="614" spans="1:8" ht="12.75" customHeight="1">
      <c r="A614" s="26">
        <v>609</v>
      </c>
      <c r="B614" s="77"/>
      <c r="C614" s="115">
        <v>938</v>
      </c>
      <c r="D614" s="78">
        <v>548</v>
      </c>
      <c r="E614" s="78">
        <v>349</v>
      </c>
      <c r="F614" s="79">
        <v>42</v>
      </c>
      <c r="G614" s="77"/>
      <c r="H614" s="77"/>
    </row>
    <row r="615" spans="1:8" ht="12.75" customHeight="1">
      <c r="A615" s="35">
        <v>610</v>
      </c>
      <c r="B615" s="80"/>
      <c r="C615" s="116">
        <v>938</v>
      </c>
      <c r="D615" s="81">
        <v>938</v>
      </c>
      <c r="E615" s="81">
        <v>0</v>
      </c>
      <c r="F615" s="82">
        <v>0</v>
      </c>
      <c r="G615" s="80"/>
      <c r="H615" s="80"/>
    </row>
    <row r="616" spans="1:8" ht="12.75" customHeight="1">
      <c r="A616" s="26">
        <v>611</v>
      </c>
      <c r="B616" s="77"/>
      <c r="C616" s="114">
        <v>936</v>
      </c>
      <c r="D616" s="75">
        <v>0</v>
      </c>
      <c r="E616" s="75">
        <v>936</v>
      </c>
      <c r="F616" s="76">
        <v>0</v>
      </c>
      <c r="G616" s="77"/>
      <c r="H616" s="77"/>
    </row>
    <row r="617" spans="1:8" ht="12.75" customHeight="1">
      <c r="A617" s="26">
        <v>612</v>
      </c>
      <c r="B617" s="77"/>
      <c r="C617" s="115">
        <v>936</v>
      </c>
      <c r="D617" s="78">
        <v>936</v>
      </c>
      <c r="E617" s="78">
        <v>0</v>
      </c>
      <c r="F617" s="79">
        <v>0</v>
      </c>
      <c r="G617" s="77"/>
      <c r="H617" s="77"/>
    </row>
    <row r="618" spans="1:8" ht="12.75" customHeight="1">
      <c r="A618" s="26">
        <v>613</v>
      </c>
      <c r="B618" s="77"/>
      <c r="C618" s="115">
        <v>936</v>
      </c>
      <c r="D618" s="78">
        <v>692</v>
      </c>
      <c r="E618" s="78">
        <v>143</v>
      </c>
      <c r="F618" s="79">
        <v>101</v>
      </c>
      <c r="G618" s="77"/>
      <c r="H618" s="77"/>
    </row>
    <row r="619" spans="1:8" ht="12.75" customHeight="1">
      <c r="A619" s="26">
        <v>614</v>
      </c>
      <c r="B619" s="77"/>
      <c r="C619" s="115">
        <v>934</v>
      </c>
      <c r="D619" s="78">
        <v>852</v>
      </c>
      <c r="E619" s="78">
        <v>48</v>
      </c>
      <c r="F619" s="79">
        <v>34</v>
      </c>
      <c r="G619" s="77"/>
      <c r="H619" s="77"/>
    </row>
    <row r="620" spans="1:8" ht="12.75" customHeight="1">
      <c r="A620" s="35">
        <v>615</v>
      </c>
      <c r="B620" s="80"/>
      <c r="C620" s="116">
        <v>931</v>
      </c>
      <c r="D620" s="81">
        <v>444</v>
      </c>
      <c r="E620" s="81">
        <v>63</v>
      </c>
      <c r="F620" s="82">
        <v>424</v>
      </c>
      <c r="G620" s="80"/>
      <c r="H620" s="80"/>
    </row>
    <row r="621" spans="1:8" ht="12.75" customHeight="1">
      <c r="A621" s="73">
        <v>616</v>
      </c>
      <c r="B621" s="74"/>
      <c r="C621" s="114">
        <v>929</v>
      </c>
      <c r="D621" s="75">
        <v>929</v>
      </c>
      <c r="E621" s="75">
        <v>0</v>
      </c>
      <c r="F621" s="76">
        <v>0</v>
      </c>
      <c r="G621" s="74"/>
      <c r="H621" s="74"/>
    </row>
    <row r="622" spans="1:8" ht="12.75" customHeight="1">
      <c r="A622" s="26">
        <v>617</v>
      </c>
      <c r="B622" s="77"/>
      <c r="C622" s="115">
        <v>921</v>
      </c>
      <c r="D622" s="78">
        <v>921</v>
      </c>
      <c r="E622" s="78">
        <v>0</v>
      </c>
      <c r="F622" s="79">
        <v>0</v>
      </c>
      <c r="G622" s="77"/>
      <c r="H622" s="77"/>
    </row>
    <row r="623" spans="1:8" ht="12.75" customHeight="1">
      <c r="A623" s="26">
        <v>618</v>
      </c>
      <c r="B623" s="77"/>
      <c r="C623" s="115">
        <v>921</v>
      </c>
      <c r="D623" s="78">
        <v>661</v>
      </c>
      <c r="E623" s="78">
        <v>229</v>
      </c>
      <c r="F623" s="79">
        <v>31</v>
      </c>
      <c r="G623" s="77"/>
      <c r="H623" s="77"/>
    </row>
    <row r="624" spans="1:8" ht="12.75" customHeight="1">
      <c r="A624" s="26">
        <v>619</v>
      </c>
      <c r="B624" s="77"/>
      <c r="C624" s="115">
        <v>920</v>
      </c>
      <c r="D624" s="78">
        <v>890</v>
      </c>
      <c r="E624" s="78">
        <v>20</v>
      </c>
      <c r="F624" s="79">
        <v>11</v>
      </c>
      <c r="G624" s="77"/>
      <c r="H624" s="77"/>
    </row>
    <row r="625" spans="1:8" ht="12.75" customHeight="1">
      <c r="A625" s="35">
        <v>620</v>
      </c>
      <c r="B625" s="80"/>
      <c r="C625" s="116">
        <v>917</v>
      </c>
      <c r="D625" s="81">
        <v>204</v>
      </c>
      <c r="E625" s="81">
        <v>713</v>
      </c>
      <c r="F625" s="82">
        <v>0</v>
      </c>
      <c r="G625" s="80"/>
      <c r="H625" s="80"/>
    </row>
    <row r="626" spans="1:8" ht="12.75" customHeight="1">
      <c r="A626" s="26">
        <v>621</v>
      </c>
      <c r="B626" s="77"/>
      <c r="C626" s="114">
        <v>909</v>
      </c>
      <c r="D626" s="75">
        <v>909</v>
      </c>
      <c r="E626" s="75">
        <v>0</v>
      </c>
      <c r="F626" s="76">
        <v>0</v>
      </c>
      <c r="G626" s="77"/>
      <c r="H626" s="77"/>
    </row>
    <row r="627" spans="1:8" ht="12.75" customHeight="1">
      <c r="A627" s="26">
        <v>622</v>
      </c>
      <c r="B627" s="77"/>
      <c r="C627" s="115">
        <v>908</v>
      </c>
      <c r="D627" s="78">
        <v>899</v>
      </c>
      <c r="E627" s="78">
        <v>9</v>
      </c>
      <c r="F627" s="79">
        <v>0</v>
      </c>
      <c r="G627" s="77"/>
      <c r="H627" s="77"/>
    </row>
    <row r="628" spans="1:8" ht="12.75" customHeight="1">
      <c r="A628" s="26">
        <v>623</v>
      </c>
      <c r="B628" s="77"/>
      <c r="C628" s="115">
        <v>907</v>
      </c>
      <c r="D628" s="78">
        <v>907</v>
      </c>
      <c r="E628" s="78">
        <v>0</v>
      </c>
      <c r="F628" s="79">
        <v>0</v>
      </c>
      <c r="G628" s="77"/>
      <c r="H628" s="77"/>
    </row>
    <row r="629" spans="1:8" ht="12.75" customHeight="1">
      <c r="A629" s="26">
        <v>624</v>
      </c>
      <c r="B629" s="77"/>
      <c r="C629" s="115">
        <v>904</v>
      </c>
      <c r="D629" s="78">
        <v>842</v>
      </c>
      <c r="E629" s="78">
        <v>62</v>
      </c>
      <c r="F629" s="79">
        <v>0</v>
      </c>
      <c r="G629" s="77"/>
      <c r="H629" s="77"/>
    </row>
    <row r="630" spans="1:8" ht="12.75" customHeight="1">
      <c r="A630" s="35">
        <v>625</v>
      </c>
      <c r="B630" s="80"/>
      <c r="C630" s="116">
        <v>902</v>
      </c>
      <c r="D630" s="81">
        <v>637</v>
      </c>
      <c r="E630" s="81">
        <v>227</v>
      </c>
      <c r="F630" s="82">
        <v>39</v>
      </c>
      <c r="G630" s="80"/>
      <c r="H630" s="80"/>
    </row>
    <row r="631" spans="1:8" ht="12.75" customHeight="1">
      <c r="A631" s="73">
        <v>626</v>
      </c>
      <c r="B631" s="74"/>
      <c r="C631" s="114">
        <v>895</v>
      </c>
      <c r="D631" s="75">
        <v>705</v>
      </c>
      <c r="E631" s="75">
        <v>190</v>
      </c>
      <c r="F631" s="76">
        <v>0</v>
      </c>
      <c r="G631" s="74"/>
      <c r="H631" s="74"/>
    </row>
    <row r="632" spans="1:8" ht="12.75" customHeight="1">
      <c r="A632" s="26">
        <v>627</v>
      </c>
      <c r="B632" s="77"/>
      <c r="C632" s="115">
        <v>889</v>
      </c>
      <c r="D632" s="78">
        <v>889</v>
      </c>
      <c r="E632" s="78">
        <v>0</v>
      </c>
      <c r="F632" s="79">
        <v>0</v>
      </c>
      <c r="G632" s="77"/>
      <c r="H632" s="77"/>
    </row>
    <row r="633" spans="1:8" ht="12.75" customHeight="1">
      <c r="A633" s="26">
        <v>628</v>
      </c>
      <c r="B633" s="77"/>
      <c r="C633" s="115">
        <v>888</v>
      </c>
      <c r="D633" s="78">
        <v>303</v>
      </c>
      <c r="E633" s="78">
        <v>493</v>
      </c>
      <c r="F633" s="79">
        <v>92</v>
      </c>
      <c r="G633" s="77"/>
      <c r="H633" s="77"/>
    </row>
    <row r="634" spans="1:8" ht="12.75" customHeight="1">
      <c r="A634" s="26">
        <v>629</v>
      </c>
      <c r="B634" s="77"/>
      <c r="C634" s="115">
        <v>887</v>
      </c>
      <c r="D634" s="78">
        <v>887</v>
      </c>
      <c r="E634" s="78">
        <v>0</v>
      </c>
      <c r="F634" s="79">
        <v>0</v>
      </c>
      <c r="G634" s="77"/>
      <c r="H634" s="77"/>
    </row>
    <row r="635" spans="1:8" ht="12.75" customHeight="1">
      <c r="A635" s="35">
        <v>630</v>
      </c>
      <c r="B635" s="80"/>
      <c r="C635" s="116">
        <v>886</v>
      </c>
      <c r="D635" s="81">
        <v>886</v>
      </c>
      <c r="E635" s="81">
        <v>0</v>
      </c>
      <c r="F635" s="82">
        <v>0</v>
      </c>
      <c r="G635" s="80"/>
      <c r="H635" s="80"/>
    </row>
    <row r="636" spans="1:8" ht="12.75" customHeight="1">
      <c r="A636" s="26">
        <v>631</v>
      </c>
      <c r="B636" s="77"/>
      <c r="C636" s="114">
        <v>883</v>
      </c>
      <c r="D636" s="75">
        <v>687</v>
      </c>
      <c r="E636" s="75">
        <v>196</v>
      </c>
      <c r="F636" s="76">
        <v>0</v>
      </c>
      <c r="G636" s="77"/>
      <c r="H636" s="77"/>
    </row>
    <row r="637" spans="1:8" ht="12.75" customHeight="1">
      <c r="A637" s="26">
        <v>632</v>
      </c>
      <c r="B637" s="77"/>
      <c r="C637" s="115">
        <v>883</v>
      </c>
      <c r="D637" s="78">
        <v>883</v>
      </c>
      <c r="E637" s="78">
        <v>0</v>
      </c>
      <c r="F637" s="79">
        <v>0</v>
      </c>
      <c r="G637" s="77"/>
      <c r="H637" s="77"/>
    </row>
    <row r="638" spans="1:8" ht="12.75" customHeight="1">
      <c r="A638" s="26">
        <v>633</v>
      </c>
      <c r="B638" s="77"/>
      <c r="C638" s="115">
        <v>883</v>
      </c>
      <c r="D638" s="78">
        <v>883</v>
      </c>
      <c r="E638" s="78">
        <v>0</v>
      </c>
      <c r="F638" s="79">
        <v>0</v>
      </c>
      <c r="G638" s="77"/>
      <c r="H638" s="77"/>
    </row>
    <row r="639" spans="1:8" ht="12.75" customHeight="1">
      <c r="A639" s="26">
        <v>634</v>
      </c>
      <c r="B639" s="77"/>
      <c r="C639" s="115">
        <v>882</v>
      </c>
      <c r="D639" s="78">
        <v>608</v>
      </c>
      <c r="E639" s="78">
        <v>107</v>
      </c>
      <c r="F639" s="79">
        <v>167</v>
      </c>
      <c r="G639" s="77"/>
      <c r="H639" s="77"/>
    </row>
    <row r="640" spans="1:8" ht="12.75" customHeight="1">
      <c r="A640" s="35">
        <v>635</v>
      </c>
      <c r="B640" s="80"/>
      <c r="C640" s="116">
        <v>881</v>
      </c>
      <c r="D640" s="81">
        <v>857</v>
      </c>
      <c r="E640" s="81">
        <v>24</v>
      </c>
      <c r="F640" s="82">
        <v>0</v>
      </c>
      <c r="G640" s="80"/>
      <c r="H640" s="80"/>
    </row>
    <row r="641" spans="1:8" ht="12.75" customHeight="1">
      <c r="A641" s="73">
        <v>636</v>
      </c>
      <c r="B641" s="74"/>
      <c r="C641" s="114">
        <v>880</v>
      </c>
      <c r="D641" s="75">
        <v>545</v>
      </c>
      <c r="E641" s="75">
        <v>202</v>
      </c>
      <c r="F641" s="76">
        <v>133</v>
      </c>
      <c r="G641" s="74"/>
      <c r="H641" s="74"/>
    </row>
    <row r="642" spans="1:8" ht="12.75" customHeight="1">
      <c r="A642" s="26">
        <v>637</v>
      </c>
      <c r="B642" s="77"/>
      <c r="C642" s="115">
        <v>877</v>
      </c>
      <c r="D642" s="78">
        <v>877</v>
      </c>
      <c r="E642" s="78">
        <v>0</v>
      </c>
      <c r="F642" s="79">
        <v>0</v>
      </c>
      <c r="G642" s="77"/>
      <c r="H642" s="77"/>
    </row>
    <row r="643" spans="1:8" ht="12.75" customHeight="1">
      <c r="A643" s="26">
        <v>638</v>
      </c>
      <c r="B643" s="77"/>
      <c r="C643" s="115">
        <v>877</v>
      </c>
      <c r="D643" s="78">
        <v>877</v>
      </c>
      <c r="E643" s="78">
        <v>0</v>
      </c>
      <c r="F643" s="79">
        <v>0</v>
      </c>
      <c r="G643" s="77"/>
      <c r="H643" s="77"/>
    </row>
    <row r="644" spans="1:8" ht="12.75" customHeight="1">
      <c r="A644" s="26">
        <v>639</v>
      </c>
      <c r="B644" s="77"/>
      <c r="C644" s="115">
        <v>875</v>
      </c>
      <c r="D644" s="78">
        <v>803</v>
      </c>
      <c r="E644" s="78">
        <v>72</v>
      </c>
      <c r="F644" s="79">
        <v>0</v>
      </c>
      <c r="G644" s="77"/>
      <c r="H644" s="77"/>
    </row>
    <row r="645" spans="1:8" ht="12.75" customHeight="1">
      <c r="A645" s="35">
        <v>640</v>
      </c>
      <c r="B645" s="80"/>
      <c r="C645" s="116">
        <v>870</v>
      </c>
      <c r="D645" s="81">
        <v>614</v>
      </c>
      <c r="E645" s="81">
        <v>33</v>
      </c>
      <c r="F645" s="82">
        <v>223</v>
      </c>
      <c r="G645" s="80"/>
      <c r="H645" s="80"/>
    </row>
    <row r="646" spans="1:8" ht="12.75" customHeight="1">
      <c r="A646" s="26">
        <v>641</v>
      </c>
      <c r="B646" s="77"/>
      <c r="C646" s="114">
        <v>863</v>
      </c>
      <c r="D646" s="75">
        <v>380</v>
      </c>
      <c r="E646" s="75">
        <v>452</v>
      </c>
      <c r="F646" s="76">
        <v>31</v>
      </c>
      <c r="G646" s="77"/>
      <c r="H646" s="77"/>
    </row>
    <row r="647" spans="1:8" ht="12.75" customHeight="1">
      <c r="A647" s="26">
        <v>642</v>
      </c>
      <c r="B647" s="77"/>
      <c r="C647" s="115">
        <v>862</v>
      </c>
      <c r="D647" s="78">
        <v>862</v>
      </c>
      <c r="E647" s="78">
        <v>0</v>
      </c>
      <c r="F647" s="79">
        <v>0</v>
      </c>
      <c r="G647" s="77"/>
      <c r="H647" s="77"/>
    </row>
    <row r="648" spans="1:8" ht="12.75" customHeight="1">
      <c r="A648" s="26">
        <v>643</v>
      </c>
      <c r="B648" s="77"/>
      <c r="C648" s="115">
        <v>858</v>
      </c>
      <c r="D648" s="78">
        <v>858</v>
      </c>
      <c r="E648" s="78">
        <v>0</v>
      </c>
      <c r="F648" s="79">
        <v>0</v>
      </c>
      <c r="G648" s="77"/>
      <c r="H648" s="77"/>
    </row>
    <row r="649" spans="1:8" ht="12.75" customHeight="1">
      <c r="A649" s="26">
        <v>644</v>
      </c>
      <c r="B649" s="77"/>
      <c r="C649" s="115">
        <v>858</v>
      </c>
      <c r="D649" s="78">
        <v>507</v>
      </c>
      <c r="E649" s="78">
        <v>315</v>
      </c>
      <c r="F649" s="79">
        <v>37</v>
      </c>
      <c r="G649" s="77"/>
      <c r="H649" s="77"/>
    </row>
    <row r="650" spans="1:8" ht="12.75" customHeight="1">
      <c r="A650" s="35">
        <v>645</v>
      </c>
      <c r="B650" s="80"/>
      <c r="C650" s="116">
        <v>857</v>
      </c>
      <c r="D650" s="81">
        <v>553</v>
      </c>
      <c r="E650" s="81">
        <v>225</v>
      </c>
      <c r="F650" s="82">
        <v>79</v>
      </c>
      <c r="G650" s="80"/>
      <c r="H650" s="80"/>
    </row>
    <row r="651" spans="1:8" ht="12.75" customHeight="1">
      <c r="A651" s="73">
        <v>646</v>
      </c>
      <c r="B651" s="74"/>
      <c r="C651" s="114">
        <v>856</v>
      </c>
      <c r="D651" s="75">
        <v>104</v>
      </c>
      <c r="E651" s="75">
        <v>751</v>
      </c>
      <c r="F651" s="76">
        <v>0</v>
      </c>
      <c r="G651" s="74"/>
      <c r="H651" s="74"/>
    </row>
    <row r="652" spans="1:8" ht="12.75" customHeight="1">
      <c r="A652" s="26">
        <v>647</v>
      </c>
      <c r="B652" s="77"/>
      <c r="C652" s="115">
        <v>853</v>
      </c>
      <c r="D652" s="78">
        <v>739</v>
      </c>
      <c r="E652" s="78">
        <v>114</v>
      </c>
      <c r="F652" s="79">
        <v>0</v>
      </c>
      <c r="G652" s="77"/>
      <c r="H652" s="77"/>
    </row>
    <row r="653" spans="1:8" ht="12.75" customHeight="1">
      <c r="A653" s="26">
        <v>648</v>
      </c>
      <c r="B653" s="77"/>
      <c r="C653" s="115">
        <v>848</v>
      </c>
      <c r="D653" s="78">
        <v>848</v>
      </c>
      <c r="E653" s="78">
        <v>0</v>
      </c>
      <c r="F653" s="79">
        <v>0</v>
      </c>
      <c r="G653" s="77"/>
      <c r="H653" s="77"/>
    </row>
    <row r="654" spans="1:8" ht="12.75" customHeight="1">
      <c r="A654" s="26">
        <v>649</v>
      </c>
      <c r="B654" s="77"/>
      <c r="C654" s="115">
        <v>841</v>
      </c>
      <c r="D654" s="78">
        <v>263</v>
      </c>
      <c r="E654" s="78">
        <v>578</v>
      </c>
      <c r="F654" s="79">
        <v>0</v>
      </c>
      <c r="G654" s="77"/>
      <c r="H654" s="77"/>
    </row>
    <row r="655" spans="1:8" ht="12.75" customHeight="1">
      <c r="A655" s="35">
        <v>650</v>
      </c>
      <c r="B655" s="80"/>
      <c r="C655" s="116">
        <v>838</v>
      </c>
      <c r="D655" s="81">
        <v>838</v>
      </c>
      <c r="E655" s="81">
        <v>0</v>
      </c>
      <c r="F655" s="82">
        <v>0</v>
      </c>
      <c r="G655" s="80"/>
      <c r="H655" s="80"/>
    </row>
    <row r="656" spans="1:8" ht="12.75" customHeight="1">
      <c r="A656" s="26">
        <v>651</v>
      </c>
      <c r="B656" s="77"/>
      <c r="C656" s="114">
        <v>833</v>
      </c>
      <c r="D656" s="75">
        <v>653</v>
      </c>
      <c r="E656" s="75">
        <v>70</v>
      </c>
      <c r="F656" s="76">
        <v>110</v>
      </c>
      <c r="G656" s="77"/>
      <c r="H656" s="77"/>
    </row>
    <row r="657" spans="1:8" ht="12.75" customHeight="1">
      <c r="A657" s="26">
        <v>652</v>
      </c>
      <c r="B657" s="77"/>
      <c r="C657" s="115">
        <v>827</v>
      </c>
      <c r="D657" s="78">
        <v>827</v>
      </c>
      <c r="E657" s="78">
        <v>0</v>
      </c>
      <c r="F657" s="79">
        <v>0</v>
      </c>
      <c r="G657" s="77"/>
      <c r="H657" s="77"/>
    </row>
    <row r="658" spans="1:8" ht="12.75" customHeight="1">
      <c r="A658" s="26">
        <v>653</v>
      </c>
      <c r="B658" s="77"/>
      <c r="C658" s="115">
        <v>827</v>
      </c>
      <c r="D658" s="78">
        <v>426</v>
      </c>
      <c r="E658" s="78">
        <v>354</v>
      </c>
      <c r="F658" s="79">
        <v>47</v>
      </c>
      <c r="G658" s="77"/>
      <c r="H658" s="77"/>
    </row>
    <row r="659" spans="1:8" ht="12.75" customHeight="1">
      <c r="A659" s="26">
        <v>654</v>
      </c>
      <c r="B659" s="77"/>
      <c r="C659" s="115">
        <v>825</v>
      </c>
      <c r="D659" s="78">
        <v>765</v>
      </c>
      <c r="E659" s="78">
        <v>0</v>
      </c>
      <c r="F659" s="79">
        <v>60</v>
      </c>
      <c r="G659" s="77"/>
      <c r="H659" s="77"/>
    </row>
    <row r="660" spans="1:8" ht="12.75" customHeight="1">
      <c r="A660" s="35">
        <v>655</v>
      </c>
      <c r="B660" s="80"/>
      <c r="C660" s="116">
        <v>824</v>
      </c>
      <c r="D660" s="81">
        <v>777</v>
      </c>
      <c r="E660" s="81">
        <v>47</v>
      </c>
      <c r="F660" s="82">
        <v>0</v>
      </c>
      <c r="G660" s="80"/>
      <c r="H660" s="80"/>
    </row>
    <row r="661" spans="1:8" ht="12.75" customHeight="1">
      <c r="A661" s="73">
        <v>656</v>
      </c>
      <c r="B661" s="74"/>
      <c r="C661" s="114">
        <v>821</v>
      </c>
      <c r="D661" s="75">
        <v>794</v>
      </c>
      <c r="E661" s="75">
        <v>27</v>
      </c>
      <c r="F661" s="76">
        <v>0</v>
      </c>
      <c r="G661" s="74"/>
      <c r="H661" s="74"/>
    </row>
    <row r="662" spans="1:8" ht="12.75" customHeight="1">
      <c r="A662" s="26">
        <v>657</v>
      </c>
      <c r="B662" s="77"/>
      <c r="C662" s="115">
        <v>817</v>
      </c>
      <c r="D662" s="78">
        <v>732</v>
      </c>
      <c r="E662" s="78">
        <v>0</v>
      </c>
      <c r="F662" s="79">
        <v>85</v>
      </c>
      <c r="G662" s="77"/>
      <c r="H662" s="77"/>
    </row>
    <row r="663" spans="1:8" ht="12.75" customHeight="1">
      <c r="A663" s="26">
        <v>658</v>
      </c>
      <c r="B663" s="77"/>
      <c r="C663" s="115">
        <v>816</v>
      </c>
      <c r="D663" s="78">
        <v>56</v>
      </c>
      <c r="E663" s="78">
        <v>102</v>
      </c>
      <c r="F663" s="79">
        <v>658</v>
      </c>
      <c r="G663" s="77"/>
      <c r="H663" s="77"/>
    </row>
    <row r="664" spans="1:8" ht="12.75" customHeight="1">
      <c r="A664" s="26">
        <v>659</v>
      </c>
      <c r="B664" s="77"/>
      <c r="C664" s="115">
        <v>815</v>
      </c>
      <c r="D664" s="78">
        <v>397</v>
      </c>
      <c r="E664" s="78">
        <v>229</v>
      </c>
      <c r="F664" s="79">
        <v>190</v>
      </c>
      <c r="G664" s="77"/>
      <c r="H664" s="77"/>
    </row>
    <row r="665" spans="1:8" ht="12.75" customHeight="1">
      <c r="A665" s="35">
        <v>660</v>
      </c>
      <c r="B665" s="80"/>
      <c r="C665" s="116">
        <v>813</v>
      </c>
      <c r="D665" s="81">
        <v>751</v>
      </c>
      <c r="E665" s="81">
        <v>0</v>
      </c>
      <c r="F665" s="82">
        <v>62</v>
      </c>
      <c r="G665" s="80"/>
      <c r="H665" s="80"/>
    </row>
    <row r="666" spans="1:8" ht="12.75" customHeight="1">
      <c r="A666" s="26">
        <v>661</v>
      </c>
      <c r="B666" s="77"/>
      <c r="C666" s="114">
        <v>811</v>
      </c>
      <c r="D666" s="75">
        <v>811</v>
      </c>
      <c r="E666" s="75">
        <v>0</v>
      </c>
      <c r="F666" s="76">
        <v>0</v>
      </c>
      <c r="G666" s="77"/>
      <c r="H666" s="77"/>
    </row>
    <row r="667" spans="1:8" ht="12.75" customHeight="1">
      <c r="A667" s="26">
        <v>662</v>
      </c>
      <c r="B667" s="77"/>
      <c r="C667" s="115">
        <v>809</v>
      </c>
      <c r="D667" s="78">
        <v>760</v>
      </c>
      <c r="E667" s="78">
        <v>50</v>
      </c>
      <c r="F667" s="79">
        <v>0</v>
      </c>
      <c r="G667" s="77"/>
      <c r="H667" s="77"/>
    </row>
    <row r="668" spans="1:8" ht="12.75" customHeight="1">
      <c r="A668" s="26">
        <v>663</v>
      </c>
      <c r="B668" s="77"/>
      <c r="C668" s="115">
        <v>809</v>
      </c>
      <c r="D668" s="78">
        <v>747</v>
      </c>
      <c r="E668" s="78">
        <v>62</v>
      </c>
      <c r="F668" s="79">
        <v>0</v>
      </c>
      <c r="G668" s="77"/>
      <c r="H668" s="77"/>
    </row>
    <row r="669" spans="1:8" ht="12.75" customHeight="1">
      <c r="A669" s="26">
        <v>664</v>
      </c>
      <c r="B669" s="77"/>
      <c r="C669" s="115">
        <v>809</v>
      </c>
      <c r="D669" s="78">
        <v>761</v>
      </c>
      <c r="E669" s="78">
        <v>48</v>
      </c>
      <c r="F669" s="79">
        <v>0</v>
      </c>
      <c r="G669" s="77"/>
      <c r="H669" s="77"/>
    </row>
    <row r="670" spans="1:8" ht="12.75" customHeight="1">
      <c r="A670" s="35">
        <v>665</v>
      </c>
      <c r="B670" s="80"/>
      <c r="C670" s="116">
        <v>808</v>
      </c>
      <c r="D670" s="81">
        <v>740</v>
      </c>
      <c r="E670" s="81">
        <v>15</v>
      </c>
      <c r="F670" s="82">
        <v>53</v>
      </c>
      <c r="G670" s="80"/>
      <c r="H670" s="80"/>
    </row>
    <row r="671" spans="1:8" ht="12.75" customHeight="1">
      <c r="A671" s="73">
        <v>666</v>
      </c>
      <c r="B671" s="74"/>
      <c r="C671" s="114">
        <v>804</v>
      </c>
      <c r="D671" s="75">
        <v>589</v>
      </c>
      <c r="E671" s="75">
        <v>212</v>
      </c>
      <c r="F671" s="76">
        <v>3</v>
      </c>
      <c r="G671" s="74"/>
      <c r="H671" s="74"/>
    </row>
    <row r="672" spans="1:8" ht="12.75" customHeight="1">
      <c r="A672" s="26">
        <v>667</v>
      </c>
      <c r="B672" s="77"/>
      <c r="C672" s="115">
        <v>801</v>
      </c>
      <c r="D672" s="78">
        <v>682</v>
      </c>
      <c r="E672" s="78">
        <v>119</v>
      </c>
      <c r="F672" s="79">
        <v>0</v>
      </c>
      <c r="G672" s="77"/>
      <c r="H672" s="77"/>
    </row>
    <row r="673" spans="1:8" ht="12.75" customHeight="1">
      <c r="A673" s="26">
        <v>668</v>
      </c>
      <c r="B673" s="77"/>
      <c r="C673" s="115">
        <v>800</v>
      </c>
      <c r="D673" s="78">
        <v>562</v>
      </c>
      <c r="E673" s="78">
        <v>0</v>
      </c>
      <c r="F673" s="79">
        <v>238</v>
      </c>
      <c r="G673" s="77"/>
      <c r="H673" s="77"/>
    </row>
    <row r="674" spans="1:8" ht="12.75" customHeight="1">
      <c r="A674" s="26">
        <v>669</v>
      </c>
      <c r="B674" s="77"/>
      <c r="C674" s="115">
        <v>799</v>
      </c>
      <c r="D674" s="78">
        <v>766</v>
      </c>
      <c r="E674" s="78">
        <v>33</v>
      </c>
      <c r="F674" s="79">
        <v>0</v>
      </c>
      <c r="G674" s="77"/>
      <c r="H674" s="77"/>
    </row>
    <row r="675" spans="1:8" ht="12.75" customHeight="1">
      <c r="A675" s="35">
        <v>670</v>
      </c>
      <c r="B675" s="80"/>
      <c r="C675" s="116">
        <v>798</v>
      </c>
      <c r="D675" s="81">
        <v>596</v>
      </c>
      <c r="E675" s="81">
        <v>157</v>
      </c>
      <c r="F675" s="82">
        <v>45</v>
      </c>
      <c r="G675" s="80"/>
      <c r="H675" s="80"/>
    </row>
    <row r="676" spans="1:8" ht="12.75" customHeight="1">
      <c r="A676" s="26">
        <v>671</v>
      </c>
      <c r="B676" s="77"/>
      <c r="C676" s="114">
        <v>794</v>
      </c>
      <c r="D676" s="75">
        <v>408</v>
      </c>
      <c r="E676" s="75">
        <v>50</v>
      </c>
      <c r="F676" s="76">
        <v>336</v>
      </c>
      <c r="G676" s="77"/>
      <c r="H676" s="77"/>
    </row>
    <row r="677" spans="1:8" ht="12.75" customHeight="1">
      <c r="A677" s="26">
        <v>672</v>
      </c>
      <c r="B677" s="77"/>
      <c r="C677" s="115">
        <v>792</v>
      </c>
      <c r="D677" s="78">
        <v>792</v>
      </c>
      <c r="E677" s="78">
        <v>0</v>
      </c>
      <c r="F677" s="79">
        <v>0</v>
      </c>
      <c r="G677" s="77"/>
      <c r="H677" s="77"/>
    </row>
    <row r="678" spans="1:8" ht="12.75" customHeight="1">
      <c r="A678" s="26">
        <v>673</v>
      </c>
      <c r="B678" s="77"/>
      <c r="C678" s="115">
        <v>791</v>
      </c>
      <c r="D678" s="78">
        <v>523</v>
      </c>
      <c r="E678" s="78">
        <v>115</v>
      </c>
      <c r="F678" s="79">
        <v>153</v>
      </c>
      <c r="G678" s="77"/>
      <c r="H678" s="77"/>
    </row>
    <row r="679" spans="1:8" ht="12.75" customHeight="1">
      <c r="A679" s="26">
        <v>674</v>
      </c>
      <c r="B679" s="77"/>
      <c r="C679" s="115">
        <v>789</v>
      </c>
      <c r="D679" s="78">
        <v>766</v>
      </c>
      <c r="E679" s="78">
        <v>23</v>
      </c>
      <c r="F679" s="79">
        <v>0</v>
      </c>
      <c r="G679" s="77"/>
      <c r="H679" s="77"/>
    </row>
    <row r="680" spans="1:8" ht="12.75" customHeight="1">
      <c r="A680" s="35">
        <v>675</v>
      </c>
      <c r="B680" s="80"/>
      <c r="C680" s="116">
        <v>786</v>
      </c>
      <c r="D680" s="81">
        <v>786</v>
      </c>
      <c r="E680" s="81">
        <v>0</v>
      </c>
      <c r="F680" s="82">
        <v>0</v>
      </c>
      <c r="G680" s="80"/>
      <c r="H680" s="80"/>
    </row>
    <row r="681" spans="1:8" ht="12.75" customHeight="1">
      <c r="A681" s="73">
        <v>676</v>
      </c>
      <c r="B681" s="74"/>
      <c r="C681" s="114">
        <v>785</v>
      </c>
      <c r="D681" s="75">
        <v>785</v>
      </c>
      <c r="E681" s="75">
        <v>0</v>
      </c>
      <c r="F681" s="76">
        <v>0</v>
      </c>
      <c r="G681" s="74"/>
      <c r="H681" s="74"/>
    </row>
    <row r="682" spans="1:8" ht="12.75" customHeight="1">
      <c r="A682" s="26">
        <v>677</v>
      </c>
      <c r="B682" s="77"/>
      <c r="C682" s="115">
        <v>780</v>
      </c>
      <c r="D682" s="78">
        <v>780</v>
      </c>
      <c r="E682" s="78">
        <v>0</v>
      </c>
      <c r="F682" s="79">
        <v>0</v>
      </c>
      <c r="G682" s="77"/>
      <c r="H682" s="77"/>
    </row>
    <row r="683" spans="1:8" ht="12.75" customHeight="1">
      <c r="A683" s="26">
        <v>678</v>
      </c>
      <c r="B683" s="77"/>
      <c r="C683" s="115">
        <v>779</v>
      </c>
      <c r="D683" s="78">
        <v>724</v>
      </c>
      <c r="E683" s="78">
        <v>25</v>
      </c>
      <c r="F683" s="79">
        <v>30</v>
      </c>
      <c r="G683" s="77"/>
      <c r="H683" s="77"/>
    </row>
    <row r="684" spans="1:8" ht="12.75" customHeight="1">
      <c r="A684" s="26">
        <v>679</v>
      </c>
      <c r="B684" s="77"/>
      <c r="C684" s="115">
        <v>775</v>
      </c>
      <c r="D684" s="78">
        <v>775</v>
      </c>
      <c r="E684" s="78">
        <v>0</v>
      </c>
      <c r="F684" s="79">
        <v>0</v>
      </c>
      <c r="G684" s="77"/>
      <c r="H684" s="77"/>
    </row>
    <row r="685" spans="1:8" ht="12.75" customHeight="1">
      <c r="A685" s="35">
        <v>680</v>
      </c>
      <c r="B685" s="80"/>
      <c r="C685" s="116">
        <v>775</v>
      </c>
      <c r="D685" s="81">
        <v>565</v>
      </c>
      <c r="E685" s="81">
        <v>34</v>
      </c>
      <c r="F685" s="82">
        <v>176</v>
      </c>
      <c r="G685" s="80"/>
      <c r="H685" s="80"/>
    </row>
    <row r="686" spans="1:8" ht="12.75" customHeight="1">
      <c r="A686" s="26">
        <v>681</v>
      </c>
      <c r="B686" s="77"/>
      <c r="C686" s="114">
        <v>775</v>
      </c>
      <c r="D686" s="75">
        <v>686</v>
      </c>
      <c r="E686" s="75">
        <v>23</v>
      </c>
      <c r="F686" s="76">
        <v>66</v>
      </c>
      <c r="G686" s="77"/>
      <c r="H686" s="77"/>
    </row>
    <row r="687" spans="1:8" ht="12.75" customHeight="1">
      <c r="A687" s="26">
        <v>682</v>
      </c>
      <c r="B687" s="77"/>
      <c r="C687" s="115">
        <v>771</v>
      </c>
      <c r="D687" s="78">
        <v>771</v>
      </c>
      <c r="E687" s="78">
        <v>0</v>
      </c>
      <c r="F687" s="79">
        <v>0</v>
      </c>
      <c r="G687" s="77"/>
      <c r="H687" s="77"/>
    </row>
    <row r="688" spans="1:8" ht="12.75" customHeight="1">
      <c r="A688" s="26">
        <v>683</v>
      </c>
      <c r="B688" s="77"/>
      <c r="C688" s="115">
        <v>768</v>
      </c>
      <c r="D688" s="78">
        <v>735</v>
      </c>
      <c r="E688" s="78">
        <v>33</v>
      </c>
      <c r="F688" s="79">
        <v>0</v>
      </c>
      <c r="G688" s="77"/>
      <c r="H688" s="77"/>
    </row>
    <row r="689" spans="1:8" ht="12.75" customHeight="1">
      <c r="A689" s="26">
        <v>684</v>
      </c>
      <c r="B689" s="77"/>
      <c r="C689" s="115">
        <v>767</v>
      </c>
      <c r="D689" s="78">
        <v>751</v>
      </c>
      <c r="E689" s="78">
        <v>17</v>
      </c>
      <c r="F689" s="79">
        <v>0</v>
      </c>
      <c r="G689" s="77"/>
      <c r="H689" s="77"/>
    </row>
    <row r="690" spans="1:8" ht="12.75" customHeight="1">
      <c r="A690" s="35">
        <v>685</v>
      </c>
      <c r="B690" s="80"/>
      <c r="C690" s="116">
        <v>766</v>
      </c>
      <c r="D690" s="81">
        <v>730</v>
      </c>
      <c r="E690" s="81">
        <v>0</v>
      </c>
      <c r="F690" s="82">
        <v>36</v>
      </c>
      <c r="G690" s="80"/>
      <c r="H690" s="80"/>
    </row>
    <row r="691" spans="1:8" ht="12.75" customHeight="1">
      <c r="A691" s="73">
        <v>686</v>
      </c>
      <c r="B691" s="74"/>
      <c r="C691" s="114">
        <v>764</v>
      </c>
      <c r="D691" s="75">
        <v>369</v>
      </c>
      <c r="E691" s="75">
        <v>278</v>
      </c>
      <c r="F691" s="76">
        <v>117</v>
      </c>
      <c r="G691" s="74"/>
      <c r="H691" s="74"/>
    </row>
    <row r="692" spans="1:8" ht="12.75" customHeight="1">
      <c r="A692" s="26">
        <v>687</v>
      </c>
      <c r="B692" s="77"/>
      <c r="C692" s="115">
        <v>759</v>
      </c>
      <c r="D692" s="78">
        <v>759</v>
      </c>
      <c r="E692" s="78">
        <v>0</v>
      </c>
      <c r="F692" s="79">
        <v>0</v>
      </c>
      <c r="G692" s="77"/>
      <c r="H692" s="77"/>
    </row>
    <row r="693" spans="1:8" ht="12.75" customHeight="1">
      <c r="A693" s="26">
        <v>688</v>
      </c>
      <c r="B693" s="77"/>
      <c r="C693" s="115">
        <v>758</v>
      </c>
      <c r="D693" s="78">
        <v>475</v>
      </c>
      <c r="E693" s="78">
        <v>196</v>
      </c>
      <c r="F693" s="79">
        <v>87</v>
      </c>
      <c r="G693" s="77"/>
      <c r="H693" s="77"/>
    </row>
    <row r="694" spans="1:8" ht="12.75" customHeight="1">
      <c r="A694" s="26">
        <v>689</v>
      </c>
      <c r="B694" s="77"/>
      <c r="C694" s="115">
        <v>757</v>
      </c>
      <c r="D694" s="78">
        <v>681</v>
      </c>
      <c r="E694" s="78">
        <v>0</v>
      </c>
      <c r="F694" s="79">
        <v>76</v>
      </c>
      <c r="G694" s="77"/>
      <c r="H694" s="77"/>
    </row>
    <row r="695" spans="1:8" ht="12.75" customHeight="1">
      <c r="A695" s="35">
        <v>690</v>
      </c>
      <c r="B695" s="80"/>
      <c r="C695" s="116">
        <v>754</v>
      </c>
      <c r="D695" s="81">
        <v>622</v>
      </c>
      <c r="E695" s="81">
        <v>132</v>
      </c>
      <c r="F695" s="82">
        <v>0</v>
      </c>
      <c r="G695" s="80"/>
      <c r="H695" s="80"/>
    </row>
    <row r="696" spans="1:8" ht="12.75" customHeight="1">
      <c r="A696" s="26">
        <v>691</v>
      </c>
      <c r="B696" s="77"/>
      <c r="C696" s="114">
        <v>754</v>
      </c>
      <c r="D696" s="75">
        <v>557</v>
      </c>
      <c r="E696" s="75">
        <v>197</v>
      </c>
      <c r="F696" s="76">
        <v>0</v>
      </c>
      <c r="G696" s="77"/>
      <c r="H696" s="77"/>
    </row>
    <row r="697" spans="1:8" ht="12.75" customHeight="1">
      <c r="A697" s="26">
        <v>692</v>
      </c>
      <c r="B697" s="77"/>
      <c r="C697" s="115">
        <v>752</v>
      </c>
      <c r="D697" s="78">
        <v>752</v>
      </c>
      <c r="E697" s="78">
        <v>0</v>
      </c>
      <c r="F697" s="79">
        <v>0</v>
      </c>
      <c r="G697" s="77"/>
      <c r="H697" s="77"/>
    </row>
    <row r="698" spans="1:8" ht="12.75" customHeight="1">
      <c r="A698" s="26">
        <v>693</v>
      </c>
      <c r="B698" s="77"/>
      <c r="C698" s="115">
        <v>752</v>
      </c>
      <c r="D698" s="78">
        <v>745</v>
      </c>
      <c r="E698" s="78">
        <v>7</v>
      </c>
      <c r="F698" s="79">
        <v>0</v>
      </c>
      <c r="G698" s="77"/>
      <c r="H698" s="77"/>
    </row>
    <row r="699" spans="1:8" ht="12.75" customHeight="1">
      <c r="A699" s="26">
        <v>694</v>
      </c>
      <c r="B699" s="77"/>
      <c r="C699" s="115">
        <v>749</v>
      </c>
      <c r="D699" s="78">
        <v>649</v>
      </c>
      <c r="E699" s="78">
        <v>0</v>
      </c>
      <c r="F699" s="79">
        <v>100</v>
      </c>
      <c r="G699" s="77"/>
      <c r="H699" s="77"/>
    </row>
    <row r="700" spans="1:8" ht="12.75" customHeight="1">
      <c r="A700" s="35">
        <v>695</v>
      </c>
      <c r="B700" s="80"/>
      <c r="C700" s="116">
        <v>748</v>
      </c>
      <c r="D700" s="81">
        <v>590</v>
      </c>
      <c r="E700" s="81">
        <v>0</v>
      </c>
      <c r="F700" s="82">
        <v>158</v>
      </c>
      <c r="G700" s="80"/>
      <c r="H700" s="80"/>
    </row>
    <row r="701" spans="1:8" ht="12.75" customHeight="1">
      <c r="A701" s="73">
        <v>696</v>
      </c>
      <c r="B701" s="74"/>
      <c r="C701" s="114">
        <v>747</v>
      </c>
      <c r="D701" s="75">
        <v>354</v>
      </c>
      <c r="E701" s="75">
        <v>394</v>
      </c>
      <c r="F701" s="76">
        <v>0</v>
      </c>
      <c r="G701" s="74"/>
      <c r="H701" s="74"/>
    </row>
    <row r="702" spans="1:8" ht="12.75" customHeight="1">
      <c r="A702" s="26">
        <v>697</v>
      </c>
      <c r="B702" s="77"/>
      <c r="C702" s="115">
        <v>741</v>
      </c>
      <c r="D702" s="78">
        <v>741</v>
      </c>
      <c r="E702" s="78">
        <v>0</v>
      </c>
      <c r="F702" s="79">
        <v>0</v>
      </c>
      <c r="G702" s="77"/>
      <c r="H702" s="77"/>
    </row>
    <row r="703" spans="1:8" ht="12.75" customHeight="1">
      <c r="A703" s="26">
        <v>698</v>
      </c>
      <c r="B703" s="77"/>
      <c r="C703" s="115">
        <v>739</v>
      </c>
      <c r="D703" s="78">
        <v>739</v>
      </c>
      <c r="E703" s="78">
        <v>0</v>
      </c>
      <c r="F703" s="79">
        <v>0</v>
      </c>
      <c r="G703" s="77"/>
      <c r="H703" s="77"/>
    </row>
    <row r="704" spans="1:8" ht="12.75" customHeight="1">
      <c r="A704" s="26">
        <v>699</v>
      </c>
      <c r="B704" s="77"/>
      <c r="C704" s="115">
        <v>738</v>
      </c>
      <c r="D704" s="78">
        <v>738</v>
      </c>
      <c r="E704" s="78">
        <v>0</v>
      </c>
      <c r="F704" s="79">
        <v>0</v>
      </c>
      <c r="G704" s="77"/>
      <c r="H704" s="77"/>
    </row>
    <row r="705" spans="1:8" ht="12.75" customHeight="1">
      <c r="A705" s="35">
        <v>700</v>
      </c>
      <c r="B705" s="80"/>
      <c r="C705" s="116">
        <v>738</v>
      </c>
      <c r="D705" s="81">
        <v>360</v>
      </c>
      <c r="E705" s="81">
        <v>329</v>
      </c>
      <c r="F705" s="82">
        <v>48</v>
      </c>
      <c r="G705" s="80"/>
      <c r="H705" s="80"/>
    </row>
    <row r="706" spans="1:8" ht="12.75" customHeight="1">
      <c r="A706" s="26">
        <v>701</v>
      </c>
      <c r="B706" s="77"/>
      <c r="C706" s="114">
        <v>738</v>
      </c>
      <c r="D706" s="75">
        <v>357</v>
      </c>
      <c r="E706" s="75">
        <v>200</v>
      </c>
      <c r="F706" s="76">
        <v>181</v>
      </c>
      <c r="G706" s="77"/>
      <c r="H706" s="77"/>
    </row>
    <row r="707" spans="1:8" ht="12.75" customHeight="1">
      <c r="A707" s="26">
        <v>702</v>
      </c>
      <c r="B707" s="77"/>
      <c r="C707" s="115">
        <v>737</v>
      </c>
      <c r="D707" s="78">
        <v>737</v>
      </c>
      <c r="E707" s="78">
        <v>0</v>
      </c>
      <c r="F707" s="79">
        <v>0</v>
      </c>
      <c r="G707" s="77"/>
      <c r="H707" s="77"/>
    </row>
    <row r="708" spans="1:8" ht="12.75" customHeight="1">
      <c r="A708" s="26">
        <v>703</v>
      </c>
      <c r="B708" s="77"/>
      <c r="C708" s="115">
        <v>736</v>
      </c>
      <c r="D708" s="78">
        <v>736</v>
      </c>
      <c r="E708" s="78">
        <v>0</v>
      </c>
      <c r="F708" s="79">
        <v>0</v>
      </c>
      <c r="G708" s="77"/>
      <c r="H708" s="77"/>
    </row>
    <row r="709" spans="1:8" ht="12.75" customHeight="1">
      <c r="A709" s="26">
        <v>704</v>
      </c>
      <c r="B709" s="77"/>
      <c r="C709" s="115">
        <v>736</v>
      </c>
      <c r="D709" s="78">
        <v>590</v>
      </c>
      <c r="E709" s="78">
        <v>0</v>
      </c>
      <c r="F709" s="79">
        <v>146</v>
      </c>
      <c r="G709" s="77"/>
      <c r="H709" s="77"/>
    </row>
    <row r="710" spans="1:8" ht="12.75" customHeight="1">
      <c r="A710" s="35">
        <v>705</v>
      </c>
      <c r="B710" s="80"/>
      <c r="C710" s="116">
        <v>736</v>
      </c>
      <c r="D710" s="81">
        <v>427</v>
      </c>
      <c r="E710" s="81">
        <v>309</v>
      </c>
      <c r="F710" s="82">
        <v>0</v>
      </c>
      <c r="G710" s="80"/>
      <c r="H710" s="80"/>
    </row>
    <row r="711" spans="1:8" ht="12.75" customHeight="1">
      <c r="A711" s="73">
        <v>706</v>
      </c>
      <c r="B711" s="74"/>
      <c r="C711" s="114">
        <v>735</v>
      </c>
      <c r="D711" s="75">
        <v>728</v>
      </c>
      <c r="E711" s="75">
        <v>7</v>
      </c>
      <c r="F711" s="76">
        <v>0</v>
      </c>
      <c r="G711" s="74"/>
      <c r="H711" s="74"/>
    </row>
    <row r="712" spans="1:8" ht="12.75" customHeight="1">
      <c r="A712" s="26">
        <v>707</v>
      </c>
      <c r="B712" s="77"/>
      <c r="C712" s="115">
        <v>733</v>
      </c>
      <c r="D712" s="78">
        <v>733</v>
      </c>
      <c r="E712" s="78">
        <v>0</v>
      </c>
      <c r="F712" s="79">
        <v>0</v>
      </c>
      <c r="G712" s="77"/>
      <c r="H712" s="77"/>
    </row>
    <row r="713" spans="1:8" ht="12.75" customHeight="1">
      <c r="A713" s="26">
        <v>708</v>
      </c>
      <c r="B713" s="77"/>
      <c r="C713" s="115">
        <v>731</v>
      </c>
      <c r="D713" s="78">
        <v>560</v>
      </c>
      <c r="E713" s="78">
        <v>47</v>
      </c>
      <c r="F713" s="79">
        <v>125</v>
      </c>
      <c r="G713" s="77"/>
      <c r="H713" s="77"/>
    </row>
    <row r="714" spans="1:8" ht="12.75" customHeight="1">
      <c r="A714" s="26">
        <v>709</v>
      </c>
      <c r="B714" s="77"/>
      <c r="C714" s="115">
        <v>726</v>
      </c>
      <c r="D714" s="78">
        <v>489</v>
      </c>
      <c r="E714" s="78">
        <v>0</v>
      </c>
      <c r="F714" s="79">
        <v>236</v>
      </c>
      <c r="G714" s="77"/>
      <c r="H714" s="77"/>
    </row>
    <row r="715" spans="1:8" ht="12.75" customHeight="1">
      <c r="A715" s="35">
        <v>710</v>
      </c>
      <c r="B715" s="80"/>
      <c r="C715" s="116">
        <v>725</v>
      </c>
      <c r="D715" s="81">
        <v>0</v>
      </c>
      <c r="E715" s="81">
        <v>725</v>
      </c>
      <c r="F715" s="82">
        <v>0</v>
      </c>
      <c r="G715" s="80"/>
      <c r="H715" s="80"/>
    </row>
    <row r="716" spans="1:8" ht="12.75" customHeight="1">
      <c r="A716" s="26">
        <v>711</v>
      </c>
      <c r="B716" s="77"/>
      <c r="C716" s="114">
        <v>723</v>
      </c>
      <c r="D716" s="75">
        <v>558</v>
      </c>
      <c r="E716" s="75">
        <v>114</v>
      </c>
      <c r="F716" s="76">
        <v>52</v>
      </c>
      <c r="G716" s="77"/>
      <c r="H716" s="77"/>
    </row>
    <row r="717" spans="1:8" ht="12.75" customHeight="1">
      <c r="A717" s="26">
        <v>712</v>
      </c>
      <c r="B717" s="77"/>
      <c r="C717" s="115">
        <v>722</v>
      </c>
      <c r="D717" s="78">
        <v>722</v>
      </c>
      <c r="E717" s="78">
        <v>0</v>
      </c>
      <c r="F717" s="79">
        <v>0</v>
      </c>
      <c r="G717" s="77"/>
      <c r="H717" s="77"/>
    </row>
    <row r="718" spans="1:8" ht="12.75" customHeight="1">
      <c r="A718" s="26">
        <v>713</v>
      </c>
      <c r="B718" s="77"/>
      <c r="C718" s="115">
        <v>721</v>
      </c>
      <c r="D718" s="78">
        <v>721</v>
      </c>
      <c r="E718" s="78">
        <v>0</v>
      </c>
      <c r="F718" s="79">
        <v>0</v>
      </c>
      <c r="G718" s="77"/>
      <c r="H718" s="77"/>
    </row>
    <row r="719" spans="1:8" ht="12.75" customHeight="1">
      <c r="A719" s="26">
        <v>714</v>
      </c>
      <c r="B719" s="77"/>
      <c r="C719" s="115">
        <v>719</v>
      </c>
      <c r="D719" s="78">
        <v>429</v>
      </c>
      <c r="E719" s="78">
        <v>152</v>
      </c>
      <c r="F719" s="79">
        <v>138</v>
      </c>
      <c r="G719" s="77"/>
      <c r="H719" s="77"/>
    </row>
    <row r="720" spans="1:8" ht="12.75" customHeight="1">
      <c r="A720" s="35">
        <v>715</v>
      </c>
      <c r="B720" s="80"/>
      <c r="C720" s="116">
        <v>717</v>
      </c>
      <c r="D720" s="81">
        <v>671</v>
      </c>
      <c r="E720" s="81">
        <v>46</v>
      </c>
      <c r="F720" s="82">
        <v>0</v>
      </c>
      <c r="G720" s="80"/>
      <c r="H720" s="80"/>
    </row>
    <row r="721" spans="1:8" ht="12.75" customHeight="1">
      <c r="A721" s="73">
        <v>716</v>
      </c>
      <c r="B721" s="74"/>
      <c r="C721" s="114">
        <v>716</v>
      </c>
      <c r="D721" s="75">
        <v>623</v>
      </c>
      <c r="E721" s="75">
        <v>93</v>
      </c>
      <c r="F721" s="76">
        <v>0</v>
      </c>
      <c r="G721" s="74"/>
      <c r="H721" s="74"/>
    </row>
    <row r="722" spans="1:8" ht="12.75" customHeight="1">
      <c r="A722" s="26">
        <v>717</v>
      </c>
      <c r="B722" s="77"/>
      <c r="C722" s="115">
        <v>716</v>
      </c>
      <c r="D722" s="78">
        <v>716</v>
      </c>
      <c r="E722" s="78">
        <v>0</v>
      </c>
      <c r="F722" s="79">
        <v>0</v>
      </c>
      <c r="G722" s="77"/>
      <c r="H722" s="77"/>
    </row>
    <row r="723" spans="1:8" ht="12.75" customHeight="1">
      <c r="A723" s="26">
        <v>718</v>
      </c>
      <c r="B723" s="77"/>
      <c r="C723" s="115">
        <v>713</v>
      </c>
      <c r="D723" s="78">
        <v>713</v>
      </c>
      <c r="E723" s="78">
        <v>0</v>
      </c>
      <c r="F723" s="79">
        <v>0</v>
      </c>
      <c r="G723" s="77"/>
      <c r="H723" s="77"/>
    </row>
    <row r="724" spans="1:8" ht="12.75" customHeight="1">
      <c r="A724" s="26">
        <v>719</v>
      </c>
      <c r="B724" s="77"/>
      <c r="C724" s="115">
        <v>710</v>
      </c>
      <c r="D724" s="78">
        <v>710</v>
      </c>
      <c r="E724" s="78">
        <v>0</v>
      </c>
      <c r="F724" s="79">
        <v>0</v>
      </c>
      <c r="G724" s="77"/>
      <c r="H724" s="77"/>
    </row>
    <row r="725" spans="1:8" ht="12.75" customHeight="1">
      <c r="A725" s="35">
        <v>720</v>
      </c>
      <c r="B725" s="80"/>
      <c r="C725" s="116">
        <v>708</v>
      </c>
      <c r="D725" s="81">
        <v>673</v>
      </c>
      <c r="E725" s="81">
        <v>36</v>
      </c>
      <c r="F725" s="82">
        <v>0</v>
      </c>
      <c r="G725" s="80"/>
      <c r="H725" s="80"/>
    </row>
    <row r="726" spans="1:8" ht="12.75" customHeight="1">
      <c r="A726" s="26">
        <v>721</v>
      </c>
      <c r="B726" s="77"/>
      <c r="C726" s="114">
        <v>706</v>
      </c>
      <c r="D726" s="75">
        <v>706</v>
      </c>
      <c r="E726" s="75">
        <v>0</v>
      </c>
      <c r="F726" s="76">
        <v>0</v>
      </c>
      <c r="G726" s="77"/>
      <c r="H726" s="77"/>
    </row>
    <row r="727" spans="1:8" ht="12.75" customHeight="1">
      <c r="A727" s="26">
        <v>722</v>
      </c>
      <c r="B727" s="77"/>
      <c r="C727" s="115">
        <v>700</v>
      </c>
      <c r="D727" s="78">
        <v>700</v>
      </c>
      <c r="E727" s="78">
        <v>0</v>
      </c>
      <c r="F727" s="79">
        <v>0</v>
      </c>
      <c r="G727" s="77"/>
      <c r="H727" s="77"/>
    </row>
    <row r="728" spans="1:8" ht="12.75" customHeight="1">
      <c r="A728" s="26">
        <v>723</v>
      </c>
      <c r="B728" s="77"/>
      <c r="C728" s="115">
        <v>699</v>
      </c>
      <c r="D728" s="78">
        <v>699</v>
      </c>
      <c r="E728" s="78">
        <v>0</v>
      </c>
      <c r="F728" s="79">
        <v>0</v>
      </c>
      <c r="G728" s="77"/>
      <c r="H728" s="77"/>
    </row>
    <row r="729" spans="1:8" ht="12.75" customHeight="1">
      <c r="A729" s="26">
        <v>724</v>
      </c>
      <c r="B729" s="77"/>
      <c r="C729" s="115">
        <v>696</v>
      </c>
      <c r="D729" s="78">
        <v>611</v>
      </c>
      <c r="E729" s="78">
        <v>0</v>
      </c>
      <c r="F729" s="79">
        <v>86</v>
      </c>
      <c r="G729" s="77"/>
      <c r="H729" s="77"/>
    </row>
    <row r="730" spans="1:8" ht="12.75" customHeight="1">
      <c r="A730" s="35">
        <v>725</v>
      </c>
      <c r="B730" s="80"/>
      <c r="C730" s="116">
        <v>694</v>
      </c>
      <c r="D730" s="81">
        <v>505</v>
      </c>
      <c r="E730" s="81">
        <v>0</v>
      </c>
      <c r="F730" s="82">
        <v>189</v>
      </c>
      <c r="G730" s="80"/>
      <c r="H730" s="80"/>
    </row>
    <row r="731" spans="1:8" ht="12.75" customHeight="1">
      <c r="A731" s="73">
        <v>726</v>
      </c>
      <c r="B731" s="74"/>
      <c r="C731" s="114">
        <v>693</v>
      </c>
      <c r="D731" s="75">
        <v>693</v>
      </c>
      <c r="E731" s="75">
        <v>0</v>
      </c>
      <c r="F731" s="76">
        <v>0</v>
      </c>
      <c r="G731" s="74"/>
      <c r="H731" s="74"/>
    </row>
    <row r="732" spans="1:8" ht="12.75" customHeight="1">
      <c r="A732" s="26">
        <v>727</v>
      </c>
      <c r="B732" s="77"/>
      <c r="C732" s="115">
        <v>692</v>
      </c>
      <c r="D732" s="78">
        <v>692</v>
      </c>
      <c r="E732" s="78">
        <v>0</v>
      </c>
      <c r="F732" s="79">
        <v>0</v>
      </c>
      <c r="G732" s="77"/>
      <c r="H732" s="77"/>
    </row>
    <row r="733" spans="1:8" ht="12.75" customHeight="1">
      <c r="A733" s="26">
        <v>728</v>
      </c>
      <c r="B733" s="77"/>
      <c r="C733" s="115">
        <v>692</v>
      </c>
      <c r="D733" s="78">
        <v>554</v>
      </c>
      <c r="E733" s="78">
        <v>85</v>
      </c>
      <c r="F733" s="79">
        <v>53</v>
      </c>
      <c r="G733" s="77"/>
      <c r="H733" s="77"/>
    </row>
    <row r="734" spans="1:8" ht="12.75" customHeight="1">
      <c r="A734" s="26">
        <v>729</v>
      </c>
      <c r="B734" s="77"/>
      <c r="C734" s="115">
        <v>692</v>
      </c>
      <c r="D734" s="78">
        <v>555</v>
      </c>
      <c r="E734" s="78">
        <v>2</v>
      </c>
      <c r="F734" s="79">
        <v>135</v>
      </c>
      <c r="G734" s="77"/>
      <c r="H734" s="77"/>
    </row>
    <row r="735" spans="1:8" ht="12.75" customHeight="1">
      <c r="A735" s="35">
        <v>730</v>
      </c>
      <c r="B735" s="80"/>
      <c r="C735" s="116">
        <v>691</v>
      </c>
      <c r="D735" s="81">
        <v>691</v>
      </c>
      <c r="E735" s="81">
        <v>0</v>
      </c>
      <c r="F735" s="82">
        <v>0</v>
      </c>
      <c r="G735" s="80"/>
      <c r="H735" s="80"/>
    </row>
    <row r="736" spans="1:8" ht="12.75" customHeight="1">
      <c r="A736" s="26">
        <v>731</v>
      </c>
      <c r="B736" s="77"/>
      <c r="C736" s="114">
        <v>681</v>
      </c>
      <c r="D736" s="75">
        <v>655</v>
      </c>
      <c r="E736" s="75">
        <v>21</v>
      </c>
      <c r="F736" s="76">
        <v>5</v>
      </c>
      <c r="G736" s="77"/>
      <c r="H736" s="77"/>
    </row>
    <row r="737" spans="1:8" ht="12.75" customHeight="1">
      <c r="A737" s="26">
        <v>732</v>
      </c>
      <c r="B737" s="77"/>
      <c r="C737" s="115">
        <v>674</v>
      </c>
      <c r="D737" s="78">
        <v>467</v>
      </c>
      <c r="E737" s="78">
        <v>0</v>
      </c>
      <c r="F737" s="79">
        <v>206</v>
      </c>
      <c r="G737" s="77"/>
      <c r="H737" s="77"/>
    </row>
    <row r="738" spans="1:8" ht="12.75" customHeight="1">
      <c r="A738" s="26">
        <v>733</v>
      </c>
      <c r="B738" s="77"/>
      <c r="C738" s="115">
        <v>673</v>
      </c>
      <c r="D738" s="78">
        <v>673</v>
      </c>
      <c r="E738" s="78">
        <v>0</v>
      </c>
      <c r="F738" s="79">
        <v>0</v>
      </c>
      <c r="G738" s="77"/>
      <c r="H738" s="77"/>
    </row>
    <row r="739" spans="1:8" ht="12.75" customHeight="1">
      <c r="A739" s="26">
        <v>734</v>
      </c>
      <c r="B739" s="77"/>
      <c r="C739" s="115">
        <v>673</v>
      </c>
      <c r="D739" s="78">
        <v>673</v>
      </c>
      <c r="E739" s="78">
        <v>0</v>
      </c>
      <c r="F739" s="79">
        <v>0</v>
      </c>
      <c r="G739" s="77"/>
      <c r="H739" s="77"/>
    </row>
    <row r="740" spans="1:8" ht="12.75" customHeight="1">
      <c r="A740" s="35">
        <v>735</v>
      </c>
      <c r="B740" s="80"/>
      <c r="C740" s="116">
        <v>670</v>
      </c>
      <c r="D740" s="81">
        <v>316</v>
      </c>
      <c r="E740" s="81">
        <v>130</v>
      </c>
      <c r="F740" s="82">
        <v>225</v>
      </c>
      <c r="G740" s="80"/>
      <c r="H740" s="80"/>
    </row>
    <row r="741" spans="1:8" ht="12.75" customHeight="1">
      <c r="A741" s="73">
        <v>736</v>
      </c>
      <c r="B741" s="74"/>
      <c r="C741" s="114">
        <v>669</v>
      </c>
      <c r="D741" s="75">
        <v>669</v>
      </c>
      <c r="E741" s="75">
        <v>0</v>
      </c>
      <c r="F741" s="76">
        <v>0</v>
      </c>
      <c r="G741" s="74"/>
      <c r="H741" s="74"/>
    </row>
    <row r="742" spans="1:8" ht="12.75" customHeight="1">
      <c r="A742" s="26">
        <v>737</v>
      </c>
      <c r="B742" s="77"/>
      <c r="C742" s="115">
        <v>669</v>
      </c>
      <c r="D742" s="78">
        <v>669</v>
      </c>
      <c r="E742" s="78">
        <v>0</v>
      </c>
      <c r="F742" s="79">
        <v>0</v>
      </c>
      <c r="G742" s="77"/>
      <c r="H742" s="77"/>
    </row>
    <row r="743" spans="1:8" ht="12.75" customHeight="1">
      <c r="A743" s="26">
        <v>738</v>
      </c>
      <c r="B743" s="77"/>
      <c r="C743" s="115">
        <v>658</v>
      </c>
      <c r="D743" s="78">
        <v>658</v>
      </c>
      <c r="E743" s="78">
        <v>0</v>
      </c>
      <c r="F743" s="79">
        <v>0</v>
      </c>
      <c r="G743" s="77"/>
      <c r="H743" s="77"/>
    </row>
    <row r="744" spans="1:8" ht="12.75" customHeight="1">
      <c r="A744" s="26">
        <v>739</v>
      </c>
      <c r="B744" s="77"/>
      <c r="C744" s="115">
        <v>658</v>
      </c>
      <c r="D744" s="78">
        <v>658</v>
      </c>
      <c r="E744" s="78">
        <v>0</v>
      </c>
      <c r="F744" s="79">
        <v>0</v>
      </c>
      <c r="G744" s="77"/>
      <c r="H744" s="77"/>
    </row>
    <row r="745" spans="1:8" ht="12.75" customHeight="1">
      <c r="A745" s="35">
        <v>740</v>
      </c>
      <c r="B745" s="80"/>
      <c r="C745" s="116">
        <v>657</v>
      </c>
      <c r="D745" s="81">
        <v>619</v>
      </c>
      <c r="E745" s="81">
        <v>18</v>
      </c>
      <c r="F745" s="82">
        <v>19</v>
      </c>
      <c r="G745" s="80"/>
      <c r="H745" s="80"/>
    </row>
    <row r="746" spans="1:8" ht="12.75" customHeight="1">
      <c r="A746" s="26">
        <v>741</v>
      </c>
      <c r="B746" s="77"/>
      <c r="C746" s="114">
        <v>655</v>
      </c>
      <c r="D746" s="75">
        <v>655</v>
      </c>
      <c r="E746" s="75">
        <v>0</v>
      </c>
      <c r="F746" s="76">
        <v>0</v>
      </c>
      <c r="G746" s="77"/>
      <c r="H746" s="77"/>
    </row>
    <row r="747" spans="1:8" ht="12.75" customHeight="1">
      <c r="A747" s="26">
        <v>742</v>
      </c>
      <c r="B747" s="77"/>
      <c r="C747" s="115">
        <v>655</v>
      </c>
      <c r="D747" s="78">
        <v>585</v>
      </c>
      <c r="E747" s="78">
        <v>69</v>
      </c>
      <c r="F747" s="79">
        <v>0</v>
      </c>
      <c r="G747" s="77"/>
      <c r="H747" s="77"/>
    </row>
    <row r="748" spans="1:8" ht="12.75" customHeight="1">
      <c r="A748" s="26">
        <v>743</v>
      </c>
      <c r="B748" s="77"/>
      <c r="C748" s="115">
        <v>654</v>
      </c>
      <c r="D748" s="78">
        <v>458</v>
      </c>
      <c r="E748" s="78">
        <v>196</v>
      </c>
      <c r="F748" s="79">
        <v>0</v>
      </c>
      <c r="G748" s="77"/>
      <c r="H748" s="77"/>
    </row>
    <row r="749" spans="1:8" ht="12.75" customHeight="1">
      <c r="A749" s="26">
        <v>744</v>
      </c>
      <c r="B749" s="77"/>
      <c r="C749" s="115">
        <v>654</v>
      </c>
      <c r="D749" s="78">
        <v>654</v>
      </c>
      <c r="E749" s="78">
        <v>0</v>
      </c>
      <c r="F749" s="79">
        <v>0</v>
      </c>
      <c r="G749" s="77"/>
      <c r="H749" s="77"/>
    </row>
    <row r="750" spans="1:8" ht="12.75" customHeight="1">
      <c r="A750" s="35">
        <v>745</v>
      </c>
      <c r="B750" s="80"/>
      <c r="C750" s="116">
        <v>650</v>
      </c>
      <c r="D750" s="81">
        <v>650</v>
      </c>
      <c r="E750" s="81">
        <v>0</v>
      </c>
      <c r="F750" s="82">
        <v>0</v>
      </c>
      <c r="G750" s="80"/>
      <c r="H750" s="80"/>
    </row>
    <row r="751" spans="1:8" ht="12.75" customHeight="1">
      <c r="A751" s="73">
        <v>746</v>
      </c>
      <c r="B751" s="74"/>
      <c r="C751" s="114">
        <v>649</v>
      </c>
      <c r="D751" s="75">
        <v>521</v>
      </c>
      <c r="E751" s="75">
        <v>0</v>
      </c>
      <c r="F751" s="76">
        <v>128</v>
      </c>
      <c r="G751" s="74"/>
      <c r="H751" s="74"/>
    </row>
    <row r="752" spans="1:8" ht="12.75" customHeight="1">
      <c r="A752" s="26">
        <v>747</v>
      </c>
      <c r="B752" s="77"/>
      <c r="C752" s="115">
        <v>647</v>
      </c>
      <c r="D752" s="78">
        <v>618</v>
      </c>
      <c r="E752" s="78">
        <v>29</v>
      </c>
      <c r="F752" s="79">
        <v>0</v>
      </c>
      <c r="G752" s="77"/>
      <c r="H752" s="77"/>
    </row>
    <row r="753" spans="1:8" ht="12.75" customHeight="1">
      <c r="A753" s="26">
        <v>748</v>
      </c>
      <c r="B753" s="77"/>
      <c r="C753" s="115">
        <v>646</v>
      </c>
      <c r="D753" s="78">
        <v>615</v>
      </c>
      <c r="E753" s="78">
        <v>32</v>
      </c>
      <c r="F753" s="79">
        <v>0</v>
      </c>
      <c r="G753" s="77"/>
      <c r="H753" s="77"/>
    </row>
    <row r="754" spans="1:8" ht="12.75" customHeight="1">
      <c r="A754" s="26">
        <v>749</v>
      </c>
      <c r="B754" s="77"/>
      <c r="C754" s="115">
        <v>641</v>
      </c>
      <c r="D754" s="78">
        <v>415</v>
      </c>
      <c r="E754" s="78">
        <v>17</v>
      </c>
      <c r="F754" s="79">
        <v>209</v>
      </c>
      <c r="G754" s="77"/>
      <c r="H754" s="77"/>
    </row>
    <row r="755" spans="1:8" ht="12.75" customHeight="1">
      <c r="A755" s="35">
        <v>750</v>
      </c>
      <c r="B755" s="80"/>
      <c r="C755" s="116">
        <v>640</v>
      </c>
      <c r="D755" s="81">
        <v>374</v>
      </c>
      <c r="E755" s="81">
        <v>179</v>
      </c>
      <c r="F755" s="82">
        <v>86</v>
      </c>
      <c r="G755" s="80"/>
      <c r="H755" s="80"/>
    </row>
    <row r="756" spans="1:8" ht="12.75" customHeight="1">
      <c r="A756" s="26">
        <v>751</v>
      </c>
      <c r="B756" s="77"/>
      <c r="C756" s="114">
        <v>638</v>
      </c>
      <c r="D756" s="75">
        <v>638</v>
      </c>
      <c r="E756" s="75">
        <v>0</v>
      </c>
      <c r="F756" s="76">
        <v>0</v>
      </c>
      <c r="G756" s="77"/>
      <c r="H756" s="77"/>
    </row>
    <row r="757" spans="1:8" ht="12.75" customHeight="1">
      <c r="A757" s="26">
        <v>752</v>
      </c>
      <c r="B757" s="77"/>
      <c r="C757" s="115">
        <v>636</v>
      </c>
      <c r="D757" s="78">
        <v>636</v>
      </c>
      <c r="E757" s="78">
        <v>0</v>
      </c>
      <c r="F757" s="79">
        <v>0</v>
      </c>
      <c r="G757" s="77"/>
      <c r="H757" s="77"/>
    </row>
    <row r="758" spans="1:8" ht="12.75" customHeight="1">
      <c r="A758" s="26">
        <v>753</v>
      </c>
      <c r="B758" s="77"/>
      <c r="C758" s="115">
        <v>636</v>
      </c>
      <c r="D758" s="78">
        <v>0</v>
      </c>
      <c r="E758" s="78">
        <v>636</v>
      </c>
      <c r="F758" s="79">
        <v>0</v>
      </c>
      <c r="G758" s="77"/>
      <c r="H758" s="77"/>
    </row>
    <row r="759" spans="1:8" ht="12.75" customHeight="1">
      <c r="A759" s="26">
        <v>754</v>
      </c>
      <c r="B759" s="77"/>
      <c r="C759" s="115">
        <v>633</v>
      </c>
      <c r="D759" s="78">
        <v>550</v>
      </c>
      <c r="E759" s="78">
        <v>83</v>
      </c>
      <c r="F759" s="79">
        <v>0</v>
      </c>
      <c r="G759" s="77"/>
      <c r="H759" s="77"/>
    </row>
    <row r="760" spans="1:8" ht="12.75" customHeight="1">
      <c r="A760" s="35">
        <v>755</v>
      </c>
      <c r="B760" s="80"/>
      <c r="C760" s="116">
        <v>630</v>
      </c>
      <c r="D760" s="81">
        <v>439</v>
      </c>
      <c r="E760" s="81">
        <v>122</v>
      </c>
      <c r="F760" s="82">
        <v>69</v>
      </c>
      <c r="G760" s="80"/>
      <c r="H760" s="80"/>
    </row>
    <row r="761" spans="1:8" ht="12.75" customHeight="1">
      <c r="A761" s="73">
        <v>756</v>
      </c>
      <c r="B761" s="74"/>
      <c r="C761" s="114">
        <v>630</v>
      </c>
      <c r="D761" s="75">
        <v>630</v>
      </c>
      <c r="E761" s="75">
        <v>0</v>
      </c>
      <c r="F761" s="76">
        <v>0</v>
      </c>
      <c r="G761" s="74"/>
      <c r="H761" s="74"/>
    </row>
    <row r="762" spans="1:8" ht="12.75" customHeight="1">
      <c r="A762" s="26">
        <v>757</v>
      </c>
      <c r="B762" s="77"/>
      <c r="C762" s="115">
        <v>630</v>
      </c>
      <c r="D762" s="78">
        <v>630</v>
      </c>
      <c r="E762" s="78">
        <v>0</v>
      </c>
      <c r="F762" s="79">
        <v>0</v>
      </c>
      <c r="G762" s="77"/>
      <c r="H762" s="77"/>
    </row>
    <row r="763" spans="1:8" ht="12.75" customHeight="1">
      <c r="A763" s="26">
        <v>758</v>
      </c>
      <c r="B763" s="77"/>
      <c r="C763" s="115">
        <v>629</v>
      </c>
      <c r="D763" s="78">
        <v>574</v>
      </c>
      <c r="E763" s="78">
        <v>55</v>
      </c>
      <c r="F763" s="79">
        <v>0</v>
      </c>
      <c r="G763" s="77"/>
      <c r="H763" s="77"/>
    </row>
    <row r="764" spans="1:8" ht="12.75" customHeight="1">
      <c r="A764" s="26">
        <v>759</v>
      </c>
      <c r="B764" s="77"/>
      <c r="C764" s="115">
        <v>629</v>
      </c>
      <c r="D764" s="78">
        <v>629</v>
      </c>
      <c r="E764" s="78">
        <v>0</v>
      </c>
      <c r="F764" s="79">
        <v>0</v>
      </c>
      <c r="G764" s="77"/>
      <c r="H764" s="77"/>
    </row>
    <row r="765" spans="1:8" ht="12.75" customHeight="1">
      <c r="A765" s="35">
        <v>760</v>
      </c>
      <c r="B765" s="80"/>
      <c r="C765" s="116">
        <v>624</v>
      </c>
      <c r="D765" s="81">
        <v>624</v>
      </c>
      <c r="E765" s="81">
        <v>0</v>
      </c>
      <c r="F765" s="82">
        <v>0</v>
      </c>
      <c r="G765" s="80"/>
      <c r="H765" s="80"/>
    </row>
    <row r="766" spans="1:8" ht="12.75" customHeight="1">
      <c r="A766" s="26">
        <v>761</v>
      </c>
      <c r="B766" s="77"/>
      <c r="C766" s="114">
        <v>621</v>
      </c>
      <c r="D766" s="75">
        <v>500</v>
      </c>
      <c r="E766" s="75">
        <v>121</v>
      </c>
      <c r="F766" s="76">
        <v>0</v>
      </c>
      <c r="G766" s="77"/>
      <c r="H766" s="77"/>
    </row>
    <row r="767" spans="1:8" ht="12.75" customHeight="1">
      <c r="A767" s="26">
        <v>762</v>
      </c>
      <c r="B767" s="77"/>
      <c r="C767" s="115">
        <v>618</v>
      </c>
      <c r="D767" s="78">
        <v>618</v>
      </c>
      <c r="E767" s="78">
        <v>0</v>
      </c>
      <c r="F767" s="79">
        <v>0</v>
      </c>
      <c r="G767" s="77"/>
      <c r="H767" s="77"/>
    </row>
    <row r="768" spans="1:8" ht="12.75" customHeight="1">
      <c r="A768" s="26">
        <v>763</v>
      </c>
      <c r="B768" s="77"/>
      <c r="C768" s="115">
        <v>617</v>
      </c>
      <c r="D768" s="78">
        <v>617</v>
      </c>
      <c r="E768" s="78">
        <v>0</v>
      </c>
      <c r="F768" s="79">
        <v>0</v>
      </c>
      <c r="G768" s="77"/>
      <c r="H768" s="77"/>
    </row>
    <row r="769" spans="1:8" ht="12.75" customHeight="1">
      <c r="A769" s="26">
        <v>764</v>
      </c>
      <c r="B769" s="77"/>
      <c r="C769" s="115">
        <v>615</v>
      </c>
      <c r="D769" s="78">
        <v>615</v>
      </c>
      <c r="E769" s="78">
        <v>0</v>
      </c>
      <c r="F769" s="79">
        <v>0</v>
      </c>
      <c r="G769" s="77"/>
      <c r="H769" s="77"/>
    </row>
    <row r="770" spans="1:8" ht="12.75" customHeight="1">
      <c r="A770" s="35">
        <v>765</v>
      </c>
      <c r="B770" s="80"/>
      <c r="C770" s="116">
        <v>612</v>
      </c>
      <c r="D770" s="81">
        <v>572</v>
      </c>
      <c r="E770" s="81">
        <v>41</v>
      </c>
      <c r="F770" s="82">
        <v>0</v>
      </c>
      <c r="G770" s="80"/>
      <c r="H770" s="80"/>
    </row>
    <row r="771" spans="1:8" ht="12.75" customHeight="1">
      <c r="A771" s="73">
        <v>766</v>
      </c>
      <c r="B771" s="74"/>
      <c r="C771" s="114">
        <v>612</v>
      </c>
      <c r="D771" s="75">
        <v>612</v>
      </c>
      <c r="E771" s="75">
        <v>0</v>
      </c>
      <c r="F771" s="76">
        <v>0</v>
      </c>
      <c r="G771" s="74"/>
      <c r="H771" s="74"/>
    </row>
    <row r="772" spans="1:8" ht="12.75" customHeight="1">
      <c r="A772" s="26">
        <v>767</v>
      </c>
      <c r="B772" s="77"/>
      <c r="C772" s="115">
        <v>611</v>
      </c>
      <c r="D772" s="78">
        <v>590</v>
      </c>
      <c r="E772" s="78">
        <v>21</v>
      </c>
      <c r="F772" s="79">
        <v>0</v>
      </c>
      <c r="G772" s="77"/>
      <c r="H772" s="77"/>
    </row>
    <row r="773" spans="1:8" ht="12.75" customHeight="1">
      <c r="A773" s="26">
        <v>768</v>
      </c>
      <c r="B773" s="77"/>
      <c r="C773" s="115">
        <v>610</v>
      </c>
      <c r="D773" s="78">
        <v>478</v>
      </c>
      <c r="E773" s="78">
        <v>0</v>
      </c>
      <c r="F773" s="79">
        <v>132</v>
      </c>
      <c r="G773" s="77"/>
      <c r="H773" s="77"/>
    </row>
    <row r="774" spans="1:8" ht="12.75" customHeight="1">
      <c r="A774" s="26">
        <v>769</v>
      </c>
      <c r="B774" s="77"/>
      <c r="C774" s="115">
        <v>610</v>
      </c>
      <c r="D774" s="78">
        <v>47</v>
      </c>
      <c r="E774" s="78">
        <v>563</v>
      </c>
      <c r="F774" s="79">
        <v>0</v>
      </c>
      <c r="G774" s="77"/>
      <c r="H774" s="77"/>
    </row>
    <row r="775" spans="1:8" ht="12.75" customHeight="1">
      <c r="A775" s="35">
        <v>770</v>
      </c>
      <c r="B775" s="80"/>
      <c r="C775" s="116">
        <v>609</v>
      </c>
      <c r="D775" s="81">
        <v>609</v>
      </c>
      <c r="E775" s="81">
        <v>0</v>
      </c>
      <c r="F775" s="82">
        <v>0</v>
      </c>
      <c r="G775" s="80"/>
      <c r="H775" s="80"/>
    </row>
    <row r="776" spans="1:8" ht="12.75" customHeight="1">
      <c r="A776" s="26">
        <v>771</v>
      </c>
      <c r="B776" s="77"/>
      <c r="C776" s="114">
        <v>603</v>
      </c>
      <c r="D776" s="75">
        <v>603</v>
      </c>
      <c r="E776" s="75">
        <v>0</v>
      </c>
      <c r="F776" s="76">
        <v>0</v>
      </c>
      <c r="G776" s="77"/>
      <c r="H776" s="77"/>
    </row>
    <row r="777" spans="1:8" ht="12.75" customHeight="1">
      <c r="A777" s="26">
        <v>772</v>
      </c>
      <c r="B777" s="77"/>
      <c r="C777" s="115">
        <v>603</v>
      </c>
      <c r="D777" s="78">
        <v>155</v>
      </c>
      <c r="E777" s="78">
        <v>174</v>
      </c>
      <c r="F777" s="79">
        <v>274</v>
      </c>
      <c r="G777" s="77"/>
      <c r="H777" s="77"/>
    </row>
    <row r="778" spans="1:8" ht="12.75" customHeight="1">
      <c r="A778" s="26">
        <v>773</v>
      </c>
      <c r="B778" s="77"/>
      <c r="C778" s="115">
        <v>600</v>
      </c>
      <c r="D778" s="78">
        <v>386</v>
      </c>
      <c r="E778" s="78">
        <v>0</v>
      </c>
      <c r="F778" s="79">
        <v>215</v>
      </c>
      <c r="G778" s="77"/>
      <c r="H778" s="77"/>
    </row>
    <row r="779" spans="1:8" ht="12.75" customHeight="1">
      <c r="A779" s="26">
        <v>774</v>
      </c>
      <c r="B779" s="77"/>
      <c r="C779" s="115">
        <v>598</v>
      </c>
      <c r="D779" s="78">
        <v>547</v>
      </c>
      <c r="E779" s="78">
        <v>40</v>
      </c>
      <c r="F779" s="79">
        <v>11</v>
      </c>
      <c r="G779" s="77"/>
      <c r="H779" s="77"/>
    </row>
    <row r="780" spans="1:8" ht="12.75" customHeight="1">
      <c r="A780" s="35">
        <v>775</v>
      </c>
      <c r="B780" s="80"/>
      <c r="C780" s="116">
        <v>598</v>
      </c>
      <c r="D780" s="81">
        <v>573</v>
      </c>
      <c r="E780" s="81">
        <v>25</v>
      </c>
      <c r="F780" s="82">
        <v>0</v>
      </c>
      <c r="G780" s="80"/>
      <c r="H780" s="80"/>
    </row>
    <row r="781" spans="1:8" ht="12.75" customHeight="1">
      <c r="A781" s="73">
        <v>776</v>
      </c>
      <c r="B781" s="74"/>
      <c r="C781" s="114">
        <v>598</v>
      </c>
      <c r="D781" s="75">
        <v>598</v>
      </c>
      <c r="E781" s="75">
        <v>0</v>
      </c>
      <c r="F781" s="76">
        <v>0</v>
      </c>
      <c r="G781" s="74"/>
      <c r="H781" s="74"/>
    </row>
    <row r="782" spans="1:8" ht="12.75" customHeight="1">
      <c r="A782" s="26">
        <v>777</v>
      </c>
      <c r="B782" s="77"/>
      <c r="C782" s="115">
        <v>597</v>
      </c>
      <c r="D782" s="78">
        <v>393</v>
      </c>
      <c r="E782" s="78">
        <v>75</v>
      </c>
      <c r="F782" s="79">
        <v>129</v>
      </c>
      <c r="G782" s="77"/>
      <c r="H782" s="77"/>
    </row>
    <row r="783" spans="1:8" ht="12.75" customHeight="1">
      <c r="A783" s="26">
        <v>778</v>
      </c>
      <c r="B783" s="77"/>
      <c r="C783" s="115">
        <v>595</v>
      </c>
      <c r="D783" s="78">
        <v>588</v>
      </c>
      <c r="E783" s="78">
        <v>8</v>
      </c>
      <c r="F783" s="79">
        <v>0</v>
      </c>
      <c r="G783" s="77"/>
      <c r="H783" s="77"/>
    </row>
    <row r="784" spans="1:8" ht="12.75" customHeight="1">
      <c r="A784" s="26">
        <v>779</v>
      </c>
      <c r="B784" s="77"/>
      <c r="C784" s="115">
        <v>595</v>
      </c>
      <c r="D784" s="78">
        <v>582</v>
      </c>
      <c r="E784" s="78">
        <v>13</v>
      </c>
      <c r="F784" s="79">
        <v>0</v>
      </c>
      <c r="G784" s="77"/>
      <c r="H784" s="77"/>
    </row>
    <row r="785" spans="1:8" ht="12.75" customHeight="1">
      <c r="A785" s="35">
        <v>780</v>
      </c>
      <c r="B785" s="80"/>
      <c r="C785" s="116">
        <v>595</v>
      </c>
      <c r="D785" s="81">
        <v>476</v>
      </c>
      <c r="E785" s="81">
        <v>119</v>
      </c>
      <c r="F785" s="82">
        <v>0</v>
      </c>
      <c r="G785" s="80"/>
      <c r="H785" s="80"/>
    </row>
    <row r="786" spans="1:8" ht="12.75" customHeight="1">
      <c r="A786" s="26">
        <v>781</v>
      </c>
      <c r="B786" s="77"/>
      <c r="C786" s="114">
        <v>592</v>
      </c>
      <c r="D786" s="75">
        <v>90</v>
      </c>
      <c r="E786" s="75">
        <v>0</v>
      </c>
      <c r="F786" s="76">
        <v>502</v>
      </c>
      <c r="G786" s="77"/>
      <c r="H786" s="77"/>
    </row>
    <row r="787" spans="1:8" ht="12.75" customHeight="1">
      <c r="A787" s="26">
        <v>782</v>
      </c>
      <c r="B787" s="77"/>
      <c r="C787" s="115">
        <v>591</v>
      </c>
      <c r="D787" s="78">
        <v>591</v>
      </c>
      <c r="E787" s="78">
        <v>0</v>
      </c>
      <c r="F787" s="79">
        <v>0</v>
      </c>
      <c r="G787" s="77"/>
      <c r="H787" s="77"/>
    </row>
    <row r="788" spans="1:8" ht="12.75" customHeight="1">
      <c r="A788" s="26">
        <v>783</v>
      </c>
      <c r="B788" s="77"/>
      <c r="C788" s="115">
        <v>587</v>
      </c>
      <c r="D788" s="78">
        <v>406</v>
      </c>
      <c r="E788" s="78">
        <v>150</v>
      </c>
      <c r="F788" s="79">
        <v>31</v>
      </c>
      <c r="G788" s="77"/>
      <c r="H788" s="77"/>
    </row>
    <row r="789" spans="1:8" ht="12.75" customHeight="1">
      <c r="A789" s="26">
        <v>784</v>
      </c>
      <c r="B789" s="77"/>
      <c r="C789" s="115">
        <v>586</v>
      </c>
      <c r="D789" s="78">
        <v>446</v>
      </c>
      <c r="E789" s="78">
        <v>139</v>
      </c>
      <c r="F789" s="79">
        <v>0</v>
      </c>
      <c r="G789" s="77"/>
      <c r="H789" s="77"/>
    </row>
    <row r="790" spans="1:8" ht="12.75" customHeight="1">
      <c r="A790" s="35">
        <v>785</v>
      </c>
      <c r="B790" s="80"/>
      <c r="C790" s="116">
        <v>585</v>
      </c>
      <c r="D790" s="81">
        <v>528</v>
      </c>
      <c r="E790" s="81">
        <v>57</v>
      </c>
      <c r="F790" s="82">
        <v>0</v>
      </c>
      <c r="G790" s="80"/>
      <c r="H790" s="80"/>
    </row>
    <row r="791" spans="1:8" ht="12.75" customHeight="1">
      <c r="A791" s="73">
        <v>786</v>
      </c>
      <c r="B791" s="74"/>
      <c r="C791" s="114">
        <v>585</v>
      </c>
      <c r="D791" s="75">
        <v>466</v>
      </c>
      <c r="E791" s="75">
        <v>0</v>
      </c>
      <c r="F791" s="76">
        <v>118</v>
      </c>
      <c r="G791" s="74"/>
      <c r="H791" s="74"/>
    </row>
    <row r="792" spans="1:8" ht="12.75" customHeight="1">
      <c r="A792" s="26">
        <v>787</v>
      </c>
      <c r="B792" s="77"/>
      <c r="C792" s="115">
        <v>582</v>
      </c>
      <c r="D792" s="78">
        <v>492</v>
      </c>
      <c r="E792" s="78">
        <v>0</v>
      </c>
      <c r="F792" s="79">
        <v>90</v>
      </c>
      <c r="G792" s="77"/>
      <c r="H792" s="77"/>
    </row>
    <row r="793" spans="1:8" ht="12.75" customHeight="1">
      <c r="A793" s="26">
        <v>788</v>
      </c>
      <c r="B793" s="77"/>
      <c r="C793" s="115">
        <v>582</v>
      </c>
      <c r="D793" s="78">
        <v>582</v>
      </c>
      <c r="E793" s="78">
        <v>0</v>
      </c>
      <c r="F793" s="79">
        <v>0</v>
      </c>
      <c r="G793" s="77"/>
      <c r="H793" s="77"/>
    </row>
    <row r="794" spans="1:8" ht="12.75" customHeight="1">
      <c r="A794" s="26">
        <v>789</v>
      </c>
      <c r="B794" s="77"/>
      <c r="C794" s="115">
        <v>581</v>
      </c>
      <c r="D794" s="78">
        <v>323</v>
      </c>
      <c r="E794" s="78">
        <v>173</v>
      </c>
      <c r="F794" s="79">
        <v>85</v>
      </c>
      <c r="G794" s="77"/>
      <c r="H794" s="77"/>
    </row>
    <row r="795" spans="1:8" ht="12.75" customHeight="1">
      <c r="A795" s="35">
        <v>790</v>
      </c>
      <c r="B795" s="80"/>
      <c r="C795" s="116">
        <v>580</v>
      </c>
      <c r="D795" s="81">
        <v>423</v>
      </c>
      <c r="E795" s="81">
        <v>157</v>
      </c>
      <c r="F795" s="82">
        <v>0</v>
      </c>
      <c r="G795" s="80"/>
      <c r="H795" s="80"/>
    </row>
    <row r="796" spans="1:8" ht="12.75" customHeight="1">
      <c r="A796" s="26">
        <v>791</v>
      </c>
      <c r="B796" s="77"/>
      <c r="C796" s="114">
        <v>579</v>
      </c>
      <c r="D796" s="75">
        <v>561</v>
      </c>
      <c r="E796" s="75">
        <v>18</v>
      </c>
      <c r="F796" s="76">
        <v>0</v>
      </c>
      <c r="G796" s="77"/>
      <c r="H796" s="77"/>
    </row>
    <row r="797" spans="1:8" ht="12.75" customHeight="1">
      <c r="A797" s="26">
        <v>792</v>
      </c>
      <c r="B797" s="77"/>
      <c r="C797" s="115">
        <v>579</v>
      </c>
      <c r="D797" s="78">
        <v>572</v>
      </c>
      <c r="E797" s="78">
        <v>7</v>
      </c>
      <c r="F797" s="79">
        <v>0</v>
      </c>
      <c r="G797" s="77"/>
      <c r="H797" s="77"/>
    </row>
    <row r="798" spans="1:8" ht="12.75" customHeight="1">
      <c r="A798" s="26">
        <v>793</v>
      </c>
      <c r="B798" s="77"/>
      <c r="C798" s="115">
        <v>579</v>
      </c>
      <c r="D798" s="78">
        <v>579</v>
      </c>
      <c r="E798" s="78">
        <v>0</v>
      </c>
      <c r="F798" s="79">
        <v>0</v>
      </c>
      <c r="G798" s="77"/>
      <c r="H798" s="77"/>
    </row>
    <row r="799" spans="1:8" ht="12.75" customHeight="1">
      <c r="A799" s="26">
        <v>794</v>
      </c>
      <c r="B799" s="77"/>
      <c r="C799" s="115">
        <v>575</v>
      </c>
      <c r="D799" s="78">
        <v>575</v>
      </c>
      <c r="E799" s="78">
        <v>0</v>
      </c>
      <c r="F799" s="79">
        <v>0</v>
      </c>
      <c r="G799" s="77"/>
      <c r="H799" s="77"/>
    </row>
    <row r="800" spans="1:8" ht="12.75" customHeight="1">
      <c r="A800" s="35">
        <v>795</v>
      </c>
      <c r="B800" s="80"/>
      <c r="C800" s="116">
        <v>575</v>
      </c>
      <c r="D800" s="81">
        <v>575</v>
      </c>
      <c r="E800" s="81">
        <v>0</v>
      </c>
      <c r="F800" s="82">
        <v>0</v>
      </c>
      <c r="G800" s="80"/>
      <c r="H800" s="80"/>
    </row>
    <row r="801" spans="1:8" ht="12.75" customHeight="1">
      <c r="A801" s="73">
        <v>796</v>
      </c>
      <c r="B801" s="74"/>
      <c r="C801" s="114">
        <v>574</v>
      </c>
      <c r="D801" s="75">
        <v>574</v>
      </c>
      <c r="E801" s="75">
        <v>0</v>
      </c>
      <c r="F801" s="76">
        <v>0</v>
      </c>
      <c r="G801" s="74"/>
      <c r="H801" s="74"/>
    </row>
    <row r="802" spans="1:8" ht="12.75" customHeight="1">
      <c r="A802" s="26">
        <v>797</v>
      </c>
      <c r="B802" s="77"/>
      <c r="C802" s="115">
        <v>573</v>
      </c>
      <c r="D802" s="78">
        <v>573</v>
      </c>
      <c r="E802" s="78">
        <v>0</v>
      </c>
      <c r="F802" s="79">
        <v>0</v>
      </c>
      <c r="G802" s="77"/>
      <c r="H802" s="77"/>
    </row>
    <row r="803" spans="1:8" ht="12.75" customHeight="1">
      <c r="A803" s="26">
        <v>798</v>
      </c>
      <c r="B803" s="77"/>
      <c r="C803" s="115">
        <v>570</v>
      </c>
      <c r="D803" s="78">
        <v>570</v>
      </c>
      <c r="E803" s="78">
        <v>0</v>
      </c>
      <c r="F803" s="79">
        <v>0</v>
      </c>
      <c r="G803" s="77"/>
      <c r="H803" s="77"/>
    </row>
    <row r="804" spans="1:8" ht="12.75" customHeight="1">
      <c r="A804" s="26">
        <v>799</v>
      </c>
      <c r="B804" s="77"/>
      <c r="C804" s="115">
        <v>569</v>
      </c>
      <c r="D804" s="78">
        <v>407</v>
      </c>
      <c r="E804" s="78">
        <v>43</v>
      </c>
      <c r="F804" s="79">
        <v>119</v>
      </c>
      <c r="G804" s="77"/>
      <c r="H804" s="77"/>
    </row>
    <row r="805" spans="1:8" ht="12.75" customHeight="1">
      <c r="A805" s="35">
        <v>800</v>
      </c>
      <c r="B805" s="80"/>
      <c r="C805" s="116">
        <v>569</v>
      </c>
      <c r="D805" s="81">
        <v>159</v>
      </c>
      <c r="E805" s="81">
        <v>390</v>
      </c>
      <c r="F805" s="82">
        <v>19</v>
      </c>
      <c r="G805" s="80"/>
      <c r="H805" s="80"/>
    </row>
    <row r="806" spans="1:8" ht="12.75" customHeight="1">
      <c r="A806" s="26">
        <v>801</v>
      </c>
      <c r="B806" s="77"/>
      <c r="C806" s="114">
        <v>567</v>
      </c>
      <c r="D806" s="75">
        <v>567</v>
      </c>
      <c r="E806" s="75">
        <v>0</v>
      </c>
      <c r="F806" s="76">
        <v>0</v>
      </c>
      <c r="G806" s="77"/>
      <c r="H806" s="77"/>
    </row>
    <row r="807" spans="1:8" ht="12.75" customHeight="1">
      <c r="A807" s="26">
        <v>802</v>
      </c>
      <c r="B807" s="77"/>
      <c r="C807" s="115">
        <v>567</v>
      </c>
      <c r="D807" s="78">
        <v>441</v>
      </c>
      <c r="E807" s="78">
        <v>126</v>
      </c>
      <c r="F807" s="79">
        <v>0</v>
      </c>
      <c r="G807" s="77"/>
      <c r="H807" s="77"/>
    </row>
    <row r="808" spans="1:8" ht="12.75" customHeight="1">
      <c r="A808" s="26">
        <v>803</v>
      </c>
      <c r="B808" s="77"/>
      <c r="C808" s="115">
        <v>566</v>
      </c>
      <c r="D808" s="78">
        <v>377</v>
      </c>
      <c r="E808" s="78">
        <v>29</v>
      </c>
      <c r="F808" s="79">
        <v>160</v>
      </c>
      <c r="G808" s="77"/>
      <c r="H808" s="77"/>
    </row>
    <row r="809" spans="1:8" ht="12.75" customHeight="1">
      <c r="A809" s="26">
        <v>804</v>
      </c>
      <c r="B809" s="77"/>
      <c r="C809" s="115">
        <v>564</v>
      </c>
      <c r="D809" s="78">
        <v>307</v>
      </c>
      <c r="E809" s="78">
        <v>0</v>
      </c>
      <c r="F809" s="79">
        <v>257</v>
      </c>
      <c r="G809" s="77"/>
      <c r="H809" s="77"/>
    </row>
    <row r="810" spans="1:8" ht="12.75" customHeight="1">
      <c r="A810" s="35">
        <v>805</v>
      </c>
      <c r="B810" s="80"/>
      <c r="C810" s="116">
        <v>562</v>
      </c>
      <c r="D810" s="81">
        <v>552</v>
      </c>
      <c r="E810" s="81">
        <v>10</v>
      </c>
      <c r="F810" s="82">
        <v>0</v>
      </c>
      <c r="G810" s="80"/>
      <c r="H810" s="80"/>
    </row>
    <row r="811" spans="1:8" ht="12.75" customHeight="1">
      <c r="A811" s="73">
        <v>806</v>
      </c>
      <c r="B811" s="74"/>
      <c r="C811" s="114">
        <v>558</v>
      </c>
      <c r="D811" s="75">
        <v>509</v>
      </c>
      <c r="E811" s="75">
        <v>0</v>
      </c>
      <c r="F811" s="76">
        <v>49</v>
      </c>
      <c r="G811" s="74"/>
      <c r="H811" s="74"/>
    </row>
    <row r="812" spans="1:8" ht="12.75" customHeight="1">
      <c r="A812" s="26">
        <v>807</v>
      </c>
      <c r="B812" s="77"/>
      <c r="C812" s="115">
        <v>557</v>
      </c>
      <c r="D812" s="78">
        <v>557</v>
      </c>
      <c r="E812" s="78">
        <v>0</v>
      </c>
      <c r="F812" s="79">
        <v>0</v>
      </c>
      <c r="G812" s="77"/>
      <c r="H812" s="77"/>
    </row>
    <row r="813" spans="1:8" ht="12.75" customHeight="1">
      <c r="A813" s="26">
        <v>808</v>
      </c>
      <c r="B813" s="77"/>
      <c r="C813" s="115">
        <v>554</v>
      </c>
      <c r="D813" s="78">
        <v>552</v>
      </c>
      <c r="E813" s="78">
        <v>2</v>
      </c>
      <c r="F813" s="79">
        <v>0</v>
      </c>
      <c r="G813" s="77"/>
      <c r="H813" s="77"/>
    </row>
    <row r="814" spans="1:8" ht="12.75" customHeight="1">
      <c r="A814" s="26">
        <v>809</v>
      </c>
      <c r="B814" s="77"/>
      <c r="C814" s="115">
        <v>552</v>
      </c>
      <c r="D814" s="78">
        <v>351</v>
      </c>
      <c r="E814" s="78">
        <v>141</v>
      </c>
      <c r="F814" s="79">
        <v>60</v>
      </c>
      <c r="G814" s="77"/>
      <c r="H814" s="77"/>
    </row>
    <row r="815" spans="1:8" ht="12.75" customHeight="1">
      <c r="A815" s="35">
        <v>810</v>
      </c>
      <c r="B815" s="80"/>
      <c r="C815" s="116">
        <v>551</v>
      </c>
      <c r="D815" s="81">
        <v>533</v>
      </c>
      <c r="E815" s="81">
        <v>18</v>
      </c>
      <c r="F815" s="82">
        <v>0</v>
      </c>
      <c r="G815" s="80"/>
      <c r="H815" s="80"/>
    </row>
    <row r="816" spans="1:8" ht="12.75" customHeight="1">
      <c r="A816" s="26">
        <v>811</v>
      </c>
      <c r="B816" s="77"/>
      <c r="C816" s="114">
        <v>551</v>
      </c>
      <c r="D816" s="75">
        <v>546</v>
      </c>
      <c r="E816" s="75">
        <v>5</v>
      </c>
      <c r="F816" s="76">
        <v>0</v>
      </c>
      <c r="G816" s="77"/>
      <c r="H816" s="77"/>
    </row>
    <row r="817" spans="1:8" ht="12.75" customHeight="1">
      <c r="A817" s="26">
        <v>812</v>
      </c>
      <c r="B817" s="77"/>
      <c r="C817" s="115">
        <v>548</v>
      </c>
      <c r="D817" s="78">
        <v>464</v>
      </c>
      <c r="E817" s="78">
        <v>31</v>
      </c>
      <c r="F817" s="79">
        <v>53</v>
      </c>
      <c r="G817" s="77"/>
      <c r="H817" s="77"/>
    </row>
    <row r="818" spans="1:8" ht="12.75" customHeight="1">
      <c r="A818" s="26">
        <v>813</v>
      </c>
      <c r="B818" s="77"/>
      <c r="C818" s="115">
        <v>546</v>
      </c>
      <c r="D818" s="78">
        <v>503</v>
      </c>
      <c r="E818" s="78">
        <v>0</v>
      </c>
      <c r="F818" s="79">
        <v>42</v>
      </c>
      <c r="G818" s="77"/>
      <c r="H818" s="77"/>
    </row>
    <row r="819" spans="1:8" ht="12.75" customHeight="1">
      <c r="A819" s="26">
        <v>814</v>
      </c>
      <c r="B819" s="77"/>
      <c r="C819" s="115">
        <v>545</v>
      </c>
      <c r="D819" s="78">
        <v>537</v>
      </c>
      <c r="E819" s="78">
        <v>9</v>
      </c>
      <c r="F819" s="79">
        <v>0</v>
      </c>
      <c r="G819" s="77"/>
      <c r="H819" s="77"/>
    </row>
    <row r="820" spans="1:8" ht="12.75" customHeight="1">
      <c r="A820" s="35">
        <v>815</v>
      </c>
      <c r="B820" s="80"/>
      <c r="C820" s="116">
        <v>545</v>
      </c>
      <c r="D820" s="81">
        <v>545</v>
      </c>
      <c r="E820" s="81">
        <v>0</v>
      </c>
      <c r="F820" s="82">
        <v>0</v>
      </c>
      <c r="G820" s="80"/>
      <c r="H820" s="80"/>
    </row>
    <row r="821" spans="1:8" ht="12.75" customHeight="1">
      <c r="A821" s="73">
        <v>816</v>
      </c>
      <c r="B821" s="74"/>
      <c r="C821" s="114">
        <v>545</v>
      </c>
      <c r="D821" s="75">
        <v>545</v>
      </c>
      <c r="E821" s="75">
        <v>0</v>
      </c>
      <c r="F821" s="76">
        <v>0</v>
      </c>
      <c r="G821" s="74"/>
      <c r="H821" s="74"/>
    </row>
    <row r="822" spans="1:8" ht="12.75" customHeight="1">
      <c r="A822" s="26">
        <v>817</v>
      </c>
      <c r="B822" s="77"/>
      <c r="C822" s="115">
        <v>542</v>
      </c>
      <c r="D822" s="78">
        <v>372</v>
      </c>
      <c r="E822" s="78">
        <v>169</v>
      </c>
      <c r="F822" s="79">
        <v>0</v>
      </c>
      <c r="G822" s="77"/>
      <c r="H822" s="77"/>
    </row>
    <row r="823" spans="1:8" ht="12.75" customHeight="1">
      <c r="A823" s="26">
        <v>818</v>
      </c>
      <c r="B823" s="77"/>
      <c r="C823" s="115">
        <v>540</v>
      </c>
      <c r="D823" s="78">
        <v>376</v>
      </c>
      <c r="E823" s="78">
        <v>164</v>
      </c>
      <c r="F823" s="79">
        <v>0</v>
      </c>
      <c r="G823" s="77"/>
      <c r="H823" s="77"/>
    </row>
    <row r="824" spans="1:8" ht="12.75" customHeight="1">
      <c r="A824" s="26">
        <v>819</v>
      </c>
      <c r="B824" s="77"/>
      <c r="C824" s="115">
        <v>540</v>
      </c>
      <c r="D824" s="78">
        <v>135</v>
      </c>
      <c r="E824" s="78">
        <v>405</v>
      </c>
      <c r="F824" s="79">
        <v>0</v>
      </c>
      <c r="G824" s="77"/>
      <c r="H824" s="77"/>
    </row>
    <row r="825" spans="1:8" ht="12.75" customHeight="1">
      <c r="A825" s="35">
        <v>820</v>
      </c>
      <c r="B825" s="80"/>
      <c r="C825" s="116">
        <v>539</v>
      </c>
      <c r="D825" s="81">
        <v>534</v>
      </c>
      <c r="E825" s="81">
        <v>0</v>
      </c>
      <c r="F825" s="82">
        <v>5</v>
      </c>
      <c r="G825" s="80"/>
      <c r="H825" s="80"/>
    </row>
    <row r="826" spans="1:8" ht="12.75" customHeight="1">
      <c r="A826" s="26">
        <v>821</v>
      </c>
      <c r="B826" s="77"/>
      <c r="C826" s="114">
        <v>539</v>
      </c>
      <c r="D826" s="75">
        <v>525</v>
      </c>
      <c r="E826" s="75">
        <v>14</v>
      </c>
      <c r="F826" s="76">
        <v>0</v>
      </c>
      <c r="G826" s="77"/>
      <c r="H826" s="77"/>
    </row>
    <row r="827" spans="1:8" ht="12.75" customHeight="1">
      <c r="A827" s="26">
        <v>822</v>
      </c>
      <c r="B827" s="77"/>
      <c r="C827" s="115">
        <v>535</v>
      </c>
      <c r="D827" s="78">
        <v>411</v>
      </c>
      <c r="E827" s="78">
        <v>123</v>
      </c>
      <c r="F827" s="79">
        <v>0</v>
      </c>
      <c r="G827" s="77"/>
      <c r="H827" s="77"/>
    </row>
    <row r="828" spans="1:8" ht="12.75" customHeight="1">
      <c r="A828" s="26">
        <v>823</v>
      </c>
      <c r="B828" s="77"/>
      <c r="C828" s="115">
        <v>534</v>
      </c>
      <c r="D828" s="78">
        <v>233</v>
      </c>
      <c r="E828" s="78">
        <v>0</v>
      </c>
      <c r="F828" s="79">
        <v>300</v>
      </c>
      <c r="G828" s="77"/>
      <c r="H828" s="77"/>
    </row>
    <row r="829" spans="1:8" ht="12.75" customHeight="1">
      <c r="A829" s="26">
        <v>824</v>
      </c>
      <c r="B829" s="77"/>
      <c r="C829" s="115">
        <v>533</v>
      </c>
      <c r="D829" s="78">
        <v>347</v>
      </c>
      <c r="E829" s="78">
        <v>56</v>
      </c>
      <c r="F829" s="79">
        <v>131</v>
      </c>
      <c r="G829" s="77"/>
      <c r="H829" s="77"/>
    </row>
    <row r="830" spans="1:8" ht="12.75" customHeight="1">
      <c r="A830" s="35">
        <v>825</v>
      </c>
      <c r="B830" s="80"/>
      <c r="C830" s="116">
        <v>529</v>
      </c>
      <c r="D830" s="81">
        <v>527</v>
      </c>
      <c r="E830" s="81">
        <v>3</v>
      </c>
      <c r="F830" s="82">
        <v>0</v>
      </c>
      <c r="G830" s="80"/>
      <c r="H830" s="80"/>
    </row>
    <row r="831" spans="1:8" ht="12.75" customHeight="1">
      <c r="A831" s="73">
        <v>826</v>
      </c>
      <c r="B831" s="74"/>
      <c r="C831" s="114">
        <v>527</v>
      </c>
      <c r="D831" s="75">
        <v>525</v>
      </c>
      <c r="E831" s="75">
        <v>2</v>
      </c>
      <c r="F831" s="76">
        <v>0</v>
      </c>
      <c r="G831" s="74"/>
      <c r="H831" s="74"/>
    </row>
    <row r="832" spans="1:8" ht="12.75" customHeight="1">
      <c r="A832" s="26">
        <v>827</v>
      </c>
      <c r="B832" s="77"/>
      <c r="C832" s="115">
        <v>527</v>
      </c>
      <c r="D832" s="78">
        <v>486</v>
      </c>
      <c r="E832" s="78">
        <v>42</v>
      </c>
      <c r="F832" s="79">
        <v>0</v>
      </c>
      <c r="G832" s="77"/>
      <c r="H832" s="77"/>
    </row>
    <row r="833" spans="1:8" ht="12.75" customHeight="1">
      <c r="A833" s="26">
        <v>828</v>
      </c>
      <c r="B833" s="77"/>
      <c r="C833" s="115">
        <v>526</v>
      </c>
      <c r="D833" s="78">
        <v>526</v>
      </c>
      <c r="E833" s="78">
        <v>0</v>
      </c>
      <c r="F833" s="79">
        <v>0</v>
      </c>
      <c r="G833" s="77"/>
      <c r="H833" s="77"/>
    </row>
    <row r="834" spans="1:8" ht="12.75" customHeight="1">
      <c r="A834" s="26">
        <v>829</v>
      </c>
      <c r="B834" s="77"/>
      <c r="C834" s="115">
        <v>525</v>
      </c>
      <c r="D834" s="78">
        <v>525</v>
      </c>
      <c r="E834" s="78">
        <v>0</v>
      </c>
      <c r="F834" s="79">
        <v>0</v>
      </c>
      <c r="G834" s="77"/>
      <c r="H834" s="77"/>
    </row>
    <row r="835" spans="1:8" ht="12.75" customHeight="1">
      <c r="A835" s="35">
        <v>830</v>
      </c>
      <c r="B835" s="80"/>
      <c r="C835" s="116">
        <v>524</v>
      </c>
      <c r="D835" s="81">
        <v>458</v>
      </c>
      <c r="E835" s="81">
        <v>66</v>
      </c>
      <c r="F835" s="82">
        <v>0</v>
      </c>
      <c r="G835" s="80"/>
      <c r="H835" s="80"/>
    </row>
    <row r="836" spans="1:8" ht="12.75" customHeight="1">
      <c r="A836" s="26">
        <v>831</v>
      </c>
      <c r="B836" s="77"/>
      <c r="C836" s="114">
        <v>521</v>
      </c>
      <c r="D836" s="75">
        <v>521</v>
      </c>
      <c r="E836" s="75">
        <v>0</v>
      </c>
      <c r="F836" s="76">
        <v>0</v>
      </c>
      <c r="G836" s="77"/>
      <c r="H836" s="77"/>
    </row>
    <row r="837" spans="1:8" ht="12.75" customHeight="1">
      <c r="A837" s="26">
        <v>832</v>
      </c>
      <c r="B837" s="77"/>
      <c r="C837" s="115">
        <v>520</v>
      </c>
      <c r="D837" s="78">
        <v>369</v>
      </c>
      <c r="E837" s="78">
        <v>88</v>
      </c>
      <c r="F837" s="79">
        <v>63</v>
      </c>
      <c r="G837" s="77"/>
      <c r="H837" s="77"/>
    </row>
    <row r="838" spans="1:8" ht="12.75" customHeight="1">
      <c r="A838" s="26">
        <v>833</v>
      </c>
      <c r="B838" s="77"/>
      <c r="C838" s="115">
        <v>519</v>
      </c>
      <c r="D838" s="78">
        <v>449</v>
      </c>
      <c r="E838" s="78">
        <v>0</v>
      </c>
      <c r="F838" s="79">
        <v>70</v>
      </c>
      <c r="G838" s="77"/>
      <c r="H838" s="77"/>
    </row>
    <row r="839" spans="1:8" ht="12.75" customHeight="1">
      <c r="A839" s="26">
        <v>834</v>
      </c>
      <c r="B839" s="77"/>
      <c r="C839" s="115">
        <v>517</v>
      </c>
      <c r="D839" s="78">
        <v>517</v>
      </c>
      <c r="E839" s="78">
        <v>0</v>
      </c>
      <c r="F839" s="79">
        <v>0</v>
      </c>
      <c r="G839" s="77"/>
      <c r="H839" s="77"/>
    </row>
    <row r="840" spans="1:8" ht="12.75" customHeight="1">
      <c r="A840" s="35">
        <v>835</v>
      </c>
      <c r="B840" s="80"/>
      <c r="C840" s="116">
        <v>517</v>
      </c>
      <c r="D840" s="81">
        <v>251</v>
      </c>
      <c r="E840" s="81">
        <v>67</v>
      </c>
      <c r="F840" s="82">
        <v>199</v>
      </c>
      <c r="G840" s="80"/>
      <c r="H840" s="80"/>
    </row>
    <row r="841" spans="1:8" ht="12.75" customHeight="1">
      <c r="A841" s="73">
        <v>836</v>
      </c>
      <c r="B841" s="74"/>
      <c r="C841" s="114">
        <v>517</v>
      </c>
      <c r="D841" s="75">
        <v>498</v>
      </c>
      <c r="E841" s="75">
        <v>18</v>
      </c>
      <c r="F841" s="76">
        <v>0</v>
      </c>
      <c r="G841" s="74"/>
      <c r="H841" s="74"/>
    </row>
    <row r="842" spans="1:8" ht="12.75" customHeight="1">
      <c r="A842" s="26">
        <v>837</v>
      </c>
      <c r="B842" s="77"/>
      <c r="C842" s="115">
        <v>517</v>
      </c>
      <c r="D842" s="78">
        <v>352</v>
      </c>
      <c r="E842" s="78">
        <v>165</v>
      </c>
      <c r="F842" s="79">
        <v>0</v>
      </c>
      <c r="G842" s="77"/>
      <c r="H842" s="77"/>
    </row>
    <row r="843" spans="1:8" ht="12.75" customHeight="1">
      <c r="A843" s="26">
        <v>838</v>
      </c>
      <c r="B843" s="77"/>
      <c r="C843" s="115">
        <v>516</v>
      </c>
      <c r="D843" s="78">
        <v>408</v>
      </c>
      <c r="E843" s="78">
        <v>0</v>
      </c>
      <c r="F843" s="79">
        <v>109</v>
      </c>
      <c r="G843" s="77"/>
      <c r="H843" s="77"/>
    </row>
    <row r="844" spans="1:8" ht="12.75" customHeight="1">
      <c r="A844" s="26">
        <v>839</v>
      </c>
      <c r="B844" s="77"/>
      <c r="C844" s="115">
        <v>515</v>
      </c>
      <c r="D844" s="78">
        <v>471</v>
      </c>
      <c r="E844" s="78">
        <v>45</v>
      </c>
      <c r="F844" s="79">
        <v>0</v>
      </c>
      <c r="G844" s="77"/>
      <c r="H844" s="77"/>
    </row>
    <row r="845" spans="1:8" ht="12.75" customHeight="1">
      <c r="A845" s="35">
        <v>840</v>
      </c>
      <c r="B845" s="80"/>
      <c r="C845" s="116">
        <v>508</v>
      </c>
      <c r="D845" s="81">
        <v>377</v>
      </c>
      <c r="E845" s="81">
        <v>40</v>
      </c>
      <c r="F845" s="82">
        <v>91</v>
      </c>
      <c r="G845" s="80"/>
      <c r="H845" s="80"/>
    </row>
    <row r="846" spans="1:8" ht="12.75" customHeight="1">
      <c r="A846" s="26">
        <v>841</v>
      </c>
      <c r="B846" s="77"/>
      <c r="C846" s="114">
        <v>506</v>
      </c>
      <c r="D846" s="75">
        <v>495</v>
      </c>
      <c r="E846" s="75">
        <v>0</v>
      </c>
      <c r="F846" s="76">
        <v>11</v>
      </c>
      <c r="G846" s="77"/>
      <c r="H846" s="77"/>
    </row>
    <row r="847" spans="1:8" ht="12.75" customHeight="1">
      <c r="A847" s="26">
        <v>842</v>
      </c>
      <c r="B847" s="77"/>
      <c r="C847" s="115">
        <v>505</v>
      </c>
      <c r="D847" s="78">
        <v>243</v>
      </c>
      <c r="E847" s="78">
        <v>262</v>
      </c>
      <c r="F847" s="79">
        <v>0</v>
      </c>
      <c r="G847" s="77"/>
      <c r="H847" s="77"/>
    </row>
    <row r="848" spans="1:8" ht="12.75" customHeight="1">
      <c r="A848" s="26">
        <v>843</v>
      </c>
      <c r="B848" s="77"/>
      <c r="C848" s="115">
        <v>505</v>
      </c>
      <c r="D848" s="78">
        <v>400</v>
      </c>
      <c r="E848" s="78">
        <v>81</v>
      </c>
      <c r="F848" s="79">
        <v>24</v>
      </c>
      <c r="G848" s="77"/>
      <c r="H848" s="77"/>
    </row>
    <row r="849" spans="1:8" ht="12.75" customHeight="1">
      <c r="A849" s="26">
        <v>844</v>
      </c>
      <c r="B849" s="77"/>
      <c r="C849" s="115">
        <v>503</v>
      </c>
      <c r="D849" s="78">
        <v>503</v>
      </c>
      <c r="E849" s="78">
        <v>0</v>
      </c>
      <c r="F849" s="79">
        <v>0</v>
      </c>
      <c r="G849" s="77"/>
      <c r="H849" s="77"/>
    </row>
    <row r="850" spans="1:8" ht="12.75" customHeight="1">
      <c r="A850" s="35">
        <v>845</v>
      </c>
      <c r="B850" s="80"/>
      <c r="C850" s="116">
        <v>502</v>
      </c>
      <c r="D850" s="81">
        <v>331</v>
      </c>
      <c r="E850" s="81">
        <v>73</v>
      </c>
      <c r="F850" s="82">
        <v>99</v>
      </c>
      <c r="G850" s="80"/>
      <c r="H850" s="80"/>
    </row>
    <row r="851" spans="1:8" ht="12.75" customHeight="1">
      <c r="A851" s="73">
        <v>846</v>
      </c>
      <c r="B851" s="74"/>
      <c r="C851" s="114">
        <v>502</v>
      </c>
      <c r="D851" s="75">
        <v>502</v>
      </c>
      <c r="E851" s="75">
        <v>0</v>
      </c>
      <c r="F851" s="76">
        <v>0</v>
      </c>
      <c r="G851" s="74"/>
      <c r="H851" s="74"/>
    </row>
    <row r="852" spans="1:8" ht="12.75" customHeight="1">
      <c r="A852" s="26">
        <v>847</v>
      </c>
      <c r="B852" s="77"/>
      <c r="C852" s="115">
        <v>499</v>
      </c>
      <c r="D852" s="78">
        <v>263</v>
      </c>
      <c r="E852" s="78">
        <v>0</v>
      </c>
      <c r="F852" s="79">
        <v>236</v>
      </c>
      <c r="G852" s="77"/>
      <c r="H852" s="77"/>
    </row>
    <row r="853" spans="1:8" ht="12.75" customHeight="1">
      <c r="A853" s="26">
        <v>848</v>
      </c>
      <c r="B853" s="77"/>
      <c r="C853" s="115">
        <v>496</v>
      </c>
      <c r="D853" s="78">
        <v>311</v>
      </c>
      <c r="E853" s="78">
        <v>125</v>
      </c>
      <c r="F853" s="79">
        <v>60</v>
      </c>
      <c r="G853" s="77"/>
      <c r="H853" s="77"/>
    </row>
    <row r="854" spans="1:8" ht="12.75" customHeight="1">
      <c r="A854" s="26">
        <v>849</v>
      </c>
      <c r="B854" s="77"/>
      <c r="C854" s="115">
        <v>495</v>
      </c>
      <c r="D854" s="78">
        <v>495</v>
      </c>
      <c r="E854" s="78">
        <v>0</v>
      </c>
      <c r="F854" s="79">
        <v>0</v>
      </c>
      <c r="G854" s="77"/>
      <c r="H854" s="77"/>
    </row>
    <row r="855" spans="1:8" ht="12.75" customHeight="1">
      <c r="A855" s="35">
        <v>850</v>
      </c>
      <c r="B855" s="80"/>
      <c r="C855" s="116">
        <v>495</v>
      </c>
      <c r="D855" s="81">
        <v>427</v>
      </c>
      <c r="E855" s="81">
        <v>68</v>
      </c>
      <c r="F855" s="82">
        <v>0</v>
      </c>
      <c r="G855" s="80"/>
      <c r="H855" s="80"/>
    </row>
    <row r="856" spans="1:8" ht="12.75" customHeight="1">
      <c r="A856" s="26">
        <v>851</v>
      </c>
      <c r="B856" s="77"/>
      <c r="C856" s="114">
        <v>488</v>
      </c>
      <c r="D856" s="75">
        <v>488</v>
      </c>
      <c r="E856" s="75">
        <v>0</v>
      </c>
      <c r="F856" s="76">
        <v>0</v>
      </c>
      <c r="G856" s="77"/>
      <c r="H856" s="77"/>
    </row>
    <row r="857" spans="1:8" ht="12.75" customHeight="1">
      <c r="A857" s="26">
        <v>852</v>
      </c>
      <c r="B857" s="77"/>
      <c r="C857" s="115">
        <v>487</v>
      </c>
      <c r="D857" s="78">
        <v>487</v>
      </c>
      <c r="E857" s="78">
        <v>0</v>
      </c>
      <c r="F857" s="79">
        <v>0</v>
      </c>
      <c r="G857" s="77"/>
      <c r="H857" s="77"/>
    </row>
    <row r="858" spans="1:8" ht="12.75" customHeight="1">
      <c r="A858" s="26">
        <v>853</v>
      </c>
      <c r="B858" s="77"/>
      <c r="C858" s="115">
        <v>487</v>
      </c>
      <c r="D858" s="78">
        <v>341</v>
      </c>
      <c r="E858" s="78">
        <v>56</v>
      </c>
      <c r="F858" s="79">
        <v>90</v>
      </c>
      <c r="G858" s="77"/>
      <c r="H858" s="77"/>
    </row>
    <row r="859" spans="1:8" ht="12.75" customHeight="1">
      <c r="A859" s="26">
        <v>854</v>
      </c>
      <c r="B859" s="77"/>
      <c r="C859" s="115">
        <v>486</v>
      </c>
      <c r="D859" s="78">
        <v>450</v>
      </c>
      <c r="E859" s="78">
        <v>0</v>
      </c>
      <c r="F859" s="79">
        <v>36</v>
      </c>
      <c r="G859" s="77"/>
      <c r="H859" s="77"/>
    </row>
    <row r="860" spans="1:8" ht="12.75" customHeight="1">
      <c r="A860" s="35">
        <v>855</v>
      </c>
      <c r="B860" s="80"/>
      <c r="C860" s="116">
        <v>485</v>
      </c>
      <c r="D860" s="81">
        <v>485</v>
      </c>
      <c r="E860" s="81">
        <v>0</v>
      </c>
      <c r="F860" s="82">
        <v>0</v>
      </c>
      <c r="G860" s="80"/>
      <c r="H860" s="80"/>
    </row>
    <row r="861" spans="1:8" ht="12.75" customHeight="1">
      <c r="A861" s="73">
        <v>856</v>
      </c>
      <c r="B861" s="74"/>
      <c r="C861" s="114">
        <v>484</v>
      </c>
      <c r="D861" s="75">
        <v>484</v>
      </c>
      <c r="E861" s="75">
        <v>0</v>
      </c>
      <c r="F861" s="76">
        <v>0</v>
      </c>
      <c r="G861" s="74"/>
      <c r="H861" s="74"/>
    </row>
    <row r="862" spans="1:8" ht="12.75" customHeight="1">
      <c r="A862" s="26">
        <v>857</v>
      </c>
      <c r="B862" s="77"/>
      <c r="C862" s="115">
        <v>484</v>
      </c>
      <c r="D862" s="78">
        <v>304</v>
      </c>
      <c r="E862" s="78">
        <v>70</v>
      </c>
      <c r="F862" s="79">
        <v>110</v>
      </c>
      <c r="G862" s="77"/>
      <c r="H862" s="77"/>
    </row>
    <row r="863" spans="1:8" ht="12.75" customHeight="1">
      <c r="A863" s="26">
        <v>858</v>
      </c>
      <c r="B863" s="77"/>
      <c r="C863" s="115">
        <v>482</v>
      </c>
      <c r="D863" s="78">
        <v>482</v>
      </c>
      <c r="E863" s="78">
        <v>0</v>
      </c>
      <c r="F863" s="79">
        <v>0</v>
      </c>
      <c r="G863" s="77"/>
      <c r="H863" s="77"/>
    </row>
    <row r="864" spans="1:8" ht="12.75" customHeight="1">
      <c r="A864" s="26">
        <v>859</v>
      </c>
      <c r="B864" s="77"/>
      <c r="C864" s="115">
        <v>481</v>
      </c>
      <c r="D864" s="78">
        <v>408</v>
      </c>
      <c r="E864" s="78">
        <v>57</v>
      </c>
      <c r="F864" s="79">
        <v>17</v>
      </c>
      <c r="G864" s="77"/>
      <c r="H864" s="77"/>
    </row>
    <row r="865" spans="1:8" ht="12.75" customHeight="1">
      <c r="A865" s="35">
        <v>860</v>
      </c>
      <c r="B865" s="80"/>
      <c r="C865" s="116">
        <v>479</v>
      </c>
      <c r="D865" s="81">
        <v>289</v>
      </c>
      <c r="E865" s="81">
        <v>190</v>
      </c>
      <c r="F865" s="82">
        <v>0</v>
      </c>
      <c r="G865" s="80"/>
      <c r="H865" s="80"/>
    </row>
    <row r="866" spans="1:8" ht="12.75" customHeight="1">
      <c r="A866" s="26">
        <v>861</v>
      </c>
      <c r="B866" s="77"/>
      <c r="C866" s="114">
        <v>478</v>
      </c>
      <c r="D866" s="75">
        <v>478</v>
      </c>
      <c r="E866" s="75">
        <v>0</v>
      </c>
      <c r="F866" s="76">
        <v>0</v>
      </c>
      <c r="G866" s="77"/>
      <c r="H866" s="77"/>
    </row>
    <row r="867" spans="1:8" ht="12.75" customHeight="1">
      <c r="A867" s="26">
        <v>862</v>
      </c>
      <c r="B867" s="77"/>
      <c r="C867" s="115">
        <v>478</v>
      </c>
      <c r="D867" s="78">
        <v>478</v>
      </c>
      <c r="E867" s="78">
        <v>0</v>
      </c>
      <c r="F867" s="79">
        <v>0</v>
      </c>
      <c r="G867" s="77"/>
      <c r="H867" s="77"/>
    </row>
    <row r="868" spans="1:8" ht="12.75" customHeight="1">
      <c r="A868" s="26">
        <v>863</v>
      </c>
      <c r="B868" s="77"/>
      <c r="C868" s="115">
        <v>475</v>
      </c>
      <c r="D868" s="78">
        <v>475</v>
      </c>
      <c r="E868" s="78">
        <v>0</v>
      </c>
      <c r="F868" s="79">
        <v>0</v>
      </c>
      <c r="G868" s="77"/>
      <c r="H868" s="77"/>
    </row>
    <row r="869" spans="1:8" ht="12.75" customHeight="1">
      <c r="A869" s="26">
        <v>864</v>
      </c>
      <c r="B869" s="77"/>
      <c r="C869" s="115">
        <v>475</v>
      </c>
      <c r="D869" s="78">
        <v>443</v>
      </c>
      <c r="E869" s="78">
        <v>15</v>
      </c>
      <c r="F869" s="79">
        <v>16</v>
      </c>
      <c r="G869" s="77"/>
      <c r="H869" s="77"/>
    </row>
    <row r="870" spans="1:8" ht="12.75" customHeight="1">
      <c r="A870" s="35">
        <v>865</v>
      </c>
      <c r="B870" s="80"/>
      <c r="C870" s="116">
        <v>473</v>
      </c>
      <c r="D870" s="81">
        <v>312</v>
      </c>
      <c r="E870" s="81">
        <v>0</v>
      </c>
      <c r="F870" s="82">
        <v>161</v>
      </c>
      <c r="G870" s="80"/>
      <c r="H870" s="80"/>
    </row>
    <row r="871" spans="1:8" ht="12.75" customHeight="1">
      <c r="A871" s="73">
        <v>866</v>
      </c>
      <c r="B871" s="74"/>
      <c r="C871" s="114">
        <v>472</v>
      </c>
      <c r="D871" s="75">
        <v>407</v>
      </c>
      <c r="E871" s="75">
        <v>0</v>
      </c>
      <c r="F871" s="76">
        <v>65</v>
      </c>
      <c r="G871" s="74"/>
      <c r="H871" s="74"/>
    </row>
    <row r="872" spans="1:8" ht="12.75" customHeight="1">
      <c r="A872" s="26">
        <v>867</v>
      </c>
      <c r="B872" s="77"/>
      <c r="C872" s="115">
        <v>471</v>
      </c>
      <c r="D872" s="78">
        <v>471</v>
      </c>
      <c r="E872" s="78">
        <v>0</v>
      </c>
      <c r="F872" s="79">
        <v>0</v>
      </c>
      <c r="G872" s="77"/>
      <c r="H872" s="77"/>
    </row>
    <row r="873" spans="1:8" ht="12.75" customHeight="1">
      <c r="A873" s="26">
        <v>868</v>
      </c>
      <c r="B873" s="77"/>
      <c r="C873" s="115">
        <v>469</v>
      </c>
      <c r="D873" s="78">
        <v>313</v>
      </c>
      <c r="E873" s="78">
        <v>99</v>
      </c>
      <c r="F873" s="79">
        <v>57</v>
      </c>
      <c r="G873" s="77"/>
      <c r="H873" s="77"/>
    </row>
    <row r="874" spans="1:8" ht="12.75" customHeight="1">
      <c r="A874" s="26">
        <v>869</v>
      </c>
      <c r="B874" s="77"/>
      <c r="C874" s="115">
        <v>468</v>
      </c>
      <c r="D874" s="78">
        <v>451</v>
      </c>
      <c r="E874" s="78">
        <v>17</v>
      </c>
      <c r="F874" s="79">
        <v>0</v>
      </c>
      <c r="G874" s="77"/>
      <c r="H874" s="77"/>
    </row>
    <row r="875" spans="1:8" ht="12.75" customHeight="1">
      <c r="A875" s="35">
        <v>870</v>
      </c>
      <c r="B875" s="80"/>
      <c r="C875" s="116">
        <v>468</v>
      </c>
      <c r="D875" s="81">
        <v>468</v>
      </c>
      <c r="E875" s="81">
        <v>0</v>
      </c>
      <c r="F875" s="82">
        <v>0</v>
      </c>
      <c r="G875" s="80"/>
      <c r="H875" s="80"/>
    </row>
    <row r="876" spans="1:8" ht="12.75" customHeight="1">
      <c r="A876" s="26">
        <v>871</v>
      </c>
      <c r="B876" s="77"/>
      <c r="C876" s="114">
        <v>468</v>
      </c>
      <c r="D876" s="75">
        <v>433</v>
      </c>
      <c r="E876" s="75">
        <v>0</v>
      </c>
      <c r="F876" s="76">
        <v>35</v>
      </c>
      <c r="G876" s="77"/>
      <c r="H876" s="77"/>
    </row>
    <row r="877" spans="1:8" ht="12.75" customHeight="1">
      <c r="A877" s="26">
        <v>872</v>
      </c>
      <c r="B877" s="77"/>
      <c r="C877" s="115">
        <v>467</v>
      </c>
      <c r="D877" s="78">
        <v>467</v>
      </c>
      <c r="E877" s="78">
        <v>0</v>
      </c>
      <c r="F877" s="79">
        <v>0</v>
      </c>
      <c r="G877" s="77"/>
      <c r="H877" s="77"/>
    </row>
    <row r="878" spans="1:8" ht="12.75" customHeight="1">
      <c r="A878" s="26">
        <v>873</v>
      </c>
      <c r="B878" s="77"/>
      <c r="C878" s="115">
        <v>464</v>
      </c>
      <c r="D878" s="78">
        <v>464</v>
      </c>
      <c r="E878" s="78">
        <v>0</v>
      </c>
      <c r="F878" s="79">
        <v>0</v>
      </c>
      <c r="G878" s="77"/>
      <c r="H878" s="77"/>
    </row>
    <row r="879" spans="1:8" ht="12.75" customHeight="1">
      <c r="A879" s="26">
        <v>874</v>
      </c>
      <c r="B879" s="77"/>
      <c r="C879" s="115">
        <v>463</v>
      </c>
      <c r="D879" s="78">
        <v>362</v>
      </c>
      <c r="E879" s="78">
        <v>101</v>
      </c>
      <c r="F879" s="79">
        <v>0</v>
      </c>
      <c r="G879" s="77"/>
      <c r="H879" s="77"/>
    </row>
    <row r="880" spans="1:8" ht="12.75" customHeight="1">
      <c r="A880" s="35">
        <v>875</v>
      </c>
      <c r="B880" s="80"/>
      <c r="C880" s="116">
        <v>463</v>
      </c>
      <c r="D880" s="81">
        <v>463</v>
      </c>
      <c r="E880" s="81">
        <v>0</v>
      </c>
      <c r="F880" s="82">
        <v>0</v>
      </c>
      <c r="G880" s="80"/>
      <c r="H880" s="80"/>
    </row>
    <row r="881" spans="1:8" ht="12.75" customHeight="1">
      <c r="A881" s="73">
        <v>876</v>
      </c>
      <c r="B881" s="74"/>
      <c r="C881" s="114">
        <v>462</v>
      </c>
      <c r="D881" s="75">
        <v>219</v>
      </c>
      <c r="E881" s="75">
        <v>98</v>
      </c>
      <c r="F881" s="76">
        <v>144</v>
      </c>
      <c r="G881" s="74"/>
      <c r="H881" s="74"/>
    </row>
    <row r="882" spans="1:8" ht="12.75" customHeight="1">
      <c r="A882" s="26">
        <v>877</v>
      </c>
      <c r="B882" s="77"/>
      <c r="C882" s="115">
        <v>461</v>
      </c>
      <c r="D882" s="78">
        <v>316</v>
      </c>
      <c r="E882" s="78">
        <v>145</v>
      </c>
      <c r="F882" s="79">
        <v>0</v>
      </c>
      <c r="G882" s="77"/>
      <c r="H882" s="77"/>
    </row>
    <row r="883" spans="1:8" ht="12.75" customHeight="1">
      <c r="A883" s="26">
        <v>878</v>
      </c>
      <c r="B883" s="77"/>
      <c r="C883" s="115">
        <v>460</v>
      </c>
      <c r="D883" s="78">
        <v>423</v>
      </c>
      <c r="E883" s="78">
        <v>37</v>
      </c>
      <c r="F883" s="79">
        <v>0</v>
      </c>
      <c r="G883" s="77"/>
      <c r="H883" s="77"/>
    </row>
    <row r="884" spans="1:8" ht="12.75" customHeight="1">
      <c r="A884" s="26">
        <v>879</v>
      </c>
      <c r="B884" s="77"/>
      <c r="C884" s="115">
        <v>460</v>
      </c>
      <c r="D884" s="78">
        <v>460</v>
      </c>
      <c r="E884" s="78">
        <v>0</v>
      </c>
      <c r="F884" s="79">
        <v>0</v>
      </c>
      <c r="G884" s="77"/>
      <c r="H884" s="77"/>
    </row>
    <row r="885" spans="1:8" ht="12.75" customHeight="1">
      <c r="A885" s="35">
        <v>880</v>
      </c>
      <c r="B885" s="80"/>
      <c r="C885" s="116">
        <v>460</v>
      </c>
      <c r="D885" s="81">
        <v>414</v>
      </c>
      <c r="E885" s="81">
        <v>0</v>
      </c>
      <c r="F885" s="82">
        <v>46</v>
      </c>
      <c r="G885" s="80"/>
      <c r="H885" s="80"/>
    </row>
    <row r="886" spans="1:8" ht="12.75" customHeight="1">
      <c r="A886" s="26">
        <v>881</v>
      </c>
      <c r="B886" s="77"/>
      <c r="C886" s="114">
        <v>458</v>
      </c>
      <c r="D886" s="75">
        <v>458</v>
      </c>
      <c r="E886" s="75">
        <v>0</v>
      </c>
      <c r="F886" s="76">
        <v>0</v>
      </c>
      <c r="G886" s="77"/>
      <c r="H886" s="77"/>
    </row>
    <row r="887" spans="1:8" ht="12.75" customHeight="1">
      <c r="A887" s="26">
        <v>882</v>
      </c>
      <c r="B887" s="77"/>
      <c r="C887" s="115">
        <v>458</v>
      </c>
      <c r="D887" s="78">
        <v>267</v>
      </c>
      <c r="E887" s="78">
        <v>30</v>
      </c>
      <c r="F887" s="79">
        <v>160</v>
      </c>
      <c r="G887" s="77"/>
      <c r="H887" s="77"/>
    </row>
    <row r="888" spans="1:8" ht="12.75" customHeight="1">
      <c r="A888" s="26">
        <v>883</v>
      </c>
      <c r="B888" s="77"/>
      <c r="C888" s="115">
        <v>458</v>
      </c>
      <c r="D888" s="78">
        <v>458</v>
      </c>
      <c r="E888" s="78">
        <v>0</v>
      </c>
      <c r="F888" s="79">
        <v>0</v>
      </c>
      <c r="G888" s="77"/>
      <c r="H888" s="77"/>
    </row>
    <row r="889" spans="1:8" ht="12.75" customHeight="1">
      <c r="A889" s="26">
        <v>884</v>
      </c>
      <c r="B889" s="77"/>
      <c r="C889" s="115">
        <v>456</v>
      </c>
      <c r="D889" s="78">
        <v>83</v>
      </c>
      <c r="E889" s="78">
        <v>265</v>
      </c>
      <c r="F889" s="79">
        <v>107</v>
      </c>
      <c r="G889" s="77"/>
      <c r="H889" s="77"/>
    </row>
    <row r="890" spans="1:8" ht="12.75" customHeight="1">
      <c r="A890" s="35">
        <v>885</v>
      </c>
      <c r="B890" s="80"/>
      <c r="C890" s="116">
        <v>452</v>
      </c>
      <c r="D890" s="81">
        <v>244</v>
      </c>
      <c r="E890" s="81">
        <v>157</v>
      </c>
      <c r="F890" s="82">
        <v>51</v>
      </c>
      <c r="G890" s="80"/>
      <c r="H890" s="80"/>
    </row>
    <row r="891" spans="1:8" ht="12.75" customHeight="1">
      <c r="A891" s="73">
        <v>886</v>
      </c>
      <c r="B891" s="74"/>
      <c r="C891" s="114">
        <v>450</v>
      </c>
      <c r="D891" s="75">
        <v>405</v>
      </c>
      <c r="E891" s="75">
        <v>14</v>
      </c>
      <c r="F891" s="76">
        <v>31</v>
      </c>
      <c r="G891" s="74"/>
      <c r="H891" s="74"/>
    </row>
    <row r="892" spans="1:8" ht="12.75" customHeight="1">
      <c r="A892" s="26">
        <v>887</v>
      </c>
      <c r="B892" s="77"/>
      <c r="C892" s="115">
        <v>449</v>
      </c>
      <c r="D892" s="78">
        <v>449</v>
      </c>
      <c r="E892" s="78">
        <v>0</v>
      </c>
      <c r="F892" s="79">
        <v>0</v>
      </c>
      <c r="G892" s="77"/>
      <c r="H892" s="77"/>
    </row>
    <row r="893" spans="1:8" ht="12.75" customHeight="1">
      <c r="A893" s="26">
        <v>888</v>
      </c>
      <c r="B893" s="77"/>
      <c r="C893" s="115">
        <v>448</v>
      </c>
      <c r="D893" s="78">
        <v>448</v>
      </c>
      <c r="E893" s="78">
        <v>0</v>
      </c>
      <c r="F893" s="79">
        <v>0</v>
      </c>
      <c r="G893" s="77"/>
      <c r="H893" s="77"/>
    </row>
    <row r="894" spans="1:8" ht="12.75" customHeight="1">
      <c r="A894" s="26">
        <v>889</v>
      </c>
      <c r="B894" s="77"/>
      <c r="C894" s="115">
        <v>447</v>
      </c>
      <c r="D894" s="78">
        <v>447</v>
      </c>
      <c r="E894" s="78">
        <v>0</v>
      </c>
      <c r="F894" s="79">
        <v>0</v>
      </c>
      <c r="G894" s="77"/>
      <c r="H894" s="77"/>
    </row>
    <row r="895" spans="1:8" ht="12.75" customHeight="1">
      <c r="A895" s="35">
        <v>890</v>
      </c>
      <c r="B895" s="80"/>
      <c r="C895" s="116">
        <v>445</v>
      </c>
      <c r="D895" s="81">
        <v>376</v>
      </c>
      <c r="E895" s="81">
        <v>0</v>
      </c>
      <c r="F895" s="82">
        <v>70</v>
      </c>
      <c r="G895" s="80"/>
      <c r="H895" s="80"/>
    </row>
    <row r="896" spans="1:8" ht="12.75" customHeight="1">
      <c r="A896" s="26">
        <v>891</v>
      </c>
      <c r="B896" s="77"/>
      <c r="C896" s="114">
        <v>445</v>
      </c>
      <c r="D896" s="75">
        <v>263</v>
      </c>
      <c r="E896" s="75">
        <v>2</v>
      </c>
      <c r="F896" s="76">
        <v>180</v>
      </c>
      <c r="G896" s="77"/>
      <c r="H896" s="77"/>
    </row>
    <row r="897" spans="1:8" ht="12.75" customHeight="1">
      <c r="A897" s="26">
        <v>892</v>
      </c>
      <c r="B897" s="77"/>
      <c r="C897" s="115">
        <v>445</v>
      </c>
      <c r="D897" s="78">
        <v>445</v>
      </c>
      <c r="E897" s="78">
        <v>0</v>
      </c>
      <c r="F897" s="79">
        <v>0</v>
      </c>
      <c r="G897" s="77"/>
      <c r="H897" s="77"/>
    </row>
    <row r="898" spans="1:8" ht="12.75" customHeight="1">
      <c r="A898" s="26">
        <v>893</v>
      </c>
      <c r="B898" s="77"/>
      <c r="C898" s="115">
        <v>443</v>
      </c>
      <c r="D898" s="78">
        <v>413</v>
      </c>
      <c r="E898" s="78">
        <v>0</v>
      </c>
      <c r="F898" s="79">
        <v>30</v>
      </c>
      <c r="G898" s="77"/>
      <c r="H898" s="77"/>
    </row>
    <row r="899" spans="1:8" ht="12.75" customHeight="1">
      <c r="A899" s="26">
        <v>894</v>
      </c>
      <c r="B899" s="77"/>
      <c r="C899" s="115">
        <v>443</v>
      </c>
      <c r="D899" s="78">
        <v>443</v>
      </c>
      <c r="E899" s="78">
        <v>0</v>
      </c>
      <c r="F899" s="79">
        <v>0</v>
      </c>
      <c r="G899" s="77"/>
      <c r="H899" s="77"/>
    </row>
    <row r="900" spans="1:8" ht="12.75" customHeight="1">
      <c r="A900" s="35">
        <v>895</v>
      </c>
      <c r="B900" s="80"/>
      <c r="C900" s="116">
        <v>443</v>
      </c>
      <c r="D900" s="81">
        <v>406</v>
      </c>
      <c r="E900" s="81">
        <v>0</v>
      </c>
      <c r="F900" s="82">
        <v>37</v>
      </c>
      <c r="G900" s="80"/>
      <c r="H900" s="80"/>
    </row>
    <row r="901" spans="1:8" ht="12.75" customHeight="1">
      <c r="A901" s="73">
        <v>896</v>
      </c>
      <c r="B901" s="74"/>
      <c r="C901" s="114">
        <v>442</v>
      </c>
      <c r="D901" s="75">
        <v>442</v>
      </c>
      <c r="E901" s="75">
        <v>0</v>
      </c>
      <c r="F901" s="76">
        <v>0</v>
      </c>
      <c r="G901" s="74"/>
      <c r="H901" s="74"/>
    </row>
    <row r="902" spans="1:8" ht="12.75" customHeight="1">
      <c r="A902" s="26">
        <v>897</v>
      </c>
      <c r="B902" s="77"/>
      <c r="C902" s="115">
        <v>441</v>
      </c>
      <c r="D902" s="78">
        <v>440</v>
      </c>
      <c r="E902" s="78">
        <v>1</v>
      </c>
      <c r="F902" s="79">
        <v>0</v>
      </c>
      <c r="G902" s="77"/>
      <c r="H902" s="77"/>
    </row>
    <row r="903" spans="1:8" ht="12.75" customHeight="1">
      <c r="A903" s="26">
        <v>898</v>
      </c>
      <c r="B903" s="77"/>
      <c r="C903" s="115">
        <v>440</v>
      </c>
      <c r="D903" s="78">
        <v>440</v>
      </c>
      <c r="E903" s="78">
        <v>0</v>
      </c>
      <c r="F903" s="79">
        <v>0</v>
      </c>
      <c r="G903" s="77"/>
      <c r="H903" s="77"/>
    </row>
    <row r="904" spans="1:8" ht="12.75" customHeight="1">
      <c r="A904" s="26">
        <v>899</v>
      </c>
      <c r="B904" s="77"/>
      <c r="C904" s="115">
        <v>438</v>
      </c>
      <c r="D904" s="78">
        <v>413</v>
      </c>
      <c r="E904" s="78">
        <v>26</v>
      </c>
      <c r="F904" s="79">
        <v>0</v>
      </c>
      <c r="G904" s="77"/>
      <c r="H904" s="77"/>
    </row>
    <row r="905" spans="1:8" ht="12.75" customHeight="1">
      <c r="A905" s="35">
        <v>900</v>
      </c>
      <c r="B905" s="80"/>
      <c r="C905" s="116">
        <v>438</v>
      </c>
      <c r="D905" s="81">
        <v>438</v>
      </c>
      <c r="E905" s="81">
        <v>0</v>
      </c>
      <c r="F905" s="82">
        <v>0</v>
      </c>
      <c r="G905" s="80"/>
      <c r="H905" s="80"/>
    </row>
    <row r="906" spans="1:8" ht="12.75" customHeight="1">
      <c r="A906" s="26">
        <v>901</v>
      </c>
      <c r="B906" s="77"/>
      <c r="C906" s="114">
        <v>437</v>
      </c>
      <c r="D906" s="75">
        <v>437</v>
      </c>
      <c r="E906" s="75">
        <v>0</v>
      </c>
      <c r="F906" s="76">
        <v>0</v>
      </c>
      <c r="G906" s="77"/>
      <c r="H906" s="77"/>
    </row>
    <row r="907" spans="1:8" ht="12.75" customHeight="1">
      <c r="A907" s="26">
        <v>902</v>
      </c>
      <c r="B907" s="77"/>
      <c r="C907" s="115">
        <v>436</v>
      </c>
      <c r="D907" s="78">
        <v>348</v>
      </c>
      <c r="E907" s="78">
        <v>89</v>
      </c>
      <c r="F907" s="79">
        <v>0</v>
      </c>
      <c r="G907" s="77"/>
      <c r="H907" s="77"/>
    </row>
    <row r="908" spans="1:8" ht="12.75" customHeight="1">
      <c r="A908" s="26">
        <v>903</v>
      </c>
      <c r="B908" s="77"/>
      <c r="C908" s="115">
        <v>433</v>
      </c>
      <c r="D908" s="78">
        <v>290</v>
      </c>
      <c r="E908" s="78">
        <v>80</v>
      </c>
      <c r="F908" s="79">
        <v>63</v>
      </c>
      <c r="G908" s="77"/>
      <c r="H908" s="77"/>
    </row>
    <row r="909" spans="1:8" ht="12.75" customHeight="1">
      <c r="A909" s="26">
        <v>904</v>
      </c>
      <c r="B909" s="77"/>
      <c r="C909" s="115">
        <v>431</v>
      </c>
      <c r="D909" s="78">
        <v>286</v>
      </c>
      <c r="E909" s="78">
        <v>110</v>
      </c>
      <c r="F909" s="79">
        <v>35</v>
      </c>
      <c r="G909" s="77"/>
      <c r="H909" s="77"/>
    </row>
    <row r="910" spans="1:8" ht="12.75" customHeight="1">
      <c r="A910" s="35">
        <v>905</v>
      </c>
      <c r="B910" s="80"/>
      <c r="C910" s="116">
        <v>431</v>
      </c>
      <c r="D910" s="81">
        <v>164</v>
      </c>
      <c r="E910" s="81">
        <v>0</v>
      </c>
      <c r="F910" s="82">
        <v>267</v>
      </c>
      <c r="G910" s="80"/>
      <c r="H910" s="80"/>
    </row>
    <row r="911" spans="1:8" ht="12.75" customHeight="1">
      <c r="A911" s="73">
        <v>906</v>
      </c>
      <c r="B911" s="74"/>
      <c r="C911" s="114">
        <v>431</v>
      </c>
      <c r="D911" s="75">
        <v>405</v>
      </c>
      <c r="E911" s="75">
        <v>26</v>
      </c>
      <c r="F911" s="76">
        <v>0</v>
      </c>
      <c r="G911" s="74"/>
      <c r="H911" s="74"/>
    </row>
    <row r="912" spans="1:8" ht="12.75" customHeight="1">
      <c r="A912" s="26">
        <v>907</v>
      </c>
      <c r="B912" s="77"/>
      <c r="C912" s="115">
        <v>430</v>
      </c>
      <c r="D912" s="78">
        <v>318</v>
      </c>
      <c r="E912" s="78">
        <v>81</v>
      </c>
      <c r="F912" s="79">
        <v>31</v>
      </c>
      <c r="G912" s="77"/>
      <c r="H912" s="77"/>
    </row>
    <row r="913" spans="1:8" ht="12.75" customHeight="1">
      <c r="A913" s="26">
        <v>908</v>
      </c>
      <c r="B913" s="77"/>
      <c r="C913" s="115">
        <v>430</v>
      </c>
      <c r="D913" s="78">
        <v>118</v>
      </c>
      <c r="E913" s="78">
        <v>312</v>
      </c>
      <c r="F913" s="79">
        <v>0</v>
      </c>
      <c r="G913" s="77"/>
      <c r="H913" s="77"/>
    </row>
    <row r="914" spans="1:8" ht="12.75" customHeight="1">
      <c r="A914" s="26">
        <v>909</v>
      </c>
      <c r="B914" s="77"/>
      <c r="C914" s="115">
        <v>429</v>
      </c>
      <c r="D914" s="78">
        <v>429</v>
      </c>
      <c r="E914" s="78">
        <v>0</v>
      </c>
      <c r="F914" s="79">
        <v>0</v>
      </c>
      <c r="G914" s="77"/>
      <c r="H914" s="77"/>
    </row>
    <row r="915" spans="1:8" ht="12.75" customHeight="1">
      <c r="A915" s="35">
        <v>910</v>
      </c>
      <c r="B915" s="80"/>
      <c r="C915" s="116">
        <v>429</v>
      </c>
      <c r="D915" s="81">
        <v>316</v>
      </c>
      <c r="E915" s="81">
        <v>87</v>
      </c>
      <c r="F915" s="82">
        <v>26</v>
      </c>
      <c r="G915" s="80"/>
      <c r="H915" s="80"/>
    </row>
    <row r="916" spans="1:8" ht="12.75" customHeight="1">
      <c r="A916" s="26">
        <v>911</v>
      </c>
      <c r="B916" s="77"/>
      <c r="C916" s="114">
        <v>429</v>
      </c>
      <c r="D916" s="75">
        <v>399</v>
      </c>
      <c r="E916" s="75">
        <v>30</v>
      </c>
      <c r="F916" s="76">
        <v>0</v>
      </c>
      <c r="G916" s="77"/>
      <c r="H916" s="77"/>
    </row>
    <row r="917" spans="1:8" ht="12.75" customHeight="1">
      <c r="A917" s="26">
        <v>912</v>
      </c>
      <c r="B917" s="77"/>
      <c r="C917" s="115">
        <v>427</v>
      </c>
      <c r="D917" s="78">
        <v>307</v>
      </c>
      <c r="E917" s="78">
        <v>120</v>
      </c>
      <c r="F917" s="79">
        <v>0</v>
      </c>
      <c r="G917" s="77"/>
      <c r="H917" s="77"/>
    </row>
    <row r="918" spans="1:8" ht="12.75" customHeight="1">
      <c r="A918" s="26">
        <v>913</v>
      </c>
      <c r="B918" s="77"/>
      <c r="C918" s="115">
        <v>427</v>
      </c>
      <c r="D918" s="78">
        <v>427</v>
      </c>
      <c r="E918" s="78">
        <v>0</v>
      </c>
      <c r="F918" s="79">
        <v>0</v>
      </c>
      <c r="G918" s="77"/>
      <c r="H918" s="77"/>
    </row>
    <row r="919" spans="1:8" ht="12.75" customHeight="1">
      <c r="A919" s="26">
        <v>914</v>
      </c>
      <c r="B919" s="77"/>
      <c r="C919" s="115">
        <v>425</v>
      </c>
      <c r="D919" s="78">
        <v>409</v>
      </c>
      <c r="E919" s="78">
        <v>0</v>
      </c>
      <c r="F919" s="79">
        <v>16</v>
      </c>
      <c r="G919" s="77"/>
      <c r="H919" s="77"/>
    </row>
    <row r="920" spans="1:8" ht="12.75" customHeight="1">
      <c r="A920" s="35">
        <v>915</v>
      </c>
      <c r="B920" s="80"/>
      <c r="C920" s="116">
        <v>424</v>
      </c>
      <c r="D920" s="81">
        <v>392</v>
      </c>
      <c r="E920" s="81">
        <v>33</v>
      </c>
      <c r="F920" s="82">
        <v>0</v>
      </c>
      <c r="G920" s="80"/>
      <c r="H920" s="80"/>
    </row>
    <row r="921" spans="1:8" ht="12.75" customHeight="1">
      <c r="A921" s="73">
        <v>916</v>
      </c>
      <c r="B921" s="74"/>
      <c r="C921" s="114">
        <v>424</v>
      </c>
      <c r="D921" s="75">
        <v>424</v>
      </c>
      <c r="E921" s="75">
        <v>0</v>
      </c>
      <c r="F921" s="76">
        <v>0</v>
      </c>
      <c r="G921" s="74"/>
      <c r="H921" s="74"/>
    </row>
    <row r="922" spans="1:8" ht="12.75" customHeight="1">
      <c r="A922" s="26">
        <v>917</v>
      </c>
      <c r="B922" s="77"/>
      <c r="C922" s="115">
        <v>422</v>
      </c>
      <c r="D922" s="78">
        <v>386</v>
      </c>
      <c r="E922" s="78">
        <v>0</v>
      </c>
      <c r="F922" s="79">
        <v>37</v>
      </c>
      <c r="G922" s="77"/>
      <c r="H922" s="77"/>
    </row>
    <row r="923" spans="1:8" ht="12.75" customHeight="1">
      <c r="A923" s="26">
        <v>918</v>
      </c>
      <c r="B923" s="77"/>
      <c r="C923" s="115">
        <v>422</v>
      </c>
      <c r="D923" s="78">
        <v>364</v>
      </c>
      <c r="E923" s="78">
        <v>58</v>
      </c>
      <c r="F923" s="79">
        <v>0</v>
      </c>
      <c r="G923" s="77"/>
      <c r="H923" s="77"/>
    </row>
    <row r="924" spans="1:8" ht="12.75" customHeight="1">
      <c r="A924" s="26">
        <v>919</v>
      </c>
      <c r="B924" s="77"/>
      <c r="C924" s="115">
        <v>421</v>
      </c>
      <c r="D924" s="78">
        <v>215</v>
      </c>
      <c r="E924" s="78">
        <v>32</v>
      </c>
      <c r="F924" s="79">
        <v>175</v>
      </c>
      <c r="G924" s="77"/>
      <c r="H924" s="77"/>
    </row>
    <row r="925" spans="1:8" ht="12.75" customHeight="1">
      <c r="A925" s="35">
        <v>920</v>
      </c>
      <c r="B925" s="80"/>
      <c r="C925" s="116">
        <v>420</v>
      </c>
      <c r="D925" s="81">
        <v>355</v>
      </c>
      <c r="E925" s="81">
        <v>45</v>
      </c>
      <c r="F925" s="82">
        <v>20</v>
      </c>
      <c r="G925" s="80"/>
      <c r="H925" s="80"/>
    </row>
    <row r="926" spans="1:8" ht="12.75" customHeight="1">
      <c r="A926" s="26">
        <v>921</v>
      </c>
      <c r="B926" s="77"/>
      <c r="C926" s="114">
        <v>418</v>
      </c>
      <c r="D926" s="75">
        <v>312</v>
      </c>
      <c r="E926" s="75">
        <v>106</v>
      </c>
      <c r="F926" s="76">
        <v>0</v>
      </c>
      <c r="G926" s="77"/>
      <c r="H926" s="77"/>
    </row>
    <row r="927" spans="1:8" ht="12.75" customHeight="1">
      <c r="A927" s="26">
        <v>922</v>
      </c>
      <c r="B927" s="77"/>
      <c r="C927" s="115">
        <v>418</v>
      </c>
      <c r="D927" s="78">
        <v>381</v>
      </c>
      <c r="E927" s="78">
        <v>0</v>
      </c>
      <c r="F927" s="79">
        <v>37</v>
      </c>
      <c r="G927" s="77"/>
      <c r="H927" s="77"/>
    </row>
    <row r="928" spans="1:8" ht="12.75" customHeight="1">
      <c r="A928" s="26">
        <v>923</v>
      </c>
      <c r="B928" s="77"/>
      <c r="C928" s="115">
        <v>416</v>
      </c>
      <c r="D928" s="78">
        <v>416</v>
      </c>
      <c r="E928" s="78">
        <v>0</v>
      </c>
      <c r="F928" s="79">
        <v>0</v>
      </c>
      <c r="G928" s="77"/>
      <c r="H928" s="77"/>
    </row>
    <row r="929" spans="1:8" ht="12.75" customHeight="1">
      <c r="A929" s="26">
        <v>924</v>
      </c>
      <c r="B929" s="77"/>
      <c r="C929" s="115">
        <v>412</v>
      </c>
      <c r="D929" s="78">
        <v>251</v>
      </c>
      <c r="E929" s="78">
        <v>116</v>
      </c>
      <c r="F929" s="79">
        <v>45</v>
      </c>
      <c r="G929" s="77"/>
      <c r="H929" s="77"/>
    </row>
    <row r="930" spans="1:8" ht="12.75" customHeight="1">
      <c r="A930" s="35">
        <v>925</v>
      </c>
      <c r="B930" s="80"/>
      <c r="C930" s="116">
        <v>411</v>
      </c>
      <c r="D930" s="81">
        <v>316</v>
      </c>
      <c r="E930" s="81">
        <v>0</v>
      </c>
      <c r="F930" s="82">
        <v>95</v>
      </c>
      <c r="G930" s="80"/>
      <c r="H930" s="80"/>
    </row>
    <row r="931" spans="1:8" ht="12.75" customHeight="1">
      <c r="A931" s="73">
        <v>926</v>
      </c>
      <c r="B931" s="74"/>
      <c r="C931" s="114">
        <v>411</v>
      </c>
      <c r="D931" s="75">
        <v>411</v>
      </c>
      <c r="E931" s="75">
        <v>0</v>
      </c>
      <c r="F931" s="76">
        <v>0</v>
      </c>
      <c r="G931" s="74"/>
      <c r="H931" s="74"/>
    </row>
    <row r="932" spans="1:8" ht="12.75" customHeight="1">
      <c r="A932" s="26">
        <v>927</v>
      </c>
      <c r="B932" s="77"/>
      <c r="C932" s="115">
        <v>408</v>
      </c>
      <c r="D932" s="78">
        <v>292</v>
      </c>
      <c r="E932" s="78">
        <v>63</v>
      </c>
      <c r="F932" s="79">
        <v>53</v>
      </c>
      <c r="G932" s="77"/>
      <c r="H932" s="77"/>
    </row>
    <row r="933" spans="1:8" ht="12.75" customHeight="1">
      <c r="A933" s="26">
        <v>928</v>
      </c>
      <c r="B933" s="77"/>
      <c r="C933" s="115">
        <v>407</v>
      </c>
      <c r="D933" s="78">
        <v>238</v>
      </c>
      <c r="E933" s="78">
        <v>169</v>
      </c>
      <c r="F933" s="79">
        <v>0</v>
      </c>
      <c r="G933" s="77"/>
      <c r="H933" s="77"/>
    </row>
    <row r="934" spans="1:8" ht="12.75" customHeight="1">
      <c r="A934" s="26">
        <v>929</v>
      </c>
      <c r="B934" s="77"/>
      <c r="C934" s="115">
        <v>405</v>
      </c>
      <c r="D934" s="78">
        <v>385</v>
      </c>
      <c r="E934" s="78">
        <v>20</v>
      </c>
      <c r="F934" s="79">
        <v>0</v>
      </c>
      <c r="G934" s="77"/>
      <c r="H934" s="77"/>
    </row>
    <row r="935" spans="1:8" ht="12.75" customHeight="1">
      <c r="A935" s="35">
        <v>930</v>
      </c>
      <c r="B935" s="80"/>
      <c r="C935" s="116">
        <v>405</v>
      </c>
      <c r="D935" s="81">
        <v>405</v>
      </c>
      <c r="E935" s="81">
        <v>0</v>
      </c>
      <c r="F935" s="82">
        <v>0</v>
      </c>
      <c r="G935" s="80"/>
      <c r="H935" s="80"/>
    </row>
    <row r="936" spans="1:8" ht="12.75" customHeight="1">
      <c r="A936" s="26">
        <v>931</v>
      </c>
      <c r="B936" s="77"/>
      <c r="C936" s="114">
        <v>404</v>
      </c>
      <c r="D936" s="75">
        <v>404</v>
      </c>
      <c r="E936" s="75">
        <v>0</v>
      </c>
      <c r="F936" s="76">
        <v>0</v>
      </c>
      <c r="G936" s="77"/>
      <c r="H936" s="77"/>
    </row>
    <row r="937" spans="1:8" ht="12.75" customHeight="1">
      <c r="A937" s="26">
        <v>932</v>
      </c>
      <c r="B937" s="77"/>
      <c r="C937" s="115">
        <v>403</v>
      </c>
      <c r="D937" s="78">
        <v>272</v>
      </c>
      <c r="E937" s="78">
        <v>63</v>
      </c>
      <c r="F937" s="79">
        <v>68</v>
      </c>
      <c r="G937" s="77"/>
      <c r="H937" s="77"/>
    </row>
    <row r="938" spans="1:8" ht="12.75" customHeight="1">
      <c r="A938" s="26">
        <v>933</v>
      </c>
      <c r="B938" s="77"/>
      <c r="C938" s="115">
        <v>402</v>
      </c>
      <c r="D938" s="78">
        <v>402</v>
      </c>
      <c r="E938" s="78">
        <v>0</v>
      </c>
      <c r="F938" s="79">
        <v>0</v>
      </c>
      <c r="G938" s="77"/>
      <c r="H938" s="77"/>
    </row>
    <row r="939" spans="1:8" ht="12.75" customHeight="1">
      <c r="A939" s="26">
        <v>934</v>
      </c>
      <c r="B939" s="77"/>
      <c r="C939" s="115">
        <v>402</v>
      </c>
      <c r="D939" s="78">
        <v>336</v>
      </c>
      <c r="E939" s="78">
        <v>66</v>
      </c>
      <c r="F939" s="79">
        <v>0</v>
      </c>
      <c r="G939" s="77"/>
      <c r="H939" s="77"/>
    </row>
    <row r="940" spans="1:8" ht="12.75" customHeight="1">
      <c r="A940" s="35">
        <v>935</v>
      </c>
      <c r="B940" s="80"/>
      <c r="C940" s="116">
        <v>402</v>
      </c>
      <c r="D940" s="81">
        <v>268</v>
      </c>
      <c r="E940" s="81">
        <v>119</v>
      </c>
      <c r="F940" s="82">
        <v>14</v>
      </c>
      <c r="G940" s="80"/>
      <c r="H940" s="80"/>
    </row>
    <row r="941" spans="1:8" ht="12.75" customHeight="1">
      <c r="A941" s="73">
        <v>936</v>
      </c>
      <c r="B941" s="74"/>
      <c r="C941" s="114">
        <v>398</v>
      </c>
      <c r="D941" s="75">
        <v>398</v>
      </c>
      <c r="E941" s="75">
        <v>0</v>
      </c>
      <c r="F941" s="76">
        <v>0</v>
      </c>
      <c r="G941" s="74"/>
      <c r="H941" s="74"/>
    </row>
    <row r="942" spans="1:8" ht="12.75" customHeight="1">
      <c r="A942" s="26">
        <v>937</v>
      </c>
      <c r="B942" s="77"/>
      <c r="C942" s="115">
        <v>397</v>
      </c>
      <c r="D942" s="78">
        <v>372</v>
      </c>
      <c r="E942" s="78">
        <v>26</v>
      </c>
      <c r="F942" s="79">
        <v>0</v>
      </c>
      <c r="G942" s="77"/>
      <c r="H942" s="77"/>
    </row>
    <row r="943" spans="1:8" ht="12.75" customHeight="1">
      <c r="A943" s="26">
        <v>938</v>
      </c>
      <c r="B943" s="77"/>
      <c r="C943" s="115">
        <v>397</v>
      </c>
      <c r="D943" s="78">
        <v>368</v>
      </c>
      <c r="E943" s="78">
        <v>0</v>
      </c>
      <c r="F943" s="79">
        <v>28</v>
      </c>
      <c r="G943" s="77"/>
      <c r="H943" s="77"/>
    </row>
    <row r="944" spans="1:8" ht="12.75" customHeight="1">
      <c r="A944" s="26">
        <v>939</v>
      </c>
      <c r="B944" s="77"/>
      <c r="C944" s="115">
        <v>396</v>
      </c>
      <c r="D944" s="78">
        <v>345</v>
      </c>
      <c r="E944" s="78">
        <v>31</v>
      </c>
      <c r="F944" s="79">
        <v>20</v>
      </c>
      <c r="G944" s="77"/>
      <c r="H944" s="77"/>
    </row>
    <row r="945" spans="1:8" ht="12.75" customHeight="1">
      <c r="A945" s="35">
        <v>940</v>
      </c>
      <c r="B945" s="80"/>
      <c r="C945" s="116">
        <v>395</v>
      </c>
      <c r="D945" s="81">
        <v>385</v>
      </c>
      <c r="E945" s="81">
        <v>0</v>
      </c>
      <c r="F945" s="82">
        <v>10</v>
      </c>
      <c r="G945" s="80"/>
      <c r="H945" s="80"/>
    </row>
    <row r="946" spans="1:8" ht="12.75" customHeight="1">
      <c r="A946" s="26">
        <v>941</v>
      </c>
      <c r="B946" s="77"/>
      <c r="C946" s="114">
        <v>395</v>
      </c>
      <c r="D946" s="75">
        <v>297</v>
      </c>
      <c r="E946" s="75">
        <v>99</v>
      </c>
      <c r="F946" s="76">
        <v>0</v>
      </c>
      <c r="G946" s="77"/>
      <c r="H946" s="77"/>
    </row>
    <row r="947" spans="1:8" ht="12.75" customHeight="1">
      <c r="A947" s="26">
        <v>942</v>
      </c>
      <c r="B947" s="77"/>
      <c r="C947" s="115">
        <v>395</v>
      </c>
      <c r="D947" s="78">
        <v>395</v>
      </c>
      <c r="E947" s="78">
        <v>0</v>
      </c>
      <c r="F947" s="79">
        <v>0</v>
      </c>
      <c r="G947" s="77"/>
      <c r="H947" s="77"/>
    </row>
    <row r="948" spans="1:8" ht="12.75" customHeight="1">
      <c r="A948" s="26">
        <v>943</v>
      </c>
      <c r="B948" s="77"/>
      <c r="C948" s="115">
        <v>394</v>
      </c>
      <c r="D948" s="78">
        <v>394</v>
      </c>
      <c r="E948" s="78">
        <v>0</v>
      </c>
      <c r="F948" s="79">
        <v>0</v>
      </c>
      <c r="G948" s="77"/>
      <c r="H948" s="77"/>
    </row>
    <row r="949" spans="1:8" ht="12.75" customHeight="1">
      <c r="A949" s="26">
        <v>944</v>
      </c>
      <c r="B949" s="77"/>
      <c r="C949" s="115">
        <v>393</v>
      </c>
      <c r="D949" s="78">
        <v>393</v>
      </c>
      <c r="E949" s="78">
        <v>0</v>
      </c>
      <c r="F949" s="79">
        <v>0</v>
      </c>
      <c r="G949" s="77"/>
      <c r="H949" s="77"/>
    </row>
    <row r="950" spans="1:8" ht="12.75" customHeight="1">
      <c r="A950" s="35">
        <v>945</v>
      </c>
      <c r="B950" s="80"/>
      <c r="C950" s="116">
        <v>392</v>
      </c>
      <c r="D950" s="81">
        <v>45</v>
      </c>
      <c r="E950" s="81">
        <v>347</v>
      </c>
      <c r="F950" s="82">
        <v>0</v>
      </c>
      <c r="G950" s="80"/>
      <c r="H950" s="80"/>
    </row>
    <row r="951" spans="1:8" ht="12.75" customHeight="1">
      <c r="A951" s="73">
        <v>946</v>
      </c>
      <c r="B951" s="74"/>
      <c r="C951" s="114">
        <v>391</v>
      </c>
      <c r="D951" s="75">
        <v>391</v>
      </c>
      <c r="E951" s="75">
        <v>0</v>
      </c>
      <c r="F951" s="76">
        <v>0</v>
      </c>
      <c r="G951" s="74"/>
      <c r="H951" s="74"/>
    </row>
    <row r="952" spans="1:8" ht="12.75" customHeight="1">
      <c r="A952" s="26">
        <v>947</v>
      </c>
      <c r="B952" s="77"/>
      <c r="C952" s="115">
        <v>390</v>
      </c>
      <c r="D952" s="78">
        <v>390</v>
      </c>
      <c r="E952" s="78">
        <v>0</v>
      </c>
      <c r="F952" s="79">
        <v>0</v>
      </c>
      <c r="G952" s="77"/>
      <c r="H952" s="77"/>
    </row>
    <row r="953" spans="1:8" ht="12.75" customHeight="1">
      <c r="A953" s="26">
        <v>948</v>
      </c>
      <c r="B953" s="77"/>
      <c r="C953" s="115">
        <v>388</v>
      </c>
      <c r="D953" s="78">
        <v>231</v>
      </c>
      <c r="E953" s="78">
        <v>0</v>
      </c>
      <c r="F953" s="79">
        <v>157</v>
      </c>
      <c r="G953" s="77"/>
      <c r="H953" s="77"/>
    </row>
    <row r="954" spans="1:8" ht="12.75" customHeight="1">
      <c r="A954" s="26">
        <v>949</v>
      </c>
      <c r="B954" s="77"/>
      <c r="C954" s="115">
        <v>388</v>
      </c>
      <c r="D954" s="78">
        <v>388</v>
      </c>
      <c r="E954" s="78">
        <v>0</v>
      </c>
      <c r="F954" s="79">
        <v>0</v>
      </c>
      <c r="G954" s="77"/>
      <c r="H954" s="77"/>
    </row>
    <row r="955" spans="1:8" ht="12.75" customHeight="1">
      <c r="A955" s="35">
        <v>950</v>
      </c>
      <c r="B955" s="80"/>
      <c r="C955" s="116">
        <v>387</v>
      </c>
      <c r="D955" s="81">
        <v>336</v>
      </c>
      <c r="E955" s="81">
        <v>0</v>
      </c>
      <c r="F955" s="82">
        <v>51</v>
      </c>
      <c r="G955" s="80"/>
      <c r="H955" s="80"/>
    </row>
    <row r="956" spans="1:8" ht="12.75" customHeight="1">
      <c r="A956" s="26">
        <v>951</v>
      </c>
      <c r="B956" s="77"/>
      <c r="C956" s="114">
        <v>386</v>
      </c>
      <c r="D956" s="75">
        <v>340</v>
      </c>
      <c r="E956" s="75">
        <v>0</v>
      </c>
      <c r="F956" s="76">
        <v>46</v>
      </c>
      <c r="G956" s="77"/>
      <c r="H956" s="77"/>
    </row>
    <row r="957" spans="1:8" ht="12.75" customHeight="1">
      <c r="A957" s="26">
        <v>952</v>
      </c>
      <c r="B957" s="77"/>
      <c r="C957" s="115">
        <v>384</v>
      </c>
      <c r="D957" s="78">
        <v>384</v>
      </c>
      <c r="E957" s="78">
        <v>0</v>
      </c>
      <c r="F957" s="79">
        <v>0</v>
      </c>
      <c r="G957" s="77"/>
      <c r="H957" s="77"/>
    </row>
    <row r="958" spans="1:8" ht="12.75" customHeight="1">
      <c r="A958" s="26">
        <v>953</v>
      </c>
      <c r="B958" s="77"/>
      <c r="C958" s="115">
        <v>383</v>
      </c>
      <c r="D958" s="78">
        <v>383</v>
      </c>
      <c r="E958" s="78">
        <v>0</v>
      </c>
      <c r="F958" s="79">
        <v>0</v>
      </c>
      <c r="G958" s="77"/>
      <c r="H958" s="77"/>
    </row>
    <row r="959" spans="1:8" ht="12.75" customHeight="1">
      <c r="A959" s="26">
        <v>954</v>
      </c>
      <c r="B959" s="77"/>
      <c r="C959" s="115">
        <v>382</v>
      </c>
      <c r="D959" s="78">
        <v>244</v>
      </c>
      <c r="E959" s="78">
        <v>16</v>
      </c>
      <c r="F959" s="79">
        <v>122</v>
      </c>
      <c r="G959" s="77"/>
      <c r="H959" s="77"/>
    </row>
    <row r="960" spans="1:8" ht="12.75" customHeight="1">
      <c r="A960" s="35">
        <v>955</v>
      </c>
      <c r="B960" s="80"/>
      <c r="C960" s="116">
        <v>381</v>
      </c>
      <c r="D960" s="81">
        <v>381</v>
      </c>
      <c r="E960" s="81">
        <v>0</v>
      </c>
      <c r="F960" s="82">
        <v>0</v>
      </c>
      <c r="G960" s="80"/>
      <c r="H960" s="80"/>
    </row>
    <row r="961" spans="1:8" ht="12.75" customHeight="1">
      <c r="A961" s="73">
        <v>956</v>
      </c>
      <c r="B961" s="74"/>
      <c r="C961" s="114">
        <v>381</v>
      </c>
      <c r="D961" s="75">
        <v>190</v>
      </c>
      <c r="E961" s="75">
        <v>115</v>
      </c>
      <c r="F961" s="76">
        <v>75</v>
      </c>
      <c r="G961" s="74"/>
      <c r="H961" s="74"/>
    </row>
    <row r="962" spans="1:8" ht="12.75" customHeight="1">
      <c r="A962" s="26">
        <v>957</v>
      </c>
      <c r="B962" s="77"/>
      <c r="C962" s="115">
        <v>381</v>
      </c>
      <c r="D962" s="78">
        <v>151</v>
      </c>
      <c r="E962" s="78">
        <v>230</v>
      </c>
      <c r="F962" s="79">
        <v>0</v>
      </c>
      <c r="G962" s="77"/>
      <c r="H962" s="77"/>
    </row>
    <row r="963" spans="1:8" ht="12.75" customHeight="1">
      <c r="A963" s="26">
        <v>958</v>
      </c>
      <c r="B963" s="77"/>
      <c r="C963" s="115">
        <v>380</v>
      </c>
      <c r="D963" s="78">
        <v>272</v>
      </c>
      <c r="E963" s="78">
        <v>0</v>
      </c>
      <c r="F963" s="79">
        <v>108</v>
      </c>
      <c r="G963" s="77"/>
      <c r="H963" s="77"/>
    </row>
    <row r="964" spans="1:8" ht="12.75" customHeight="1">
      <c r="A964" s="26">
        <v>959</v>
      </c>
      <c r="B964" s="77"/>
      <c r="C964" s="115">
        <v>380</v>
      </c>
      <c r="D964" s="78">
        <v>301</v>
      </c>
      <c r="E964" s="78">
        <v>79</v>
      </c>
      <c r="F964" s="79">
        <v>0</v>
      </c>
      <c r="G964" s="77"/>
      <c r="H964" s="77"/>
    </row>
    <row r="965" spans="1:8" ht="12.75" customHeight="1">
      <c r="A965" s="35">
        <v>960</v>
      </c>
      <c r="B965" s="80"/>
      <c r="C965" s="116">
        <v>379</v>
      </c>
      <c r="D965" s="81">
        <v>269</v>
      </c>
      <c r="E965" s="81">
        <v>0</v>
      </c>
      <c r="F965" s="82">
        <v>111</v>
      </c>
      <c r="G965" s="80"/>
      <c r="H965" s="80"/>
    </row>
    <row r="966" spans="1:8" ht="12.75" customHeight="1">
      <c r="A966" s="26">
        <v>961</v>
      </c>
      <c r="B966" s="77"/>
      <c r="C966" s="114">
        <v>378</v>
      </c>
      <c r="D966" s="75">
        <v>378</v>
      </c>
      <c r="E966" s="75">
        <v>0</v>
      </c>
      <c r="F966" s="76">
        <v>0</v>
      </c>
      <c r="G966" s="77"/>
      <c r="H966" s="77"/>
    </row>
    <row r="967" spans="1:8" ht="12.75" customHeight="1">
      <c r="A967" s="26">
        <v>962</v>
      </c>
      <c r="B967" s="77"/>
      <c r="C967" s="115">
        <v>375</v>
      </c>
      <c r="D967" s="78">
        <v>375</v>
      </c>
      <c r="E967" s="78">
        <v>0</v>
      </c>
      <c r="F967" s="79">
        <v>0</v>
      </c>
      <c r="G967" s="77"/>
      <c r="H967" s="77"/>
    </row>
    <row r="968" spans="1:8" ht="12.75" customHeight="1">
      <c r="A968" s="26">
        <v>963</v>
      </c>
      <c r="B968" s="77"/>
      <c r="C968" s="115">
        <v>375</v>
      </c>
      <c r="D968" s="78">
        <v>375</v>
      </c>
      <c r="E968" s="78">
        <v>0</v>
      </c>
      <c r="F968" s="79">
        <v>0</v>
      </c>
      <c r="G968" s="77"/>
      <c r="H968" s="77"/>
    </row>
    <row r="969" spans="1:8" ht="12.75" customHeight="1">
      <c r="A969" s="26">
        <v>964</v>
      </c>
      <c r="B969" s="77"/>
      <c r="C969" s="115">
        <v>373</v>
      </c>
      <c r="D969" s="78">
        <v>343</v>
      </c>
      <c r="E969" s="78">
        <v>31</v>
      </c>
      <c r="F969" s="79">
        <v>0</v>
      </c>
      <c r="G969" s="77"/>
      <c r="H969" s="77"/>
    </row>
    <row r="970" spans="1:8" ht="12.75" customHeight="1">
      <c r="A970" s="35">
        <v>965</v>
      </c>
      <c r="B970" s="80"/>
      <c r="C970" s="116">
        <v>373</v>
      </c>
      <c r="D970" s="81">
        <v>353</v>
      </c>
      <c r="E970" s="81">
        <v>20</v>
      </c>
      <c r="F970" s="82">
        <v>0</v>
      </c>
      <c r="G970" s="80"/>
      <c r="H970" s="80"/>
    </row>
    <row r="971" spans="1:8" ht="12.75" customHeight="1">
      <c r="A971" s="73">
        <v>966</v>
      </c>
      <c r="B971" s="74"/>
      <c r="C971" s="114">
        <v>372</v>
      </c>
      <c r="D971" s="75">
        <v>348</v>
      </c>
      <c r="E971" s="75">
        <v>24</v>
      </c>
      <c r="F971" s="76">
        <v>0</v>
      </c>
      <c r="G971" s="74"/>
      <c r="H971" s="74"/>
    </row>
    <row r="972" spans="1:8" ht="12.75" customHeight="1">
      <c r="A972" s="26">
        <v>967</v>
      </c>
      <c r="B972" s="77"/>
      <c r="C972" s="115">
        <v>371</v>
      </c>
      <c r="D972" s="78">
        <v>354</v>
      </c>
      <c r="E972" s="78">
        <v>17</v>
      </c>
      <c r="F972" s="79">
        <v>0</v>
      </c>
      <c r="G972" s="77"/>
      <c r="H972" s="77"/>
    </row>
    <row r="973" spans="1:8" ht="12.75" customHeight="1">
      <c r="A973" s="26">
        <v>968</v>
      </c>
      <c r="B973" s="77"/>
      <c r="C973" s="115">
        <v>371</v>
      </c>
      <c r="D973" s="78">
        <v>163</v>
      </c>
      <c r="E973" s="78">
        <v>40</v>
      </c>
      <c r="F973" s="79">
        <v>168</v>
      </c>
      <c r="G973" s="77"/>
      <c r="H973" s="77"/>
    </row>
    <row r="974" spans="1:8" ht="12.75" customHeight="1">
      <c r="A974" s="26">
        <v>969</v>
      </c>
      <c r="B974" s="77"/>
      <c r="C974" s="115">
        <v>371</v>
      </c>
      <c r="D974" s="78">
        <v>371</v>
      </c>
      <c r="E974" s="78">
        <v>0</v>
      </c>
      <c r="F974" s="79">
        <v>0</v>
      </c>
      <c r="G974" s="77"/>
      <c r="H974" s="77"/>
    </row>
    <row r="975" spans="1:8" ht="12.75" customHeight="1">
      <c r="A975" s="35">
        <v>970</v>
      </c>
      <c r="B975" s="80"/>
      <c r="C975" s="116">
        <v>370</v>
      </c>
      <c r="D975" s="81">
        <v>301</v>
      </c>
      <c r="E975" s="81">
        <v>69</v>
      </c>
      <c r="F975" s="82">
        <v>0</v>
      </c>
      <c r="G975" s="80"/>
      <c r="H975" s="80"/>
    </row>
    <row r="976" spans="1:8" ht="12.75" customHeight="1">
      <c r="A976" s="26">
        <v>971</v>
      </c>
      <c r="B976" s="77"/>
      <c r="C976" s="114">
        <v>370</v>
      </c>
      <c r="D976" s="75">
        <v>370</v>
      </c>
      <c r="E976" s="75">
        <v>0</v>
      </c>
      <c r="F976" s="76">
        <v>0</v>
      </c>
      <c r="G976" s="77"/>
      <c r="H976" s="77"/>
    </row>
    <row r="977" spans="1:8" ht="12.75" customHeight="1">
      <c r="A977" s="26">
        <v>972</v>
      </c>
      <c r="B977" s="77"/>
      <c r="C977" s="115">
        <v>370</v>
      </c>
      <c r="D977" s="78">
        <v>250</v>
      </c>
      <c r="E977" s="78">
        <v>22</v>
      </c>
      <c r="F977" s="79">
        <v>98</v>
      </c>
      <c r="G977" s="77"/>
      <c r="H977" s="77"/>
    </row>
    <row r="978" spans="1:8" ht="12.75" customHeight="1">
      <c r="A978" s="26">
        <v>973</v>
      </c>
      <c r="B978" s="77"/>
      <c r="C978" s="115">
        <v>370</v>
      </c>
      <c r="D978" s="78">
        <v>118</v>
      </c>
      <c r="E978" s="78">
        <v>95</v>
      </c>
      <c r="F978" s="79">
        <v>157</v>
      </c>
      <c r="G978" s="77"/>
      <c r="H978" s="77"/>
    </row>
    <row r="979" spans="1:8" ht="12.75" customHeight="1">
      <c r="A979" s="26">
        <v>974</v>
      </c>
      <c r="B979" s="77"/>
      <c r="C979" s="115">
        <v>369</v>
      </c>
      <c r="D979" s="78">
        <v>246</v>
      </c>
      <c r="E979" s="78">
        <v>123</v>
      </c>
      <c r="F979" s="79">
        <v>0</v>
      </c>
      <c r="G979" s="77"/>
      <c r="H979" s="77"/>
    </row>
    <row r="980" spans="1:8" ht="12.75" customHeight="1">
      <c r="A980" s="35">
        <v>975</v>
      </c>
      <c r="B980" s="80"/>
      <c r="C980" s="116">
        <v>368</v>
      </c>
      <c r="D980" s="81">
        <v>368</v>
      </c>
      <c r="E980" s="81">
        <v>0</v>
      </c>
      <c r="F980" s="82">
        <v>0</v>
      </c>
      <c r="G980" s="80"/>
      <c r="H980" s="80"/>
    </row>
    <row r="981" spans="1:8" ht="12.75" customHeight="1">
      <c r="A981" s="73">
        <v>976</v>
      </c>
      <c r="B981" s="74"/>
      <c r="C981" s="114">
        <v>368</v>
      </c>
      <c r="D981" s="75">
        <v>368</v>
      </c>
      <c r="E981" s="75">
        <v>0</v>
      </c>
      <c r="F981" s="76">
        <v>0</v>
      </c>
      <c r="G981" s="74"/>
      <c r="H981" s="74"/>
    </row>
    <row r="982" spans="1:8" ht="12.75" customHeight="1">
      <c r="A982" s="26">
        <v>977</v>
      </c>
      <c r="B982" s="77"/>
      <c r="C982" s="115">
        <v>368</v>
      </c>
      <c r="D982" s="78">
        <v>338</v>
      </c>
      <c r="E982" s="78">
        <v>0</v>
      </c>
      <c r="F982" s="79">
        <v>30</v>
      </c>
      <c r="G982" s="77"/>
      <c r="H982" s="77"/>
    </row>
    <row r="983" spans="1:8" ht="12.75" customHeight="1">
      <c r="A983" s="26">
        <v>978</v>
      </c>
      <c r="B983" s="77"/>
      <c r="C983" s="115">
        <v>368</v>
      </c>
      <c r="D983" s="78">
        <v>368</v>
      </c>
      <c r="E983" s="78">
        <v>0</v>
      </c>
      <c r="F983" s="79">
        <v>0</v>
      </c>
      <c r="G983" s="77"/>
      <c r="H983" s="77"/>
    </row>
    <row r="984" spans="1:8" ht="12.75" customHeight="1">
      <c r="A984" s="26">
        <v>979</v>
      </c>
      <c r="B984" s="77"/>
      <c r="C984" s="115">
        <v>366</v>
      </c>
      <c r="D984" s="78">
        <v>270</v>
      </c>
      <c r="E984" s="78">
        <v>15</v>
      </c>
      <c r="F984" s="79">
        <v>81</v>
      </c>
      <c r="G984" s="77"/>
      <c r="H984" s="77"/>
    </row>
    <row r="985" spans="1:8" ht="12.75" customHeight="1">
      <c r="A985" s="35">
        <v>980</v>
      </c>
      <c r="B985" s="80"/>
      <c r="C985" s="116">
        <v>364</v>
      </c>
      <c r="D985" s="81">
        <v>364</v>
      </c>
      <c r="E985" s="81">
        <v>0</v>
      </c>
      <c r="F985" s="82">
        <v>0</v>
      </c>
      <c r="G985" s="80"/>
      <c r="H985" s="80"/>
    </row>
    <row r="986" spans="1:8" ht="12.75" customHeight="1">
      <c r="A986" s="26">
        <v>981</v>
      </c>
      <c r="B986" s="77"/>
      <c r="C986" s="114">
        <v>363</v>
      </c>
      <c r="D986" s="75">
        <v>341</v>
      </c>
      <c r="E986" s="75">
        <v>23</v>
      </c>
      <c r="F986" s="76">
        <v>0</v>
      </c>
      <c r="G986" s="77"/>
      <c r="H986" s="77"/>
    </row>
    <row r="987" spans="1:8" ht="12.75" customHeight="1">
      <c r="A987" s="26">
        <v>982</v>
      </c>
      <c r="B987" s="77"/>
      <c r="C987" s="115">
        <v>362</v>
      </c>
      <c r="D987" s="78">
        <v>344</v>
      </c>
      <c r="E987" s="78">
        <v>0</v>
      </c>
      <c r="F987" s="79">
        <v>18</v>
      </c>
      <c r="G987" s="77"/>
      <c r="H987" s="77"/>
    </row>
    <row r="988" spans="1:8" ht="12.75" customHeight="1">
      <c r="A988" s="26">
        <v>983</v>
      </c>
      <c r="B988" s="77"/>
      <c r="C988" s="115">
        <v>361</v>
      </c>
      <c r="D988" s="78">
        <v>361</v>
      </c>
      <c r="E988" s="78">
        <v>0</v>
      </c>
      <c r="F988" s="79">
        <v>0</v>
      </c>
      <c r="G988" s="77"/>
      <c r="H988" s="77"/>
    </row>
    <row r="989" spans="1:8" ht="12.75" customHeight="1">
      <c r="A989" s="26">
        <v>984</v>
      </c>
      <c r="B989" s="77"/>
      <c r="C989" s="115">
        <v>360</v>
      </c>
      <c r="D989" s="78">
        <v>360</v>
      </c>
      <c r="E989" s="78">
        <v>0</v>
      </c>
      <c r="F989" s="79">
        <v>0</v>
      </c>
      <c r="G989" s="77"/>
      <c r="H989" s="77"/>
    </row>
    <row r="990" spans="1:8" ht="12.75" customHeight="1">
      <c r="A990" s="35">
        <v>985</v>
      </c>
      <c r="B990" s="80"/>
      <c r="C990" s="116">
        <v>360</v>
      </c>
      <c r="D990" s="81">
        <v>360</v>
      </c>
      <c r="E990" s="81">
        <v>0</v>
      </c>
      <c r="F990" s="82">
        <v>0</v>
      </c>
      <c r="G990" s="80"/>
      <c r="H990" s="80"/>
    </row>
    <row r="991" spans="1:8" ht="12.75" customHeight="1">
      <c r="A991" s="73">
        <v>986</v>
      </c>
      <c r="B991" s="74"/>
      <c r="C991" s="114">
        <v>360</v>
      </c>
      <c r="D991" s="75">
        <v>360</v>
      </c>
      <c r="E991" s="75">
        <v>0</v>
      </c>
      <c r="F991" s="76">
        <v>0</v>
      </c>
      <c r="G991" s="74"/>
      <c r="H991" s="74"/>
    </row>
    <row r="992" spans="1:8" ht="12.75" customHeight="1">
      <c r="A992" s="26">
        <v>987</v>
      </c>
      <c r="B992" s="77"/>
      <c r="C992" s="115">
        <v>358</v>
      </c>
      <c r="D992" s="78">
        <v>301</v>
      </c>
      <c r="E992" s="78">
        <v>19</v>
      </c>
      <c r="F992" s="79">
        <v>38</v>
      </c>
      <c r="G992" s="77"/>
      <c r="H992" s="77"/>
    </row>
    <row r="993" spans="1:8" ht="12.75" customHeight="1">
      <c r="A993" s="26">
        <v>988</v>
      </c>
      <c r="B993" s="77"/>
      <c r="C993" s="115">
        <v>358</v>
      </c>
      <c r="D993" s="78">
        <v>358</v>
      </c>
      <c r="E993" s="78">
        <v>0</v>
      </c>
      <c r="F993" s="79">
        <v>0</v>
      </c>
      <c r="G993" s="77"/>
      <c r="H993" s="77"/>
    </row>
    <row r="994" spans="1:8" ht="12.75" customHeight="1">
      <c r="A994" s="26">
        <v>989</v>
      </c>
      <c r="B994" s="77"/>
      <c r="C994" s="115">
        <v>357</v>
      </c>
      <c r="D994" s="78">
        <v>357</v>
      </c>
      <c r="E994" s="78">
        <v>0</v>
      </c>
      <c r="F994" s="79">
        <v>0</v>
      </c>
      <c r="G994" s="77"/>
      <c r="H994" s="77"/>
    </row>
    <row r="995" spans="1:8" ht="12.75" customHeight="1">
      <c r="A995" s="35">
        <v>990</v>
      </c>
      <c r="B995" s="80"/>
      <c r="C995" s="116">
        <v>355</v>
      </c>
      <c r="D995" s="81">
        <v>0</v>
      </c>
      <c r="E995" s="81">
        <v>355</v>
      </c>
      <c r="F995" s="82">
        <v>0</v>
      </c>
      <c r="G995" s="80"/>
      <c r="H995" s="80"/>
    </row>
    <row r="996" spans="1:8" ht="12.75" customHeight="1">
      <c r="A996" s="26">
        <v>991</v>
      </c>
      <c r="B996" s="77"/>
      <c r="C996" s="114">
        <v>353</v>
      </c>
      <c r="D996" s="75">
        <v>353</v>
      </c>
      <c r="E996" s="75">
        <v>0</v>
      </c>
      <c r="F996" s="76">
        <v>0</v>
      </c>
      <c r="G996" s="77"/>
      <c r="H996" s="77"/>
    </row>
    <row r="997" spans="1:8" ht="12.75" customHeight="1">
      <c r="A997" s="26">
        <v>992</v>
      </c>
      <c r="B997" s="77"/>
      <c r="C997" s="115">
        <v>353</v>
      </c>
      <c r="D997" s="78">
        <v>353</v>
      </c>
      <c r="E997" s="78">
        <v>0</v>
      </c>
      <c r="F997" s="79">
        <v>0</v>
      </c>
      <c r="G997" s="77"/>
      <c r="H997" s="77"/>
    </row>
    <row r="998" spans="1:8" ht="12.75" customHeight="1">
      <c r="A998" s="26">
        <v>993</v>
      </c>
      <c r="B998" s="77"/>
      <c r="C998" s="115">
        <v>353</v>
      </c>
      <c r="D998" s="78">
        <v>274</v>
      </c>
      <c r="E998" s="78">
        <v>0</v>
      </c>
      <c r="F998" s="79">
        <v>79</v>
      </c>
      <c r="G998" s="77"/>
      <c r="H998" s="77"/>
    </row>
    <row r="999" spans="1:8" ht="12.75" customHeight="1">
      <c r="A999" s="26">
        <v>994</v>
      </c>
      <c r="B999" s="77"/>
      <c r="C999" s="115">
        <v>350</v>
      </c>
      <c r="D999" s="78">
        <v>337</v>
      </c>
      <c r="E999" s="78">
        <v>13</v>
      </c>
      <c r="F999" s="79">
        <v>0</v>
      </c>
      <c r="G999" s="77"/>
      <c r="H999" s="77"/>
    </row>
    <row r="1000" spans="1:8" ht="12.75" customHeight="1">
      <c r="A1000" s="35">
        <v>995</v>
      </c>
      <c r="B1000" s="80"/>
      <c r="C1000" s="116">
        <v>349</v>
      </c>
      <c r="D1000" s="81">
        <v>349</v>
      </c>
      <c r="E1000" s="81">
        <v>0</v>
      </c>
      <c r="F1000" s="82">
        <v>0</v>
      </c>
      <c r="G1000" s="80"/>
      <c r="H1000" s="80"/>
    </row>
    <row r="1001" spans="1:8" ht="12.75" customHeight="1">
      <c r="A1001" s="73">
        <v>996</v>
      </c>
      <c r="B1001" s="74"/>
      <c r="C1001" s="114">
        <v>349</v>
      </c>
      <c r="D1001" s="75">
        <v>317</v>
      </c>
      <c r="E1001" s="75">
        <v>0</v>
      </c>
      <c r="F1001" s="76">
        <v>32</v>
      </c>
      <c r="G1001" s="74"/>
      <c r="H1001" s="74"/>
    </row>
    <row r="1002" spans="1:8" ht="12.75" customHeight="1">
      <c r="A1002" s="26">
        <v>997</v>
      </c>
      <c r="B1002" s="77"/>
      <c r="C1002" s="115">
        <v>347</v>
      </c>
      <c r="D1002" s="78">
        <v>347</v>
      </c>
      <c r="E1002" s="78">
        <v>0</v>
      </c>
      <c r="F1002" s="79">
        <v>0</v>
      </c>
      <c r="G1002" s="77"/>
      <c r="H1002" s="77"/>
    </row>
    <row r="1003" spans="1:8" ht="12.75" customHeight="1">
      <c r="A1003" s="26">
        <v>998</v>
      </c>
      <c r="B1003" s="77"/>
      <c r="C1003" s="115">
        <v>347</v>
      </c>
      <c r="D1003" s="78">
        <v>331</v>
      </c>
      <c r="E1003" s="78">
        <v>0</v>
      </c>
      <c r="F1003" s="79">
        <v>16</v>
      </c>
      <c r="G1003" s="77"/>
      <c r="H1003" s="77"/>
    </row>
    <row r="1004" spans="1:8" ht="12.75" customHeight="1">
      <c r="A1004" s="26">
        <v>999</v>
      </c>
      <c r="B1004" s="77"/>
      <c r="C1004" s="115">
        <v>345</v>
      </c>
      <c r="D1004" s="78">
        <v>244</v>
      </c>
      <c r="E1004" s="78">
        <v>96</v>
      </c>
      <c r="F1004" s="79">
        <v>5</v>
      </c>
      <c r="G1004" s="77"/>
      <c r="H1004" s="77"/>
    </row>
    <row r="1005" spans="1:8" ht="12.75" customHeight="1">
      <c r="A1005" s="35">
        <v>1000</v>
      </c>
      <c r="B1005" s="80"/>
      <c r="C1005" s="116">
        <v>344</v>
      </c>
      <c r="D1005" s="81">
        <v>344</v>
      </c>
      <c r="E1005" s="81">
        <v>0</v>
      </c>
      <c r="F1005" s="82">
        <v>0</v>
      </c>
      <c r="G1005" s="80"/>
      <c r="H1005" s="80"/>
    </row>
    <row r="1006" spans="1:8" ht="12.75" customHeight="1">
      <c r="A1006" s="26">
        <v>1001</v>
      </c>
      <c r="B1006" s="77"/>
      <c r="C1006" s="114">
        <v>344</v>
      </c>
      <c r="D1006" s="75">
        <v>327</v>
      </c>
      <c r="E1006" s="75">
        <v>17</v>
      </c>
      <c r="F1006" s="76">
        <v>0</v>
      </c>
      <c r="G1006" s="77"/>
      <c r="H1006" s="77"/>
    </row>
    <row r="1007" spans="1:8" ht="12.75" customHeight="1">
      <c r="A1007" s="26">
        <v>1002</v>
      </c>
      <c r="B1007" s="77"/>
      <c r="C1007" s="115">
        <v>343</v>
      </c>
      <c r="D1007" s="78">
        <v>343</v>
      </c>
      <c r="E1007" s="78">
        <v>0</v>
      </c>
      <c r="F1007" s="79">
        <v>0</v>
      </c>
      <c r="G1007" s="77"/>
      <c r="H1007" s="77"/>
    </row>
    <row r="1008" spans="1:8" ht="12.75" customHeight="1">
      <c r="A1008" s="26">
        <v>1003</v>
      </c>
      <c r="B1008" s="77"/>
      <c r="C1008" s="115">
        <v>341</v>
      </c>
      <c r="D1008" s="78">
        <v>192</v>
      </c>
      <c r="E1008" s="78">
        <v>150</v>
      </c>
      <c r="F1008" s="79">
        <v>0</v>
      </c>
      <c r="G1008" s="77"/>
      <c r="H1008" s="77"/>
    </row>
    <row r="1009" spans="1:8" ht="12.75" customHeight="1">
      <c r="A1009" s="26">
        <v>1004</v>
      </c>
      <c r="B1009" s="77"/>
      <c r="C1009" s="115">
        <v>341</v>
      </c>
      <c r="D1009" s="78">
        <v>341</v>
      </c>
      <c r="E1009" s="78">
        <v>0</v>
      </c>
      <c r="F1009" s="79">
        <v>0</v>
      </c>
      <c r="G1009" s="77"/>
      <c r="H1009" s="77"/>
    </row>
    <row r="1010" spans="1:8" ht="12.75" customHeight="1">
      <c r="A1010" s="35">
        <v>1005</v>
      </c>
      <c r="B1010" s="80"/>
      <c r="C1010" s="116">
        <v>340</v>
      </c>
      <c r="D1010" s="81">
        <v>340</v>
      </c>
      <c r="E1010" s="81">
        <v>0</v>
      </c>
      <c r="F1010" s="82">
        <v>0</v>
      </c>
      <c r="G1010" s="80"/>
      <c r="H1010" s="80"/>
    </row>
    <row r="1011" spans="1:8" ht="12.75" customHeight="1">
      <c r="A1011" s="73">
        <v>1006</v>
      </c>
      <c r="B1011" s="74"/>
      <c r="C1011" s="114">
        <v>339</v>
      </c>
      <c r="D1011" s="75">
        <v>278</v>
      </c>
      <c r="E1011" s="75">
        <v>61</v>
      </c>
      <c r="F1011" s="76">
        <v>0</v>
      </c>
      <c r="G1011" s="74"/>
      <c r="H1011" s="74"/>
    </row>
    <row r="1012" spans="1:8" ht="12.75" customHeight="1">
      <c r="A1012" s="26">
        <v>1007</v>
      </c>
      <c r="B1012" s="77"/>
      <c r="C1012" s="115">
        <v>339</v>
      </c>
      <c r="D1012" s="78">
        <v>0</v>
      </c>
      <c r="E1012" s="78">
        <v>339</v>
      </c>
      <c r="F1012" s="79">
        <v>0</v>
      </c>
      <c r="G1012" s="77"/>
      <c r="H1012" s="77"/>
    </row>
    <row r="1013" spans="1:8" ht="12.75" customHeight="1">
      <c r="A1013" s="26">
        <v>1008</v>
      </c>
      <c r="B1013" s="77"/>
      <c r="C1013" s="115">
        <v>338</v>
      </c>
      <c r="D1013" s="78">
        <v>232</v>
      </c>
      <c r="E1013" s="78">
        <v>11</v>
      </c>
      <c r="F1013" s="79">
        <v>95</v>
      </c>
      <c r="G1013" s="77"/>
      <c r="H1013" s="77"/>
    </row>
    <row r="1014" spans="1:8" ht="12.75" customHeight="1">
      <c r="A1014" s="26">
        <v>1009</v>
      </c>
      <c r="B1014" s="77"/>
      <c r="C1014" s="115">
        <v>337</v>
      </c>
      <c r="D1014" s="78">
        <v>337</v>
      </c>
      <c r="E1014" s="78">
        <v>0</v>
      </c>
      <c r="F1014" s="79">
        <v>0</v>
      </c>
      <c r="G1014" s="77"/>
      <c r="H1014" s="77"/>
    </row>
    <row r="1015" spans="1:8" ht="12.75" customHeight="1">
      <c r="A1015" s="35">
        <v>1010</v>
      </c>
      <c r="B1015" s="80"/>
      <c r="C1015" s="116">
        <v>337</v>
      </c>
      <c r="D1015" s="81">
        <v>337</v>
      </c>
      <c r="E1015" s="81">
        <v>0</v>
      </c>
      <c r="F1015" s="82">
        <v>0</v>
      </c>
      <c r="G1015" s="80"/>
      <c r="H1015" s="80"/>
    </row>
    <row r="1016" spans="1:8" ht="12.75" customHeight="1">
      <c r="A1016" s="26">
        <v>1011</v>
      </c>
      <c r="B1016" s="77"/>
      <c r="C1016" s="114">
        <v>336</v>
      </c>
      <c r="D1016" s="75">
        <v>336</v>
      </c>
      <c r="E1016" s="75">
        <v>0</v>
      </c>
      <c r="F1016" s="76">
        <v>0</v>
      </c>
      <c r="G1016" s="77"/>
      <c r="H1016" s="77"/>
    </row>
    <row r="1017" spans="1:8" ht="12.75" customHeight="1">
      <c r="A1017" s="26">
        <v>1012</v>
      </c>
      <c r="B1017" s="77"/>
      <c r="C1017" s="115">
        <v>336</v>
      </c>
      <c r="D1017" s="78">
        <v>336</v>
      </c>
      <c r="E1017" s="78">
        <v>0</v>
      </c>
      <c r="F1017" s="79">
        <v>0</v>
      </c>
      <c r="G1017" s="77"/>
      <c r="H1017" s="77"/>
    </row>
    <row r="1018" spans="1:8" ht="12.75" customHeight="1">
      <c r="A1018" s="26">
        <v>1013</v>
      </c>
      <c r="B1018" s="77"/>
      <c r="C1018" s="115">
        <v>335</v>
      </c>
      <c r="D1018" s="78">
        <v>196</v>
      </c>
      <c r="E1018" s="78">
        <v>138</v>
      </c>
      <c r="F1018" s="79">
        <v>0</v>
      </c>
      <c r="G1018" s="77"/>
      <c r="H1018" s="77"/>
    </row>
    <row r="1019" spans="1:8" ht="12.75" customHeight="1">
      <c r="A1019" s="26">
        <v>1014</v>
      </c>
      <c r="B1019" s="77"/>
      <c r="C1019" s="115">
        <v>333</v>
      </c>
      <c r="D1019" s="78">
        <v>286</v>
      </c>
      <c r="E1019" s="78">
        <v>0</v>
      </c>
      <c r="F1019" s="79">
        <v>47</v>
      </c>
      <c r="G1019" s="77"/>
      <c r="H1019" s="77"/>
    </row>
    <row r="1020" spans="1:8" ht="12.75" customHeight="1">
      <c r="A1020" s="35">
        <v>1015</v>
      </c>
      <c r="B1020" s="80"/>
      <c r="C1020" s="116">
        <v>332</v>
      </c>
      <c r="D1020" s="81">
        <v>332</v>
      </c>
      <c r="E1020" s="81">
        <v>0</v>
      </c>
      <c r="F1020" s="82">
        <v>0</v>
      </c>
      <c r="G1020" s="80"/>
      <c r="H1020" s="80"/>
    </row>
    <row r="1021" spans="1:8" ht="12.75" customHeight="1">
      <c r="A1021" s="73">
        <v>1016</v>
      </c>
      <c r="B1021" s="74"/>
      <c r="C1021" s="114">
        <v>332</v>
      </c>
      <c r="D1021" s="75">
        <v>238</v>
      </c>
      <c r="E1021" s="75">
        <v>0</v>
      </c>
      <c r="F1021" s="76">
        <v>94</v>
      </c>
      <c r="G1021" s="74"/>
      <c r="H1021" s="74"/>
    </row>
    <row r="1022" spans="1:8" ht="12.75" customHeight="1">
      <c r="A1022" s="26">
        <v>1017</v>
      </c>
      <c r="B1022" s="77"/>
      <c r="C1022" s="115">
        <v>330</v>
      </c>
      <c r="D1022" s="78">
        <v>330</v>
      </c>
      <c r="E1022" s="78">
        <v>0</v>
      </c>
      <c r="F1022" s="79">
        <v>0</v>
      </c>
      <c r="G1022" s="77"/>
      <c r="H1022" s="77"/>
    </row>
    <row r="1023" spans="1:8" ht="12.75" customHeight="1">
      <c r="A1023" s="26">
        <v>1018</v>
      </c>
      <c r="B1023" s="77"/>
      <c r="C1023" s="115">
        <v>329</v>
      </c>
      <c r="D1023" s="78">
        <v>277</v>
      </c>
      <c r="E1023" s="78">
        <v>36</v>
      </c>
      <c r="F1023" s="79">
        <v>16</v>
      </c>
      <c r="G1023" s="77"/>
      <c r="H1023" s="77"/>
    </row>
    <row r="1024" spans="1:8" ht="12.75" customHeight="1">
      <c r="A1024" s="26">
        <v>1019</v>
      </c>
      <c r="B1024" s="77"/>
      <c r="C1024" s="115">
        <v>327</v>
      </c>
      <c r="D1024" s="78">
        <v>307</v>
      </c>
      <c r="E1024" s="78">
        <v>0</v>
      </c>
      <c r="F1024" s="79">
        <v>20</v>
      </c>
      <c r="G1024" s="77"/>
      <c r="H1024" s="77"/>
    </row>
    <row r="1025" spans="1:8" ht="12.75" customHeight="1">
      <c r="A1025" s="35">
        <v>1020</v>
      </c>
      <c r="B1025" s="80"/>
      <c r="C1025" s="116">
        <v>327</v>
      </c>
      <c r="D1025" s="81">
        <v>284</v>
      </c>
      <c r="E1025" s="81">
        <v>43</v>
      </c>
      <c r="F1025" s="82">
        <v>0</v>
      </c>
      <c r="G1025" s="80"/>
      <c r="H1025" s="80"/>
    </row>
    <row r="1026" spans="1:8" ht="12.75" customHeight="1">
      <c r="A1026" s="26">
        <v>1021</v>
      </c>
      <c r="B1026" s="77"/>
      <c r="C1026" s="114">
        <v>324</v>
      </c>
      <c r="D1026" s="75">
        <v>176</v>
      </c>
      <c r="E1026" s="75">
        <v>0</v>
      </c>
      <c r="F1026" s="76">
        <v>148</v>
      </c>
      <c r="G1026" s="77"/>
      <c r="H1026" s="77"/>
    </row>
    <row r="1027" spans="1:8" ht="12.75" customHeight="1">
      <c r="A1027" s="26">
        <v>1022</v>
      </c>
      <c r="B1027" s="77"/>
      <c r="C1027" s="115">
        <v>323</v>
      </c>
      <c r="D1027" s="78">
        <v>248</v>
      </c>
      <c r="E1027" s="78">
        <v>55</v>
      </c>
      <c r="F1027" s="79">
        <v>21</v>
      </c>
      <c r="G1027" s="77"/>
      <c r="H1027" s="77"/>
    </row>
    <row r="1028" spans="1:8" ht="12.75" customHeight="1">
      <c r="A1028" s="26">
        <v>1023</v>
      </c>
      <c r="B1028" s="77"/>
      <c r="C1028" s="115">
        <v>323</v>
      </c>
      <c r="D1028" s="78">
        <v>220</v>
      </c>
      <c r="E1028" s="78">
        <v>54</v>
      </c>
      <c r="F1028" s="79">
        <v>48</v>
      </c>
      <c r="G1028" s="77"/>
      <c r="H1028" s="77"/>
    </row>
    <row r="1029" spans="1:8" ht="12.75" customHeight="1">
      <c r="A1029" s="26">
        <v>1024</v>
      </c>
      <c r="B1029" s="77"/>
      <c r="C1029" s="115">
        <v>321</v>
      </c>
      <c r="D1029" s="78">
        <v>321</v>
      </c>
      <c r="E1029" s="78">
        <v>0</v>
      </c>
      <c r="F1029" s="79">
        <v>0</v>
      </c>
      <c r="G1029" s="77"/>
      <c r="H1029" s="77"/>
    </row>
    <row r="1030" spans="1:8" ht="12.75" customHeight="1">
      <c r="A1030" s="35">
        <v>1025</v>
      </c>
      <c r="B1030" s="80"/>
      <c r="C1030" s="116">
        <v>320</v>
      </c>
      <c r="D1030" s="81">
        <v>320</v>
      </c>
      <c r="E1030" s="81">
        <v>0</v>
      </c>
      <c r="F1030" s="82">
        <v>0</v>
      </c>
      <c r="G1030" s="80"/>
      <c r="H1030" s="80"/>
    </row>
    <row r="1031" spans="1:8" ht="12.75" customHeight="1">
      <c r="A1031" s="73">
        <v>1026</v>
      </c>
      <c r="B1031" s="74"/>
      <c r="C1031" s="114">
        <v>320</v>
      </c>
      <c r="D1031" s="75">
        <v>303</v>
      </c>
      <c r="E1031" s="75">
        <v>17</v>
      </c>
      <c r="F1031" s="76">
        <v>0</v>
      </c>
      <c r="G1031" s="74"/>
      <c r="H1031" s="74"/>
    </row>
    <row r="1032" spans="1:8" ht="12.75" customHeight="1">
      <c r="A1032" s="26">
        <v>1027</v>
      </c>
      <c r="B1032" s="77"/>
      <c r="C1032" s="115">
        <v>319</v>
      </c>
      <c r="D1032" s="78">
        <v>283</v>
      </c>
      <c r="E1032" s="78">
        <v>36</v>
      </c>
      <c r="F1032" s="79">
        <v>0</v>
      </c>
      <c r="G1032" s="77"/>
      <c r="H1032" s="77"/>
    </row>
    <row r="1033" spans="1:8" ht="12.75" customHeight="1">
      <c r="A1033" s="26">
        <v>1028</v>
      </c>
      <c r="B1033" s="77"/>
      <c r="C1033" s="115">
        <v>319</v>
      </c>
      <c r="D1033" s="78">
        <v>319</v>
      </c>
      <c r="E1033" s="78">
        <v>0</v>
      </c>
      <c r="F1033" s="79">
        <v>0</v>
      </c>
      <c r="G1033" s="77"/>
      <c r="H1033" s="77"/>
    </row>
    <row r="1034" spans="1:8" ht="12.75" customHeight="1">
      <c r="A1034" s="26">
        <v>1029</v>
      </c>
      <c r="B1034" s="77"/>
      <c r="C1034" s="115">
        <v>318</v>
      </c>
      <c r="D1034" s="78">
        <v>318</v>
      </c>
      <c r="E1034" s="78">
        <v>0</v>
      </c>
      <c r="F1034" s="79">
        <v>0</v>
      </c>
      <c r="G1034" s="77"/>
      <c r="H1034" s="77"/>
    </row>
    <row r="1035" spans="1:8" ht="12.75" customHeight="1">
      <c r="A1035" s="35">
        <v>1030</v>
      </c>
      <c r="B1035" s="80"/>
      <c r="C1035" s="116">
        <v>317</v>
      </c>
      <c r="D1035" s="81">
        <v>293</v>
      </c>
      <c r="E1035" s="81">
        <v>19</v>
      </c>
      <c r="F1035" s="82">
        <v>5</v>
      </c>
      <c r="G1035" s="80"/>
      <c r="H1035" s="80"/>
    </row>
    <row r="1036" spans="1:8" ht="12.75" customHeight="1">
      <c r="A1036" s="26">
        <v>1031</v>
      </c>
      <c r="B1036" s="77"/>
      <c r="C1036" s="114">
        <v>317</v>
      </c>
      <c r="D1036" s="75">
        <v>317</v>
      </c>
      <c r="E1036" s="75">
        <v>0</v>
      </c>
      <c r="F1036" s="76">
        <v>0</v>
      </c>
      <c r="G1036" s="77"/>
      <c r="H1036" s="77"/>
    </row>
    <row r="1037" spans="1:8" ht="12.75" customHeight="1">
      <c r="A1037" s="26">
        <v>1032</v>
      </c>
      <c r="B1037" s="77"/>
      <c r="C1037" s="115">
        <v>315</v>
      </c>
      <c r="D1037" s="78">
        <v>194</v>
      </c>
      <c r="E1037" s="78">
        <v>0</v>
      </c>
      <c r="F1037" s="79">
        <v>122</v>
      </c>
      <c r="G1037" s="77"/>
      <c r="H1037" s="77"/>
    </row>
    <row r="1038" spans="1:8" ht="12.75" customHeight="1">
      <c r="A1038" s="26">
        <v>1033</v>
      </c>
      <c r="B1038" s="77"/>
      <c r="C1038" s="115">
        <v>315</v>
      </c>
      <c r="D1038" s="78">
        <v>315</v>
      </c>
      <c r="E1038" s="78">
        <v>0</v>
      </c>
      <c r="F1038" s="79">
        <v>0</v>
      </c>
      <c r="G1038" s="77"/>
      <c r="H1038" s="77"/>
    </row>
    <row r="1039" spans="1:8" ht="12.75" customHeight="1">
      <c r="A1039" s="26">
        <v>1034</v>
      </c>
      <c r="B1039" s="77"/>
      <c r="C1039" s="115">
        <v>314</v>
      </c>
      <c r="D1039" s="78">
        <v>157</v>
      </c>
      <c r="E1039" s="78">
        <v>0</v>
      </c>
      <c r="F1039" s="79">
        <v>158</v>
      </c>
      <c r="G1039" s="77"/>
      <c r="H1039" s="77"/>
    </row>
    <row r="1040" spans="1:8" ht="12.75" customHeight="1">
      <c r="A1040" s="35">
        <v>1035</v>
      </c>
      <c r="B1040" s="80"/>
      <c r="C1040" s="116">
        <v>314</v>
      </c>
      <c r="D1040" s="81">
        <v>306</v>
      </c>
      <c r="E1040" s="81">
        <v>8</v>
      </c>
      <c r="F1040" s="82">
        <v>0</v>
      </c>
      <c r="G1040" s="80"/>
      <c r="H1040" s="80"/>
    </row>
    <row r="1041" spans="1:8" ht="12.75" customHeight="1">
      <c r="A1041" s="73">
        <v>1036</v>
      </c>
      <c r="B1041" s="74"/>
      <c r="C1041" s="114">
        <v>313</v>
      </c>
      <c r="D1041" s="75">
        <v>224</v>
      </c>
      <c r="E1041" s="75">
        <v>26</v>
      </c>
      <c r="F1041" s="76">
        <v>63</v>
      </c>
      <c r="G1041" s="74"/>
      <c r="H1041" s="74"/>
    </row>
    <row r="1042" spans="1:8" ht="12.75" customHeight="1">
      <c r="A1042" s="26">
        <v>1037</v>
      </c>
      <c r="B1042" s="77"/>
      <c r="C1042" s="115">
        <v>312</v>
      </c>
      <c r="D1042" s="78">
        <v>290</v>
      </c>
      <c r="E1042" s="78">
        <v>0</v>
      </c>
      <c r="F1042" s="79">
        <v>22</v>
      </c>
      <c r="G1042" s="77"/>
      <c r="H1042" s="77"/>
    </row>
    <row r="1043" spans="1:8" ht="12.75" customHeight="1">
      <c r="A1043" s="26">
        <v>1038</v>
      </c>
      <c r="B1043" s="77"/>
      <c r="C1043" s="115">
        <v>309</v>
      </c>
      <c r="D1043" s="78">
        <v>200</v>
      </c>
      <c r="E1043" s="78">
        <v>109</v>
      </c>
      <c r="F1043" s="79">
        <v>0</v>
      </c>
      <c r="G1043" s="77"/>
      <c r="H1043" s="77"/>
    </row>
    <row r="1044" spans="1:8" ht="12.75" customHeight="1">
      <c r="A1044" s="26">
        <v>1039</v>
      </c>
      <c r="B1044" s="77"/>
      <c r="C1044" s="115">
        <v>309</v>
      </c>
      <c r="D1044" s="78">
        <v>206</v>
      </c>
      <c r="E1044" s="78">
        <v>71</v>
      </c>
      <c r="F1044" s="79">
        <v>31</v>
      </c>
      <c r="G1044" s="77"/>
      <c r="H1044" s="77"/>
    </row>
    <row r="1045" spans="1:8" ht="12.75" customHeight="1">
      <c r="A1045" s="35">
        <v>1040</v>
      </c>
      <c r="B1045" s="80"/>
      <c r="C1045" s="116">
        <v>308</v>
      </c>
      <c r="D1045" s="81">
        <v>278</v>
      </c>
      <c r="E1045" s="81">
        <v>0</v>
      </c>
      <c r="F1045" s="82">
        <v>30</v>
      </c>
      <c r="G1045" s="80"/>
      <c r="H1045" s="80"/>
    </row>
    <row r="1046" spans="1:8" ht="12.75" customHeight="1">
      <c r="A1046" s="26">
        <v>1041</v>
      </c>
      <c r="B1046" s="77"/>
      <c r="C1046" s="114">
        <v>308</v>
      </c>
      <c r="D1046" s="75">
        <v>165</v>
      </c>
      <c r="E1046" s="75">
        <v>0</v>
      </c>
      <c r="F1046" s="76">
        <v>143</v>
      </c>
      <c r="G1046" s="77"/>
      <c r="H1046" s="77"/>
    </row>
    <row r="1047" spans="1:8" ht="12.75" customHeight="1">
      <c r="A1047" s="26">
        <v>1042</v>
      </c>
      <c r="B1047" s="77"/>
      <c r="C1047" s="115">
        <v>306</v>
      </c>
      <c r="D1047" s="78">
        <v>299</v>
      </c>
      <c r="E1047" s="78">
        <v>7</v>
      </c>
      <c r="F1047" s="79">
        <v>0</v>
      </c>
      <c r="G1047" s="77"/>
      <c r="H1047" s="77"/>
    </row>
    <row r="1048" spans="1:8" ht="12.75" customHeight="1">
      <c r="A1048" s="26">
        <v>1043</v>
      </c>
      <c r="B1048" s="77"/>
      <c r="C1048" s="115">
        <v>306</v>
      </c>
      <c r="D1048" s="78">
        <v>305</v>
      </c>
      <c r="E1048" s="78">
        <v>2</v>
      </c>
      <c r="F1048" s="79">
        <v>0</v>
      </c>
      <c r="G1048" s="77"/>
      <c r="H1048" s="77"/>
    </row>
    <row r="1049" spans="1:8" ht="12.75" customHeight="1">
      <c r="A1049" s="26">
        <v>1044</v>
      </c>
      <c r="B1049" s="77"/>
      <c r="C1049" s="115">
        <v>306</v>
      </c>
      <c r="D1049" s="78">
        <v>278</v>
      </c>
      <c r="E1049" s="78">
        <v>29</v>
      </c>
      <c r="F1049" s="79">
        <v>0</v>
      </c>
      <c r="G1049" s="77"/>
      <c r="H1049" s="77"/>
    </row>
    <row r="1050" spans="1:8" ht="12.75" customHeight="1">
      <c r="A1050" s="35">
        <v>1045</v>
      </c>
      <c r="B1050" s="80"/>
      <c r="C1050" s="116">
        <v>304</v>
      </c>
      <c r="D1050" s="81">
        <v>304</v>
      </c>
      <c r="E1050" s="81">
        <v>0</v>
      </c>
      <c r="F1050" s="82">
        <v>0</v>
      </c>
      <c r="G1050" s="80"/>
      <c r="H1050" s="80"/>
    </row>
    <row r="1051" spans="1:8" ht="12.75" customHeight="1">
      <c r="A1051" s="73">
        <v>1046</v>
      </c>
      <c r="B1051" s="74"/>
      <c r="C1051" s="114">
        <v>302</v>
      </c>
      <c r="D1051" s="75">
        <v>302</v>
      </c>
      <c r="E1051" s="75">
        <v>0</v>
      </c>
      <c r="F1051" s="76">
        <v>0</v>
      </c>
      <c r="G1051" s="74"/>
      <c r="H1051" s="74"/>
    </row>
    <row r="1052" spans="1:8" ht="12.75" customHeight="1">
      <c r="A1052" s="26">
        <v>1047</v>
      </c>
      <c r="B1052" s="77"/>
      <c r="C1052" s="115">
        <v>302</v>
      </c>
      <c r="D1052" s="78">
        <v>302</v>
      </c>
      <c r="E1052" s="78">
        <v>0</v>
      </c>
      <c r="F1052" s="79">
        <v>0</v>
      </c>
      <c r="G1052" s="77"/>
      <c r="H1052" s="77"/>
    </row>
    <row r="1053" spans="1:8" ht="12.75" customHeight="1">
      <c r="A1053" s="26">
        <v>1048</v>
      </c>
      <c r="B1053" s="77"/>
      <c r="C1053" s="115">
        <v>301</v>
      </c>
      <c r="D1053" s="78">
        <v>222</v>
      </c>
      <c r="E1053" s="78">
        <v>65</v>
      </c>
      <c r="F1053" s="79">
        <v>14</v>
      </c>
      <c r="G1053" s="77"/>
      <c r="H1053" s="77"/>
    </row>
    <row r="1054" spans="1:8" ht="12.75" customHeight="1">
      <c r="A1054" s="26">
        <v>1049</v>
      </c>
      <c r="B1054" s="77"/>
      <c r="C1054" s="115">
        <v>301</v>
      </c>
      <c r="D1054" s="78">
        <v>256</v>
      </c>
      <c r="E1054" s="78">
        <v>0</v>
      </c>
      <c r="F1054" s="79">
        <v>45</v>
      </c>
      <c r="G1054" s="77"/>
      <c r="H1054" s="77"/>
    </row>
    <row r="1055" spans="1:8" ht="12.75" customHeight="1">
      <c r="A1055" s="35">
        <v>1050</v>
      </c>
      <c r="B1055" s="80"/>
      <c r="C1055" s="116">
        <v>300</v>
      </c>
      <c r="D1055" s="81">
        <v>193</v>
      </c>
      <c r="E1055" s="81">
        <v>25</v>
      </c>
      <c r="F1055" s="82">
        <v>83</v>
      </c>
      <c r="G1055" s="80"/>
      <c r="H1055" s="80"/>
    </row>
    <row r="1056" spans="1:8" ht="12.75" customHeight="1">
      <c r="A1056" s="26">
        <v>1051</v>
      </c>
      <c r="B1056" s="77"/>
      <c r="C1056" s="114">
        <v>299</v>
      </c>
      <c r="D1056" s="75">
        <v>299</v>
      </c>
      <c r="E1056" s="75">
        <v>0</v>
      </c>
      <c r="F1056" s="76">
        <v>0</v>
      </c>
      <c r="G1056" s="77"/>
      <c r="H1056" s="77"/>
    </row>
    <row r="1057" spans="1:8" ht="12.75" customHeight="1">
      <c r="A1057" s="26">
        <v>1052</v>
      </c>
      <c r="B1057" s="77"/>
      <c r="C1057" s="115">
        <v>296</v>
      </c>
      <c r="D1057" s="78">
        <v>221</v>
      </c>
      <c r="E1057" s="78">
        <v>21</v>
      </c>
      <c r="F1057" s="79">
        <v>55</v>
      </c>
      <c r="G1057" s="77"/>
      <c r="H1057" s="77"/>
    </row>
    <row r="1058" spans="1:8" ht="12.75" customHeight="1">
      <c r="A1058" s="26">
        <v>1053</v>
      </c>
      <c r="B1058" s="77"/>
      <c r="C1058" s="115">
        <v>296</v>
      </c>
      <c r="D1058" s="78">
        <v>296</v>
      </c>
      <c r="E1058" s="78">
        <v>0</v>
      </c>
      <c r="F1058" s="79">
        <v>0</v>
      </c>
      <c r="G1058" s="77"/>
      <c r="H1058" s="77"/>
    </row>
    <row r="1059" spans="1:8" ht="12.75" customHeight="1">
      <c r="A1059" s="26">
        <v>1054</v>
      </c>
      <c r="B1059" s="77"/>
      <c r="C1059" s="115">
        <v>296</v>
      </c>
      <c r="D1059" s="78">
        <v>296</v>
      </c>
      <c r="E1059" s="78">
        <v>0</v>
      </c>
      <c r="F1059" s="79">
        <v>0</v>
      </c>
      <c r="G1059" s="77"/>
      <c r="H1059" s="77"/>
    </row>
    <row r="1060" spans="1:8" ht="12.75" customHeight="1">
      <c r="A1060" s="35">
        <v>1055</v>
      </c>
      <c r="B1060" s="80"/>
      <c r="C1060" s="116">
        <v>294</v>
      </c>
      <c r="D1060" s="81">
        <v>205</v>
      </c>
      <c r="E1060" s="81">
        <v>37</v>
      </c>
      <c r="F1060" s="82">
        <v>52</v>
      </c>
      <c r="G1060" s="80"/>
      <c r="H1060" s="80"/>
    </row>
    <row r="1061" spans="1:8" ht="12.75" customHeight="1">
      <c r="A1061" s="73">
        <v>1056</v>
      </c>
      <c r="B1061" s="74"/>
      <c r="C1061" s="114">
        <v>292</v>
      </c>
      <c r="D1061" s="75">
        <v>274</v>
      </c>
      <c r="E1061" s="75">
        <v>18</v>
      </c>
      <c r="F1061" s="76">
        <v>0</v>
      </c>
      <c r="G1061" s="74"/>
      <c r="H1061" s="74"/>
    </row>
    <row r="1062" spans="1:8" ht="12.75" customHeight="1">
      <c r="A1062" s="26">
        <v>1057</v>
      </c>
      <c r="B1062" s="77"/>
      <c r="C1062" s="115">
        <v>291</v>
      </c>
      <c r="D1062" s="78">
        <v>223</v>
      </c>
      <c r="E1062" s="78">
        <v>0</v>
      </c>
      <c r="F1062" s="79">
        <v>69</v>
      </c>
      <c r="G1062" s="77"/>
      <c r="H1062" s="77"/>
    </row>
    <row r="1063" spans="1:8" ht="12.75" customHeight="1">
      <c r="A1063" s="26">
        <v>1058</v>
      </c>
      <c r="B1063" s="77"/>
      <c r="C1063" s="115">
        <v>291</v>
      </c>
      <c r="D1063" s="78">
        <v>273</v>
      </c>
      <c r="E1063" s="78">
        <v>0</v>
      </c>
      <c r="F1063" s="79">
        <v>18</v>
      </c>
      <c r="G1063" s="77"/>
      <c r="H1063" s="77"/>
    </row>
    <row r="1064" spans="1:8" ht="12.75" customHeight="1">
      <c r="A1064" s="26">
        <v>1059</v>
      </c>
      <c r="B1064" s="77"/>
      <c r="C1064" s="115">
        <v>291</v>
      </c>
      <c r="D1064" s="78">
        <v>160</v>
      </c>
      <c r="E1064" s="78">
        <v>0</v>
      </c>
      <c r="F1064" s="79">
        <v>131</v>
      </c>
      <c r="G1064" s="77"/>
      <c r="H1064" s="77"/>
    </row>
    <row r="1065" spans="1:8" ht="12.75" customHeight="1">
      <c r="A1065" s="35">
        <v>1060</v>
      </c>
      <c r="B1065" s="80"/>
      <c r="C1065" s="116">
        <v>291</v>
      </c>
      <c r="D1065" s="81">
        <v>246</v>
      </c>
      <c r="E1065" s="81">
        <v>14</v>
      </c>
      <c r="F1065" s="82">
        <v>31</v>
      </c>
      <c r="G1065" s="80"/>
      <c r="H1065" s="80"/>
    </row>
    <row r="1066" spans="1:8" ht="12.75" customHeight="1">
      <c r="A1066" s="26">
        <v>1061</v>
      </c>
      <c r="B1066" s="77"/>
      <c r="C1066" s="114">
        <v>290</v>
      </c>
      <c r="D1066" s="75">
        <v>290</v>
      </c>
      <c r="E1066" s="75">
        <v>0</v>
      </c>
      <c r="F1066" s="76">
        <v>0</v>
      </c>
      <c r="G1066" s="77"/>
      <c r="H1066" s="77"/>
    </row>
    <row r="1067" spans="1:8" ht="12.75" customHeight="1">
      <c r="A1067" s="26">
        <v>1062</v>
      </c>
      <c r="B1067" s="77"/>
      <c r="C1067" s="115">
        <v>290</v>
      </c>
      <c r="D1067" s="78">
        <v>0</v>
      </c>
      <c r="E1067" s="78">
        <v>290</v>
      </c>
      <c r="F1067" s="79">
        <v>0</v>
      </c>
      <c r="G1067" s="77"/>
      <c r="H1067" s="77"/>
    </row>
    <row r="1068" spans="1:8" ht="12.75" customHeight="1">
      <c r="A1068" s="26">
        <v>1063</v>
      </c>
      <c r="B1068" s="77"/>
      <c r="C1068" s="115">
        <v>290</v>
      </c>
      <c r="D1068" s="78">
        <v>290</v>
      </c>
      <c r="E1068" s="78">
        <v>0</v>
      </c>
      <c r="F1068" s="79">
        <v>0</v>
      </c>
      <c r="G1068" s="77"/>
      <c r="H1068" s="77"/>
    </row>
    <row r="1069" spans="1:8" ht="12.75" customHeight="1">
      <c r="A1069" s="26">
        <v>1064</v>
      </c>
      <c r="B1069" s="77"/>
      <c r="C1069" s="115">
        <v>289</v>
      </c>
      <c r="D1069" s="78">
        <v>289</v>
      </c>
      <c r="E1069" s="78">
        <v>0</v>
      </c>
      <c r="F1069" s="79">
        <v>0</v>
      </c>
      <c r="G1069" s="77"/>
      <c r="H1069" s="77"/>
    </row>
    <row r="1070" spans="1:8" ht="12.75" customHeight="1">
      <c r="A1070" s="35">
        <v>1065</v>
      </c>
      <c r="B1070" s="80"/>
      <c r="C1070" s="116">
        <v>287</v>
      </c>
      <c r="D1070" s="81">
        <v>287</v>
      </c>
      <c r="E1070" s="81">
        <v>0</v>
      </c>
      <c r="F1070" s="82">
        <v>0</v>
      </c>
      <c r="G1070" s="80"/>
      <c r="H1070" s="80"/>
    </row>
    <row r="1071" spans="1:8" ht="12.75" customHeight="1">
      <c r="A1071" s="73">
        <v>1066</v>
      </c>
      <c r="B1071" s="74"/>
      <c r="C1071" s="114">
        <v>285</v>
      </c>
      <c r="D1071" s="75">
        <v>269</v>
      </c>
      <c r="E1071" s="75">
        <v>0</v>
      </c>
      <c r="F1071" s="76">
        <v>16</v>
      </c>
      <c r="G1071" s="74"/>
      <c r="H1071" s="74"/>
    </row>
    <row r="1072" spans="1:8" ht="12.75" customHeight="1">
      <c r="A1072" s="26">
        <v>1067</v>
      </c>
      <c r="B1072" s="77"/>
      <c r="C1072" s="115">
        <v>284</v>
      </c>
      <c r="D1072" s="78">
        <v>284</v>
      </c>
      <c r="E1072" s="78">
        <v>0</v>
      </c>
      <c r="F1072" s="79">
        <v>0</v>
      </c>
      <c r="G1072" s="77"/>
      <c r="H1072" s="77"/>
    </row>
    <row r="1073" spans="1:8" ht="12.75" customHeight="1">
      <c r="A1073" s="26">
        <v>1068</v>
      </c>
      <c r="B1073" s="77"/>
      <c r="C1073" s="115">
        <v>284</v>
      </c>
      <c r="D1073" s="78">
        <v>284</v>
      </c>
      <c r="E1073" s="78">
        <v>0</v>
      </c>
      <c r="F1073" s="79">
        <v>0</v>
      </c>
      <c r="G1073" s="77"/>
      <c r="H1073" s="77"/>
    </row>
    <row r="1074" spans="1:8" ht="12.75" customHeight="1">
      <c r="A1074" s="26">
        <v>1069</v>
      </c>
      <c r="B1074" s="77"/>
      <c r="C1074" s="115">
        <v>284</v>
      </c>
      <c r="D1074" s="78">
        <v>284</v>
      </c>
      <c r="E1074" s="78">
        <v>0</v>
      </c>
      <c r="F1074" s="79">
        <v>0</v>
      </c>
      <c r="G1074" s="77"/>
      <c r="H1074" s="77"/>
    </row>
    <row r="1075" spans="1:8" ht="12.75" customHeight="1">
      <c r="A1075" s="35">
        <v>1070</v>
      </c>
      <c r="B1075" s="80"/>
      <c r="C1075" s="116">
        <v>281</v>
      </c>
      <c r="D1075" s="81">
        <v>281</v>
      </c>
      <c r="E1075" s="81">
        <v>0</v>
      </c>
      <c r="F1075" s="82">
        <v>0</v>
      </c>
      <c r="G1075" s="80"/>
      <c r="H1075" s="80"/>
    </row>
    <row r="1076" spans="1:8" ht="12.75" customHeight="1">
      <c r="A1076" s="26">
        <v>1071</v>
      </c>
      <c r="B1076" s="77"/>
      <c r="C1076" s="114">
        <v>281</v>
      </c>
      <c r="D1076" s="75">
        <v>219</v>
      </c>
      <c r="E1076" s="75">
        <v>0</v>
      </c>
      <c r="F1076" s="76">
        <v>62</v>
      </c>
      <c r="G1076" s="77"/>
      <c r="H1076" s="77"/>
    </row>
    <row r="1077" spans="1:8" ht="12.75" customHeight="1">
      <c r="A1077" s="26">
        <v>1072</v>
      </c>
      <c r="B1077" s="77"/>
      <c r="C1077" s="115">
        <v>281</v>
      </c>
      <c r="D1077" s="78">
        <v>281</v>
      </c>
      <c r="E1077" s="78">
        <v>0</v>
      </c>
      <c r="F1077" s="79">
        <v>0</v>
      </c>
      <c r="G1077" s="77"/>
      <c r="H1077" s="77"/>
    </row>
    <row r="1078" spans="1:8" ht="12.75" customHeight="1">
      <c r="A1078" s="26">
        <v>1073</v>
      </c>
      <c r="B1078" s="77"/>
      <c r="C1078" s="115">
        <v>280</v>
      </c>
      <c r="D1078" s="78">
        <v>280</v>
      </c>
      <c r="E1078" s="78">
        <v>0</v>
      </c>
      <c r="F1078" s="79">
        <v>0</v>
      </c>
      <c r="G1078" s="77"/>
      <c r="H1078" s="77"/>
    </row>
    <row r="1079" spans="1:8" ht="12.75" customHeight="1">
      <c r="A1079" s="26">
        <v>1074</v>
      </c>
      <c r="B1079" s="77"/>
      <c r="C1079" s="115">
        <v>277</v>
      </c>
      <c r="D1079" s="78">
        <v>277</v>
      </c>
      <c r="E1079" s="78">
        <v>0</v>
      </c>
      <c r="F1079" s="79">
        <v>0</v>
      </c>
      <c r="G1079" s="77"/>
      <c r="H1079" s="77"/>
    </row>
    <row r="1080" spans="1:8" ht="12.75" customHeight="1">
      <c r="A1080" s="35">
        <v>1075</v>
      </c>
      <c r="B1080" s="80"/>
      <c r="C1080" s="116">
        <v>277</v>
      </c>
      <c r="D1080" s="81">
        <v>277</v>
      </c>
      <c r="E1080" s="81">
        <v>0</v>
      </c>
      <c r="F1080" s="82">
        <v>0</v>
      </c>
      <c r="G1080" s="80"/>
      <c r="H1080" s="80"/>
    </row>
    <row r="1081" spans="1:8" ht="12.75" customHeight="1">
      <c r="A1081" s="73">
        <v>1076</v>
      </c>
      <c r="B1081" s="74"/>
      <c r="C1081" s="114">
        <v>277</v>
      </c>
      <c r="D1081" s="75">
        <v>267</v>
      </c>
      <c r="E1081" s="75">
        <v>10</v>
      </c>
      <c r="F1081" s="76">
        <v>0</v>
      </c>
      <c r="G1081" s="74"/>
      <c r="H1081" s="74"/>
    </row>
    <row r="1082" spans="1:8" ht="12.75" customHeight="1">
      <c r="A1082" s="26">
        <v>1077</v>
      </c>
      <c r="B1082" s="77"/>
      <c r="C1082" s="115">
        <v>277</v>
      </c>
      <c r="D1082" s="78">
        <v>277</v>
      </c>
      <c r="E1082" s="78">
        <v>0</v>
      </c>
      <c r="F1082" s="79">
        <v>0</v>
      </c>
      <c r="G1082" s="77"/>
      <c r="H1082" s="77"/>
    </row>
    <row r="1083" spans="1:8" ht="12.75" customHeight="1">
      <c r="A1083" s="26">
        <v>1078</v>
      </c>
      <c r="B1083" s="77"/>
      <c r="C1083" s="115">
        <v>277</v>
      </c>
      <c r="D1083" s="78">
        <v>213</v>
      </c>
      <c r="E1083" s="78">
        <v>0</v>
      </c>
      <c r="F1083" s="79">
        <v>64</v>
      </c>
      <c r="G1083" s="77"/>
      <c r="H1083" s="77"/>
    </row>
    <row r="1084" spans="1:8" ht="12.75" customHeight="1">
      <c r="A1084" s="26">
        <v>1079</v>
      </c>
      <c r="B1084" s="77"/>
      <c r="C1084" s="115">
        <v>277</v>
      </c>
      <c r="D1084" s="78">
        <v>226</v>
      </c>
      <c r="E1084" s="78">
        <v>34</v>
      </c>
      <c r="F1084" s="79">
        <v>16</v>
      </c>
      <c r="G1084" s="77"/>
      <c r="H1084" s="77"/>
    </row>
    <row r="1085" spans="1:8" ht="12.75" customHeight="1">
      <c r="A1085" s="35">
        <v>1080</v>
      </c>
      <c r="B1085" s="80"/>
      <c r="C1085" s="116">
        <v>276</v>
      </c>
      <c r="D1085" s="81">
        <v>244</v>
      </c>
      <c r="E1085" s="81">
        <v>32</v>
      </c>
      <c r="F1085" s="82">
        <v>0</v>
      </c>
      <c r="G1085" s="80"/>
      <c r="H1085" s="80"/>
    </row>
    <row r="1086" spans="1:8" ht="12.75" customHeight="1">
      <c r="A1086" s="26">
        <v>1081</v>
      </c>
      <c r="B1086" s="77"/>
      <c r="C1086" s="114">
        <v>276</v>
      </c>
      <c r="D1086" s="75">
        <v>276</v>
      </c>
      <c r="E1086" s="75">
        <v>0</v>
      </c>
      <c r="F1086" s="76">
        <v>0</v>
      </c>
      <c r="G1086" s="77"/>
      <c r="H1086" s="77"/>
    </row>
    <row r="1087" spans="1:8" ht="12.75" customHeight="1">
      <c r="A1087" s="26">
        <v>1082</v>
      </c>
      <c r="B1087" s="77"/>
      <c r="C1087" s="115">
        <v>276</v>
      </c>
      <c r="D1087" s="78">
        <v>150</v>
      </c>
      <c r="E1087" s="78">
        <v>126</v>
      </c>
      <c r="F1087" s="79">
        <v>0</v>
      </c>
      <c r="G1087" s="77"/>
      <c r="H1087" s="77"/>
    </row>
    <row r="1088" spans="1:8" ht="12.75" customHeight="1">
      <c r="A1088" s="26">
        <v>1083</v>
      </c>
      <c r="B1088" s="77"/>
      <c r="C1088" s="115">
        <v>275</v>
      </c>
      <c r="D1088" s="78">
        <v>275</v>
      </c>
      <c r="E1088" s="78">
        <v>0</v>
      </c>
      <c r="F1088" s="79">
        <v>0</v>
      </c>
      <c r="G1088" s="77"/>
      <c r="H1088" s="77"/>
    </row>
    <row r="1089" spans="1:8" ht="12.75" customHeight="1">
      <c r="A1089" s="26">
        <v>1084</v>
      </c>
      <c r="B1089" s="77"/>
      <c r="C1089" s="115">
        <v>274</v>
      </c>
      <c r="D1089" s="78">
        <v>171</v>
      </c>
      <c r="E1089" s="78">
        <v>103</v>
      </c>
      <c r="F1089" s="79">
        <v>0</v>
      </c>
      <c r="G1089" s="77"/>
      <c r="H1089" s="77"/>
    </row>
    <row r="1090" spans="1:8" ht="12.75" customHeight="1">
      <c r="A1090" s="35">
        <v>1085</v>
      </c>
      <c r="B1090" s="80"/>
      <c r="C1090" s="116">
        <v>272</v>
      </c>
      <c r="D1090" s="81">
        <v>272</v>
      </c>
      <c r="E1090" s="81">
        <v>0</v>
      </c>
      <c r="F1090" s="82">
        <v>0</v>
      </c>
      <c r="G1090" s="80"/>
      <c r="H1090" s="80"/>
    </row>
    <row r="1091" spans="1:8" ht="12.75" customHeight="1">
      <c r="A1091" s="73">
        <v>1086</v>
      </c>
      <c r="B1091" s="74"/>
      <c r="C1091" s="114">
        <v>272</v>
      </c>
      <c r="D1091" s="75">
        <v>234</v>
      </c>
      <c r="E1091" s="75">
        <v>8</v>
      </c>
      <c r="F1091" s="76">
        <v>30</v>
      </c>
      <c r="G1091" s="74"/>
      <c r="H1091" s="74"/>
    </row>
    <row r="1092" spans="1:8" ht="12.75" customHeight="1">
      <c r="A1092" s="26">
        <v>1087</v>
      </c>
      <c r="B1092" s="77"/>
      <c r="C1092" s="115">
        <v>269</v>
      </c>
      <c r="D1092" s="78">
        <v>142</v>
      </c>
      <c r="E1092" s="78">
        <v>16</v>
      </c>
      <c r="F1092" s="79">
        <v>112</v>
      </c>
      <c r="G1092" s="77"/>
      <c r="H1092" s="77"/>
    </row>
    <row r="1093" spans="1:8" ht="12.75" customHeight="1">
      <c r="A1093" s="26">
        <v>1088</v>
      </c>
      <c r="B1093" s="77"/>
      <c r="C1093" s="115">
        <v>269</v>
      </c>
      <c r="D1093" s="78">
        <v>0</v>
      </c>
      <c r="E1093" s="78">
        <v>0</v>
      </c>
      <c r="F1093" s="79">
        <v>269</v>
      </c>
      <c r="G1093" s="77"/>
      <c r="H1093" s="77"/>
    </row>
    <row r="1094" spans="1:8" ht="12.75" customHeight="1">
      <c r="A1094" s="26">
        <v>1089</v>
      </c>
      <c r="B1094" s="77"/>
      <c r="C1094" s="115">
        <v>268</v>
      </c>
      <c r="D1094" s="78">
        <v>268</v>
      </c>
      <c r="E1094" s="78">
        <v>0</v>
      </c>
      <c r="F1094" s="79">
        <v>0</v>
      </c>
      <c r="G1094" s="77"/>
      <c r="H1094" s="77"/>
    </row>
    <row r="1095" spans="1:8" ht="12.75" customHeight="1">
      <c r="A1095" s="35">
        <v>1090</v>
      </c>
      <c r="B1095" s="80"/>
      <c r="C1095" s="116">
        <v>267</v>
      </c>
      <c r="D1095" s="81">
        <v>267</v>
      </c>
      <c r="E1095" s="81">
        <v>0</v>
      </c>
      <c r="F1095" s="82">
        <v>0</v>
      </c>
      <c r="G1095" s="80"/>
      <c r="H1095" s="80"/>
    </row>
    <row r="1096" spans="1:8" ht="12.75" customHeight="1">
      <c r="A1096" s="26">
        <v>1091</v>
      </c>
      <c r="B1096" s="77"/>
      <c r="C1096" s="114">
        <v>266</v>
      </c>
      <c r="D1096" s="75">
        <v>237</v>
      </c>
      <c r="E1096" s="75">
        <v>29</v>
      </c>
      <c r="F1096" s="76">
        <v>0</v>
      </c>
      <c r="G1096" s="77"/>
      <c r="H1096" s="77"/>
    </row>
    <row r="1097" spans="1:8" ht="12.75" customHeight="1">
      <c r="A1097" s="26">
        <v>1092</v>
      </c>
      <c r="B1097" s="77"/>
      <c r="C1097" s="115">
        <v>265</v>
      </c>
      <c r="D1097" s="78">
        <v>218</v>
      </c>
      <c r="E1097" s="78">
        <v>47</v>
      </c>
      <c r="F1097" s="79">
        <v>0</v>
      </c>
      <c r="G1097" s="77"/>
      <c r="H1097" s="77"/>
    </row>
    <row r="1098" spans="1:8" ht="12.75" customHeight="1">
      <c r="A1098" s="26">
        <v>1093</v>
      </c>
      <c r="B1098" s="77"/>
      <c r="C1098" s="115">
        <v>265</v>
      </c>
      <c r="D1098" s="78">
        <v>265</v>
      </c>
      <c r="E1098" s="78">
        <v>0</v>
      </c>
      <c r="F1098" s="79">
        <v>0</v>
      </c>
      <c r="G1098" s="77"/>
      <c r="H1098" s="77"/>
    </row>
    <row r="1099" spans="1:8" ht="12.75" customHeight="1">
      <c r="A1099" s="26">
        <v>1094</v>
      </c>
      <c r="B1099" s="77"/>
      <c r="C1099" s="115">
        <v>265</v>
      </c>
      <c r="D1099" s="78">
        <v>234</v>
      </c>
      <c r="E1099" s="78">
        <v>31</v>
      </c>
      <c r="F1099" s="79">
        <v>0</v>
      </c>
      <c r="G1099" s="77"/>
      <c r="H1099" s="77"/>
    </row>
    <row r="1100" spans="1:8" ht="12.75" customHeight="1">
      <c r="A1100" s="35">
        <v>1095</v>
      </c>
      <c r="B1100" s="80"/>
      <c r="C1100" s="116">
        <v>264</v>
      </c>
      <c r="D1100" s="81">
        <v>183</v>
      </c>
      <c r="E1100" s="81">
        <v>50</v>
      </c>
      <c r="F1100" s="82">
        <v>31</v>
      </c>
      <c r="G1100" s="80"/>
      <c r="H1100" s="80"/>
    </row>
    <row r="1101" spans="1:8" ht="12.75" customHeight="1">
      <c r="A1101" s="73">
        <v>1096</v>
      </c>
      <c r="B1101" s="74"/>
      <c r="C1101" s="114">
        <v>263</v>
      </c>
      <c r="D1101" s="75">
        <v>263</v>
      </c>
      <c r="E1101" s="75">
        <v>0</v>
      </c>
      <c r="F1101" s="76">
        <v>0</v>
      </c>
      <c r="G1101" s="74"/>
      <c r="H1101" s="74"/>
    </row>
    <row r="1102" spans="1:8" ht="12.75" customHeight="1">
      <c r="A1102" s="26">
        <v>1097</v>
      </c>
      <c r="B1102" s="77"/>
      <c r="C1102" s="115">
        <v>262</v>
      </c>
      <c r="D1102" s="78">
        <v>247</v>
      </c>
      <c r="E1102" s="78">
        <v>15</v>
      </c>
      <c r="F1102" s="79">
        <v>0</v>
      </c>
      <c r="G1102" s="77"/>
      <c r="H1102" s="77"/>
    </row>
    <row r="1103" spans="1:8" ht="12.75" customHeight="1">
      <c r="A1103" s="26">
        <v>1098</v>
      </c>
      <c r="B1103" s="77"/>
      <c r="C1103" s="115">
        <v>261</v>
      </c>
      <c r="D1103" s="78">
        <v>230</v>
      </c>
      <c r="E1103" s="78">
        <v>0</v>
      </c>
      <c r="F1103" s="79">
        <v>31</v>
      </c>
      <c r="G1103" s="77"/>
      <c r="H1103" s="77"/>
    </row>
    <row r="1104" spans="1:8" ht="12.75" customHeight="1">
      <c r="A1104" s="26">
        <v>1099</v>
      </c>
      <c r="B1104" s="77"/>
      <c r="C1104" s="115">
        <v>261</v>
      </c>
      <c r="D1104" s="78">
        <v>166</v>
      </c>
      <c r="E1104" s="78">
        <v>64</v>
      </c>
      <c r="F1104" s="79">
        <v>31</v>
      </c>
      <c r="G1104" s="77"/>
      <c r="H1104" s="77"/>
    </row>
    <row r="1105" spans="1:8" ht="12.75" customHeight="1">
      <c r="A1105" s="35">
        <v>1100</v>
      </c>
      <c r="B1105" s="80"/>
      <c r="C1105" s="116">
        <v>261</v>
      </c>
      <c r="D1105" s="81">
        <v>261</v>
      </c>
      <c r="E1105" s="81">
        <v>0</v>
      </c>
      <c r="F1105" s="82">
        <v>0</v>
      </c>
      <c r="G1105" s="80"/>
      <c r="H1105" s="80"/>
    </row>
    <row r="1106" spans="1:8" ht="12.75" customHeight="1">
      <c r="A1106" s="26">
        <v>1101</v>
      </c>
      <c r="B1106" s="77"/>
      <c r="C1106" s="114">
        <v>261</v>
      </c>
      <c r="D1106" s="75">
        <v>215</v>
      </c>
      <c r="E1106" s="75">
        <v>0</v>
      </c>
      <c r="F1106" s="76">
        <v>46</v>
      </c>
      <c r="G1106" s="77"/>
      <c r="H1106" s="77"/>
    </row>
    <row r="1107" spans="1:8" ht="12.75" customHeight="1">
      <c r="A1107" s="26">
        <v>1102</v>
      </c>
      <c r="B1107" s="77"/>
      <c r="C1107" s="115">
        <v>259</v>
      </c>
      <c r="D1107" s="78">
        <v>259</v>
      </c>
      <c r="E1107" s="78">
        <v>0</v>
      </c>
      <c r="F1107" s="79">
        <v>0</v>
      </c>
      <c r="G1107" s="77"/>
      <c r="H1107" s="77"/>
    </row>
    <row r="1108" spans="1:8" ht="12.75" customHeight="1">
      <c r="A1108" s="26">
        <v>1103</v>
      </c>
      <c r="B1108" s="77"/>
      <c r="C1108" s="115">
        <v>259</v>
      </c>
      <c r="D1108" s="78">
        <v>107</v>
      </c>
      <c r="E1108" s="78">
        <v>135</v>
      </c>
      <c r="F1108" s="79">
        <v>17</v>
      </c>
      <c r="G1108" s="77"/>
      <c r="H1108" s="77"/>
    </row>
    <row r="1109" spans="1:8" ht="12.75" customHeight="1">
      <c r="A1109" s="26">
        <v>1104</v>
      </c>
      <c r="B1109" s="77"/>
      <c r="C1109" s="115">
        <v>258</v>
      </c>
      <c r="D1109" s="78">
        <v>227</v>
      </c>
      <c r="E1109" s="78">
        <v>0</v>
      </c>
      <c r="F1109" s="79">
        <v>31</v>
      </c>
      <c r="G1109" s="77"/>
      <c r="H1109" s="77"/>
    </row>
    <row r="1110" spans="1:8" ht="12.75" customHeight="1">
      <c r="A1110" s="35">
        <v>1105</v>
      </c>
      <c r="B1110" s="80"/>
      <c r="C1110" s="116">
        <v>258</v>
      </c>
      <c r="D1110" s="81">
        <v>194</v>
      </c>
      <c r="E1110" s="81">
        <v>0</v>
      </c>
      <c r="F1110" s="82">
        <v>65</v>
      </c>
      <c r="G1110" s="80"/>
      <c r="H1110" s="80"/>
    </row>
    <row r="1111" spans="1:8" ht="12.75" customHeight="1">
      <c r="A1111" s="73">
        <v>1106</v>
      </c>
      <c r="B1111" s="74"/>
      <c r="C1111" s="114">
        <v>256</v>
      </c>
      <c r="D1111" s="75">
        <v>238</v>
      </c>
      <c r="E1111" s="75">
        <v>18</v>
      </c>
      <c r="F1111" s="76">
        <v>0</v>
      </c>
      <c r="G1111" s="74"/>
      <c r="H1111" s="74"/>
    </row>
    <row r="1112" spans="1:8" ht="12.75" customHeight="1">
      <c r="A1112" s="26">
        <v>1107</v>
      </c>
      <c r="B1112" s="77"/>
      <c r="C1112" s="115">
        <v>255</v>
      </c>
      <c r="D1112" s="78">
        <v>246</v>
      </c>
      <c r="E1112" s="78">
        <v>10</v>
      </c>
      <c r="F1112" s="79">
        <v>0</v>
      </c>
      <c r="G1112" s="77"/>
      <c r="H1112" s="77"/>
    </row>
    <row r="1113" spans="1:8" ht="12.75" customHeight="1">
      <c r="A1113" s="26">
        <v>1108</v>
      </c>
      <c r="B1113" s="77"/>
      <c r="C1113" s="115">
        <v>255</v>
      </c>
      <c r="D1113" s="78">
        <v>255</v>
      </c>
      <c r="E1113" s="78">
        <v>0</v>
      </c>
      <c r="F1113" s="79">
        <v>0</v>
      </c>
      <c r="G1113" s="77"/>
      <c r="H1113" s="77"/>
    </row>
    <row r="1114" spans="1:8" ht="12.75" customHeight="1">
      <c r="A1114" s="26">
        <v>1109</v>
      </c>
      <c r="B1114" s="77"/>
      <c r="C1114" s="115">
        <v>254</v>
      </c>
      <c r="D1114" s="78">
        <v>254</v>
      </c>
      <c r="E1114" s="78">
        <v>0</v>
      </c>
      <c r="F1114" s="79">
        <v>0</v>
      </c>
      <c r="G1114" s="77"/>
      <c r="H1114" s="77"/>
    </row>
    <row r="1115" spans="1:8" ht="12.75" customHeight="1">
      <c r="A1115" s="35">
        <v>1110</v>
      </c>
      <c r="B1115" s="80"/>
      <c r="C1115" s="116">
        <v>254</v>
      </c>
      <c r="D1115" s="81">
        <v>254</v>
      </c>
      <c r="E1115" s="81">
        <v>0</v>
      </c>
      <c r="F1115" s="82">
        <v>0</v>
      </c>
      <c r="G1115" s="80"/>
      <c r="H1115" s="80"/>
    </row>
    <row r="1116" spans="1:8" ht="12.75" customHeight="1">
      <c r="A1116" s="26">
        <v>1111</v>
      </c>
      <c r="B1116" s="77"/>
      <c r="C1116" s="114">
        <v>254</v>
      </c>
      <c r="D1116" s="75">
        <v>254</v>
      </c>
      <c r="E1116" s="75">
        <v>0</v>
      </c>
      <c r="F1116" s="76">
        <v>0</v>
      </c>
      <c r="G1116" s="77"/>
      <c r="H1116" s="77"/>
    </row>
    <row r="1117" spans="1:8" ht="12.75" customHeight="1">
      <c r="A1117" s="26">
        <v>1112</v>
      </c>
      <c r="B1117" s="77"/>
      <c r="C1117" s="115">
        <v>254</v>
      </c>
      <c r="D1117" s="78">
        <v>254</v>
      </c>
      <c r="E1117" s="78">
        <v>0</v>
      </c>
      <c r="F1117" s="79">
        <v>0</v>
      </c>
      <c r="G1117" s="77"/>
      <c r="H1117" s="77"/>
    </row>
    <row r="1118" spans="1:8" ht="12.75" customHeight="1">
      <c r="A1118" s="26">
        <v>1113</v>
      </c>
      <c r="B1118" s="77"/>
      <c r="C1118" s="115">
        <v>254</v>
      </c>
      <c r="D1118" s="78">
        <v>167</v>
      </c>
      <c r="E1118" s="78">
        <v>16</v>
      </c>
      <c r="F1118" s="79">
        <v>71</v>
      </c>
      <c r="G1118" s="77"/>
      <c r="H1118" s="77"/>
    </row>
    <row r="1119" spans="1:8" ht="12.75" customHeight="1">
      <c r="A1119" s="26">
        <v>1114</v>
      </c>
      <c r="B1119" s="77"/>
      <c r="C1119" s="115">
        <v>254</v>
      </c>
      <c r="D1119" s="78">
        <v>222</v>
      </c>
      <c r="E1119" s="78">
        <v>0</v>
      </c>
      <c r="F1119" s="79">
        <v>31</v>
      </c>
      <c r="G1119" s="77"/>
      <c r="H1119" s="77"/>
    </row>
    <row r="1120" spans="1:8" ht="12.75" customHeight="1">
      <c r="A1120" s="35">
        <v>1115</v>
      </c>
      <c r="B1120" s="80"/>
      <c r="C1120" s="116">
        <v>251</v>
      </c>
      <c r="D1120" s="81">
        <v>111</v>
      </c>
      <c r="E1120" s="81">
        <v>80</v>
      </c>
      <c r="F1120" s="82">
        <v>59</v>
      </c>
      <c r="G1120" s="80"/>
      <c r="H1120" s="80"/>
    </row>
    <row r="1121" spans="1:8" ht="12.75" customHeight="1">
      <c r="A1121" s="73">
        <v>1116</v>
      </c>
      <c r="B1121" s="74"/>
      <c r="C1121" s="114">
        <v>250</v>
      </c>
      <c r="D1121" s="75">
        <v>250</v>
      </c>
      <c r="E1121" s="75">
        <v>0</v>
      </c>
      <c r="F1121" s="76">
        <v>0</v>
      </c>
      <c r="G1121" s="74"/>
      <c r="H1121" s="74"/>
    </row>
    <row r="1122" spans="1:8" ht="12.75" customHeight="1">
      <c r="A1122" s="26">
        <v>1117</v>
      </c>
      <c r="B1122" s="77"/>
      <c r="C1122" s="115">
        <v>250</v>
      </c>
      <c r="D1122" s="78">
        <v>106</v>
      </c>
      <c r="E1122" s="78">
        <v>88</v>
      </c>
      <c r="F1122" s="79">
        <v>57</v>
      </c>
      <c r="G1122" s="77"/>
      <c r="H1122" s="77"/>
    </row>
    <row r="1123" spans="1:8" ht="12.75" customHeight="1">
      <c r="A1123" s="26">
        <v>1118</v>
      </c>
      <c r="B1123" s="77"/>
      <c r="C1123" s="115">
        <v>250</v>
      </c>
      <c r="D1123" s="78">
        <v>189</v>
      </c>
      <c r="E1123" s="78">
        <v>0</v>
      </c>
      <c r="F1123" s="79">
        <v>61</v>
      </c>
      <c r="G1123" s="77"/>
      <c r="H1123" s="77"/>
    </row>
    <row r="1124" spans="1:8" ht="12.75" customHeight="1">
      <c r="A1124" s="26">
        <v>1119</v>
      </c>
      <c r="B1124" s="77"/>
      <c r="C1124" s="115">
        <v>249</v>
      </c>
      <c r="D1124" s="78">
        <v>249</v>
      </c>
      <c r="E1124" s="78">
        <v>0</v>
      </c>
      <c r="F1124" s="79">
        <v>0</v>
      </c>
      <c r="G1124" s="77"/>
      <c r="H1124" s="77"/>
    </row>
    <row r="1125" spans="1:8" ht="12.75" customHeight="1">
      <c r="A1125" s="35">
        <v>1120</v>
      </c>
      <c r="B1125" s="80"/>
      <c r="C1125" s="116">
        <v>248</v>
      </c>
      <c r="D1125" s="81">
        <v>247</v>
      </c>
      <c r="E1125" s="81">
        <v>1</v>
      </c>
      <c r="F1125" s="82">
        <v>0</v>
      </c>
      <c r="G1125" s="80"/>
      <c r="H1125" s="80"/>
    </row>
    <row r="1126" spans="1:8" ht="12.75" customHeight="1">
      <c r="A1126" s="26">
        <v>1121</v>
      </c>
      <c r="B1126" s="77"/>
      <c r="C1126" s="114">
        <v>248</v>
      </c>
      <c r="D1126" s="75">
        <v>127</v>
      </c>
      <c r="E1126" s="75">
        <v>0</v>
      </c>
      <c r="F1126" s="76">
        <v>121</v>
      </c>
      <c r="G1126" s="77"/>
      <c r="H1126" s="77"/>
    </row>
    <row r="1127" spans="1:8" ht="12.75" customHeight="1">
      <c r="A1127" s="26">
        <v>1122</v>
      </c>
      <c r="B1127" s="77"/>
      <c r="C1127" s="115">
        <v>248</v>
      </c>
      <c r="D1127" s="78">
        <v>164</v>
      </c>
      <c r="E1127" s="78">
        <v>0</v>
      </c>
      <c r="F1127" s="79">
        <v>84</v>
      </c>
      <c r="G1127" s="77"/>
      <c r="H1127" s="77"/>
    </row>
    <row r="1128" spans="1:8" ht="12.75" customHeight="1">
      <c r="A1128" s="26">
        <v>1123</v>
      </c>
      <c r="B1128" s="77"/>
      <c r="C1128" s="115">
        <v>246</v>
      </c>
      <c r="D1128" s="78">
        <v>245</v>
      </c>
      <c r="E1128" s="78">
        <v>2</v>
      </c>
      <c r="F1128" s="79">
        <v>0</v>
      </c>
      <c r="G1128" s="77"/>
      <c r="H1128" s="77"/>
    </row>
    <row r="1129" spans="1:8" ht="12.75" customHeight="1">
      <c r="A1129" s="26">
        <v>1124</v>
      </c>
      <c r="B1129" s="77"/>
      <c r="C1129" s="115">
        <v>246</v>
      </c>
      <c r="D1129" s="78">
        <v>246</v>
      </c>
      <c r="E1129" s="78">
        <v>0</v>
      </c>
      <c r="F1129" s="79">
        <v>0</v>
      </c>
      <c r="G1129" s="77"/>
      <c r="H1129" s="77"/>
    </row>
    <row r="1130" spans="1:8" ht="12.75" customHeight="1">
      <c r="A1130" s="35">
        <v>1125</v>
      </c>
      <c r="B1130" s="80"/>
      <c r="C1130" s="116">
        <v>246</v>
      </c>
      <c r="D1130" s="81">
        <v>150</v>
      </c>
      <c r="E1130" s="81">
        <v>0</v>
      </c>
      <c r="F1130" s="82">
        <v>96</v>
      </c>
      <c r="G1130" s="80"/>
      <c r="H1130" s="80"/>
    </row>
    <row r="1131" spans="1:8" ht="12.75" customHeight="1">
      <c r="A1131" s="73">
        <v>1126</v>
      </c>
      <c r="B1131" s="74"/>
      <c r="C1131" s="114">
        <v>246</v>
      </c>
      <c r="D1131" s="75">
        <v>230</v>
      </c>
      <c r="E1131" s="75">
        <v>0</v>
      </c>
      <c r="F1131" s="76">
        <v>16</v>
      </c>
      <c r="G1131" s="74"/>
      <c r="H1131" s="74"/>
    </row>
    <row r="1132" spans="1:8" ht="12.75" customHeight="1">
      <c r="A1132" s="26">
        <v>1127</v>
      </c>
      <c r="B1132" s="77"/>
      <c r="C1132" s="115">
        <v>246</v>
      </c>
      <c r="D1132" s="78">
        <v>246</v>
      </c>
      <c r="E1132" s="78">
        <v>0</v>
      </c>
      <c r="F1132" s="79">
        <v>0</v>
      </c>
      <c r="G1132" s="77"/>
      <c r="H1132" s="77"/>
    </row>
    <row r="1133" spans="1:8" ht="12.75" customHeight="1">
      <c r="A1133" s="26">
        <v>1128</v>
      </c>
      <c r="B1133" s="77"/>
      <c r="C1133" s="115">
        <v>245</v>
      </c>
      <c r="D1133" s="78">
        <v>200</v>
      </c>
      <c r="E1133" s="78">
        <v>45</v>
      </c>
      <c r="F1133" s="79">
        <v>0</v>
      </c>
      <c r="G1133" s="77"/>
      <c r="H1133" s="77"/>
    </row>
    <row r="1134" spans="1:8" ht="12.75" customHeight="1">
      <c r="A1134" s="26">
        <v>1129</v>
      </c>
      <c r="B1134" s="77"/>
      <c r="C1134" s="115">
        <v>245</v>
      </c>
      <c r="D1134" s="78">
        <v>245</v>
      </c>
      <c r="E1134" s="78">
        <v>0</v>
      </c>
      <c r="F1134" s="79">
        <v>0</v>
      </c>
      <c r="G1134" s="77"/>
      <c r="H1134" s="77"/>
    </row>
    <row r="1135" spans="1:8" ht="12.75" customHeight="1">
      <c r="A1135" s="35">
        <v>1130</v>
      </c>
      <c r="B1135" s="80"/>
      <c r="C1135" s="116">
        <v>245</v>
      </c>
      <c r="D1135" s="81">
        <v>188</v>
      </c>
      <c r="E1135" s="81">
        <v>56</v>
      </c>
      <c r="F1135" s="82">
        <v>0</v>
      </c>
      <c r="G1135" s="80"/>
      <c r="H1135" s="80"/>
    </row>
    <row r="1136" spans="1:8" ht="12.75" customHeight="1">
      <c r="A1136" s="26">
        <v>1131</v>
      </c>
      <c r="B1136" s="77"/>
      <c r="C1136" s="114">
        <v>244</v>
      </c>
      <c r="D1136" s="75">
        <v>230</v>
      </c>
      <c r="E1136" s="75">
        <v>14</v>
      </c>
      <c r="F1136" s="76">
        <v>0</v>
      </c>
      <c r="G1136" s="77"/>
      <c r="H1136" s="77"/>
    </row>
    <row r="1137" spans="1:8" ht="12.75" customHeight="1">
      <c r="A1137" s="26">
        <v>1132</v>
      </c>
      <c r="B1137" s="77"/>
      <c r="C1137" s="115">
        <v>244</v>
      </c>
      <c r="D1137" s="78">
        <v>95</v>
      </c>
      <c r="E1137" s="78">
        <v>0</v>
      </c>
      <c r="F1137" s="79">
        <v>149</v>
      </c>
      <c r="G1137" s="77"/>
      <c r="H1137" s="77"/>
    </row>
    <row r="1138" spans="1:8" ht="12.75" customHeight="1">
      <c r="A1138" s="26">
        <v>1133</v>
      </c>
      <c r="B1138" s="77"/>
      <c r="C1138" s="115">
        <v>244</v>
      </c>
      <c r="D1138" s="78">
        <v>244</v>
      </c>
      <c r="E1138" s="78">
        <v>0</v>
      </c>
      <c r="F1138" s="79">
        <v>0</v>
      </c>
      <c r="G1138" s="77"/>
      <c r="H1138" s="77"/>
    </row>
    <row r="1139" spans="1:8" ht="12.75" customHeight="1">
      <c r="A1139" s="26">
        <v>1134</v>
      </c>
      <c r="B1139" s="77"/>
      <c r="C1139" s="115">
        <v>243</v>
      </c>
      <c r="D1139" s="78">
        <v>197</v>
      </c>
      <c r="E1139" s="78">
        <v>47</v>
      </c>
      <c r="F1139" s="79">
        <v>0</v>
      </c>
      <c r="G1139" s="77"/>
      <c r="H1139" s="77"/>
    </row>
    <row r="1140" spans="1:8" ht="12.75" customHeight="1">
      <c r="A1140" s="35">
        <v>1135</v>
      </c>
      <c r="B1140" s="80"/>
      <c r="C1140" s="116">
        <v>243</v>
      </c>
      <c r="D1140" s="81">
        <v>243</v>
      </c>
      <c r="E1140" s="81">
        <v>0</v>
      </c>
      <c r="F1140" s="82">
        <v>0</v>
      </c>
      <c r="G1140" s="80"/>
      <c r="H1140" s="80"/>
    </row>
    <row r="1141" spans="1:8" ht="12.75" customHeight="1">
      <c r="A1141" s="73">
        <v>1136</v>
      </c>
      <c r="B1141" s="74"/>
      <c r="C1141" s="114">
        <v>242</v>
      </c>
      <c r="D1141" s="75">
        <v>75</v>
      </c>
      <c r="E1141" s="75">
        <v>168</v>
      </c>
      <c r="F1141" s="76">
        <v>0</v>
      </c>
      <c r="G1141" s="74"/>
      <c r="H1141" s="74"/>
    </row>
    <row r="1142" spans="1:8" ht="12.75" customHeight="1">
      <c r="A1142" s="26">
        <v>1137</v>
      </c>
      <c r="B1142" s="77"/>
      <c r="C1142" s="115">
        <v>241</v>
      </c>
      <c r="D1142" s="78">
        <v>143</v>
      </c>
      <c r="E1142" s="78">
        <v>23</v>
      </c>
      <c r="F1142" s="79">
        <v>76</v>
      </c>
      <c r="G1142" s="77"/>
      <c r="H1142" s="77"/>
    </row>
    <row r="1143" spans="1:8" ht="12.75" customHeight="1">
      <c r="A1143" s="26">
        <v>1138</v>
      </c>
      <c r="B1143" s="77"/>
      <c r="C1143" s="115">
        <v>241</v>
      </c>
      <c r="D1143" s="78">
        <v>211</v>
      </c>
      <c r="E1143" s="78">
        <v>30</v>
      </c>
      <c r="F1143" s="79">
        <v>0</v>
      </c>
      <c r="G1143" s="77"/>
      <c r="H1143" s="77"/>
    </row>
    <row r="1144" spans="1:8" ht="12.75" customHeight="1">
      <c r="A1144" s="26">
        <v>1139</v>
      </c>
      <c r="B1144" s="77"/>
      <c r="C1144" s="115">
        <v>241</v>
      </c>
      <c r="D1144" s="78">
        <v>188</v>
      </c>
      <c r="E1144" s="78">
        <v>0</v>
      </c>
      <c r="F1144" s="79">
        <v>53</v>
      </c>
      <c r="G1144" s="77"/>
      <c r="H1144" s="77"/>
    </row>
    <row r="1145" spans="1:8" ht="12.75" customHeight="1">
      <c r="A1145" s="35">
        <v>1140</v>
      </c>
      <c r="B1145" s="80"/>
      <c r="C1145" s="116">
        <v>239</v>
      </c>
      <c r="D1145" s="81">
        <v>239</v>
      </c>
      <c r="E1145" s="81">
        <v>0</v>
      </c>
      <c r="F1145" s="82">
        <v>0</v>
      </c>
      <c r="G1145" s="80"/>
      <c r="H1145" s="80"/>
    </row>
    <row r="1146" spans="1:8" ht="12.75" customHeight="1">
      <c r="A1146" s="26">
        <v>1141</v>
      </c>
      <c r="B1146" s="77"/>
      <c r="C1146" s="114">
        <v>238</v>
      </c>
      <c r="D1146" s="75">
        <v>238</v>
      </c>
      <c r="E1146" s="75">
        <v>0</v>
      </c>
      <c r="F1146" s="76">
        <v>0</v>
      </c>
      <c r="G1146" s="77"/>
      <c r="H1146" s="77"/>
    </row>
    <row r="1147" spans="1:8" ht="12.75" customHeight="1">
      <c r="A1147" s="26">
        <v>1142</v>
      </c>
      <c r="B1147" s="77"/>
      <c r="C1147" s="115">
        <v>238</v>
      </c>
      <c r="D1147" s="78">
        <v>75</v>
      </c>
      <c r="E1147" s="78">
        <v>28</v>
      </c>
      <c r="F1147" s="79">
        <v>135</v>
      </c>
      <c r="G1147" s="77"/>
      <c r="H1147" s="77"/>
    </row>
    <row r="1148" spans="1:8" ht="12.75" customHeight="1">
      <c r="A1148" s="26">
        <v>1143</v>
      </c>
      <c r="B1148" s="77"/>
      <c r="C1148" s="115">
        <v>238</v>
      </c>
      <c r="D1148" s="78">
        <v>238</v>
      </c>
      <c r="E1148" s="78">
        <v>0</v>
      </c>
      <c r="F1148" s="79">
        <v>0</v>
      </c>
      <c r="G1148" s="77"/>
      <c r="H1148" s="77"/>
    </row>
    <row r="1149" spans="1:8" ht="12.75" customHeight="1">
      <c r="A1149" s="26">
        <v>1144</v>
      </c>
      <c r="B1149" s="77"/>
      <c r="C1149" s="115">
        <v>238</v>
      </c>
      <c r="D1149" s="78">
        <v>238</v>
      </c>
      <c r="E1149" s="78">
        <v>0</v>
      </c>
      <c r="F1149" s="79">
        <v>0</v>
      </c>
      <c r="G1149" s="77"/>
      <c r="H1149" s="77"/>
    </row>
    <row r="1150" spans="1:8" ht="12.75" customHeight="1">
      <c r="A1150" s="35">
        <v>1145</v>
      </c>
      <c r="B1150" s="80"/>
      <c r="C1150" s="116">
        <v>236</v>
      </c>
      <c r="D1150" s="81">
        <v>30</v>
      </c>
      <c r="E1150" s="81">
        <v>207</v>
      </c>
      <c r="F1150" s="82">
        <v>0</v>
      </c>
      <c r="G1150" s="80"/>
      <c r="H1150" s="80"/>
    </row>
    <row r="1151" spans="1:8" ht="12.75" customHeight="1">
      <c r="A1151" s="73">
        <v>1146</v>
      </c>
      <c r="B1151" s="74"/>
      <c r="C1151" s="114">
        <v>236</v>
      </c>
      <c r="D1151" s="75">
        <v>236</v>
      </c>
      <c r="E1151" s="75">
        <v>0</v>
      </c>
      <c r="F1151" s="76">
        <v>0</v>
      </c>
      <c r="G1151" s="74"/>
      <c r="H1151" s="74"/>
    </row>
    <row r="1152" spans="1:8" ht="12.75" customHeight="1">
      <c r="A1152" s="26">
        <v>1147</v>
      </c>
      <c r="B1152" s="77"/>
      <c r="C1152" s="115">
        <v>236</v>
      </c>
      <c r="D1152" s="78">
        <v>236</v>
      </c>
      <c r="E1152" s="78">
        <v>0</v>
      </c>
      <c r="F1152" s="79">
        <v>0</v>
      </c>
      <c r="G1152" s="77"/>
      <c r="H1152" s="77"/>
    </row>
    <row r="1153" spans="1:8" ht="12.75" customHeight="1">
      <c r="A1153" s="26">
        <v>1148</v>
      </c>
      <c r="B1153" s="77"/>
      <c r="C1153" s="115">
        <v>235</v>
      </c>
      <c r="D1153" s="78">
        <v>235</v>
      </c>
      <c r="E1153" s="78">
        <v>0</v>
      </c>
      <c r="F1153" s="79">
        <v>0</v>
      </c>
      <c r="G1153" s="77"/>
      <c r="H1153" s="77"/>
    </row>
    <row r="1154" spans="1:8" ht="12.75" customHeight="1">
      <c r="A1154" s="26">
        <v>1149</v>
      </c>
      <c r="B1154" s="77"/>
      <c r="C1154" s="115">
        <v>235</v>
      </c>
      <c r="D1154" s="78">
        <v>229</v>
      </c>
      <c r="E1154" s="78">
        <v>6</v>
      </c>
      <c r="F1154" s="79">
        <v>0</v>
      </c>
      <c r="G1154" s="77"/>
      <c r="H1154" s="77"/>
    </row>
    <row r="1155" spans="1:8" ht="12.75" customHeight="1">
      <c r="A1155" s="35">
        <v>1150</v>
      </c>
      <c r="B1155" s="80"/>
      <c r="C1155" s="116">
        <v>235</v>
      </c>
      <c r="D1155" s="81">
        <v>144</v>
      </c>
      <c r="E1155" s="81">
        <v>28</v>
      </c>
      <c r="F1155" s="82">
        <v>63</v>
      </c>
      <c r="G1155" s="80"/>
      <c r="H1155" s="80"/>
    </row>
    <row r="1156" spans="1:8" ht="12.75" customHeight="1">
      <c r="A1156" s="26">
        <v>1151</v>
      </c>
      <c r="B1156" s="77"/>
      <c r="C1156" s="114">
        <v>234</v>
      </c>
      <c r="D1156" s="75">
        <v>88</v>
      </c>
      <c r="E1156" s="75">
        <v>146</v>
      </c>
      <c r="F1156" s="76">
        <v>0</v>
      </c>
      <c r="G1156" s="77"/>
      <c r="H1156" s="77"/>
    </row>
    <row r="1157" spans="1:8" ht="12.75" customHeight="1">
      <c r="A1157" s="26">
        <v>1152</v>
      </c>
      <c r="B1157" s="77"/>
      <c r="C1157" s="115">
        <v>234</v>
      </c>
      <c r="D1157" s="78">
        <v>234</v>
      </c>
      <c r="E1157" s="78">
        <v>0</v>
      </c>
      <c r="F1157" s="79">
        <v>0</v>
      </c>
      <c r="G1157" s="77"/>
      <c r="H1157" s="77"/>
    </row>
    <row r="1158" spans="1:8" ht="12.75" customHeight="1">
      <c r="A1158" s="26">
        <v>1153</v>
      </c>
      <c r="B1158" s="77"/>
      <c r="C1158" s="115">
        <v>233</v>
      </c>
      <c r="D1158" s="78">
        <v>224</v>
      </c>
      <c r="E1158" s="78">
        <v>10</v>
      </c>
      <c r="F1158" s="79">
        <v>0</v>
      </c>
      <c r="G1158" s="77"/>
      <c r="H1158" s="77"/>
    </row>
    <row r="1159" spans="1:8" ht="12.75" customHeight="1">
      <c r="A1159" s="26">
        <v>1154</v>
      </c>
      <c r="B1159" s="77"/>
      <c r="C1159" s="115">
        <v>232</v>
      </c>
      <c r="D1159" s="78">
        <v>199</v>
      </c>
      <c r="E1159" s="78">
        <v>32</v>
      </c>
      <c r="F1159" s="79">
        <v>0</v>
      </c>
      <c r="G1159" s="77"/>
      <c r="H1159" s="77"/>
    </row>
    <row r="1160" spans="1:8" ht="12.75" customHeight="1">
      <c r="A1160" s="35">
        <v>1155</v>
      </c>
      <c r="B1160" s="80"/>
      <c r="C1160" s="116">
        <v>232</v>
      </c>
      <c r="D1160" s="81">
        <v>223</v>
      </c>
      <c r="E1160" s="81">
        <v>9</v>
      </c>
      <c r="F1160" s="82">
        <v>0</v>
      </c>
      <c r="G1160" s="80"/>
      <c r="H1160" s="80"/>
    </row>
    <row r="1161" spans="1:8" ht="12.75" customHeight="1">
      <c r="A1161" s="73">
        <v>1156</v>
      </c>
      <c r="B1161" s="74"/>
      <c r="C1161" s="114">
        <v>231</v>
      </c>
      <c r="D1161" s="75">
        <v>231</v>
      </c>
      <c r="E1161" s="75">
        <v>0</v>
      </c>
      <c r="F1161" s="76">
        <v>0</v>
      </c>
      <c r="G1161" s="74"/>
      <c r="H1161" s="74"/>
    </row>
    <row r="1162" spans="1:8" ht="12.75" customHeight="1">
      <c r="A1162" s="26">
        <v>1157</v>
      </c>
      <c r="B1162" s="77"/>
      <c r="C1162" s="115">
        <v>230</v>
      </c>
      <c r="D1162" s="78">
        <v>210</v>
      </c>
      <c r="E1162" s="78">
        <v>15</v>
      </c>
      <c r="F1162" s="79">
        <v>5</v>
      </c>
      <c r="G1162" s="77"/>
      <c r="H1162" s="77"/>
    </row>
    <row r="1163" spans="1:8" ht="12.75" customHeight="1">
      <c r="A1163" s="26">
        <v>1158</v>
      </c>
      <c r="B1163" s="77"/>
      <c r="C1163" s="115">
        <v>229</v>
      </c>
      <c r="D1163" s="78">
        <v>228</v>
      </c>
      <c r="E1163" s="78">
        <v>1</v>
      </c>
      <c r="F1163" s="79">
        <v>0</v>
      </c>
      <c r="G1163" s="77"/>
      <c r="H1163" s="77"/>
    </row>
    <row r="1164" spans="1:8" ht="12.75" customHeight="1">
      <c r="A1164" s="26">
        <v>1159</v>
      </c>
      <c r="B1164" s="77"/>
      <c r="C1164" s="115">
        <v>228</v>
      </c>
      <c r="D1164" s="78">
        <v>159</v>
      </c>
      <c r="E1164" s="78">
        <v>0</v>
      </c>
      <c r="F1164" s="79">
        <v>69</v>
      </c>
      <c r="G1164" s="77"/>
      <c r="H1164" s="77"/>
    </row>
    <row r="1165" spans="1:8" ht="12.75" customHeight="1">
      <c r="A1165" s="35">
        <v>1160</v>
      </c>
      <c r="B1165" s="80"/>
      <c r="C1165" s="116">
        <v>228</v>
      </c>
      <c r="D1165" s="81">
        <v>228</v>
      </c>
      <c r="E1165" s="81">
        <v>0</v>
      </c>
      <c r="F1165" s="82">
        <v>0</v>
      </c>
      <c r="G1165" s="80"/>
      <c r="H1165" s="80"/>
    </row>
    <row r="1166" spans="1:8" ht="12.75" customHeight="1">
      <c r="A1166" s="26">
        <v>1161</v>
      </c>
      <c r="B1166" s="77"/>
      <c r="C1166" s="114">
        <v>227</v>
      </c>
      <c r="D1166" s="75">
        <v>198</v>
      </c>
      <c r="E1166" s="75">
        <v>29</v>
      </c>
      <c r="F1166" s="76">
        <v>0</v>
      </c>
      <c r="G1166" s="77"/>
      <c r="H1166" s="77"/>
    </row>
    <row r="1167" spans="1:8" ht="12.75" customHeight="1">
      <c r="A1167" s="26">
        <v>1162</v>
      </c>
      <c r="B1167" s="77"/>
      <c r="C1167" s="115">
        <v>227</v>
      </c>
      <c r="D1167" s="78">
        <v>227</v>
      </c>
      <c r="E1167" s="78">
        <v>0</v>
      </c>
      <c r="F1167" s="79">
        <v>0</v>
      </c>
      <c r="G1167" s="77"/>
      <c r="H1167" s="77"/>
    </row>
    <row r="1168" spans="1:8" ht="12.75" customHeight="1">
      <c r="A1168" s="26">
        <v>1163</v>
      </c>
      <c r="B1168" s="77"/>
      <c r="C1168" s="115">
        <v>227</v>
      </c>
      <c r="D1168" s="78">
        <v>227</v>
      </c>
      <c r="E1168" s="78">
        <v>0</v>
      </c>
      <c r="F1168" s="79">
        <v>0</v>
      </c>
      <c r="G1168" s="77"/>
      <c r="H1168" s="77"/>
    </row>
    <row r="1169" spans="1:8" ht="12.75" customHeight="1">
      <c r="A1169" s="26">
        <v>1164</v>
      </c>
      <c r="B1169" s="77"/>
      <c r="C1169" s="115">
        <v>226</v>
      </c>
      <c r="D1169" s="78">
        <v>226</v>
      </c>
      <c r="E1169" s="78">
        <v>0</v>
      </c>
      <c r="F1169" s="79">
        <v>0</v>
      </c>
      <c r="G1169" s="77"/>
      <c r="H1169" s="77"/>
    </row>
    <row r="1170" spans="1:8" ht="12.75" customHeight="1">
      <c r="A1170" s="35">
        <v>1165</v>
      </c>
      <c r="B1170" s="80"/>
      <c r="C1170" s="116">
        <v>225</v>
      </c>
      <c r="D1170" s="81">
        <v>192</v>
      </c>
      <c r="E1170" s="81">
        <v>0</v>
      </c>
      <c r="F1170" s="82">
        <v>33</v>
      </c>
      <c r="G1170" s="80"/>
      <c r="H1170" s="80"/>
    </row>
    <row r="1171" spans="1:8" ht="12.75" customHeight="1">
      <c r="A1171" s="73">
        <v>1166</v>
      </c>
      <c r="B1171" s="74"/>
      <c r="C1171" s="114">
        <v>225</v>
      </c>
      <c r="D1171" s="75">
        <v>225</v>
      </c>
      <c r="E1171" s="75">
        <v>0</v>
      </c>
      <c r="F1171" s="76">
        <v>0</v>
      </c>
      <c r="G1171" s="74"/>
      <c r="H1171" s="74"/>
    </row>
    <row r="1172" spans="1:8" ht="12.75" customHeight="1">
      <c r="A1172" s="26">
        <v>1167</v>
      </c>
      <c r="B1172" s="77"/>
      <c r="C1172" s="115">
        <v>225</v>
      </c>
      <c r="D1172" s="78">
        <v>225</v>
      </c>
      <c r="E1172" s="78">
        <v>0</v>
      </c>
      <c r="F1172" s="79">
        <v>0</v>
      </c>
      <c r="G1172" s="77"/>
      <c r="H1172" s="77"/>
    </row>
    <row r="1173" spans="1:8" ht="12.75" customHeight="1">
      <c r="A1173" s="26">
        <v>1168</v>
      </c>
      <c r="B1173" s="77"/>
      <c r="C1173" s="115">
        <v>225</v>
      </c>
      <c r="D1173" s="78">
        <v>204</v>
      </c>
      <c r="E1173" s="78">
        <v>21</v>
      </c>
      <c r="F1173" s="79">
        <v>0</v>
      </c>
      <c r="G1173" s="77"/>
      <c r="H1173" s="77"/>
    </row>
    <row r="1174" spans="1:8" ht="12.75" customHeight="1">
      <c r="A1174" s="26">
        <v>1169</v>
      </c>
      <c r="B1174" s="77"/>
      <c r="C1174" s="115">
        <v>224</v>
      </c>
      <c r="D1174" s="78">
        <v>224</v>
      </c>
      <c r="E1174" s="78">
        <v>0</v>
      </c>
      <c r="F1174" s="79">
        <v>0</v>
      </c>
      <c r="G1174" s="77"/>
      <c r="H1174" s="77"/>
    </row>
    <row r="1175" spans="1:8" ht="12.75" customHeight="1">
      <c r="A1175" s="35">
        <v>1170</v>
      </c>
      <c r="B1175" s="80"/>
      <c r="C1175" s="116">
        <v>224</v>
      </c>
      <c r="D1175" s="81">
        <v>224</v>
      </c>
      <c r="E1175" s="81">
        <v>0</v>
      </c>
      <c r="F1175" s="82">
        <v>0</v>
      </c>
      <c r="G1175" s="80"/>
      <c r="H1175" s="80"/>
    </row>
    <row r="1176" spans="1:8" ht="12.75" customHeight="1">
      <c r="A1176" s="26">
        <v>1171</v>
      </c>
      <c r="B1176" s="77"/>
      <c r="C1176" s="114">
        <v>224</v>
      </c>
      <c r="D1176" s="75">
        <v>200</v>
      </c>
      <c r="E1176" s="75">
        <v>24</v>
      </c>
      <c r="F1176" s="76">
        <v>0</v>
      </c>
      <c r="G1176" s="77"/>
      <c r="H1176" s="77"/>
    </row>
    <row r="1177" spans="1:8" ht="12.75" customHeight="1">
      <c r="A1177" s="26">
        <v>1172</v>
      </c>
      <c r="B1177" s="77"/>
      <c r="C1177" s="115">
        <v>222</v>
      </c>
      <c r="D1177" s="78">
        <v>222</v>
      </c>
      <c r="E1177" s="78">
        <v>0</v>
      </c>
      <c r="F1177" s="79">
        <v>0</v>
      </c>
      <c r="G1177" s="77"/>
      <c r="H1177" s="77"/>
    </row>
    <row r="1178" spans="1:8" ht="12.75" customHeight="1">
      <c r="A1178" s="26">
        <v>1173</v>
      </c>
      <c r="B1178" s="77"/>
      <c r="C1178" s="115">
        <v>222</v>
      </c>
      <c r="D1178" s="78">
        <v>0</v>
      </c>
      <c r="E1178" s="78">
        <v>0</v>
      </c>
      <c r="F1178" s="79">
        <v>222</v>
      </c>
      <c r="G1178" s="77"/>
      <c r="H1178" s="77"/>
    </row>
    <row r="1179" spans="1:8" ht="12.75" customHeight="1">
      <c r="A1179" s="26">
        <v>1174</v>
      </c>
      <c r="B1179" s="77"/>
      <c r="C1179" s="115">
        <v>221</v>
      </c>
      <c r="D1179" s="78">
        <v>221</v>
      </c>
      <c r="E1179" s="78">
        <v>0</v>
      </c>
      <c r="F1179" s="79">
        <v>0</v>
      </c>
      <c r="G1179" s="77"/>
      <c r="H1179" s="77"/>
    </row>
    <row r="1180" spans="1:8" ht="12.75" customHeight="1">
      <c r="A1180" s="35">
        <v>1175</v>
      </c>
      <c r="B1180" s="80"/>
      <c r="C1180" s="116">
        <v>220</v>
      </c>
      <c r="D1180" s="81">
        <v>220</v>
      </c>
      <c r="E1180" s="81">
        <v>0</v>
      </c>
      <c r="F1180" s="82">
        <v>0</v>
      </c>
      <c r="G1180" s="80"/>
      <c r="H1180" s="80"/>
    </row>
    <row r="1181" spans="1:8" ht="12.75" customHeight="1">
      <c r="A1181" s="73">
        <v>1176</v>
      </c>
      <c r="B1181" s="74"/>
      <c r="C1181" s="114">
        <v>220</v>
      </c>
      <c r="D1181" s="75">
        <v>203</v>
      </c>
      <c r="E1181" s="75">
        <v>0</v>
      </c>
      <c r="F1181" s="76">
        <v>17</v>
      </c>
      <c r="G1181" s="74"/>
      <c r="H1181" s="74"/>
    </row>
    <row r="1182" spans="1:8" ht="12.75" customHeight="1">
      <c r="A1182" s="26">
        <v>1177</v>
      </c>
      <c r="B1182" s="77"/>
      <c r="C1182" s="115">
        <v>219</v>
      </c>
      <c r="D1182" s="78">
        <v>219</v>
      </c>
      <c r="E1182" s="78">
        <v>0</v>
      </c>
      <c r="F1182" s="79">
        <v>0</v>
      </c>
      <c r="G1182" s="77"/>
      <c r="H1182" s="77"/>
    </row>
    <row r="1183" spans="1:8" ht="12.75" customHeight="1">
      <c r="A1183" s="26">
        <v>1178</v>
      </c>
      <c r="B1183" s="77"/>
      <c r="C1183" s="115">
        <v>219</v>
      </c>
      <c r="D1183" s="78">
        <v>72</v>
      </c>
      <c r="E1183" s="78">
        <v>0</v>
      </c>
      <c r="F1183" s="79">
        <v>147</v>
      </c>
      <c r="G1183" s="77"/>
      <c r="H1183" s="77"/>
    </row>
    <row r="1184" spans="1:8" ht="12.75" customHeight="1">
      <c r="A1184" s="26">
        <v>1179</v>
      </c>
      <c r="B1184" s="77"/>
      <c r="C1184" s="115">
        <v>216</v>
      </c>
      <c r="D1184" s="78">
        <v>216</v>
      </c>
      <c r="E1184" s="78">
        <v>0</v>
      </c>
      <c r="F1184" s="79">
        <v>0</v>
      </c>
      <c r="G1184" s="77"/>
      <c r="H1184" s="77"/>
    </row>
    <row r="1185" spans="1:8" ht="12.75" customHeight="1">
      <c r="A1185" s="35">
        <v>1180</v>
      </c>
      <c r="B1185" s="80"/>
      <c r="C1185" s="116">
        <v>215</v>
      </c>
      <c r="D1185" s="81">
        <v>126</v>
      </c>
      <c r="E1185" s="81">
        <v>58</v>
      </c>
      <c r="F1185" s="82">
        <v>31</v>
      </c>
      <c r="G1185" s="80"/>
      <c r="H1185" s="80"/>
    </row>
    <row r="1186" spans="1:8" ht="12.75" customHeight="1">
      <c r="A1186" s="26">
        <v>1181</v>
      </c>
      <c r="B1186" s="77"/>
      <c r="C1186" s="114">
        <v>215</v>
      </c>
      <c r="D1186" s="75">
        <v>130</v>
      </c>
      <c r="E1186" s="75">
        <v>84</v>
      </c>
      <c r="F1186" s="76">
        <v>0</v>
      </c>
      <c r="G1186" s="77"/>
      <c r="H1186" s="77"/>
    </row>
    <row r="1187" spans="1:8" ht="12.75" customHeight="1">
      <c r="A1187" s="26">
        <v>1182</v>
      </c>
      <c r="B1187" s="77"/>
      <c r="C1187" s="115">
        <v>215</v>
      </c>
      <c r="D1187" s="78">
        <v>215</v>
      </c>
      <c r="E1187" s="78">
        <v>0</v>
      </c>
      <c r="F1187" s="79">
        <v>0</v>
      </c>
      <c r="G1187" s="77"/>
      <c r="H1187" s="77"/>
    </row>
    <row r="1188" spans="1:8" ht="12.75" customHeight="1">
      <c r="A1188" s="26">
        <v>1183</v>
      </c>
      <c r="B1188" s="77"/>
      <c r="C1188" s="115">
        <v>214</v>
      </c>
      <c r="D1188" s="78">
        <v>214</v>
      </c>
      <c r="E1188" s="78">
        <v>0</v>
      </c>
      <c r="F1188" s="79">
        <v>0</v>
      </c>
      <c r="G1188" s="77"/>
      <c r="H1188" s="77"/>
    </row>
    <row r="1189" spans="1:8" ht="12.75" customHeight="1">
      <c r="A1189" s="26">
        <v>1184</v>
      </c>
      <c r="B1189" s="77"/>
      <c r="C1189" s="115">
        <v>213</v>
      </c>
      <c r="D1189" s="78">
        <v>213</v>
      </c>
      <c r="E1189" s="78">
        <v>0</v>
      </c>
      <c r="F1189" s="79">
        <v>0</v>
      </c>
      <c r="G1189" s="77"/>
      <c r="H1189" s="77"/>
    </row>
    <row r="1190" spans="1:8" ht="12.75" customHeight="1">
      <c r="A1190" s="35">
        <v>1185</v>
      </c>
      <c r="B1190" s="80"/>
      <c r="C1190" s="116">
        <v>213</v>
      </c>
      <c r="D1190" s="81">
        <v>208</v>
      </c>
      <c r="E1190" s="81">
        <v>0</v>
      </c>
      <c r="F1190" s="82">
        <v>5</v>
      </c>
      <c r="G1190" s="80"/>
      <c r="H1190" s="80"/>
    </row>
    <row r="1191" spans="1:8" ht="12.75" customHeight="1">
      <c r="A1191" s="73">
        <v>1186</v>
      </c>
      <c r="B1191" s="74"/>
      <c r="C1191" s="114">
        <v>213</v>
      </c>
      <c r="D1191" s="75">
        <v>150</v>
      </c>
      <c r="E1191" s="75">
        <v>0</v>
      </c>
      <c r="F1191" s="76">
        <v>63</v>
      </c>
      <c r="G1191" s="74"/>
      <c r="H1191" s="74"/>
    </row>
    <row r="1192" spans="1:8" ht="12.75" customHeight="1">
      <c r="A1192" s="26">
        <v>1187</v>
      </c>
      <c r="B1192" s="77"/>
      <c r="C1192" s="115">
        <v>213</v>
      </c>
      <c r="D1192" s="78">
        <v>60</v>
      </c>
      <c r="E1192" s="78">
        <v>153</v>
      </c>
      <c r="F1192" s="79">
        <v>0</v>
      </c>
      <c r="G1192" s="77"/>
      <c r="H1192" s="77"/>
    </row>
    <row r="1193" spans="1:8" ht="12.75" customHeight="1">
      <c r="A1193" s="26">
        <v>1188</v>
      </c>
      <c r="B1193" s="77"/>
      <c r="C1193" s="115">
        <v>213</v>
      </c>
      <c r="D1193" s="78">
        <v>187</v>
      </c>
      <c r="E1193" s="78">
        <v>25</v>
      </c>
      <c r="F1193" s="79">
        <v>0</v>
      </c>
      <c r="G1193" s="77"/>
      <c r="H1193" s="77"/>
    </row>
    <row r="1194" spans="1:8" ht="12.75" customHeight="1">
      <c r="A1194" s="26">
        <v>1189</v>
      </c>
      <c r="B1194" s="77"/>
      <c r="C1194" s="115">
        <v>212</v>
      </c>
      <c r="D1194" s="78">
        <v>212</v>
      </c>
      <c r="E1194" s="78">
        <v>0</v>
      </c>
      <c r="F1194" s="79">
        <v>0</v>
      </c>
      <c r="G1194" s="77"/>
      <c r="H1194" s="77"/>
    </row>
    <row r="1195" spans="1:8" ht="12.75" customHeight="1">
      <c r="A1195" s="35">
        <v>1190</v>
      </c>
      <c r="B1195" s="80"/>
      <c r="C1195" s="116">
        <v>212</v>
      </c>
      <c r="D1195" s="81">
        <v>212</v>
      </c>
      <c r="E1195" s="81">
        <v>0</v>
      </c>
      <c r="F1195" s="82">
        <v>0</v>
      </c>
      <c r="G1195" s="80"/>
      <c r="H1195" s="80"/>
    </row>
    <row r="1196" spans="1:8" ht="12.75" customHeight="1">
      <c r="A1196" s="26">
        <v>1191</v>
      </c>
      <c r="B1196" s="77"/>
      <c r="C1196" s="114">
        <v>211</v>
      </c>
      <c r="D1196" s="75">
        <v>211</v>
      </c>
      <c r="E1196" s="75">
        <v>0</v>
      </c>
      <c r="F1196" s="76">
        <v>0</v>
      </c>
      <c r="G1196" s="77"/>
      <c r="H1196" s="77"/>
    </row>
    <row r="1197" spans="1:8" ht="12.75" customHeight="1">
      <c r="A1197" s="26">
        <v>1192</v>
      </c>
      <c r="B1197" s="77"/>
      <c r="C1197" s="115">
        <v>211</v>
      </c>
      <c r="D1197" s="78">
        <v>182</v>
      </c>
      <c r="E1197" s="78">
        <v>0</v>
      </c>
      <c r="F1197" s="79">
        <v>29</v>
      </c>
      <c r="G1197" s="77"/>
      <c r="H1197" s="77"/>
    </row>
    <row r="1198" spans="1:8" ht="12.75" customHeight="1">
      <c r="A1198" s="26">
        <v>1193</v>
      </c>
      <c r="B1198" s="77"/>
      <c r="C1198" s="115">
        <v>211</v>
      </c>
      <c r="D1198" s="78">
        <v>211</v>
      </c>
      <c r="E1198" s="78">
        <v>0</v>
      </c>
      <c r="F1198" s="79">
        <v>0</v>
      </c>
      <c r="G1198" s="77"/>
      <c r="H1198" s="77"/>
    </row>
    <row r="1199" spans="1:8" ht="12.75" customHeight="1">
      <c r="A1199" s="26">
        <v>1194</v>
      </c>
      <c r="B1199" s="77"/>
      <c r="C1199" s="115">
        <v>210</v>
      </c>
      <c r="D1199" s="78">
        <v>210</v>
      </c>
      <c r="E1199" s="78">
        <v>0</v>
      </c>
      <c r="F1199" s="79">
        <v>0</v>
      </c>
      <c r="G1199" s="77"/>
      <c r="H1199" s="77"/>
    </row>
    <row r="1200" spans="1:8" ht="12.75" customHeight="1">
      <c r="A1200" s="35">
        <v>1195</v>
      </c>
      <c r="B1200" s="80"/>
      <c r="C1200" s="116">
        <v>208</v>
      </c>
      <c r="D1200" s="81">
        <v>162</v>
      </c>
      <c r="E1200" s="81">
        <v>0</v>
      </c>
      <c r="F1200" s="82">
        <v>46</v>
      </c>
      <c r="G1200" s="80"/>
      <c r="H1200" s="80"/>
    </row>
    <row r="1201" spans="1:8" ht="12.75" customHeight="1">
      <c r="A1201" s="73">
        <v>1196</v>
      </c>
      <c r="B1201" s="74"/>
      <c r="C1201" s="114">
        <v>208</v>
      </c>
      <c r="D1201" s="75">
        <v>208</v>
      </c>
      <c r="E1201" s="75">
        <v>0</v>
      </c>
      <c r="F1201" s="76">
        <v>0</v>
      </c>
      <c r="G1201" s="74"/>
      <c r="H1201" s="74"/>
    </row>
    <row r="1202" spans="1:8" ht="12.75" customHeight="1">
      <c r="A1202" s="26">
        <v>1197</v>
      </c>
      <c r="B1202" s="77"/>
      <c r="C1202" s="115">
        <v>206</v>
      </c>
      <c r="D1202" s="78">
        <v>181</v>
      </c>
      <c r="E1202" s="78">
        <v>25</v>
      </c>
      <c r="F1202" s="79">
        <v>0</v>
      </c>
      <c r="G1202" s="77"/>
      <c r="H1202" s="77"/>
    </row>
    <row r="1203" spans="1:8" ht="12.75" customHeight="1">
      <c r="A1203" s="26">
        <v>1198</v>
      </c>
      <c r="B1203" s="77"/>
      <c r="C1203" s="115">
        <v>206</v>
      </c>
      <c r="D1203" s="78">
        <v>141</v>
      </c>
      <c r="E1203" s="78">
        <v>21</v>
      </c>
      <c r="F1203" s="79">
        <v>44</v>
      </c>
      <c r="G1203" s="77"/>
      <c r="H1203" s="77"/>
    </row>
    <row r="1204" spans="1:8" ht="12.75" customHeight="1">
      <c r="A1204" s="26">
        <v>1199</v>
      </c>
      <c r="B1204" s="77"/>
      <c r="C1204" s="115">
        <v>205</v>
      </c>
      <c r="D1204" s="78">
        <v>165</v>
      </c>
      <c r="E1204" s="78">
        <v>39</v>
      </c>
      <c r="F1204" s="79">
        <v>0</v>
      </c>
      <c r="G1204" s="77"/>
      <c r="H1204" s="77"/>
    </row>
    <row r="1205" spans="1:8" ht="12.75" customHeight="1">
      <c r="A1205" s="35">
        <v>1200</v>
      </c>
      <c r="B1205" s="80"/>
      <c r="C1205" s="116">
        <v>204</v>
      </c>
      <c r="D1205" s="81">
        <v>204</v>
      </c>
      <c r="E1205" s="81">
        <v>0</v>
      </c>
      <c r="F1205" s="82">
        <v>0</v>
      </c>
      <c r="G1205" s="80"/>
      <c r="H1205" s="80"/>
    </row>
    <row r="1206" spans="1:8" ht="12.75" customHeight="1">
      <c r="A1206" s="26">
        <v>1201</v>
      </c>
      <c r="B1206" s="77"/>
      <c r="C1206" s="114">
        <v>204</v>
      </c>
      <c r="D1206" s="75">
        <v>204</v>
      </c>
      <c r="E1206" s="75">
        <v>0</v>
      </c>
      <c r="F1206" s="76">
        <v>0</v>
      </c>
      <c r="G1206" s="77"/>
      <c r="H1206" s="77"/>
    </row>
    <row r="1207" spans="1:8" ht="12.75" customHeight="1">
      <c r="A1207" s="26">
        <v>1202</v>
      </c>
      <c r="B1207" s="77"/>
      <c r="C1207" s="115">
        <v>202</v>
      </c>
      <c r="D1207" s="78">
        <v>0</v>
      </c>
      <c r="E1207" s="78">
        <v>202</v>
      </c>
      <c r="F1207" s="79">
        <v>0</v>
      </c>
      <c r="G1207" s="77"/>
      <c r="H1207" s="77"/>
    </row>
    <row r="1208" spans="1:8" ht="12.75" customHeight="1">
      <c r="A1208" s="26">
        <v>1203</v>
      </c>
      <c r="B1208" s="77"/>
      <c r="C1208" s="115">
        <v>202</v>
      </c>
      <c r="D1208" s="78">
        <v>202</v>
      </c>
      <c r="E1208" s="78">
        <v>0</v>
      </c>
      <c r="F1208" s="79">
        <v>0</v>
      </c>
      <c r="G1208" s="77"/>
      <c r="H1208" s="77"/>
    </row>
    <row r="1209" spans="1:8" ht="12.75" customHeight="1">
      <c r="A1209" s="26">
        <v>1204</v>
      </c>
      <c r="B1209" s="77"/>
      <c r="C1209" s="115">
        <v>200</v>
      </c>
      <c r="D1209" s="78">
        <v>200</v>
      </c>
      <c r="E1209" s="78">
        <v>0</v>
      </c>
      <c r="F1209" s="79">
        <v>0</v>
      </c>
      <c r="G1209" s="77"/>
      <c r="H1209" s="77"/>
    </row>
    <row r="1210" spans="1:8" ht="12.75" customHeight="1">
      <c r="A1210" s="35">
        <v>1205</v>
      </c>
      <c r="B1210" s="80"/>
      <c r="C1210" s="116">
        <v>200</v>
      </c>
      <c r="D1210" s="81">
        <v>200</v>
      </c>
      <c r="E1210" s="81">
        <v>0</v>
      </c>
      <c r="F1210" s="82">
        <v>0</v>
      </c>
      <c r="G1210" s="80"/>
      <c r="H1210" s="80"/>
    </row>
    <row r="1211" spans="1:8" ht="12.75" customHeight="1">
      <c r="A1211" s="73">
        <v>1206</v>
      </c>
      <c r="B1211" s="74"/>
      <c r="C1211" s="114">
        <v>198</v>
      </c>
      <c r="D1211" s="75">
        <v>198</v>
      </c>
      <c r="E1211" s="75">
        <v>0</v>
      </c>
      <c r="F1211" s="76">
        <v>0</v>
      </c>
      <c r="G1211" s="74"/>
      <c r="H1211" s="74"/>
    </row>
    <row r="1212" spans="1:8" ht="12.75" customHeight="1">
      <c r="A1212" s="26">
        <v>1207</v>
      </c>
      <c r="B1212" s="77"/>
      <c r="C1212" s="115">
        <v>198</v>
      </c>
      <c r="D1212" s="78">
        <v>198</v>
      </c>
      <c r="E1212" s="78">
        <v>0</v>
      </c>
      <c r="F1212" s="79">
        <v>0</v>
      </c>
      <c r="G1212" s="77"/>
      <c r="H1212" s="77"/>
    </row>
    <row r="1213" spans="1:8" ht="12.75" customHeight="1">
      <c r="A1213" s="26">
        <v>1208</v>
      </c>
      <c r="B1213" s="77"/>
      <c r="C1213" s="115">
        <v>197</v>
      </c>
      <c r="D1213" s="78">
        <v>197</v>
      </c>
      <c r="E1213" s="78">
        <v>0</v>
      </c>
      <c r="F1213" s="79">
        <v>0</v>
      </c>
      <c r="G1213" s="77"/>
      <c r="H1213" s="77"/>
    </row>
    <row r="1214" spans="1:8" ht="12.75" customHeight="1">
      <c r="A1214" s="26">
        <v>1209</v>
      </c>
      <c r="B1214" s="77"/>
      <c r="C1214" s="115">
        <v>196</v>
      </c>
      <c r="D1214" s="78">
        <v>196</v>
      </c>
      <c r="E1214" s="78">
        <v>0</v>
      </c>
      <c r="F1214" s="79">
        <v>0</v>
      </c>
      <c r="G1214" s="77"/>
      <c r="H1214" s="77"/>
    </row>
    <row r="1215" spans="1:8" ht="12.75" customHeight="1">
      <c r="A1215" s="35">
        <v>1210</v>
      </c>
      <c r="B1215" s="80"/>
      <c r="C1215" s="116">
        <v>196</v>
      </c>
      <c r="D1215" s="81">
        <v>163</v>
      </c>
      <c r="E1215" s="81">
        <v>0</v>
      </c>
      <c r="F1215" s="82">
        <v>33</v>
      </c>
      <c r="G1215" s="80"/>
      <c r="H1215" s="80"/>
    </row>
    <row r="1216" spans="1:8" ht="12.75" customHeight="1">
      <c r="A1216" s="26">
        <v>1211</v>
      </c>
      <c r="B1216" s="77"/>
      <c r="C1216" s="114">
        <v>195</v>
      </c>
      <c r="D1216" s="75">
        <v>195</v>
      </c>
      <c r="E1216" s="75">
        <v>0</v>
      </c>
      <c r="F1216" s="76">
        <v>0</v>
      </c>
      <c r="G1216" s="77"/>
      <c r="H1216" s="77"/>
    </row>
    <row r="1217" spans="1:8" ht="12.75" customHeight="1">
      <c r="A1217" s="26">
        <v>1212</v>
      </c>
      <c r="B1217" s="77"/>
      <c r="C1217" s="115">
        <v>194</v>
      </c>
      <c r="D1217" s="78">
        <v>151</v>
      </c>
      <c r="E1217" s="78">
        <v>33</v>
      </c>
      <c r="F1217" s="79">
        <v>10</v>
      </c>
      <c r="G1217" s="77"/>
      <c r="H1217" s="77"/>
    </row>
    <row r="1218" spans="1:8" ht="12.75" customHeight="1">
      <c r="A1218" s="26">
        <v>1213</v>
      </c>
      <c r="B1218" s="77"/>
      <c r="C1218" s="115">
        <v>194</v>
      </c>
      <c r="D1218" s="78">
        <v>143</v>
      </c>
      <c r="E1218" s="78">
        <v>16</v>
      </c>
      <c r="F1218" s="79">
        <v>35</v>
      </c>
      <c r="G1218" s="77"/>
      <c r="H1218" s="77"/>
    </row>
    <row r="1219" spans="1:8" ht="12.75" customHeight="1">
      <c r="A1219" s="26">
        <v>1214</v>
      </c>
      <c r="B1219" s="77"/>
      <c r="C1219" s="115">
        <v>194</v>
      </c>
      <c r="D1219" s="78">
        <v>194</v>
      </c>
      <c r="E1219" s="78">
        <v>0</v>
      </c>
      <c r="F1219" s="79">
        <v>0</v>
      </c>
      <c r="G1219" s="77"/>
      <c r="H1219" s="77"/>
    </row>
    <row r="1220" spans="1:8" ht="12.75" customHeight="1">
      <c r="A1220" s="35">
        <v>1215</v>
      </c>
      <c r="B1220" s="80"/>
      <c r="C1220" s="116">
        <v>194</v>
      </c>
      <c r="D1220" s="81">
        <v>83</v>
      </c>
      <c r="E1220" s="81">
        <v>57</v>
      </c>
      <c r="F1220" s="82">
        <v>53</v>
      </c>
      <c r="G1220" s="80"/>
      <c r="H1220" s="80"/>
    </row>
    <row r="1221" spans="1:8" ht="12.75" customHeight="1">
      <c r="A1221" s="73">
        <v>1216</v>
      </c>
      <c r="B1221" s="74"/>
      <c r="C1221" s="114">
        <v>193</v>
      </c>
      <c r="D1221" s="75">
        <v>110</v>
      </c>
      <c r="E1221" s="75">
        <v>34</v>
      </c>
      <c r="F1221" s="76">
        <v>49</v>
      </c>
      <c r="G1221" s="74"/>
      <c r="H1221" s="74"/>
    </row>
    <row r="1222" spans="1:8" ht="12.75" customHeight="1">
      <c r="A1222" s="26">
        <v>1217</v>
      </c>
      <c r="B1222" s="77"/>
      <c r="C1222" s="115">
        <v>193</v>
      </c>
      <c r="D1222" s="78">
        <v>193</v>
      </c>
      <c r="E1222" s="78">
        <v>0</v>
      </c>
      <c r="F1222" s="79">
        <v>0</v>
      </c>
      <c r="G1222" s="77"/>
      <c r="H1222" s="77"/>
    </row>
    <row r="1223" spans="1:8" ht="12.75" customHeight="1">
      <c r="A1223" s="26">
        <v>1218</v>
      </c>
      <c r="B1223" s="77"/>
      <c r="C1223" s="115">
        <v>191</v>
      </c>
      <c r="D1223" s="78">
        <v>183</v>
      </c>
      <c r="E1223" s="78">
        <v>9</v>
      </c>
      <c r="F1223" s="79">
        <v>0</v>
      </c>
      <c r="G1223" s="77"/>
      <c r="H1223" s="77"/>
    </row>
    <row r="1224" spans="1:8" ht="12.75" customHeight="1">
      <c r="A1224" s="26">
        <v>1219</v>
      </c>
      <c r="B1224" s="77"/>
      <c r="C1224" s="115">
        <v>191</v>
      </c>
      <c r="D1224" s="78">
        <v>69</v>
      </c>
      <c r="E1224" s="78">
        <v>35</v>
      </c>
      <c r="F1224" s="79">
        <v>87</v>
      </c>
      <c r="G1224" s="77"/>
      <c r="H1224" s="77"/>
    </row>
    <row r="1225" spans="1:8" ht="12.75" customHeight="1">
      <c r="A1225" s="35">
        <v>1220</v>
      </c>
      <c r="B1225" s="80"/>
      <c r="C1225" s="116">
        <v>190</v>
      </c>
      <c r="D1225" s="81">
        <v>190</v>
      </c>
      <c r="E1225" s="81">
        <v>0</v>
      </c>
      <c r="F1225" s="82">
        <v>0</v>
      </c>
      <c r="G1225" s="80"/>
      <c r="H1225" s="80"/>
    </row>
    <row r="1226" spans="1:8" ht="12.75" customHeight="1">
      <c r="A1226" s="26">
        <v>1221</v>
      </c>
      <c r="B1226" s="77"/>
      <c r="C1226" s="114">
        <v>190</v>
      </c>
      <c r="D1226" s="75">
        <v>163</v>
      </c>
      <c r="E1226" s="75">
        <v>0</v>
      </c>
      <c r="F1226" s="76">
        <v>27</v>
      </c>
      <c r="G1226" s="77"/>
      <c r="H1226" s="77"/>
    </row>
    <row r="1227" spans="1:8" ht="12.75" customHeight="1">
      <c r="A1227" s="26">
        <v>1222</v>
      </c>
      <c r="B1227" s="77"/>
      <c r="C1227" s="115">
        <v>190</v>
      </c>
      <c r="D1227" s="78">
        <v>190</v>
      </c>
      <c r="E1227" s="78">
        <v>0</v>
      </c>
      <c r="F1227" s="79">
        <v>0</v>
      </c>
      <c r="G1227" s="77"/>
      <c r="H1227" s="77"/>
    </row>
    <row r="1228" spans="1:8" ht="12.75" customHeight="1">
      <c r="A1228" s="26">
        <v>1223</v>
      </c>
      <c r="B1228" s="77"/>
      <c r="C1228" s="115">
        <v>189</v>
      </c>
      <c r="D1228" s="78">
        <v>158</v>
      </c>
      <c r="E1228" s="78">
        <v>0</v>
      </c>
      <c r="F1228" s="79">
        <v>31</v>
      </c>
      <c r="G1228" s="77"/>
      <c r="H1228" s="77"/>
    </row>
    <row r="1229" spans="1:8" ht="12.75" customHeight="1">
      <c r="A1229" s="26">
        <v>1224</v>
      </c>
      <c r="B1229" s="77"/>
      <c r="C1229" s="115">
        <v>189</v>
      </c>
      <c r="D1229" s="78">
        <v>189</v>
      </c>
      <c r="E1229" s="78">
        <v>0</v>
      </c>
      <c r="F1229" s="79">
        <v>0</v>
      </c>
      <c r="G1229" s="77"/>
      <c r="H1229" s="77"/>
    </row>
    <row r="1230" spans="1:8" ht="12.75" customHeight="1">
      <c r="A1230" s="35">
        <v>1225</v>
      </c>
      <c r="B1230" s="80"/>
      <c r="C1230" s="116">
        <v>188</v>
      </c>
      <c r="D1230" s="81">
        <v>188</v>
      </c>
      <c r="E1230" s="81">
        <v>0</v>
      </c>
      <c r="F1230" s="82">
        <v>0</v>
      </c>
      <c r="G1230" s="80"/>
      <c r="H1230" s="80"/>
    </row>
    <row r="1231" spans="1:8" ht="12.75" customHeight="1">
      <c r="A1231" s="73">
        <v>1226</v>
      </c>
      <c r="B1231" s="74"/>
      <c r="C1231" s="114">
        <v>188</v>
      </c>
      <c r="D1231" s="75">
        <v>158</v>
      </c>
      <c r="E1231" s="75">
        <v>0</v>
      </c>
      <c r="F1231" s="76">
        <v>30</v>
      </c>
      <c r="G1231" s="74"/>
      <c r="H1231" s="74"/>
    </row>
    <row r="1232" spans="1:8" ht="12.75" customHeight="1">
      <c r="A1232" s="26">
        <v>1227</v>
      </c>
      <c r="B1232" s="77"/>
      <c r="C1232" s="115">
        <v>188</v>
      </c>
      <c r="D1232" s="78">
        <v>187</v>
      </c>
      <c r="E1232" s="78">
        <v>1</v>
      </c>
      <c r="F1232" s="79">
        <v>0</v>
      </c>
      <c r="G1232" s="77"/>
      <c r="H1232" s="77"/>
    </row>
    <row r="1233" spans="1:8" ht="12.75" customHeight="1">
      <c r="A1233" s="26">
        <v>1228</v>
      </c>
      <c r="B1233" s="77"/>
      <c r="C1233" s="115">
        <v>188</v>
      </c>
      <c r="D1233" s="78">
        <v>188</v>
      </c>
      <c r="E1233" s="78">
        <v>0</v>
      </c>
      <c r="F1233" s="79">
        <v>0</v>
      </c>
      <c r="G1233" s="77"/>
      <c r="H1233" s="77"/>
    </row>
    <row r="1234" spans="1:8" ht="12.75" customHeight="1">
      <c r="A1234" s="26">
        <v>1229</v>
      </c>
      <c r="B1234" s="77"/>
      <c r="C1234" s="115">
        <v>188</v>
      </c>
      <c r="D1234" s="78">
        <v>188</v>
      </c>
      <c r="E1234" s="78">
        <v>0</v>
      </c>
      <c r="F1234" s="79">
        <v>0</v>
      </c>
      <c r="G1234" s="77"/>
      <c r="H1234" s="77"/>
    </row>
    <row r="1235" spans="1:8" ht="12.75" customHeight="1">
      <c r="A1235" s="35">
        <v>1230</v>
      </c>
      <c r="B1235" s="80"/>
      <c r="C1235" s="116">
        <v>187</v>
      </c>
      <c r="D1235" s="81">
        <v>187</v>
      </c>
      <c r="E1235" s="81">
        <v>0</v>
      </c>
      <c r="F1235" s="82">
        <v>0</v>
      </c>
      <c r="G1235" s="80"/>
      <c r="H1235" s="80"/>
    </row>
    <row r="1236" spans="1:8" ht="12.75" customHeight="1">
      <c r="A1236" s="26">
        <v>1231</v>
      </c>
      <c r="B1236" s="77"/>
      <c r="C1236" s="114">
        <v>187</v>
      </c>
      <c r="D1236" s="75">
        <v>187</v>
      </c>
      <c r="E1236" s="75">
        <v>0</v>
      </c>
      <c r="F1236" s="76">
        <v>0</v>
      </c>
      <c r="G1236" s="77"/>
      <c r="H1236" s="77"/>
    </row>
    <row r="1237" spans="1:8" ht="12.75" customHeight="1">
      <c r="A1237" s="26">
        <v>1232</v>
      </c>
      <c r="B1237" s="77"/>
      <c r="C1237" s="115">
        <v>187</v>
      </c>
      <c r="D1237" s="78">
        <v>148</v>
      </c>
      <c r="E1237" s="78">
        <v>0</v>
      </c>
      <c r="F1237" s="79">
        <v>39</v>
      </c>
      <c r="G1237" s="77"/>
      <c r="H1237" s="77"/>
    </row>
    <row r="1238" spans="1:8" ht="12.75" customHeight="1">
      <c r="A1238" s="26">
        <v>1233</v>
      </c>
      <c r="B1238" s="77"/>
      <c r="C1238" s="115">
        <v>186</v>
      </c>
      <c r="D1238" s="78">
        <v>186</v>
      </c>
      <c r="E1238" s="78">
        <v>0</v>
      </c>
      <c r="F1238" s="79">
        <v>0</v>
      </c>
      <c r="G1238" s="77"/>
      <c r="H1238" s="77"/>
    </row>
    <row r="1239" spans="1:8" ht="12.75" customHeight="1">
      <c r="A1239" s="26">
        <v>1234</v>
      </c>
      <c r="B1239" s="77"/>
      <c r="C1239" s="115">
        <v>186</v>
      </c>
      <c r="D1239" s="78">
        <v>186</v>
      </c>
      <c r="E1239" s="78">
        <v>0</v>
      </c>
      <c r="F1239" s="79">
        <v>0</v>
      </c>
      <c r="G1239" s="77"/>
      <c r="H1239" s="77"/>
    </row>
    <row r="1240" spans="1:8" ht="12.75" customHeight="1">
      <c r="A1240" s="35">
        <v>1235</v>
      </c>
      <c r="B1240" s="80"/>
      <c r="C1240" s="116">
        <v>185</v>
      </c>
      <c r="D1240" s="81">
        <v>185</v>
      </c>
      <c r="E1240" s="81">
        <v>0</v>
      </c>
      <c r="F1240" s="82">
        <v>0</v>
      </c>
      <c r="G1240" s="80"/>
      <c r="H1240" s="80"/>
    </row>
    <row r="1241" spans="1:8" ht="12.75" customHeight="1">
      <c r="A1241" s="73">
        <v>1236</v>
      </c>
      <c r="B1241" s="74"/>
      <c r="C1241" s="114">
        <v>185</v>
      </c>
      <c r="D1241" s="75">
        <v>185</v>
      </c>
      <c r="E1241" s="75">
        <v>0</v>
      </c>
      <c r="F1241" s="76">
        <v>0</v>
      </c>
      <c r="G1241" s="74"/>
      <c r="H1241" s="74"/>
    </row>
    <row r="1242" spans="1:8" ht="12.75" customHeight="1">
      <c r="A1242" s="26">
        <v>1237</v>
      </c>
      <c r="B1242" s="77"/>
      <c r="C1242" s="115">
        <v>185</v>
      </c>
      <c r="D1242" s="78">
        <v>185</v>
      </c>
      <c r="E1242" s="78">
        <v>0</v>
      </c>
      <c r="F1242" s="79">
        <v>0</v>
      </c>
      <c r="G1242" s="77"/>
      <c r="H1242" s="77"/>
    </row>
    <row r="1243" spans="1:8" ht="12.75" customHeight="1">
      <c r="A1243" s="26">
        <v>1238</v>
      </c>
      <c r="B1243" s="77"/>
      <c r="C1243" s="115">
        <v>184</v>
      </c>
      <c r="D1243" s="78">
        <v>146</v>
      </c>
      <c r="E1243" s="78">
        <v>7</v>
      </c>
      <c r="F1243" s="79">
        <v>31</v>
      </c>
      <c r="G1243" s="77"/>
      <c r="H1243" s="77"/>
    </row>
    <row r="1244" spans="1:8" ht="12.75" customHeight="1">
      <c r="A1244" s="26">
        <v>1239</v>
      </c>
      <c r="B1244" s="77"/>
      <c r="C1244" s="115">
        <v>184</v>
      </c>
      <c r="D1244" s="78">
        <v>160</v>
      </c>
      <c r="E1244" s="78">
        <v>24</v>
      </c>
      <c r="F1244" s="79">
        <v>0</v>
      </c>
      <c r="G1244" s="77"/>
      <c r="H1244" s="77"/>
    </row>
    <row r="1245" spans="1:8" ht="12.75" customHeight="1">
      <c r="A1245" s="35">
        <v>1240</v>
      </c>
      <c r="B1245" s="80"/>
      <c r="C1245" s="116">
        <v>183</v>
      </c>
      <c r="D1245" s="81">
        <v>151</v>
      </c>
      <c r="E1245" s="81">
        <v>0</v>
      </c>
      <c r="F1245" s="82">
        <v>31</v>
      </c>
      <c r="G1245" s="80"/>
      <c r="H1245" s="80"/>
    </row>
    <row r="1246" spans="1:8" ht="12.75" customHeight="1">
      <c r="A1246" s="26">
        <v>1241</v>
      </c>
      <c r="B1246" s="77"/>
      <c r="C1246" s="114">
        <v>182</v>
      </c>
      <c r="D1246" s="75">
        <v>156</v>
      </c>
      <c r="E1246" s="75">
        <v>26</v>
      </c>
      <c r="F1246" s="76">
        <v>0</v>
      </c>
      <c r="G1246" s="77"/>
      <c r="H1246" s="77"/>
    </row>
    <row r="1247" spans="1:8" ht="12.75" customHeight="1">
      <c r="A1247" s="26">
        <v>1242</v>
      </c>
      <c r="B1247" s="77"/>
      <c r="C1247" s="115">
        <v>182</v>
      </c>
      <c r="D1247" s="78">
        <v>182</v>
      </c>
      <c r="E1247" s="78">
        <v>0</v>
      </c>
      <c r="F1247" s="79">
        <v>0</v>
      </c>
      <c r="G1247" s="77"/>
      <c r="H1247" s="77"/>
    </row>
    <row r="1248" spans="1:8" ht="12.75" customHeight="1">
      <c r="A1248" s="26">
        <v>1243</v>
      </c>
      <c r="B1248" s="77"/>
      <c r="C1248" s="115">
        <v>182</v>
      </c>
      <c r="D1248" s="78">
        <v>106</v>
      </c>
      <c r="E1248" s="78">
        <v>76</v>
      </c>
      <c r="F1248" s="79">
        <v>0</v>
      </c>
      <c r="G1248" s="77"/>
      <c r="H1248" s="77"/>
    </row>
    <row r="1249" spans="1:8" ht="12.75" customHeight="1">
      <c r="A1249" s="26">
        <v>1244</v>
      </c>
      <c r="B1249" s="77"/>
      <c r="C1249" s="115">
        <v>182</v>
      </c>
      <c r="D1249" s="78">
        <v>144</v>
      </c>
      <c r="E1249" s="78">
        <v>38</v>
      </c>
      <c r="F1249" s="79">
        <v>0</v>
      </c>
      <c r="G1249" s="77"/>
      <c r="H1249" s="77"/>
    </row>
    <row r="1250" spans="1:8" ht="12.75" customHeight="1">
      <c r="A1250" s="35">
        <v>1245</v>
      </c>
      <c r="B1250" s="80"/>
      <c r="C1250" s="116">
        <v>180</v>
      </c>
      <c r="D1250" s="81">
        <v>180</v>
      </c>
      <c r="E1250" s="81">
        <v>0</v>
      </c>
      <c r="F1250" s="82">
        <v>0</v>
      </c>
      <c r="G1250" s="80"/>
      <c r="H1250" s="80"/>
    </row>
    <row r="1251" spans="1:8" ht="12.75" customHeight="1">
      <c r="A1251" s="73">
        <v>1246</v>
      </c>
      <c r="B1251" s="74"/>
      <c r="C1251" s="114">
        <v>179</v>
      </c>
      <c r="D1251" s="75">
        <v>179</v>
      </c>
      <c r="E1251" s="75">
        <v>0</v>
      </c>
      <c r="F1251" s="76">
        <v>0</v>
      </c>
      <c r="G1251" s="74"/>
      <c r="H1251" s="74"/>
    </row>
    <row r="1252" spans="1:8" ht="12.75" customHeight="1">
      <c r="A1252" s="26">
        <v>1247</v>
      </c>
      <c r="B1252" s="77"/>
      <c r="C1252" s="115">
        <v>179</v>
      </c>
      <c r="D1252" s="78">
        <v>169</v>
      </c>
      <c r="E1252" s="78">
        <v>10</v>
      </c>
      <c r="F1252" s="79">
        <v>0</v>
      </c>
      <c r="G1252" s="77"/>
      <c r="H1252" s="77"/>
    </row>
    <row r="1253" spans="1:8" ht="12.75" customHeight="1">
      <c r="A1253" s="26">
        <v>1248</v>
      </c>
      <c r="B1253" s="77"/>
      <c r="C1253" s="115">
        <v>177</v>
      </c>
      <c r="D1253" s="78">
        <v>177</v>
      </c>
      <c r="E1253" s="78">
        <v>0</v>
      </c>
      <c r="F1253" s="79">
        <v>0</v>
      </c>
      <c r="G1253" s="77"/>
      <c r="H1253" s="77"/>
    </row>
    <row r="1254" spans="1:8" ht="12.75" customHeight="1">
      <c r="A1254" s="26">
        <v>1249</v>
      </c>
      <c r="B1254" s="77"/>
      <c r="C1254" s="115">
        <v>176</v>
      </c>
      <c r="D1254" s="78">
        <v>176</v>
      </c>
      <c r="E1254" s="78">
        <v>0</v>
      </c>
      <c r="F1254" s="79">
        <v>0</v>
      </c>
      <c r="G1254" s="77"/>
      <c r="H1254" s="77"/>
    </row>
    <row r="1255" spans="1:8" ht="12.75" customHeight="1">
      <c r="A1255" s="35">
        <v>1250</v>
      </c>
      <c r="B1255" s="80"/>
      <c r="C1255" s="116">
        <v>176</v>
      </c>
      <c r="D1255" s="81">
        <v>176</v>
      </c>
      <c r="E1255" s="81">
        <v>0</v>
      </c>
      <c r="F1255" s="82">
        <v>0</v>
      </c>
      <c r="G1255" s="80"/>
      <c r="H1255" s="80"/>
    </row>
    <row r="1256" spans="1:8" ht="12.75" customHeight="1">
      <c r="A1256" s="26">
        <v>1251</v>
      </c>
      <c r="B1256" s="77"/>
      <c r="C1256" s="114">
        <v>174</v>
      </c>
      <c r="D1256" s="75">
        <v>125</v>
      </c>
      <c r="E1256" s="75">
        <v>18</v>
      </c>
      <c r="F1256" s="76">
        <v>31</v>
      </c>
      <c r="G1256" s="77"/>
      <c r="H1256" s="77"/>
    </row>
    <row r="1257" spans="1:8" ht="12.75" customHeight="1">
      <c r="A1257" s="26">
        <v>1252</v>
      </c>
      <c r="B1257" s="77"/>
      <c r="C1257" s="115">
        <v>173</v>
      </c>
      <c r="D1257" s="78">
        <v>0</v>
      </c>
      <c r="E1257" s="78">
        <v>173</v>
      </c>
      <c r="F1257" s="79">
        <v>0</v>
      </c>
      <c r="G1257" s="77"/>
      <c r="H1257" s="77"/>
    </row>
    <row r="1258" spans="1:8" ht="12.75" customHeight="1">
      <c r="A1258" s="26">
        <v>1253</v>
      </c>
      <c r="B1258" s="77"/>
      <c r="C1258" s="115">
        <v>173</v>
      </c>
      <c r="D1258" s="78">
        <v>61</v>
      </c>
      <c r="E1258" s="78">
        <v>112</v>
      </c>
      <c r="F1258" s="79">
        <v>0</v>
      </c>
      <c r="G1258" s="77"/>
      <c r="H1258" s="77"/>
    </row>
    <row r="1259" spans="1:8" ht="12.75" customHeight="1">
      <c r="A1259" s="26">
        <v>1254</v>
      </c>
      <c r="B1259" s="77"/>
      <c r="C1259" s="115">
        <v>173</v>
      </c>
      <c r="D1259" s="78">
        <v>141</v>
      </c>
      <c r="E1259" s="78">
        <v>0</v>
      </c>
      <c r="F1259" s="79">
        <v>32</v>
      </c>
      <c r="G1259" s="77"/>
      <c r="H1259" s="77"/>
    </row>
    <row r="1260" spans="1:8" ht="12.75" customHeight="1">
      <c r="A1260" s="35">
        <v>1255</v>
      </c>
      <c r="B1260" s="80"/>
      <c r="C1260" s="116">
        <v>173</v>
      </c>
      <c r="D1260" s="81">
        <v>141</v>
      </c>
      <c r="E1260" s="81">
        <v>0</v>
      </c>
      <c r="F1260" s="82">
        <v>31</v>
      </c>
      <c r="G1260" s="80"/>
      <c r="H1260" s="80"/>
    </row>
    <row r="1261" spans="1:8" ht="12.75" customHeight="1">
      <c r="A1261" s="73">
        <v>1256</v>
      </c>
      <c r="B1261" s="74"/>
      <c r="C1261" s="114">
        <v>172</v>
      </c>
      <c r="D1261" s="75">
        <v>156</v>
      </c>
      <c r="E1261" s="75">
        <v>17</v>
      </c>
      <c r="F1261" s="76">
        <v>0</v>
      </c>
      <c r="G1261" s="74"/>
      <c r="H1261" s="74"/>
    </row>
    <row r="1262" spans="1:8" ht="12.75" customHeight="1">
      <c r="A1262" s="26">
        <v>1257</v>
      </c>
      <c r="B1262" s="77"/>
      <c r="C1262" s="115">
        <v>172</v>
      </c>
      <c r="D1262" s="78">
        <v>149</v>
      </c>
      <c r="E1262" s="78">
        <v>23</v>
      </c>
      <c r="F1262" s="79">
        <v>0</v>
      </c>
      <c r="G1262" s="77"/>
      <c r="H1262" s="77"/>
    </row>
    <row r="1263" spans="1:8" ht="12.75" customHeight="1">
      <c r="A1263" s="26">
        <v>1258</v>
      </c>
      <c r="B1263" s="77"/>
      <c r="C1263" s="115">
        <v>172</v>
      </c>
      <c r="D1263" s="78">
        <v>172</v>
      </c>
      <c r="E1263" s="78">
        <v>0</v>
      </c>
      <c r="F1263" s="79">
        <v>0</v>
      </c>
      <c r="G1263" s="77"/>
      <c r="H1263" s="77"/>
    </row>
    <row r="1264" spans="1:8" ht="12.75" customHeight="1">
      <c r="A1264" s="26">
        <v>1259</v>
      </c>
      <c r="B1264" s="77"/>
      <c r="C1264" s="115">
        <v>172</v>
      </c>
      <c r="D1264" s="78">
        <v>172</v>
      </c>
      <c r="E1264" s="78">
        <v>0</v>
      </c>
      <c r="F1264" s="79">
        <v>0</v>
      </c>
      <c r="G1264" s="77"/>
      <c r="H1264" s="77"/>
    </row>
    <row r="1265" spans="1:8" ht="12.75" customHeight="1">
      <c r="A1265" s="35">
        <v>1260</v>
      </c>
      <c r="B1265" s="80"/>
      <c r="C1265" s="116">
        <v>171</v>
      </c>
      <c r="D1265" s="81">
        <v>0</v>
      </c>
      <c r="E1265" s="81">
        <v>0</v>
      </c>
      <c r="F1265" s="82">
        <v>171</v>
      </c>
      <c r="G1265" s="80"/>
      <c r="H1265" s="80"/>
    </row>
    <row r="1266" spans="1:8" ht="12.75" customHeight="1">
      <c r="A1266" s="26">
        <v>1261</v>
      </c>
      <c r="B1266" s="77"/>
      <c r="C1266" s="114">
        <v>171</v>
      </c>
      <c r="D1266" s="75">
        <v>171</v>
      </c>
      <c r="E1266" s="75">
        <v>0</v>
      </c>
      <c r="F1266" s="76">
        <v>0</v>
      </c>
      <c r="G1266" s="77"/>
      <c r="H1266" s="77"/>
    </row>
    <row r="1267" spans="1:8" ht="12.75" customHeight="1">
      <c r="A1267" s="26">
        <v>1262</v>
      </c>
      <c r="B1267" s="77"/>
      <c r="C1267" s="115">
        <v>171</v>
      </c>
      <c r="D1267" s="78">
        <v>164</v>
      </c>
      <c r="E1267" s="78">
        <v>7</v>
      </c>
      <c r="F1267" s="79">
        <v>0</v>
      </c>
      <c r="G1267" s="77"/>
      <c r="H1267" s="77"/>
    </row>
    <row r="1268" spans="1:8" ht="12.75" customHeight="1">
      <c r="A1268" s="26">
        <v>1263</v>
      </c>
      <c r="B1268" s="77"/>
      <c r="C1268" s="115">
        <v>170</v>
      </c>
      <c r="D1268" s="78">
        <v>154</v>
      </c>
      <c r="E1268" s="78">
        <v>17</v>
      </c>
      <c r="F1268" s="79">
        <v>0</v>
      </c>
      <c r="G1268" s="77"/>
      <c r="H1268" s="77"/>
    </row>
    <row r="1269" spans="1:8" ht="12.75" customHeight="1">
      <c r="A1269" s="26">
        <v>1264</v>
      </c>
      <c r="B1269" s="77"/>
      <c r="C1269" s="115">
        <v>170</v>
      </c>
      <c r="D1269" s="78">
        <v>170</v>
      </c>
      <c r="E1269" s="78">
        <v>0</v>
      </c>
      <c r="F1269" s="79">
        <v>0</v>
      </c>
      <c r="G1269" s="77"/>
      <c r="H1269" s="77"/>
    </row>
    <row r="1270" spans="1:8" ht="12.75" customHeight="1">
      <c r="A1270" s="35">
        <v>1265</v>
      </c>
      <c r="B1270" s="80"/>
      <c r="C1270" s="116">
        <v>169</v>
      </c>
      <c r="D1270" s="81">
        <v>169</v>
      </c>
      <c r="E1270" s="81">
        <v>0</v>
      </c>
      <c r="F1270" s="82">
        <v>0</v>
      </c>
      <c r="G1270" s="80"/>
      <c r="H1270" s="80"/>
    </row>
    <row r="1271" spans="1:8" ht="12.75" customHeight="1">
      <c r="A1271" s="73">
        <v>1266</v>
      </c>
      <c r="B1271" s="74"/>
      <c r="C1271" s="114">
        <v>168</v>
      </c>
      <c r="D1271" s="75">
        <v>168</v>
      </c>
      <c r="E1271" s="75">
        <v>0</v>
      </c>
      <c r="F1271" s="76">
        <v>0</v>
      </c>
      <c r="G1271" s="74"/>
      <c r="H1271" s="74"/>
    </row>
    <row r="1272" spans="1:8" ht="12.75" customHeight="1">
      <c r="A1272" s="26">
        <v>1267</v>
      </c>
      <c r="B1272" s="77"/>
      <c r="C1272" s="115">
        <v>168</v>
      </c>
      <c r="D1272" s="78">
        <v>168</v>
      </c>
      <c r="E1272" s="78">
        <v>0</v>
      </c>
      <c r="F1272" s="79">
        <v>0</v>
      </c>
      <c r="G1272" s="77"/>
      <c r="H1272" s="77"/>
    </row>
    <row r="1273" spans="1:8" ht="12.75" customHeight="1">
      <c r="A1273" s="26">
        <v>1268</v>
      </c>
      <c r="B1273" s="77"/>
      <c r="C1273" s="115">
        <v>168</v>
      </c>
      <c r="D1273" s="78">
        <v>152</v>
      </c>
      <c r="E1273" s="78">
        <v>16</v>
      </c>
      <c r="F1273" s="79">
        <v>0</v>
      </c>
      <c r="G1273" s="77"/>
      <c r="H1273" s="77"/>
    </row>
    <row r="1274" spans="1:8" ht="12.75" customHeight="1">
      <c r="A1274" s="26">
        <v>1269</v>
      </c>
      <c r="B1274" s="77"/>
      <c r="C1274" s="115">
        <v>167</v>
      </c>
      <c r="D1274" s="78">
        <v>126</v>
      </c>
      <c r="E1274" s="78">
        <v>0</v>
      </c>
      <c r="F1274" s="79">
        <v>41</v>
      </c>
      <c r="G1274" s="77"/>
      <c r="H1274" s="77"/>
    </row>
    <row r="1275" spans="1:8" ht="12.75" customHeight="1">
      <c r="A1275" s="35">
        <v>1270</v>
      </c>
      <c r="B1275" s="80"/>
      <c r="C1275" s="116">
        <v>166</v>
      </c>
      <c r="D1275" s="81">
        <v>166</v>
      </c>
      <c r="E1275" s="81">
        <v>0</v>
      </c>
      <c r="F1275" s="82">
        <v>0</v>
      </c>
      <c r="G1275" s="80"/>
      <c r="H1275" s="80"/>
    </row>
    <row r="1276" spans="1:8" ht="12.75" customHeight="1">
      <c r="A1276" s="26">
        <v>1271</v>
      </c>
      <c r="B1276" s="77"/>
      <c r="C1276" s="114">
        <v>165</v>
      </c>
      <c r="D1276" s="75">
        <v>115</v>
      </c>
      <c r="E1276" s="75">
        <v>0</v>
      </c>
      <c r="F1276" s="76">
        <v>51</v>
      </c>
      <c r="G1276" s="77"/>
      <c r="H1276" s="77"/>
    </row>
    <row r="1277" spans="1:8" ht="12.75" customHeight="1">
      <c r="A1277" s="26">
        <v>1272</v>
      </c>
      <c r="B1277" s="77"/>
      <c r="C1277" s="115">
        <v>165</v>
      </c>
      <c r="D1277" s="78">
        <v>102</v>
      </c>
      <c r="E1277" s="78">
        <v>0</v>
      </c>
      <c r="F1277" s="79">
        <v>63</v>
      </c>
      <c r="G1277" s="77"/>
      <c r="H1277" s="77"/>
    </row>
    <row r="1278" spans="1:8" ht="12.75" customHeight="1">
      <c r="A1278" s="26">
        <v>1273</v>
      </c>
      <c r="B1278" s="77"/>
      <c r="C1278" s="115">
        <v>165</v>
      </c>
      <c r="D1278" s="78">
        <v>165</v>
      </c>
      <c r="E1278" s="78">
        <v>0</v>
      </c>
      <c r="F1278" s="79">
        <v>0</v>
      </c>
      <c r="G1278" s="77"/>
      <c r="H1278" s="77"/>
    </row>
    <row r="1279" spans="1:8" ht="12.75" customHeight="1">
      <c r="A1279" s="26">
        <v>1274</v>
      </c>
      <c r="B1279" s="77"/>
      <c r="C1279" s="115">
        <v>165</v>
      </c>
      <c r="D1279" s="78">
        <v>165</v>
      </c>
      <c r="E1279" s="78">
        <v>0</v>
      </c>
      <c r="F1279" s="79">
        <v>0</v>
      </c>
      <c r="G1279" s="77"/>
      <c r="H1279" s="77"/>
    </row>
    <row r="1280" spans="1:8" ht="12.75" customHeight="1">
      <c r="A1280" s="35">
        <v>1275</v>
      </c>
      <c r="B1280" s="80"/>
      <c r="C1280" s="116">
        <v>164</v>
      </c>
      <c r="D1280" s="81">
        <v>164</v>
      </c>
      <c r="E1280" s="81">
        <v>0</v>
      </c>
      <c r="F1280" s="82">
        <v>0</v>
      </c>
      <c r="G1280" s="80"/>
      <c r="H1280" s="80"/>
    </row>
    <row r="1281" spans="1:8" ht="12.75" customHeight="1">
      <c r="A1281" s="73">
        <v>1276</v>
      </c>
      <c r="B1281" s="74"/>
      <c r="C1281" s="114">
        <v>163</v>
      </c>
      <c r="D1281" s="75">
        <v>163</v>
      </c>
      <c r="E1281" s="75">
        <v>0</v>
      </c>
      <c r="F1281" s="76">
        <v>0</v>
      </c>
      <c r="G1281" s="74"/>
      <c r="H1281" s="74"/>
    </row>
    <row r="1282" spans="1:8" ht="12.75" customHeight="1">
      <c r="A1282" s="26">
        <v>1277</v>
      </c>
      <c r="B1282" s="77"/>
      <c r="C1282" s="115">
        <v>163</v>
      </c>
      <c r="D1282" s="78">
        <v>163</v>
      </c>
      <c r="E1282" s="78">
        <v>0</v>
      </c>
      <c r="F1282" s="79">
        <v>0</v>
      </c>
      <c r="G1282" s="77"/>
      <c r="H1282" s="77"/>
    </row>
    <row r="1283" spans="1:8" ht="12.75" customHeight="1">
      <c r="A1283" s="26">
        <v>1278</v>
      </c>
      <c r="B1283" s="77"/>
      <c r="C1283" s="115">
        <v>162</v>
      </c>
      <c r="D1283" s="78">
        <v>136</v>
      </c>
      <c r="E1283" s="78">
        <v>26</v>
      </c>
      <c r="F1283" s="79">
        <v>0</v>
      </c>
      <c r="G1283" s="77"/>
      <c r="H1283" s="77"/>
    </row>
    <row r="1284" spans="1:8" ht="12.75" customHeight="1">
      <c r="A1284" s="26">
        <v>1279</v>
      </c>
      <c r="B1284" s="77"/>
      <c r="C1284" s="115">
        <v>162</v>
      </c>
      <c r="D1284" s="78">
        <v>162</v>
      </c>
      <c r="E1284" s="78">
        <v>0</v>
      </c>
      <c r="F1284" s="79">
        <v>0</v>
      </c>
      <c r="G1284" s="77"/>
      <c r="H1284" s="77"/>
    </row>
    <row r="1285" spans="1:8" ht="12.75" customHeight="1">
      <c r="A1285" s="35">
        <v>1280</v>
      </c>
      <c r="B1285" s="80"/>
      <c r="C1285" s="116">
        <v>160</v>
      </c>
      <c r="D1285" s="81">
        <v>139</v>
      </c>
      <c r="E1285" s="81">
        <v>16</v>
      </c>
      <c r="F1285" s="82">
        <v>5</v>
      </c>
      <c r="G1285" s="80"/>
      <c r="H1285" s="80"/>
    </row>
    <row r="1286" spans="1:8" ht="12.75" customHeight="1">
      <c r="A1286" s="26">
        <v>1281</v>
      </c>
      <c r="B1286" s="77"/>
      <c r="C1286" s="114">
        <v>160</v>
      </c>
      <c r="D1286" s="75">
        <v>96</v>
      </c>
      <c r="E1286" s="75">
        <v>0</v>
      </c>
      <c r="F1286" s="76">
        <v>65</v>
      </c>
      <c r="G1286" s="77"/>
      <c r="H1286" s="77"/>
    </row>
    <row r="1287" spans="1:8" ht="12.75" customHeight="1">
      <c r="A1287" s="26">
        <v>1282</v>
      </c>
      <c r="B1287" s="77"/>
      <c r="C1287" s="115">
        <v>160</v>
      </c>
      <c r="D1287" s="78">
        <v>84</v>
      </c>
      <c r="E1287" s="78">
        <v>0</v>
      </c>
      <c r="F1287" s="79">
        <v>76</v>
      </c>
      <c r="G1287" s="77"/>
      <c r="H1287" s="77"/>
    </row>
    <row r="1288" spans="1:8" ht="12.75" customHeight="1">
      <c r="A1288" s="26">
        <v>1283</v>
      </c>
      <c r="B1288" s="77"/>
      <c r="C1288" s="115">
        <v>160</v>
      </c>
      <c r="D1288" s="78">
        <v>75</v>
      </c>
      <c r="E1288" s="78">
        <v>0</v>
      </c>
      <c r="F1288" s="79">
        <v>85</v>
      </c>
      <c r="G1288" s="77"/>
      <c r="H1288" s="77"/>
    </row>
    <row r="1289" spans="1:8" ht="12.75" customHeight="1">
      <c r="A1289" s="26">
        <v>1284</v>
      </c>
      <c r="B1289" s="77"/>
      <c r="C1289" s="115">
        <v>158</v>
      </c>
      <c r="D1289" s="78">
        <v>158</v>
      </c>
      <c r="E1289" s="78">
        <v>0</v>
      </c>
      <c r="F1289" s="79">
        <v>0</v>
      </c>
      <c r="G1289" s="77"/>
      <c r="H1289" s="77"/>
    </row>
    <row r="1290" spans="1:8" ht="12.75" customHeight="1">
      <c r="A1290" s="35">
        <v>1285</v>
      </c>
      <c r="B1290" s="80"/>
      <c r="C1290" s="116">
        <v>158</v>
      </c>
      <c r="D1290" s="81">
        <v>158</v>
      </c>
      <c r="E1290" s="81">
        <v>0</v>
      </c>
      <c r="F1290" s="82">
        <v>0</v>
      </c>
      <c r="G1290" s="80"/>
      <c r="H1290" s="80"/>
    </row>
    <row r="1291" spans="1:8" ht="12.75" customHeight="1">
      <c r="A1291" s="73">
        <v>1286</v>
      </c>
      <c r="B1291" s="74"/>
      <c r="C1291" s="114">
        <v>157</v>
      </c>
      <c r="D1291" s="75">
        <v>137</v>
      </c>
      <c r="E1291" s="75">
        <v>14</v>
      </c>
      <c r="F1291" s="76">
        <v>5</v>
      </c>
      <c r="G1291" s="74"/>
      <c r="H1291" s="74"/>
    </row>
    <row r="1292" spans="1:8" ht="12.75" customHeight="1">
      <c r="A1292" s="26">
        <v>1287</v>
      </c>
      <c r="B1292" s="77"/>
      <c r="C1292" s="115">
        <v>156</v>
      </c>
      <c r="D1292" s="78">
        <v>123</v>
      </c>
      <c r="E1292" s="78">
        <v>0</v>
      </c>
      <c r="F1292" s="79">
        <v>33</v>
      </c>
      <c r="G1292" s="77"/>
      <c r="H1292" s="77"/>
    </row>
    <row r="1293" spans="1:8" ht="12.75" customHeight="1">
      <c r="A1293" s="26">
        <v>1288</v>
      </c>
      <c r="B1293" s="77"/>
      <c r="C1293" s="115">
        <v>156</v>
      </c>
      <c r="D1293" s="78">
        <v>102</v>
      </c>
      <c r="E1293" s="78">
        <v>0</v>
      </c>
      <c r="F1293" s="79">
        <v>54</v>
      </c>
      <c r="G1293" s="77"/>
      <c r="H1293" s="77"/>
    </row>
    <row r="1294" spans="1:8" ht="12.75" customHeight="1">
      <c r="A1294" s="26">
        <v>1289</v>
      </c>
      <c r="B1294" s="77"/>
      <c r="C1294" s="115">
        <v>156</v>
      </c>
      <c r="D1294" s="78">
        <v>80</v>
      </c>
      <c r="E1294" s="78">
        <v>75</v>
      </c>
      <c r="F1294" s="79">
        <v>0</v>
      </c>
      <c r="G1294" s="77"/>
      <c r="H1294" s="77"/>
    </row>
    <row r="1295" spans="1:8" ht="12.75" customHeight="1">
      <c r="A1295" s="35">
        <v>1290</v>
      </c>
      <c r="B1295" s="80"/>
      <c r="C1295" s="116">
        <v>155</v>
      </c>
      <c r="D1295" s="81">
        <v>155</v>
      </c>
      <c r="E1295" s="81">
        <v>0</v>
      </c>
      <c r="F1295" s="82">
        <v>0</v>
      </c>
      <c r="G1295" s="80"/>
      <c r="H1295" s="80"/>
    </row>
    <row r="1296" spans="1:8" ht="12.75" customHeight="1">
      <c r="A1296" s="26">
        <v>1291</v>
      </c>
      <c r="B1296" s="77"/>
      <c r="C1296" s="114">
        <v>155</v>
      </c>
      <c r="D1296" s="75">
        <v>155</v>
      </c>
      <c r="E1296" s="75">
        <v>0</v>
      </c>
      <c r="F1296" s="76">
        <v>0</v>
      </c>
      <c r="G1296" s="77"/>
      <c r="H1296" s="77"/>
    </row>
    <row r="1297" spans="1:8" ht="12.75" customHeight="1">
      <c r="A1297" s="26">
        <v>1292</v>
      </c>
      <c r="B1297" s="77"/>
      <c r="C1297" s="115">
        <v>154</v>
      </c>
      <c r="D1297" s="78">
        <v>154</v>
      </c>
      <c r="E1297" s="78">
        <v>0</v>
      </c>
      <c r="F1297" s="79">
        <v>0</v>
      </c>
      <c r="G1297" s="77"/>
      <c r="H1297" s="77"/>
    </row>
    <row r="1298" spans="1:8" ht="12.75" customHeight="1">
      <c r="A1298" s="26">
        <v>1293</v>
      </c>
      <c r="B1298" s="77"/>
      <c r="C1298" s="115">
        <v>154</v>
      </c>
      <c r="D1298" s="78">
        <v>154</v>
      </c>
      <c r="E1298" s="78">
        <v>0</v>
      </c>
      <c r="F1298" s="79">
        <v>0</v>
      </c>
      <c r="G1298" s="77"/>
      <c r="H1298" s="77"/>
    </row>
    <row r="1299" spans="1:8" ht="12.75" customHeight="1">
      <c r="A1299" s="26">
        <v>1294</v>
      </c>
      <c r="B1299" s="77"/>
      <c r="C1299" s="115">
        <v>154</v>
      </c>
      <c r="D1299" s="78">
        <v>99</v>
      </c>
      <c r="E1299" s="78">
        <v>55</v>
      </c>
      <c r="F1299" s="79">
        <v>0</v>
      </c>
      <c r="G1299" s="77"/>
      <c r="H1299" s="77"/>
    </row>
    <row r="1300" spans="1:8" ht="12.75" customHeight="1">
      <c r="A1300" s="35">
        <v>1295</v>
      </c>
      <c r="B1300" s="80"/>
      <c r="C1300" s="116">
        <v>153</v>
      </c>
      <c r="D1300" s="81">
        <v>153</v>
      </c>
      <c r="E1300" s="81">
        <v>0</v>
      </c>
      <c r="F1300" s="82">
        <v>0</v>
      </c>
      <c r="G1300" s="80"/>
      <c r="H1300" s="80"/>
    </row>
    <row r="1301" spans="1:8" ht="12.75" customHeight="1">
      <c r="A1301" s="73">
        <v>1296</v>
      </c>
      <c r="B1301" s="74"/>
      <c r="C1301" s="114">
        <v>152</v>
      </c>
      <c r="D1301" s="75">
        <v>152</v>
      </c>
      <c r="E1301" s="75">
        <v>0</v>
      </c>
      <c r="F1301" s="76">
        <v>0</v>
      </c>
      <c r="G1301" s="74"/>
      <c r="H1301" s="74"/>
    </row>
    <row r="1302" spans="1:8" ht="12.75" customHeight="1">
      <c r="A1302" s="26">
        <v>1297</v>
      </c>
      <c r="B1302" s="77"/>
      <c r="C1302" s="115">
        <v>152</v>
      </c>
      <c r="D1302" s="78">
        <v>15</v>
      </c>
      <c r="E1302" s="78">
        <v>25</v>
      </c>
      <c r="F1302" s="79">
        <v>112</v>
      </c>
      <c r="G1302" s="77"/>
      <c r="H1302" s="77"/>
    </row>
    <row r="1303" spans="1:8" ht="12.75" customHeight="1">
      <c r="A1303" s="26">
        <v>1298</v>
      </c>
      <c r="B1303" s="77"/>
      <c r="C1303" s="115">
        <v>152</v>
      </c>
      <c r="D1303" s="78">
        <v>87</v>
      </c>
      <c r="E1303" s="78">
        <v>65</v>
      </c>
      <c r="F1303" s="79">
        <v>0</v>
      </c>
      <c r="G1303" s="77"/>
      <c r="H1303" s="77"/>
    </row>
    <row r="1304" spans="1:8" ht="12.75" customHeight="1">
      <c r="A1304" s="26">
        <v>1299</v>
      </c>
      <c r="B1304" s="77"/>
      <c r="C1304" s="115">
        <v>152</v>
      </c>
      <c r="D1304" s="78">
        <v>152</v>
      </c>
      <c r="E1304" s="78">
        <v>0</v>
      </c>
      <c r="F1304" s="79">
        <v>0</v>
      </c>
      <c r="G1304" s="77"/>
      <c r="H1304" s="77"/>
    </row>
    <row r="1305" spans="1:8" ht="12.75" customHeight="1">
      <c r="A1305" s="35">
        <v>1300</v>
      </c>
      <c r="B1305" s="80"/>
      <c r="C1305" s="116">
        <v>151</v>
      </c>
      <c r="D1305" s="81">
        <v>151</v>
      </c>
      <c r="E1305" s="81">
        <v>0</v>
      </c>
      <c r="F1305" s="82">
        <v>0</v>
      </c>
      <c r="G1305" s="80"/>
      <c r="H1305" s="80"/>
    </row>
    <row r="1306" spans="1:8" ht="12.75" customHeight="1">
      <c r="A1306" s="26">
        <v>1301</v>
      </c>
      <c r="B1306" s="77"/>
      <c r="C1306" s="114">
        <v>151</v>
      </c>
      <c r="D1306" s="75">
        <v>151</v>
      </c>
      <c r="E1306" s="75">
        <v>0</v>
      </c>
      <c r="F1306" s="76">
        <v>0</v>
      </c>
      <c r="G1306" s="77"/>
      <c r="H1306" s="77"/>
    </row>
    <row r="1307" spans="1:8" ht="12.75" customHeight="1">
      <c r="A1307" s="26">
        <v>1302</v>
      </c>
      <c r="B1307" s="77"/>
      <c r="C1307" s="115">
        <v>150</v>
      </c>
      <c r="D1307" s="78">
        <v>150</v>
      </c>
      <c r="E1307" s="78">
        <v>0</v>
      </c>
      <c r="F1307" s="79">
        <v>0</v>
      </c>
      <c r="G1307" s="77"/>
      <c r="H1307" s="77"/>
    </row>
    <row r="1308" spans="1:8" ht="12.75" customHeight="1">
      <c r="A1308" s="26">
        <v>1303</v>
      </c>
      <c r="B1308" s="77"/>
      <c r="C1308" s="115">
        <v>150</v>
      </c>
      <c r="D1308" s="78">
        <v>141</v>
      </c>
      <c r="E1308" s="78">
        <v>9</v>
      </c>
      <c r="F1308" s="79">
        <v>0</v>
      </c>
      <c r="G1308" s="77"/>
      <c r="H1308" s="77"/>
    </row>
    <row r="1309" spans="1:8" ht="12.75" customHeight="1">
      <c r="A1309" s="26">
        <v>1304</v>
      </c>
      <c r="B1309" s="77"/>
      <c r="C1309" s="115">
        <v>149</v>
      </c>
      <c r="D1309" s="78">
        <v>149</v>
      </c>
      <c r="E1309" s="78">
        <v>0</v>
      </c>
      <c r="F1309" s="79">
        <v>0</v>
      </c>
      <c r="G1309" s="77"/>
      <c r="H1309" s="77"/>
    </row>
    <row r="1310" spans="1:8" ht="12.75" customHeight="1">
      <c r="A1310" s="35">
        <v>1305</v>
      </c>
      <c r="B1310" s="80"/>
      <c r="C1310" s="116">
        <v>149</v>
      </c>
      <c r="D1310" s="81">
        <v>149</v>
      </c>
      <c r="E1310" s="81">
        <v>0</v>
      </c>
      <c r="F1310" s="82">
        <v>0</v>
      </c>
      <c r="G1310" s="80"/>
      <c r="H1310" s="80"/>
    </row>
    <row r="1311" spans="1:8" ht="12.75" customHeight="1">
      <c r="A1311" s="73">
        <v>1306</v>
      </c>
      <c r="B1311" s="74"/>
      <c r="C1311" s="114">
        <v>149</v>
      </c>
      <c r="D1311" s="75">
        <v>87</v>
      </c>
      <c r="E1311" s="75">
        <v>62</v>
      </c>
      <c r="F1311" s="76">
        <v>0</v>
      </c>
      <c r="G1311" s="74"/>
      <c r="H1311" s="74"/>
    </row>
    <row r="1312" spans="1:8" ht="12.75" customHeight="1">
      <c r="A1312" s="26">
        <v>1307</v>
      </c>
      <c r="B1312" s="77"/>
      <c r="C1312" s="115">
        <v>149</v>
      </c>
      <c r="D1312" s="78">
        <v>110</v>
      </c>
      <c r="E1312" s="78">
        <v>0</v>
      </c>
      <c r="F1312" s="79">
        <v>39</v>
      </c>
      <c r="G1312" s="77"/>
      <c r="H1312" s="77"/>
    </row>
    <row r="1313" spans="1:8" ht="12.75" customHeight="1">
      <c r="A1313" s="26">
        <v>1308</v>
      </c>
      <c r="B1313" s="77"/>
      <c r="C1313" s="115">
        <v>149</v>
      </c>
      <c r="D1313" s="78">
        <v>89</v>
      </c>
      <c r="E1313" s="78">
        <v>11</v>
      </c>
      <c r="F1313" s="79">
        <v>49</v>
      </c>
      <c r="G1313" s="77"/>
      <c r="H1313" s="77"/>
    </row>
    <row r="1314" spans="1:8" ht="12.75" customHeight="1">
      <c r="A1314" s="26">
        <v>1309</v>
      </c>
      <c r="B1314" s="77"/>
      <c r="C1314" s="115">
        <v>148</v>
      </c>
      <c r="D1314" s="78">
        <v>101</v>
      </c>
      <c r="E1314" s="78">
        <v>22</v>
      </c>
      <c r="F1314" s="79">
        <v>24</v>
      </c>
      <c r="G1314" s="77"/>
      <c r="H1314" s="77"/>
    </row>
    <row r="1315" spans="1:8" ht="12.75" customHeight="1">
      <c r="A1315" s="35">
        <v>1310</v>
      </c>
      <c r="B1315" s="80"/>
      <c r="C1315" s="116">
        <v>147</v>
      </c>
      <c r="D1315" s="81">
        <v>83</v>
      </c>
      <c r="E1315" s="81">
        <v>64</v>
      </c>
      <c r="F1315" s="82">
        <v>0</v>
      </c>
      <c r="G1315" s="80"/>
      <c r="H1315" s="80"/>
    </row>
    <row r="1316" spans="1:8" ht="12.75" customHeight="1">
      <c r="A1316" s="26">
        <v>1311</v>
      </c>
      <c r="B1316" s="77"/>
      <c r="C1316" s="114">
        <v>146</v>
      </c>
      <c r="D1316" s="75">
        <v>146</v>
      </c>
      <c r="E1316" s="75">
        <v>0</v>
      </c>
      <c r="F1316" s="76">
        <v>0</v>
      </c>
      <c r="G1316" s="77"/>
      <c r="H1316" s="77"/>
    </row>
    <row r="1317" spans="1:8" ht="12.75" customHeight="1">
      <c r="A1317" s="26">
        <v>1312</v>
      </c>
      <c r="B1317" s="77"/>
      <c r="C1317" s="115">
        <v>146</v>
      </c>
      <c r="D1317" s="78">
        <v>146</v>
      </c>
      <c r="E1317" s="78">
        <v>0</v>
      </c>
      <c r="F1317" s="79">
        <v>0</v>
      </c>
      <c r="G1317" s="77"/>
      <c r="H1317" s="77"/>
    </row>
    <row r="1318" spans="1:8" ht="12.75" customHeight="1">
      <c r="A1318" s="26">
        <v>1313</v>
      </c>
      <c r="B1318" s="77"/>
      <c r="C1318" s="115">
        <v>145</v>
      </c>
      <c r="D1318" s="78">
        <v>145</v>
      </c>
      <c r="E1318" s="78">
        <v>0</v>
      </c>
      <c r="F1318" s="79">
        <v>0</v>
      </c>
      <c r="G1318" s="77"/>
      <c r="H1318" s="77"/>
    </row>
    <row r="1319" spans="1:8" ht="12.75" customHeight="1">
      <c r="A1319" s="26">
        <v>1314</v>
      </c>
      <c r="B1319" s="77"/>
      <c r="C1319" s="115">
        <v>145</v>
      </c>
      <c r="D1319" s="78">
        <v>145</v>
      </c>
      <c r="E1319" s="78">
        <v>0</v>
      </c>
      <c r="F1319" s="79">
        <v>0</v>
      </c>
      <c r="G1319" s="77"/>
      <c r="H1319" s="77"/>
    </row>
    <row r="1320" spans="1:8" ht="12.75" customHeight="1">
      <c r="A1320" s="35">
        <v>1315</v>
      </c>
      <c r="B1320" s="80"/>
      <c r="C1320" s="116">
        <v>144</v>
      </c>
      <c r="D1320" s="81">
        <v>144</v>
      </c>
      <c r="E1320" s="81">
        <v>0</v>
      </c>
      <c r="F1320" s="82">
        <v>0</v>
      </c>
      <c r="G1320" s="80"/>
      <c r="H1320" s="80"/>
    </row>
    <row r="1321" spans="1:8" ht="12.75" customHeight="1">
      <c r="A1321" s="73">
        <v>1316</v>
      </c>
      <c r="B1321" s="74"/>
      <c r="C1321" s="114">
        <v>144</v>
      </c>
      <c r="D1321" s="75">
        <v>101</v>
      </c>
      <c r="E1321" s="75">
        <v>43</v>
      </c>
      <c r="F1321" s="76">
        <v>0</v>
      </c>
      <c r="G1321" s="74"/>
      <c r="H1321" s="74"/>
    </row>
    <row r="1322" spans="1:8" ht="12.75" customHeight="1">
      <c r="A1322" s="26">
        <v>1317</v>
      </c>
      <c r="B1322" s="77"/>
      <c r="C1322" s="115">
        <v>144</v>
      </c>
      <c r="D1322" s="78">
        <v>144</v>
      </c>
      <c r="E1322" s="78">
        <v>0</v>
      </c>
      <c r="F1322" s="79">
        <v>0</v>
      </c>
      <c r="G1322" s="77"/>
      <c r="H1322" s="77"/>
    </row>
    <row r="1323" spans="1:8" ht="12.75" customHeight="1">
      <c r="A1323" s="26">
        <v>1318</v>
      </c>
      <c r="B1323" s="77"/>
      <c r="C1323" s="115">
        <v>144</v>
      </c>
      <c r="D1323" s="78">
        <v>144</v>
      </c>
      <c r="E1323" s="78">
        <v>0</v>
      </c>
      <c r="F1323" s="79">
        <v>0</v>
      </c>
      <c r="G1323" s="77"/>
      <c r="H1323" s="77"/>
    </row>
    <row r="1324" spans="1:8" ht="12.75" customHeight="1">
      <c r="A1324" s="26">
        <v>1319</v>
      </c>
      <c r="B1324" s="77"/>
      <c r="C1324" s="115">
        <v>143</v>
      </c>
      <c r="D1324" s="78">
        <v>143</v>
      </c>
      <c r="E1324" s="78">
        <v>0</v>
      </c>
      <c r="F1324" s="79">
        <v>0</v>
      </c>
      <c r="G1324" s="77"/>
      <c r="H1324" s="77"/>
    </row>
    <row r="1325" spans="1:8" ht="12.75" customHeight="1">
      <c r="A1325" s="35">
        <v>1320</v>
      </c>
      <c r="B1325" s="80"/>
      <c r="C1325" s="116">
        <v>143</v>
      </c>
      <c r="D1325" s="81">
        <v>115</v>
      </c>
      <c r="E1325" s="81">
        <v>29</v>
      </c>
      <c r="F1325" s="82">
        <v>0</v>
      </c>
      <c r="G1325" s="80"/>
      <c r="H1325" s="80"/>
    </row>
    <row r="1326" spans="1:8" ht="12.75" customHeight="1">
      <c r="A1326" s="26">
        <v>1321</v>
      </c>
      <c r="B1326" s="77"/>
      <c r="C1326" s="114">
        <v>143</v>
      </c>
      <c r="D1326" s="75">
        <v>143</v>
      </c>
      <c r="E1326" s="75">
        <v>0</v>
      </c>
      <c r="F1326" s="76">
        <v>0</v>
      </c>
      <c r="G1326" s="77"/>
      <c r="H1326" s="77"/>
    </row>
    <row r="1327" spans="1:8" ht="12.75" customHeight="1">
      <c r="A1327" s="26">
        <v>1322</v>
      </c>
      <c r="B1327" s="77"/>
      <c r="C1327" s="115">
        <v>143</v>
      </c>
      <c r="D1327" s="78">
        <v>143</v>
      </c>
      <c r="E1327" s="78">
        <v>0</v>
      </c>
      <c r="F1327" s="79">
        <v>0</v>
      </c>
      <c r="G1327" s="77"/>
      <c r="H1327" s="77"/>
    </row>
    <row r="1328" spans="1:8" ht="12.75" customHeight="1">
      <c r="A1328" s="26">
        <v>1323</v>
      </c>
      <c r="B1328" s="77"/>
      <c r="C1328" s="115">
        <v>142</v>
      </c>
      <c r="D1328" s="78">
        <v>142</v>
      </c>
      <c r="E1328" s="78">
        <v>0</v>
      </c>
      <c r="F1328" s="79">
        <v>0</v>
      </c>
      <c r="G1328" s="77"/>
      <c r="H1328" s="77"/>
    </row>
    <row r="1329" spans="1:8" ht="12.75" customHeight="1">
      <c r="A1329" s="26">
        <v>1324</v>
      </c>
      <c r="B1329" s="77"/>
      <c r="C1329" s="115">
        <v>142</v>
      </c>
      <c r="D1329" s="78">
        <v>68</v>
      </c>
      <c r="E1329" s="78">
        <v>0</v>
      </c>
      <c r="F1329" s="79">
        <v>74</v>
      </c>
      <c r="G1329" s="77"/>
      <c r="H1329" s="77"/>
    </row>
    <row r="1330" spans="1:8" ht="12.75" customHeight="1">
      <c r="A1330" s="35">
        <v>1325</v>
      </c>
      <c r="B1330" s="80"/>
      <c r="C1330" s="116">
        <v>141</v>
      </c>
      <c r="D1330" s="81">
        <v>103</v>
      </c>
      <c r="E1330" s="81">
        <v>7</v>
      </c>
      <c r="F1330" s="82">
        <v>31</v>
      </c>
      <c r="G1330" s="80"/>
      <c r="H1330" s="80"/>
    </row>
    <row r="1331" spans="1:8" ht="12.75" customHeight="1">
      <c r="A1331" s="73">
        <v>1326</v>
      </c>
      <c r="B1331" s="74"/>
      <c r="C1331" s="114">
        <v>141</v>
      </c>
      <c r="D1331" s="75">
        <v>141</v>
      </c>
      <c r="E1331" s="75">
        <v>0</v>
      </c>
      <c r="F1331" s="76">
        <v>0</v>
      </c>
      <c r="G1331" s="74"/>
      <c r="H1331" s="74"/>
    </row>
    <row r="1332" spans="1:8" ht="12.75" customHeight="1">
      <c r="A1332" s="26">
        <v>1327</v>
      </c>
      <c r="B1332" s="77"/>
      <c r="C1332" s="115">
        <v>140</v>
      </c>
      <c r="D1332" s="78">
        <v>132</v>
      </c>
      <c r="E1332" s="78">
        <v>8</v>
      </c>
      <c r="F1332" s="79">
        <v>0</v>
      </c>
      <c r="G1332" s="77"/>
      <c r="H1332" s="77"/>
    </row>
    <row r="1333" spans="1:8" ht="12.75" customHeight="1">
      <c r="A1333" s="26">
        <v>1328</v>
      </c>
      <c r="B1333" s="77"/>
      <c r="C1333" s="115">
        <v>140</v>
      </c>
      <c r="D1333" s="78">
        <v>140</v>
      </c>
      <c r="E1333" s="78">
        <v>0</v>
      </c>
      <c r="F1333" s="79">
        <v>0</v>
      </c>
      <c r="G1333" s="77"/>
      <c r="H1333" s="77"/>
    </row>
    <row r="1334" spans="1:8" ht="12.75" customHeight="1">
      <c r="A1334" s="26">
        <v>1329</v>
      </c>
      <c r="B1334" s="77"/>
      <c r="C1334" s="115">
        <v>139</v>
      </c>
      <c r="D1334" s="78">
        <v>139</v>
      </c>
      <c r="E1334" s="78">
        <v>0</v>
      </c>
      <c r="F1334" s="79">
        <v>0</v>
      </c>
      <c r="G1334" s="77"/>
      <c r="H1334" s="77"/>
    </row>
    <row r="1335" spans="1:8" ht="12.75" customHeight="1">
      <c r="A1335" s="35">
        <v>1330</v>
      </c>
      <c r="B1335" s="80"/>
      <c r="C1335" s="116">
        <v>139</v>
      </c>
      <c r="D1335" s="81">
        <v>139</v>
      </c>
      <c r="E1335" s="81">
        <v>0</v>
      </c>
      <c r="F1335" s="82">
        <v>0</v>
      </c>
      <c r="G1335" s="80"/>
      <c r="H1335" s="80"/>
    </row>
    <row r="1336" spans="1:8" ht="12.75" customHeight="1">
      <c r="A1336" s="26">
        <v>1331</v>
      </c>
      <c r="B1336" s="77"/>
      <c r="C1336" s="114">
        <v>139</v>
      </c>
      <c r="D1336" s="75">
        <v>139</v>
      </c>
      <c r="E1336" s="75">
        <v>0</v>
      </c>
      <c r="F1336" s="76">
        <v>0</v>
      </c>
      <c r="G1336" s="77"/>
      <c r="H1336" s="77"/>
    </row>
    <row r="1337" spans="1:8" ht="12.75" customHeight="1">
      <c r="A1337" s="26">
        <v>1332</v>
      </c>
      <c r="B1337" s="77"/>
      <c r="C1337" s="115">
        <v>139</v>
      </c>
      <c r="D1337" s="78">
        <v>139</v>
      </c>
      <c r="E1337" s="78">
        <v>0</v>
      </c>
      <c r="F1337" s="79">
        <v>0</v>
      </c>
      <c r="G1337" s="77"/>
      <c r="H1337" s="77"/>
    </row>
    <row r="1338" spans="1:8" ht="12.75" customHeight="1">
      <c r="A1338" s="26">
        <v>1333</v>
      </c>
      <c r="B1338" s="77"/>
      <c r="C1338" s="115">
        <v>139</v>
      </c>
      <c r="D1338" s="78">
        <v>95</v>
      </c>
      <c r="E1338" s="78">
        <v>0</v>
      </c>
      <c r="F1338" s="79">
        <v>43</v>
      </c>
      <c r="G1338" s="77"/>
      <c r="H1338" s="77"/>
    </row>
    <row r="1339" spans="1:8" ht="12.75" customHeight="1">
      <c r="A1339" s="26">
        <v>1334</v>
      </c>
      <c r="B1339" s="77"/>
      <c r="C1339" s="115">
        <v>138</v>
      </c>
      <c r="D1339" s="78">
        <v>130</v>
      </c>
      <c r="E1339" s="78">
        <v>7</v>
      </c>
      <c r="F1339" s="79">
        <v>0</v>
      </c>
      <c r="G1339" s="77"/>
      <c r="H1339" s="77"/>
    </row>
    <row r="1340" spans="1:8" ht="12.75" customHeight="1">
      <c r="A1340" s="35">
        <v>1335</v>
      </c>
      <c r="B1340" s="80"/>
      <c r="C1340" s="116">
        <v>137</v>
      </c>
      <c r="D1340" s="81">
        <v>119</v>
      </c>
      <c r="E1340" s="81">
        <v>19</v>
      </c>
      <c r="F1340" s="82">
        <v>0</v>
      </c>
      <c r="G1340" s="80"/>
      <c r="H1340" s="80"/>
    </row>
    <row r="1341" spans="1:8" ht="12.75" customHeight="1">
      <c r="A1341" s="73">
        <v>1336</v>
      </c>
      <c r="B1341" s="74"/>
      <c r="C1341" s="114">
        <v>137</v>
      </c>
      <c r="D1341" s="75">
        <v>102</v>
      </c>
      <c r="E1341" s="75">
        <v>18</v>
      </c>
      <c r="F1341" s="76">
        <v>18</v>
      </c>
      <c r="G1341" s="74"/>
      <c r="H1341" s="74"/>
    </row>
    <row r="1342" spans="1:8" ht="12.75" customHeight="1">
      <c r="A1342" s="26">
        <v>1337</v>
      </c>
      <c r="B1342" s="77"/>
      <c r="C1342" s="115">
        <v>137</v>
      </c>
      <c r="D1342" s="78">
        <v>137</v>
      </c>
      <c r="E1342" s="78">
        <v>0</v>
      </c>
      <c r="F1342" s="79">
        <v>0</v>
      </c>
      <c r="G1342" s="77"/>
      <c r="H1342" s="77"/>
    </row>
    <row r="1343" spans="1:8" ht="12.75" customHeight="1">
      <c r="A1343" s="26">
        <v>1338</v>
      </c>
      <c r="B1343" s="77"/>
      <c r="C1343" s="115">
        <v>136</v>
      </c>
      <c r="D1343" s="78">
        <v>136</v>
      </c>
      <c r="E1343" s="78">
        <v>0</v>
      </c>
      <c r="F1343" s="79">
        <v>0</v>
      </c>
      <c r="G1343" s="77"/>
      <c r="H1343" s="77"/>
    </row>
    <row r="1344" spans="1:8" ht="12.75" customHeight="1">
      <c r="A1344" s="26">
        <v>1339</v>
      </c>
      <c r="B1344" s="77"/>
      <c r="C1344" s="115">
        <v>136</v>
      </c>
      <c r="D1344" s="78">
        <v>136</v>
      </c>
      <c r="E1344" s="78">
        <v>0</v>
      </c>
      <c r="F1344" s="79">
        <v>0</v>
      </c>
      <c r="G1344" s="77"/>
      <c r="H1344" s="77"/>
    </row>
    <row r="1345" spans="1:8" ht="12.75" customHeight="1">
      <c r="A1345" s="35">
        <v>1340</v>
      </c>
      <c r="B1345" s="80"/>
      <c r="C1345" s="116">
        <v>136</v>
      </c>
      <c r="D1345" s="81">
        <v>136</v>
      </c>
      <c r="E1345" s="81">
        <v>0</v>
      </c>
      <c r="F1345" s="82">
        <v>0</v>
      </c>
      <c r="G1345" s="80"/>
      <c r="H1345" s="80"/>
    </row>
    <row r="1346" spans="1:8" ht="12.75" customHeight="1">
      <c r="A1346" s="26">
        <v>1341</v>
      </c>
      <c r="B1346" s="77"/>
      <c r="C1346" s="114">
        <v>135</v>
      </c>
      <c r="D1346" s="75">
        <v>129</v>
      </c>
      <c r="E1346" s="75">
        <v>6</v>
      </c>
      <c r="F1346" s="76">
        <v>0</v>
      </c>
      <c r="G1346" s="77"/>
      <c r="H1346" s="77"/>
    </row>
    <row r="1347" spans="1:8" ht="12.75" customHeight="1">
      <c r="A1347" s="26">
        <v>1342</v>
      </c>
      <c r="B1347" s="77"/>
      <c r="C1347" s="115">
        <v>134</v>
      </c>
      <c r="D1347" s="78">
        <v>134</v>
      </c>
      <c r="E1347" s="78">
        <v>0</v>
      </c>
      <c r="F1347" s="79">
        <v>0</v>
      </c>
      <c r="G1347" s="77"/>
      <c r="H1347" s="77"/>
    </row>
    <row r="1348" spans="1:8" ht="12.75" customHeight="1">
      <c r="A1348" s="26">
        <v>1343</v>
      </c>
      <c r="B1348" s="77"/>
      <c r="C1348" s="115">
        <v>134</v>
      </c>
      <c r="D1348" s="78">
        <v>134</v>
      </c>
      <c r="E1348" s="78">
        <v>0</v>
      </c>
      <c r="F1348" s="79">
        <v>0</v>
      </c>
      <c r="G1348" s="77"/>
      <c r="H1348" s="77"/>
    </row>
    <row r="1349" spans="1:8" ht="12.75" customHeight="1">
      <c r="A1349" s="26">
        <v>1344</v>
      </c>
      <c r="B1349" s="77"/>
      <c r="C1349" s="115">
        <v>134</v>
      </c>
      <c r="D1349" s="78">
        <v>134</v>
      </c>
      <c r="E1349" s="78">
        <v>0</v>
      </c>
      <c r="F1349" s="79">
        <v>0</v>
      </c>
      <c r="G1349" s="77"/>
      <c r="H1349" s="77"/>
    </row>
    <row r="1350" spans="1:8" ht="12.75" customHeight="1">
      <c r="A1350" s="35">
        <v>1345</v>
      </c>
      <c r="B1350" s="80"/>
      <c r="C1350" s="116">
        <v>134</v>
      </c>
      <c r="D1350" s="81">
        <v>134</v>
      </c>
      <c r="E1350" s="81">
        <v>0</v>
      </c>
      <c r="F1350" s="82">
        <v>0</v>
      </c>
      <c r="G1350" s="80"/>
      <c r="H1350" s="80"/>
    </row>
    <row r="1351" spans="1:8" ht="12.75" customHeight="1">
      <c r="A1351" s="73">
        <v>1346</v>
      </c>
      <c r="B1351" s="74"/>
      <c r="C1351" s="114">
        <v>133</v>
      </c>
      <c r="D1351" s="75">
        <v>133</v>
      </c>
      <c r="E1351" s="75">
        <v>0</v>
      </c>
      <c r="F1351" s="76">
        <v>0</v>
      </c>
      <c r="G1351" s="74"/>
      <c r="H1351" s="74"/>
    </row>
    <row r="1352" spans="1:8" ht="12.75" customHeight="1">
      <c r="A1352" s="26">
        <v>1347</v>
      </c>
      <c r="B1352" s="77"/>
      <c r="C1352" s="115">
        <v>133</v>
      </c>
      <c r="D1352" s="78">
        <v>101</v>
      </c>
      <c r="E1352" s="78">
        <v>32</v>
      </c>
      <c r="F1352" s="79">
        <v>0</v>
      </c>
      <c r="G1352" s="77"/>
      <c r="H1352" s="77"/>
    </row>
    <row r="1353" spans="1:8" ht="12.75" customHeight="1">
      <c r="A1353" s="26">
        <v>1348</v>
      </c>
      <c r="B1353" s="77"/>
      <c r="C1353" s="115">
        <v>133</v>
      </c>
      <c r="D1353" s="78">
        <v>133</v>
      </c>
      <c r="E1353" s="78">
        <v>0</v>
      </c>
      <c r="F1353" s="79">
        <v>0</v>
      </c>
      <c r="G1353" s="77"/>
      <c r="H1353" s="77"/>
    </row>
    <row r="1354" spans="1:8" ht="12.75" customHeight="1">
      <c r="A1354" s="26">
        <v>1349</v>
      </c>
      <c r="B1354" s="77"/>
      <c r="C1354" s="115">
        <v>132</v>
      </c>
      <c r="D1354" s="78">
        <v>132</v>
      </c>
      <c r="E1354" s="78">
        <v>0</v>
      </c>
      <c r="F1354" s="79">
        <v>0</v>
      </c>
      <c r="G1354" s="77"/>
      <c r="H1354" s="77"/>
    </row>
    <row r="1355" spans="1:8" ht="12.75" customHeight="1">
      <c r="A1355" s="35">
        <v>1350</v>
      </c>
      <c r="B1355" s="80"/>
      <c r="C1355" s="116">
        <v>131</v>
      </c>
      <c r="D1355" s="81">
        <v>131</v>
      </c>
      <c r="E1355" s="81">
        <v>0</v>
      </c>
      <c r="F1355" s="82">
        <v>0</v>
      </c>
      <c r="G1355" s="80"/>
      <c r="H1355" s="80"/>
    </row>
    <row r="1356" spans="1:8" ht="12.75" customHeight="1">
      <c r="A1356" s="26">
        <v>1351</v>
      </c>
      <c r="B1356" s="77"/>
      <c r="C1356" s="114">
        <v>130</v>
      </c>
      <c r="D1356" s="75">
        <v>130</v>
      </c>
      <c r="E1356" s="75">
        <v>0</v>
      </c>
      <c r="F1356" s="76">
        <v>0</v>
      </c>
      <c r="G1356" s="77"/>
      <c r="H1356" s="77"/>
    </row>
    <row r="1357" spans="1:8" ht="12.75" customHeight="1">
      <c r="A1357" s="26">
        <v>1352</v>
      </c>
      <c r="B1357" s="77"/>
      <c r="C1357" s="115">
        <v>129</v>
      </c>
      <c r="D1357" s="78">
        <v>129</v>
      </c>
      <c r="E1357" s="78">
        <v>0</v>
      </c>
      <c r="F1357" s="79">
        <v>0</v>
      </c>
      <c r="G1357" s="77"/>
      <c r="H1357" s="77"/>
    </row>
    <row r="1358" spans="1:8" ht="12.75" customHeight="1">
      <c r="A1358" s="26">
        <v>1353</v>
      </c>
      <c r="B1358" s="77"/>
      <c r="C1358" s="115">
        <v>129</v>
      </c>
      <c r="D1358" s="78">
        <v>103</v>
      </c>
      <c r="E1358" s="78">
        <v>25</v>
      </c>
      <c r="F1358" s="79">
        <v>0</v>
      </c>
      <c r="G1358" s="77"/>
      <c r="H1358" s="77"/>
    </row>
    <row r="1359" spans="1:8" ht="12.75" customHeight="1">
      <c r="A1359" s="26">
        <v>1354</v>
      </c>
      <c r="B1359" s="77"/>
      <c r="C1359" s="115">
        <v>129</v>
      </c>
      <c r="D1359" s="78">
        <v>113</v>
      </c>
      <c r="E1359" s="78">
        <v>16</v>
      </c>
      <c r="F1359" s="79">
        <v>0</v>
      </c>
      <c r="G1359" s="77"/>
      <c r="H1359" s="77"/>
    </row>
    <row r="1360" spans="1:8" ht="12.75" customHeight="1">
      <c r="A1360" s="35">
        <v>1355</v>
      </c>
      <c r="B1360" s="80"/>
      <c r="C1360" s="116">
        <v>129</v>
      </c>
      <c r="D1360" s="81">
        <v>129</v>
      </c>
      <c r="E1360" s="81">
        <v>0</v>
      </c>
      <c r="F1360" s="82">
        <v>0</v>
      </c>
      <c r="G1360" s="80"/>
      <c r="H1360" s="80"/>
    </row>
    <row r="1361" spans="1:8" ht="12.75" customHeight="1">
      <c r="A1361" s="73">
        <v>1356</v>
      </c>
      <c r="B1361" s="74"/>
      <c r="C1361" s="114">
        <v>128</v>
      </c>
      <c r="D1361" s="75">
        <v>128</v>
      </c>
      <c r="E1361" s="75">
        <v>0</v>
      </c>
      <c r="F1361" s="76">
        <v>0</v>
      </c>
      <c r="G1361" s="74"/>
      <c r="H1361" s="74"/>
    </row>
    <row r="1362" spans="1:8" ht="12.75" customHeight="1">
      <c r="A1362" s="26">
        <v>1357</v>
      </c>
      <c r="B1362" s="77"/>
      <c r="C1362" s="115">
        <v>128</v>
      </c>
      <c r="D1362" s="78">
        <v>64</v>
      </c>
      <c r="E1362" s="78">
        <v>33</v>
      </c>
      <c r="F1362" s="79">
        <v>31</v>
      </c>
      <c r="G1362" s="77"/>
      <c r="H1362" s="77"/>
    </row>
    <row r="1363" spans="1:8" ht="12.75" customHeight="1">
      <c r="A1363" s="26">
        <v>1358</v>
      </c>
      <c r="B1363" s="77"/>
      <c r="C1363" s="115">
        <v>127</v>
      </c>
      <c r="D1363" s="78">
        <v>127</v>
      </c>
      <c r="E1363" s="78">
        <v>0</v>
      </c>
      <c r="F1363" s="79">
        <v>0</v>
      </c>
      <c r="G1363" s="77"/>
      <c r="H1363" s="77"/>
    </row>
    <row r="1364" spans="1:8" ht="12.75" customHeight="1">
      <c r="A1364" s="26">
        <v>1359</v>
      </c>
      <c r="B1364" s="77"/>
      <c r="C1364" s="115">
        <v>127</v>
      </c>
      <c r="D1364" s="78">
        <v>127</v>
      </c>
      <c r="E1364" s="78">
        <v>0</v>
      </c>
      <c r="F1364" s="79">
        <v>0</v>
      </c>
      <c r="G1364" s="77"/>
      <c r="H1364" s="77"/>
    </row>
    <row r="1365" spans="1:8" ht="12.75" customHeight="1">
      <c r="A1365" s="35">
        <v>1360</v>
      </c>
      <c r="B1365" s="80"/>
      <c r="C1365" s="116">
        <v>126</v>
      </c>
      <c r="D1365" s="81">
        <v>72</v>
      </c>
      <c r="E1365" s="81">
        <v>23</v>
      </c>
      <c r="F1365" s="82">
        <v>31</v>
      </c>
      <c r="G1365" s="80"/>
      <c r="H1365" s="80"/>
    </row>
    <row r="1366" spans="1:8" ht="12.75" customHeight="1">
      <c r="A1366" s="26">
        <v>1361</v>
      </c>
      <c r="B1366" s="77"/>
      <c r="C1366" s="114">
        <v>126</v>
      </c>
      <c r="D1366" s="75">
        <v>126</v>
      </c>
      <c r="E1366" s="75">
        <v>0</v>
      </c>
      <c r="F1366" s="76">
        <v>0</v>
      </c>
      <c r="G1366" s="77"/>
      <c r="H1366" s="77"/>
    </row>
    <row r="1367" spans="1:8" ht="12.75" customHeight="1">
      <c r="A1367" s="26">
        <v>1362</v>
      </c>
      <c r="B1367" s="77"/>
      <c r="C1367" s="115">
        <v>125</v>
      </c>
      <c r="D1367" s="78">
        <v>125</v>
      </c>
      <c r="E1367" s="78">
        <v>0</v>
      </c>
      <c r="F1367" s="79">
        <v>0</v>
      </c>
      <c r="G1367" s="77"/>
      <c r="H1367" s="77"/>
    </row>
    <row r="1368" spans="1:8" ht="12.75" customHeight="1">
      <c r="A1368" s="26">
        <v>1363</v>
      </c>
      <c r="B1368" s="77"/>
      <c r="C1368" s="115">
        <v>125</v>
      </c>
      <c r="D1368" s="78">
        <v>125</v>
      </c>
      <c r="E1368" s="78">
        <v>0</v>
      </c>
      <c r="F1368" s="79">
        <v>0</v>
      </c>
      <c r="G1368" s="77"/>
      <c r="H1368" s="77"/>
    </row>
    <row r="1369" spans="1:8" ht="12.75" customHeight="1">
      <c r="A1369" s="26">
        <v>1364</v>
      </c>
      <c r="B1369" s="77"/>
      <c r="C1369" s="115">
        <v>125</v>
      </c>
      <c r="D1369" s="78">
        <v>125</v>
      </c>
      <c r="E1369" s="78">
        <v>0</v>
      </c>
      <c r="F1369" s="79">
        <v>0</v>
      </c>
      <c r="G1369" s="77"/>
      <c r="H1369" s="77"/>
    </row>
    <row r="1370" spans="1:8" ht="12.75" customHeight="1">
      <c r="A1370" s="35">
        <v>1365</v>
      </c>
      <c r="B1370" s="80"/>
      <c r="C1370" s="116">
        <v>125</v>
      </c>
      <c r="D1370" s="81">
        <v>54</v>
      </c>
      <c r="E1370" s="81">
        <v>27</v>
      </c>
      <c r="F1370" s="82">
        <v>43</v>
      </c>
      <c r="G1370" s="80"/>
      <c r="H1370" s="80"/>
    </row>
    <row r="1371" spans="1:8" ht="12.75" customHeight="1">
      <c r="A1371" s="73">
        <v>1366</v>
      </c>
      <c r="B1371" s="74"/>
      <c r="C1371" s="114">
        <v>124</v>
      </c>
      <c r="D1371" s="75">
        <v>88</v>
      </c>
      <c r="E1371" s="75">
        <v>0</v>
      </c>
      <c r="F1371" s="76">
        <v>35</v>
      </c>
      <c r="G1371" s="74"/>
      <c r="H1371" s="74"/>
    </row>
    <row r="1372" spans="1:8" ht="12.75" customHeight="1">
      <c r="A1372" s="26">
        <v>1367</v>
      </c>
      <c r="B1372" s="77"/>
      <c r="C1372" s="115">
        <v>123</v>
      </c>
      <c r="D1372" s="78">
        <v>123</v>
      </c>
      <c r="E1372" s="78">
        <v>0</v>
      </c>
      <c r="F1372" s="79">
        <v>0</v>
      </c>
      <c r="G1372" s="77"/>
      <c r="H1372" s="77"/>
    </row>
    <row r="1373" spans="1:8" ht="12.75" customHeight="1">
      <c r="A1373" s="26">
        <v>1368</v>
      </c>
      <c r="B1373" s="77"/>
      <c r="C1373" s="115">
        <v>123</v>
      </c>
      <c r="D1373" s="78">
        <v>105</v>
      </c>
      <c r="E1373" s="78">
        <v>18</v>
      </c>
      <c r="F1373" s="79">
        <v>0</v>
      </c>
      <c r="G1373" s="77"/>
      <c r="H1373" s="77"/>
    </row>
    <row r="1374" spans="1:8" ht="12.75" customHeight="1">
      <c r="A1374" s="26">
        <v>1369</v>
      </c>
      <c r="B1374" s="77"/>
      <c r="C1374" s="115">
        <v>122</v>
      </c>
      <c r="D1374" s="78">
        <v>122</v>
      </c>
      <c r="E1374" s="78">
        <v>0</v>
      </c>
      <c r="F1374" s="79">
        <v>0</v>
      </c>
      <c r="G1374" s="77"/>
      <c r="H1374" s="77"/>
    </row>
    <row r="1375" spans="1:8" ht="12.75" customHeight="1">
      <c r="A1375" s="35">
        <v>1370</v>
      </c>
      <c r="B1375" s="80"/>
      <c r="C1375" s="116">
        <v>122</v>
      </c>
      <c r="D1375" s="81">
        <v>122</v>
      </c>
      <c r="E1375" s="81">
        <v>0</v>
      </c>
      <c r="F1375" s="82">
        <v>0</v>
      </c>
      <c r="G1375" s="80"/>
      <c r="H1375" s="80"/>
    </row>
    <row r="1376" spans="1:8" ht="12.75" customHeight="1">
      <c r="A1376" s="26">
        <v>1371</v>
      </c>
      <c r="B1376" s="77"/>
      <c r="C1376" s="114">
        <v>122</v>
      </c>
      <c r="D1376" s="75">
        <v>91</v>
      </c>
      <c r="E1376" s="75">
        <v>0</v>
      </c>
      <c r="F1376" s="76">
        <v>31</v>
      </c>
      <c r="G1376" s="77"/>
      <c r="H1376" s="77"/>
    </row>
    <row r="1377" spans="1:8" ht="12.75" customHeight="1">
      <c r="A1377" s="26">
        <v>1372</v>
      </c>
      <c r="B1377" s="77"/>
      <c r="C1377" s="115">
        <v>121</v>
      </c>
      <c r="D1377" s="78">
        <v>107</v>
      </c>
      <c r="E1377" s="78">
        <v>15</v>
      </c>
      <c r="F1377" s="79">
        <v>0</v>
      </c>
      <c r="G1377" s="77"/>
      <c r="H1377" s="77"/>
    </row>
    <row r="1378" spans="1:8" ht="12.75" customHeight="1">
      <c r="A1378" s="26">
        <v>1373</v>
      </c>
      <c r="B1378" s="77"/>
      <c r="C1378" s="115">
        <v>121</v>
      </c>
      <c r="D1378" s="78">
        <v>90</v>
      </c>
      <c r="E1378" s="78">
        <v>31</v>
      </c>
      <c r="F1378" s="79">
        <v>0</v>
      </c>
      <c r="G1378" s="77"/>
      <c r="H1378" s="77"/>
    </row>
    <row r="1379" spans="1:8" ht="12.75" customHeight="1">
      <c r="A1379" s="26">
        <v>1374</v>
      </c>
      <c r="B1379" s="77"/>
      <c r="C1379" s="115">
        <v>121</v>
      </c>
      <c r="D1379" s="78">
        <v>67</v>
      </c>
      <c r="E1379" s="78">
        <v>23</v>
      </c>
      <c r="F1379" s="79">
        <v>31</v>
      </c>
      <c r="G1379" s="77"/>
      <c r="H1379" s="77"/>
    </row>
    <row r="1380" spans="1:8" ht="12.75" customHeight="1">
      <c r="A1380" s="35">
        <v>1375</v>
      </c>
      <c r="B1380" s="80"/>
      <c r="C1380" s="116">
        <v>120</v>
      </c>
      <c r="D1380" s="81">
        <v>63</v>
      </c>
      <c r="E1380" s="81">
        <v>57</v>
      </c>
      <c r="F1380" s="82">
        <v>0</v>
      </c>
      <c r="G1380" s="80"/>
      <c r="H1380" s="80"/>
    </row>
    <row r="1381" spans="1:8" ht="12.75" customHeight="1">
      <c r="A1381" s="73">
        <v>1376</v>
      </c>
      <c r="B1381" s="74"/>
      <c r="C1381" s="114">
        <v>120</v>
      </c>
      <c r="D1381" s="75">
        <v>89</v>
      </c>
      <c r="E1381" s="75">
        <v>0</v>
      </c>
      <c r="F1381" s="76">
        <v>31</v>
      </c>
      <c r="G1381" s="74"/>
      <c r="H1381" s="74"/>
    </row>
    <row r="1382" spans="1:8" ht="12.75" customHeight="1">
      <c r="A1382" s="26">
        <v>1377</v>
      </c>
      <c r="B1382" s="77"/>
      <c r="C1382" s="115">
        <v>120</v>
      </c>
      <c r="D1382" s="78">
        <v>112</v>
      </c>
      <c r="E1382" s="78">
        <v>8</v>
      </c>
      <c r="F1382" s="79">
        <v>0</v>
      </c>
      <c r="G1382" s="77"/>
      <c r="H1382" s="77"/>
    </row>
    <row r="1383" spans="1:8" ht="12.75" customHeight="1">
      <c r="A1383" s="26">
        <v>1378</v>
      </c>
      <c r="B1383" s="77"/>
      <c r="C1383" s="115">
        <v>119</v>
      </c>
      <c r="D1383" s="78">
        <v>110</v>
      </c>
      <c r="E1383" s="78">
        <v>10</v>
      </c>
      <c r="F1383" s="79">
        <v>0</v>
      </c>
      <c r="G1383" s="77"/>
      <c r="H1383" s="77"/>
    </row>
    <row r="1384" spans="1:8" ht="12.75" customHeight="1">
      <c r="A1384" s="26">
        <v>1379</v>
      </c>
      <c r="B1384" s="77"/>
      <c r="C1384" s="115">
        <v>118</v>
      </c>
      <c r="D1384" s="78">
        <v>118</v>
      </c>
      <c r="E1384" s="78">
        <v>0</v>
      </c>
      <c r="F1384" s="79">
        <v>0</v>
      </c>
      <c r="G1384" s="77"/>
      <c r="H1384" s="77"/>
    </row>
    <row r="1385" spans="1:8" ht="12.75" customHeight="1">
      <c r="A1385" s="35">
        <v>1380</v>
      </c>
      <c r="B1385" s="80"/>
      <c r="C1385" s="116">
        <v>116</v>
      </c>
      <c r="D1385" s="81">
        <v>102</v>
      </c>
      <c r="E1385" s="81">
        <v>14</v>
      </c>
      <c r="F1385" s="82">
        <v>0</v>
      </c>
      <c r="G1385" s="80"/>
      <c r="H1385" s="80"/>
    </row>
    <row r="1386" spans="1:8" ht="12.75" customHeight="1">
      <c r="A1386" s="26">
        <v>1381</v>
      </c>
      <c r="B1386" s="77"/>
      <c r="C1386" s="114">
        <v>116</v>
      </c>
      <c r="D1386" s="75">
        <v>116</v>
      </c>
      <c r="E1386" s="75">
        <v>0</v>
      </c>
      <c r="F1386" s="76">
        <v>0</v>
      </c>
      <c r="G1386" s="77"/>
      <c r="H1386" s="77"/>
    </row>
    <row r="1387" spans="1:8" ht="12.75" customHeight="1">
      <c r="A1387" s="26">
        <v>1382</v>
      </c>
      <c r="B1387" s="77"/>
      <c r="C1387" s="115">
        <v>115</v>
      </c>
      <c r="D1387" s="78">
        <v>115</v>
      </c>
      <c r="E1387" s="78">
        <v>0</v>
      </c>
      <c r="F1387" s="79">
        <v>0</v>
      </c>
      <c r="G1387" s="77"/>
      <c r="H1387" s="77"/>
    </row>
    <row r="1388" spans="1:8" ht="12.75" customHeight="1">
      <c r="A1388" s="26">
        <v>1383</v>
      </c>
      <c r="B1388" s="77"/>
      <c r="C1388" s="115">
        <v>114</v>
      </c>
      <c r="D1388" s="78">
        <v>77</v>
      </c>
      <c r="E1388" s="78">
        <v>15</v>
      </c>
      <c r="F1388" s="79">
        <v>22</v>
      </c>
      <c r="G1388" s="77"/>
      <c r="H1388" s="77"/>
    </row>
    <row r="1389" spans="1:8" ht="12.75" customHeight="1">
      <c r="A1389" s="26">
        <v>1384</v>
      </c>
      <c r="B1389" s="77"/>
      <c r="C1389" s="115">
        <v>113</v>
      </c>
      <c r="D1389" s="78">
        <v>113</v>
      </c>
      <c r="E1389" s="78">
        <v>0</v>
      </c>
      <c r="F1389" s="79">
        <v>0</v>
      </c>
      <c r="G1389" s="77"/>
      <c r="H1389" s="77"/>
    </row>
    <row r="1390" spans="1:8" ht="12.75" customHeight="1">
      <c r="A1390" s="35">
        <v>1385</v>
      </c>
      <c r="B1390" s="80"/>
      <c r="C1390" s="116">
        <v>112</v>
      </c>
      <c r="D1390" s="81">
        <v>112</v>
      </c>
      <c r="E1390" s="81">
        <v>0</v>
      </c>
      <c r="F1390" s="82">
        <v>0</v>
      </c>
      <c r="G1390" s="80"/>
      <c r="H1390" s="80"/>
    </row>
    <row r="1391" spans="1:8" ht="12.75" customHeight="1">
      <c r="A1391" s="73">
        <v>1386</v>
      </c>
      <c r="B1391" s="74"/>
      <c r="C1391" s="114">
        <v>111</v>
      </c>
      <c r="D1391" s="75">
        <v>82</v>
      </c>
      <c r="E1391" s="75">
        <v>0</v>
      </c>
      <c r="F1391" s="76">
        <v>30</v>
      </c>
      <c r="G1391" s="74"/>
      <c r="H1391" s="74"/>
    </row>
    <row r="1392" spans="1:8" ht="12.75" customHeight="1">
      <c r="A1392" s="26">
        <v>1387</v>
      </c>
      <c r="B1392" s="77"/>
      <c r="C1392" s="115">
        <v>111</v>
      </c>
      <c r="D1392" s="78">
        <v>111</v>
      </c>
      <c r="E1392" s="78">
        <v>0</v>
      </c>
      <c r="F1392" s="79">
        <v>0</v>
      </c>
      <c r="G1392" s="77"/>
      <c r="H1392" s="77"/>
    </row>
    <row r="1393" spans="1:8" ht="12.75" customHeight="1">
      <c r="A1393" s="26">
        <v>1388</v>
      </c>
      <c r="B1393" s="77"/>
      <c r="C1393" s="115">
        <v>110</v>
      </c>
      <c r="D1393" s="78">
        <v>51</v>
      </c>
      <c r="E1393" s="78">
        <v>59</v>
      </c>
      <c r="F1393" s="79">
        <v>0</v>
      </c>
      <c r="G1393" s="77"/>
      <c r="H1393" s="77"/>
    </row>
    <row r="1394" spans="1:8" ht="12.75" customHeight="1">
      <c r="A1394" s="26">
        <v>1389</v>
      </c>
      <c r="B1394" s="77"/>
      <c r="C1394" s="115">
        <v>110</v>
      </c>
      <c r="D1394" s="78">
        <v>91</v>
      </c>
      <c r="E1394" s="78">
        <v>18</v>
      </c>
      <c r="F1394" s="79">
        <v>0</v>
      </c>
      <c r="G1394" s="77"/>
      <c r="H1394" s="77"/>
    </row>
    <row r="1395" spans="1:8" ht="12.75" customHeight="1">
      <c r="A1395" s="35">
        <v>1390</v>
      </c>
      <c r="B1395" s="80"/>
      <c r="C1395" s="116">
        <v>109</v>
      </c>
      <c r="D1395" s="81">
        <v>92</v>
      </c>
      <c r="E1395" s="81">
        <v>17</v>
      </c>
      <c r="F1395" s="82">
        <v>0</v>
      </c>
      <c r="G1395" s="80"/>
      <c r="H1395" s="80"/>
    </row>
    <row r="1396" spans="1:8" ht="12.75" customHeight="1">
      <c r="A1396" s="26">
        <v>1391</v>
      </c>
      <c r="B1396" s="77"/>
      <c r="C1396" s="114">
        <v>109</v>
      </c>
      <c r="D1396" s="75">
        <v>64</v>
      </c>
      <c r="E1396" s="75">
        <v>44</v>
      </c>
      <c r="F1396" s="76">
        <v>0</v>
      </c>
      <c r="G1396" s="77"/>
      <c r="H1396" s="77"/>
    </row>
    <row r="1397" spans="1:8" ht="12.75" customHeight="1">
      <c r="A1397" s="26">
        <v>1392</v>
      </c>
      <c r="B1397" s="77"/>
      <c r="C1397" s="115">
        <v>109</v>
      </c>
      <c r="D1397" s="78">
        <v>94</v>
      </c>
      <c r="E1397" s="78">
        <v>0</v>
      </c>
      <c r="F1397" s="79">
        <v>15</v>
      </c>
      <c r="G1397" s="77"/>
      <c r="H1397" s="77"/>
    </row>
    <row r="1398" spans="1:8" ht="12.75" customHeight="1">
      <c r="A1398" s="26">
        <v>1393</v>
      </c>
      <c r="B1398" s="77"/>
      <c r="C1398" s="115">
        <v>108</v>
      </c>
      <c r="D1398" s="78">
        <v>108</v>
      </c>
      <c r="E1398" s="78">
        <v>0</v>
      </c>
      <c r="F1398" s="79">
        <v>0</v>
      </c>
      <c r="G1398" s="77"/>
      <c r="H1398" s="77"/>
    </row>
    <row r="1399" spans="1:8" ht="12.75" customHeight="1">
      <c r="A1399" s="26">
        <v>1394</v>
      </c>
      <c r="B1399" s="77"/>
      <c r="C1399" s="115">
        <v>108</v>
      </c>
      <c r="D1399" s="78">
        <v>108</v>
      </c>
      <c r="E1399" s="78">
        <v>0</v>
      </c>
      <c r="F1399" s="79">
        <v>0</v>
      </c>
      <c r="G1399" s="77"/>
      <c r="H1399" s="77"/>
    </row>
    <row r="1400" spans="1:8" ht="12.75" customHeight="1">
      <c r="A1400" s="35">
        <v>1395</v>
      </c>
      <c r="B1400" s="80"/>
      <c r="C1400" s="116">
        <v>106</v>
      </c>
      <c r="D1400" s="81">
        <v>106</v>
      </c>
      <c r="E1400" s="81">
        <v>0</v>
      </c>
      <c r="F1400" s="82">
        <v>0</v>
      </c>
      <c r="G1400" s="80"/>
      <c r="H1400" s="80"/>
    </row>
    <row r="1401" spans="1:8" ht="12.75" customHeight="1">
      <c r="A1401" s="73">
        <v>1396</v>
      </c>
      <c r="B1401" s="74"/>
      <c r="C1401" s="114">
        <v>105</v>
      </c>
      <c r="D1401" s="75">
        <v>105</v>
      </c>
      <c r="E1401" s="75">
        <v>0</v>
      </c>
      <c r="F1401" s="76">
        <v>0</v>
      </c>
      <c r="G1401" s="74"/>
      <c r="H1401" s="74"/>
    </row>
    <row r="1402" spans="1:8" ht="12.75" customHeight="1">
      <c r="A1402" s="26">
        <v>1397</v>
      </c>
      <c r="B1402" s="77"/>
      <c r="C1402" s="115">
        <v>105</v>
      </c>
      <c r="D1402" s="78">
        <v>105</v>
      </c>
      <c r="E1402" s="78">
        <v>0</v>
      </c>
      <c r="F1402" s="79">
        <v>0</v>
      </c>
      <c r="G1402" s="77"/>
      <c r="H1402" s="77"/>
    </row>
    <row r="1403" spans="1:8" ht="12.75" customHeight="1">
      <c r="A1403" s="26">
        <v>1398</v>
      </c>
      <c r="B1403" s="77"/>
      <c r="C1403" s="115">
        <v>105</v>
      </c>
      <c r="D1403" s="78">
        <v>64</v>
      </c>
      <c r="E1403" s="78">
        <v>9</v>
      </c>
      <c r="F1403" s="79">
        <v>31</v>
      </c>
      <c r="G1403" s="77"/>
      <c r="H1403" s="77"/>
    </row>
    <row r="1404" spans="1:8" ht="12.75" customHeight="1">
      <c r="A1404" s="26">
        <v>1399</v>
      </c>
      <c r="B1404" s="77"/>
      <c r="C1404" s="115">
        <v>105</v>
      </c>
      <c r="D1404" s="78">
        <v>105</v>
      </c>
      <c r="E1404" s="78">
        <v>0</v>
      </c>
      <c r="F1404" s="79">
        <v>0</v>
      </c>
      <c r="G1404" s="77"/>
      <c r="H1404" s="77"/>
    </row>
    <row r="1405" spans="1:8" ht="12.75" customHeight="1">
      <c r="A1405" s="35">
        <v>1400</v>
      </c>
      <c r="B1405" s="80"/>
      <c r="C1405" s="116">
        <v>104</v>
      </c>
      <c r="D1405" s="81">
        <v>104</v>
      </c>
      <c r="E1405" s="81">
        <v>0</v>
      </c>
      <c r="F1405" s="82">
        <v>0</v>
      </c>
      <c r="G1405" s="80"/>
      <c r="H1405" s="80"/>
    </row>
    <row r="1406" spans="1:8" ht="12.75" customHeight="1">
      <c r="A1406" s="26">
        <v>1401</v>
      </c>
      <c r="B1406" s="77"/>
      <c r="C1406" s="114">
        <v>104</v>
      </c>
      <c r="D1406" s="75">
        <v>78</v>
      </c>
      <c r="E1406" s="75">
        <v>26</v>
      </c>
      <c r="F1406" s="76">
        <v>0</v>
      </c>
      <c r="G1406" s="77"/>
      <c r="H1406" s="77"/>
    </row>
    <row r="1407" spans="1:8" ht="12.75" customHeight="1">
      <c r="A1407" s="26">
        <v>1402</v>
      </c>
      <c r="B1407" s="77"/>
      <c r="C1407" s="115">
        <v>104</v>
      </c>
      <c r="D1407" s="78">
        <v>104</v>
      </c>
      <c r="E1407" s="78">
        <v>0</v>
      </c>
      <c r="F1407" s="79">
        <v>0</v>
      </c>
      <c r="G1407" s="77"/>
      <c r="H1407" s="77"/>
    </row>
    <row r="1408" spans="1:8" ht="12.75" customHeight="1">
      <c r="A1408" s="26">
        <v>1403</v>
      </c>
      <c r="B1408" s="77"/>
      <c r="C1408" s="115">
        <v>103</v>
      </c>
      <c r="D1408" s="78">
        <v>103</v>
      </c>
      <c r="E1408" s="78">
        <v>0</v>
      </c>
      <c r="F1408" s="79">
        <v>0</v>
      </c>
      <c r="G1408" s="77"/>
      <c r="H1408" s="77"/>
    </row>
    <row r="1409" spans="1:8" ht="12.75" customHeight="1">
      <c r="A1409" s="26">
        <v>1404</v>
      </c>
      <c r="B1409" s="77"/>
      <c r="C1409" s="115">
        <v>102</v>
      </c>
      <c r="D1409" s="78">
        <v>102</v>
      </c>
      <c r="E1409" s="78">
        <v>0</v>
      </c>
      <c r="F1409" s="79">
        <v>0</v>
      </c>
      <c r="G1409" s="77"/>
      <c r="H1409" s="77"/>
    </row>
    <row r="1410" spans="1:8" ht="12.75" customHeight="1">
      <c r="A1410" s="35">
        <v>1405</v>
      </c>
      <c r="B1410" s="80"/>
      <c r="C1410" s="116">
        <v>102</v>
      </c>
      <c r="D1410" s="81">
        <v>78</v>
      </c>
      <c r="E1410" s="81">
        <v>24</v>
      </c>
      <c r="F1410" s="82">
        <v>0</v>
      </c>
      <c r="G1410" s="80"/>
      <c r="H1410" s="80"/>
    </row>
    <row r="1411" spans="1:8" ht="12.75" customHeight="1">
      <c r="A1411" s="73">
        <v>1406</v>
      </c>
      <c r="B1411" s="74"/>
      <c r="C1411" s="114">
        <v>102</v>
      </c>
      <c r="D1411" s="75">
        <v>50</v>
      </c>
      <c r="E1411" s="75">
        <v>52</v>
      </c>
      <c r="F1411" s="76">
        <v>0</v>
      </c>
      <c r="G1411" s="74"/>
      <c r="H1411" s="74"/>
    </row>
    <row r="1412" spans="1:8" ht="12.75" customHeight="1">
      <c r="A1412" s="26">
        <v>1407</v>
      </c>
      <c r="B1412" s="77"/>
      <c r="C1412" s="115">
        <v>101</v>
      </c>
      <c r="D1412" s="78">
        <v>71</v>
      </c>
      <c r="E1412" s="78">
        <v>30</v>
      </c>
      <c r="F1412" s="79">
        <v>0</v>
      </c>
      <c r="G1412" s="77"/>
      <c r="H1412" s="77"/>
    </row>
    <row r="1413" spans="1:8" ht="12.75" customHeight="1">
      <c r="A1413" s="26">
        <v>1408</v>
      </c>
      <c r="B1413" s="77"/>
      <c r="C1413" s="115">
        <v>100</v>
      </c>
      <c r="D1413" s="78">
        <v>100</v>
      </c>
      <c r="E1413" s="78">
        <v>0</v>
      </c>
      <c r="F1413" s="79">
        <v>0</v>
      </c>
      <c r="G1413" s="77"/>
      <c r="H1413" s="77"/>
    </row>
    <row r="1414" spans="1:8" ht="12.75" customHeight="1">
      <c r="A1414" s="26">
        <v>1409</v>
      </c>
      <c r="B1414" s="77"/>
      <c r="C1414" s="115">
        <v>100</v>
      </c>
      <c r="D1414" s="78">
        <v>79</v>
      </c>
      <c r="E1414" s="78">
        <v>21</v>
      </c>
      <c r="F1414" s="79">
        <v>0</v>
      </c>
      <c r="G1414" s="77"/>
      <c r="H1414" s="77"/>
    </row>
    <row r="1415" spans="1:8" ht="12.75" customHeight="1">
      <c r="A1415" s="35">
        <v>1410</v>
      </c>
      <c r="B1415" s="80"/>
      <c r="C1415" s="116">
        <v>99</v>
      </c>
      <c r="D1415" s="81">
        <v>99</v>
      </c>
      <c r="E1415" s="81">
        <v>0</v>
      </c>
      <c r="F1415" s="82">
        <v>0</v>
      </c>
      <c r="G1415" s="80"/>
      <c r="H1415" s="80"/>
    </row>
    <row r="1416" spans="1:8" ht="12.75" customHeight="1">
      <c r="A1416" s="26">
        <v>1411</v>
      </c>
      <c r="B1416" s="77"/>
      <c r="C1416" s="114">
        <v>99</v>
      </c>
      <c r="D1416" s="75">
        <v>99</v>
      </c>
      <c r="E1416" s="75">
        <v>0</v>
      </c>
      <c r="F1416" s="76">
        <v>0</v>
      </c>
      <c r="G1416" s="77"/>
      <c r="H1416" s="77"/>
    </row>
    <row r="1417" spans="1:8" ht="12.75" customHeight="1">
      <c r="A1417" s="26">
        <v>1412</v>
      </c>
      <c r="B1417" s="77"/>
      <c r="C1417" s="115">
        <v>99</v>
      </c>
      <c r="D1417" s="78">
        <v>90</v>
      </c>
      <c r="E1417" s="78">
        <v>8</v>
      </c>
      <c r="F1417" s="79">
        <v>0</v>
      </c>
      <c r="G1417" s="77"/>
      <c r="H1417" s="77"/>
    </row>
    <row r="1418" spans="1:8" ht="12.75" customHeight="1">
      <c r="A1418" s="26">
        <v>1413</v>
      </c>
      <c r="B1418" s="77"/>
      <c r="C1418" s="115">
        <v>98</v>
      </c>
      <c r="D1418" s="78">
        <v>98</v>
      </c>
      <c r="E1418" s="78">
        <v>0</v>
      </c>
      <c r="F1418" s="79">
        <v>0</v>
      </c>
      <c r="G1418" s="77"/>
      <c r="H1418" s="77"/>
    </row>
    <row r="1419" spans="1:8" ht="12.75" customHeight="1">
      <c r="A1419" s="26">
        <v>1414</v>
      </c>
      <c r="B1419" s="77"/>
      <c r="C1419" s="115">
        <v>97</v>
      </c>
      <c r="D1419" s="78">
        <v>56</v>
      </c>
      <c r="E1419" s="78">
        <v>41</v>
      </c>
      <c r="F1419" s="79">
        <v>0</v>
      </c>
      <c r="G1419" s="77"/>
      <c r="H1419" s="77"/>
    </row>
    <row r="1420" spans="1:8" ht="12.75" customHeight="1">
      <c r="A1420" s="35">
        <v>1415</v>
      </c>
      <c r="B1420" s="80"/>
      <c r="C1420" s="116">
        <v>96</v>
      </c>
      <c r="D1420" s="81">
        <v>91</v>
      </c>
      <c r="E1420" s="81">
        <v>6</v>
      </c>
      <c r="F1420" s="82">
        <v>0</v>
      </c>
      <c r="G1420" s="80"/>
      <c r="H1420" s="80"/>
    </row>
    <row r="1421" spans="1:8" ht="12.75" customHeight="1">
      <c r="A1421" s="73">
        <v>1416</v>
      </c>
      <c r="B1421" s="74"/>
      <c r="C1421" s="114">
        <v>96</v>
      </c>
      <c r="D1421" s="75">
        <v>96</v>
      </c>
      <c r="E1421" s="75">
        <v>0</v>
      </c>
      <c r="F1421" s="76">
        <v>0</v>
      </c>
      <c r="G1421" s="74"/>
      <c r="H1421" s="74"/>
    </row>
    <row r="1422" spans="1:8" ht="12.75" customHeight="1">
      <c r="A1422" s="26">
        <v>1417</v>
      </c>
      <c r="B1422" s="77"/>
      <c r="C1422" s="115">
        <v>96</v>
      </c>
      <c r="D1422" s="78">
        <v>88</v>
      </c>
      <c r="E1422" s="78">
        <v>8</v>
      </c>
      <c r="F1422" s="79">
        <v>0</v>
      </c>
      <c r="G1422" s="77"/>
      <c r="H1422" s="77"/>
    </row>
    <row r="1423" spans="1:8" ht="12.75" customHeight="1">
      <c r="A1423" s="26">
        <v>1418</v>
      </c>
      <c r="B1423" s="77"/>
      <c r="C1423" s="115">
        <v>95</v>
      </c>
      <c r="D1423" s="78">
        <v>95</v>
      </c>
      <c r="E1423" s="78">
        <v>0</v>
      </c>
      <c r="F1423" s="79">
        <v>0</v>
      </c>
      <c r="G1423" s="77"/>
      <c r="H1423" s="77"/>
    </row>
    <row r="1424" spans="1:8" ht="12.75" customHeight="1">
      <c r="A1424" s="26">
        <v>1419</v>
      </c>
      <c r="B1424" s="77"/>
      <c r="C1424" s="115">
        <v>94</v>
      </c>
      <c r="D1424" s="78">
        <v>59</v>
      </c>
      <c r="E1424" s="78">
        <v>0</v>
      </c>
      <c r="F1424" s="79">
        <v>35</v>
      </c>
      <c r="G1424" s="77"/>
      <c r="H1424" s="77"/>
    </row>
    <row r="1425" spans="1:8" ht="12.75" customHeight="1">
      <c r="A1425" s="35">
        <v>1420</v>
      </c>
      <c r="B1425" s="80"/>
      <c r="C1425" s="116">
        <v>93</v>
      </c>
      <c r="D1425" s="81">
        <v>93</v>
      </c>
      <c r="E1425" s="81">
        <v>0</v>
      </c>
      <c r="F1425" s="82">
        <v>0</v>
      </c>
      <c r="G1425" s="80"/>
      <c r="H1425" s="80"/>
    </row>
    <row r="1426" spans="1:8" ht="12.75" customHeight="1">
      <c r="A1426" s="26">
        <v>1421</v>
      </c>
      <c r="B1426" s="77"/>
      <c r="C1426" s="114">
        <v>93</v>
      </c>
      <c r="D1426" s="75">
        <v>93</v>
      </c>
      <c r="E1426" s="75">
        <v>0</v>
      </c>
      <c r="F1426" s="76">
        <v>0</v>
      </c>
      <c r="G1426" s="77"/>
      <c r="H1426" s="77"/>
    </row>
    <row r="1427" spans="1:8" ht="12.75" customHeight="1">
      <c r="A1427" s="26">
        <v>1422</v>
      </c>
      <c r="B1427" s="77"/>
      <c r="C1427" s="115">
        <v>92</v>
      </c>
      <c r="D1427" s="78">
        <v>55</v>
      </c>
      <c r="E1427" s="78">
        <v>13</v>
      </c>
      <c r="F1427" s="79">
        <v>23</v>
      </c>
      <c r="G1427" s="77"/>
      <c r="H1427" s="77"/>
    </row>
    <row r="1428" spans="1:8" ht="12.75" customHeight="1">
      <c r="A1428" s="26">
        <v>1423</v>
      </c>
      <c r="B1428" s="77"/>
      <c r="C1428" s="115">
        <v>91</v>
      </c>
      <c r="D1428" s="78">
        <v>62</v>
      </c>
      <c r="E1428" s="78">
        <v>29</v>
      </c>
      <c r="F1428" s="79">
        <v>0</v>
      </c>
      <c r="G1428" s="77"/>
      <c r="H1428" s="77"/>
    </row>
    <row r="1429" spans="1:8" ht="12.75" customHeight="1">
      <c r="A1429" s="26">
        <v>1424</v>
      </c>
      <c r="B1429" s="77"/>
      <c r="C1429" s="115">
        <v>91</v>
      </c>
      <c r="D1429" s="78">
        <v>84</v>
      </c>
      <c r="E1429" s="78">
        <v>7</v>
      </c>
      <c r="F1429" s="79">
        <v>0</v>
      </c>
      <c r="G1429" s="77"/>
      <c r="H1429" s="77"/>
    </row>
    <row r="1430" spans="1:8" ht="12.75" customHeight="1">
      <c r="A1430" s="35">
        <v>1425</v>
      </c>
      <c r="B1430" s="80"/>
      <c r="C1430" s="116">
        <v>90</v>
      </c>
      <c r="D1430" s="81">
        <v>83</v>
      </c>
      <c r="E1430" s="81">
        <v>7</v>
      </c>
      <c r="F1430" s="82">
        <v>0</v>
      </c>
      <c r="G1430" s="80"/>
      <c r="H1430" s="80"/>
    </row>
    <row r="1431" spans="1:8" ht="12.75" customHeight="1">
      <c r="A1431" s="73">
        <v>1426</v>
      </c>
      <c r="B1431" s="74"/>
      <c r="C1431" s="114">
        <v>89</v>
      </c>
      <c r="D1431" s="75">
        <v>0</v>
      </c>
      <c r="E1431" s="75">
        <v>0</v>
      </c>
      <c r="F1431" s="76">
        <v>89</v>
      </c>
      <c r="G1431" s="74"/>
      <c r="H1431" s="74"/>
    </row>
    <row r="1432" spans="1:8" ht="12.75" customHeight="1">
      <c r="A1432" s="26">
        <v>1427</v>
      </c>
      <c r="B1432" s="77"/>
      <c r="C1432" s="115">
        <v>89</v>
      </c>
      <c r="D1432" s="78">
        <v>89</v>
      </c>
      <c r="E1432" s="78">
        <v>0</v>
      </c>
      <c r="F1432" s="79">
        <v>0</v>
      </c>
      <c r="G1432" s="77"/>
      <c r="H1432" s="77"/>
    </row>
    <row r="1433" spans="1:8" ht="12.75" customHeight="1">
      <c r="A1433" s="26">
        <v>1428</v>
      </c>
      <c r="B1433" s="77"/>
      <c r="C1433" s="115">
        <v>87</v>
      </c>
      <c r="D1433" s="78">
        <v>64</v>
      </c>
      <c r="E1433" s="78">
        <v>23</v>
      </c>
      <c r="F1433" s="79">
        <v>0</v>
      </c>
      <c r="G1433" s="77"/>
      <c r="H1433" s="77"/>
    </row>
    <row r="1434" spans="1:8" ht="12.75" customHeight="1">
      <c r="A1434" s="26">
        <v>1429</v>
      </c>
      <c r="B1434" s="77"/>
      <c r="C1434" s="115">
        <v>87</v>
      </c>
      <c r="D1434" s="78">
        <v>87</v>
      </c>
      <c r="E1434" s="78">
        <v>0</v>
      </c>
      <c r="F1434" s="79">
        <v>0</v>
      </c>
      <c r="G1434" s="77"/>
      <c r="H1434" s="77"/>
    </row>
    <row r="1435" spans="1:8" ht="12.75" customHeight="1">
      <c r="A1435" s="35">
        <v>1430</v>
      </c>
      <c r="B1435" s="80"/>
      <c r="C1435" s="116">
        <v>86</v>
      </c>
      <c r="D1435" s="81">
        <v>86</v>
      </c>
      <c r="E1435" s="81">
        <v>0</v>
      </c>
      <c r="F1435" s="82">
        <v>0</v>
      </c>
      <c r="G1435" s="80"/>
      <c r="H1435" s="80"/>
    </row>
    <row r="1436" spans="1:8" ht="12.75" customHeight="1">
      <c r="A1436" s="26">
        <v>1431</v>
      </c>
      <c r="B1436" s="77"/>
      <c r="C1436" s="114">
        <v>86</v>
      </c>
      <c r="D1436" s="75">
        <v>74</v>
      </c>
      <c r="E1436" s="75">
        <v>12</v>
      </c>
      <c r="F1436" s="76">
        <v>0</v>
      </c>
      <c r="G1436" s="77"/>
      <c r="H1436" s="77"/>
    </row>
    <row r="1437" spans="1:8" ht="12.75" customHeight="1">
      <c r="A1437" s="26">
        <v>1432</v>
      </c>
      <c r="B1437" s="77"/>
      <c r="C1437" s="115">
        <v>84</v>
      </c>
      <c r="D1437" s="78">
        <v>53</v>
      </c>
      <c r="E1437" s="78">
        <v>0</v>
      </c>
      <c r="F1437" s="79">
        <v>31</v>
      </c>
      <c r="G1437" s="77"/>
      <c r="H1437" s="77"/>
    </row>
    <row r="1438" spans="1:8" ht="12.75" customHeight="1">
      <c r="A1438" s="26">
        <v>1433</v>
      </c>
      <c r="B1438" s="77"/>
      <c r="C1438" s="115">
        <v>84</v>
      </c>
      <c r="D1438" s="78">
        <v>84</v>
      </c>
      <c r="E1438" s="78">
        <v>0</v>
      </c>
      <c r="F1438" s="79">
        <v>0</v>
      </c>
      <c r="G1438" s="77"/>
      <c r="H1438" s="77"/>
    </row>
    <row r="1439" spans="1:8" ht="12.75" customHeight="1">
      <c r="A1439" s="26">
        <v>1434</v>
      </c>
      <c r="B1439" s="77"/>
      <c r="C1439" s="115">
        <v>83</v>
      </c>
      <c r="D1439" s="78">
        <v>51</v>
      </c>
      <c r="E1439" s="78">
        <v>0</v>
      </c>
      <c r="F1439" s="79">
        <v>32</v>
      </c>
      <c r="G1439" s="77"/>
      <c r="H1439" s="77"/>
    </row>
    <row r="1440" spans="1:8" ht="12.75" customHeight="1">
      <c r="A1440" s="35">
        <v>1435</v>
      </c>
      <c r="B1440" s="80"/>
      <c r="C1440" s="116">
        <v>83</v>
      </c>
      <c r="D1440" s="81">
        <v>83</v>
      </c>
      <c r="E1440" s="81">
        <v>0</v>
      </c>
      <c r="F1440" s="82">
        <v>0</v>
      </c>
      <c r="G1440" s="80"/>
      <c r="H1440" s="80"/>
    </row>
    <row r="1441" spans="1:8" ht="12.75" customHeight="1">
      <c r="A1441" s="73">
        <v>1436</v>
      </c>
      <c r="B1441" s="74"/>
      <c r="C1441" s="114">
        <v>83</v>
      </c>
      <c r="D1441" s="75">
        <v>83</v>
      </c>
      <c r="E1441" s="75">
        <v>0</v>
      </c>
      <c r="F1441" s="76">
        <v>0</v>
      </c>
      <c r="G1441" s="74"/>
      <c r="H1441" s="74"/>
    </row>
    <row r="1442" spans="1:8" ht="12.75" customHeight="1">
      <c r="A1442" s="26">
        <v>1437</v>
      </c>
      <c r="B1442" s="77"/>
      <c r="C1442" s="115">
        <v>82</v>
      </c>
      <c r="D1442" s="78">
        <v>82</v>
      </c>
      <c r="E1442" s="78">
        <v>0</v>
      </c>
      <c r="F1442" s="79">
        <v>0</v>
      </c>
      <c r="G1442" s="77"/>
      <c r="H1442" s="77"/>
    </row>
    <row r="1443" spans="1:8" ht="12.75" customHeight="1">
      <c r="A1443" s="26">
        <v>1438</v>
      </c>
      <c r="B1443" s="77"/>
      <c r="C1443" s="115">
        <v>82</v>
      </c>
      <c r="D1443" s="78">
        <v>52</v>
      </c>
      <c r="E1443" s="78">
        <v>7</v>
      </c>
      <c r="F1443" s="79">
        <v>23</v>
      </c>
      <c r="G1443" s="77"/>
      <c r="H1443" s="77"/>
    </row>
    <row r="1444" spans="1:8" ht="12.75" customHeight="1">
      <c r="A1444" s="26">
        <v>1439</v>
      </c>
      <c r="B1444" s="77"/>
      <c r="C1444" s="115">
        <v>80</v>
      </c>
      <c r="D1444" s="78">
        <v>80</v>
      </c>
      <c r="E1444" s="78">
        <v>0</v>
      </c>
      <c r="F1444" s="79">
        <v>0</v>
      </c>
      <c r="G1444" s="77"/>
      <c r="H1444" s="77"/>
    </row>
    <row r="1445" spans="1:8" ht="12.75" customHeight="1">
      <c r="A1445" s="35">
        <v>1440</v>
      </c>
      <c r="B1445" s="80"/>
      <c r="C1445" s="116">
        <v>80</v>
      </c>
      <c r="D1445" s="81">
        <v>75</v>
      </c>
      <c r="E1445" s="81">
        <v>5</v>
      </c>
      <c r="F1445" s="82">
        <v>0</v>
      </c>
      <c r="G1445" s="80"/>
      <c r="H1445" s="80"/>
    </row>
    <row r="1446" spans="1:8" ht="12.75" customHeight="1">
      <c r="A1446" s="26">
        <v>1441</v>
      </c>
      <c r="B1446" s="77"/>
      <c r="C1446" s="114">
        <v>78</v>
      </c>
      <c r="D1446" s="75">
        <v>78</v>
      </c>
      <c r="E1446" s="75">
        <v>0</v>
      </c>
      <c r="F1446" s="76">
        <v>0</v>
      </c>
      <c r="G1446" s="77"/>
      <c r="H1446" s="77"/>
    </row>
    <row r="1447" spans="1:8" ht="12.75" customHeight="1">
      <c r="A1447" s="26">
        <v>1442</v>
      </c>
      <c r="B1447" s="77"/>
      <c r="C1447" s="115">
        <v>78</v>
      </c>
      <c r="D1447" s="78">
        <v>78</v>
      </c>
      <c r="E1447" s="78">
        <v>0</v>
      </c>
      <c r="F1447" s="79">
        <v>0</v>
      </c>
      <c r="G1447" s="77"/>
      <c r="H1447" s="77"/>
    </row>
    <row r="1448" spans="1:8" ht="12.75" customHeight="1">
      <c r="A1448" s="26">
        <v>1443</v>
      </c>
      <c r="B1448" s="77"/>
      <c r="C1448" s="115">
        <v>77</v>
      </c>
      <c r="D1448" s="78">
        <v>0</v>
      </c>
      <c r="E1448" s="78">
        <v>77</v>
      </c>
      <c r="F1448" s="79">
        <v>0</v>
      </c>
      <c r="G1448" s="77"/>
      <c r="H1448" s="77"/>
    </row>
    <row r="1449" spans="1:8" ht="12.75" customHeight="1">
      <c r="A1449" s="26">
        <v>1444</v>
      </c>
      <c r="B1449" s="77"/>
      <c r="C1449" s="115">
        <v>77</v>
      </c>
      <c r="D1449" s="78">
        <v>77</v>
      </c>
      <c r="E1449" s="78">
        <v>0</v>
      </c>
      <c r="F1449" s="79">
        <v>0</v>
      </c>
      <c r="G1449" s="77"/>
      <c r="H1449" s="77"/>
    </row>
    <row r="1450" spans="1:8" ht="12.75" customHeight="1">
      <c r="A1450" s="35">
        <v>1445</v>
      </c>
      <c r="B1450" s="80"/>
      <c r="C1450" s="116">
        <v>76</v>
      </c>
      <c r="D1450" s="81">
        <v>76</v>
      </c>
      <c r="E1450" s="81">
        <v>0</v>
      </c>
      <c r="F1450" s="82">
        <v>0</v>
      </c>
      <c r="G1450" s="80"/>
      <c r="H1450" s="80"/>
    </row>
    <row r="1451" spans="1:8" ht="12.75" customHeight="1">
      <c r="A1451" s="73">
        <v>1446</v>
      </c>
      <c r="B1451" s="74"/>
      <c r="C1451" s="114">
        <v>76</v>
      </c>
      <c r="D1451" s="75">
        <v>67</v>
      </c>
      <c r="E1451" s="75">
        <v>9</v>
      </c>
      <c r="F1451" s="76">
        <v>0</v>
      </c>
      <c r="G1451" s="74"/>
      <c r="H1451" s="74"/>
    </row>
    <row r="1452" spans="1:8" ht="12.75" customHeight="1">
      <c r="A1452" s="26">
        <v>1447</v>
      </c>
      <c r="B1452" s="77"/>
      <c r="C1452" s="115">
        <v>75</v>
      </c>
      <c r="D1452" s="78">
        <v>0</v>
      </c>
      <c r="E1452" s="78">
        <v>75</v>
      </c>
      <c r="F1452" s="79">
        <v>0</v>
      </c>
      <c r="G1452" s="77"/>
      <c r="H1452" s="77"/>
    </row>
    <row r="1453" spans="1:8" ht="12.75" customHeight="1">
      <c r="A1453" s="26">
        <v>1448</v>
      </c>
      <c r="B1453" s="77"/>
      <c r="C1453" s="115">
        <v>75</v>
      </c>
      <c r="D1453" s="78">
        <v>75</v>
      </c>
      <c r="E1453" s="78">
        <v>0</v>
      </c>
      <c r="F1453" s="79">
        <v>0</v>
      </c>
      <c r="G1453" s="77"/>
      <c r="H1453" s="77"/>
    </row>
    <row r="1454" spans="1:8" ht="12.75" customHeight="1">
      <c r="A1454" s="26">
        <v>1449</v>
      </c>
      <c r="B1454" s="77"/>
      <c r="C1454" s="115">
        <v>73</v>
      </c>
      <c r="D1454" s="78">
        <v>64</v>
      </c>
      <c r="E1454" s="78">
        <v>9</v>
      </c>
      <c r="F1454" s="79">
        <v>0</v>
      </c>
      <c r="G1454" s="77"/>
      <c r="H1454" s="77"/>
    </row>
    <row r="1455" spans="1:8" ht="12.75" customHeight="1">
      <c r="A1455" s="35">
        <v>1450</v>
      </c>
      <c r="B1455" s="80"/>
      <c r="C1455" s="116">
        <v>72</v>
      </c>
      <c r="D1455" s="81">
        <v>72</v>
      </c>
      <c r="E1455" s="81">
        <v>0</v>
      </c>
      <c r="F1455" s="82">
        <v>0</v>
      </c>
      <c r="G1455" s="80"/>
      <c r="H1455" s="80"/>
    </row>
    <row r="1456" spans="1:8" ht="12.75" customHeight="1">
      <c r="A1456" s="26">
        <v>1451</v>
      </c>
      <c r="B1456" s="77"/>
      <c r="C1456" s="114">
        <v>70</v>
      </c>
      <c r="D1456" s="75">
        <v>0</v>
      </c>
      <c r="E1456" s="75">
        <v>70</v>
      </c>
      <c r="F1456" s="76">
        <v>0</v>
      </c>
      <c r="G1456" s="77"/>
      <c r="H1456" s="77"/>
    </row>
    <row r="1457" spans="1:8" ht="12.75" customHeight="1">
      <c r="A1457" s="26">
        <v>1452</v>
      </c>
      <c r="B1457" s="77"/>
      <c r="C1457" s="115">
        <v>70</v>
      </c>
      <c r="D1457" s="78">
        <v>70</v>
      </c>
      <c r="E1457" s="78">
        <v>0</v>
      </c>
      <c r="F1457" s="79">
        <v>0</v>
      </c>
      <c r="G1457" s="77"/>
      <c r="H1457" s="77"/>
    </row>
    <row r="1458" spans="1:8" ht="12.75" customHeight="1">
      <c r="A1458" s="26">
        <v>1453</v>
      </c>
      <c r="B1458" s="77"/>
      <c r="C1458" s="115">
        <v>70</v>
      </c>
      <c r="D1458" s="78">
        <v>70</v>
      </c>
      <c r="E1458" s="78">
        <v>0</v>
      </c>
      <c r="F1458" s="79">
        <v>0</v>
      </c>
      <c r="G1458" s="77"/>
      <c r="H1458" s="77"/>
    </row>
    <row r="1459" spans="1:8" ht="12.75" customHeight="1">
      <c r="A1459" s="26">
        <v>1454</v>
      </c>
      <c r="B1459" s="77"/>
      <c r="C1459" s="115">
        <v>67</v>
      </c>
      <c r="D1459" s="78">
        <v>67</v>
      </c>
      <c r="E1459" s="78">
        <v>0</v>
      </c>
      <c r="F1459" s="79">
        <v>0</v>
      </c>
      <c r="G1459" s="77"/>
      <c r="H1459" s="77"/>
    </row>
    <row r="1460" spans="1:8" ht="12.75" customHeight="1">
      <c r="A1460" s="35">
        <v>1455</v>
      </c>
      <c r="B1460" s="80"/>
      <c r="C1460" s="116">
        <v>67</v>
      </c>
      <c r="D1460" s="81">
        <v>67</v>
      </c>
      <c r="E1460" s="81">
        <v>0</v>
      </c>
      <c r="F1460" s="82">
        <v>0</v>
      </c>
      <c r="G1460" s="80"/>
      <c r="H1460" s="80"/>
    </row>
    <row r="1461" spans="1:8" ht="12.75" customHeight="1">
      <c r="A1461" s="73">
        <v>1456</v>
      </c>
      <c r="B1461" s="74"/>
      <c r="C1461" s="114">
        <v>66</v>
      </c>
      <c r="D1461" s="75">
        <v>66</v>
      </c>
      <c r="E1461" s="75">
        <v>0</v>
      </c>
      <c r="F1461" s="76">
        <v>0</v>
      </c>
      <c r="G1461" s="74"/>
      <c r="H1461" s="74"/>
    </row>
    <row r="1462" spans="1:8" ht="12.75" customHeight="1">
      <c r="A1462" s="26">
        <v>1457</v>
      </c>
      <c r="B1462" s="77"/>
      <c r="C1462" s="115">
        <v>66</v>
      </c>
      <c r="D1462" s="78">
        <v>66</v>
      </c>
      <c r="E1462" s="78">
        <v>0</v>
      </c>
      <c r="F1462" s="79">
        <v>0</v>
      </c>
      <c r="G1462" s="77"/>
      <c r="H1462" s="77"/>
    </row>
    <row r="1463" spans="1:8" ht="12.75" customHeight="1">
      <c r="A1463" s="26">
        <v>1458</v>
      </c>
      <c r="B1463" s="77"/>
      <c r="C1463" s="115">
        <v>66</v>
      </c>
      <c r="D1463" s="78">
        <v>66</v>
      </c>
      <c r="E1463" s="78">
        <v>0</v>
      </c>
      <c r="F1463" s="79">
        <v>0</v>
      </c>
      <c r="G1463" s="77"/>
      <c r="H1463" s="77"/>
    </row>
    <row r="1464" spans="1:8" ht="12.75" customHeight="1">
      <c r="A1464" s="26">
        <v>1459</v>
      </c>
      <c r="B1464" s="77"/>
      <c r="C1464" s="115">
        <v>65</v>
      </c>
      <c r="D1464" s="78">
        <v>60</v>
      </c>
      <c r="E1464" s="78">
        <v>6</v>
      </c>
      <c r="F1464" s="79">
        <v>0</v>
      </c>
      <c r="G1464" s="77"/>
      <c r="H1464" s="77"/>
    </row>
    <row r="1465" spans="1:8" ht="12.75" customHeight="1">
      <c r="A1465" s="35">
        <v>1460</v>
      </c>
      <c r="B1465" s="80"/>
      <c r="C1465" s="116">
        <v>64</v>
      </c>
      <c r="D1465" s="81">
        <v>64</v>
      </c>
      <c r="E1465" s="81">
        <v>0</v>
      </c>
      <c r="F1465" s="82">
        <v>0</v>
      </c>
      <c r="G1465" s="80"/>
      <c r="H1465" s="80"/>
    </row>
    <row r="1466" spans="1:8" ht="12.75" customHeight="1">
      <c r="A1466" s="26">
        <v>1461</v>
      </c>
      <c r="B1466" s="77"/>
      <c r="C1466" s="114">
        <v>64</v>
      </c>
      <c r="D1466" s="75">
        <v>64</v>
      </c>
      <c r="E1466" s="75">
        <v>0</v>
      </c>
      <c r="F1466" s="76">
        <v>0</v>
      </c>
      <c r="G1466" s="77"/>
      <c r="H1466" s="77"/>
    </row>
    <row r="1467" spans="1:8" ht="12.75" customHeight="1">
      <c r="A1467" s="26">
        <v>1462</v>
      </c>
      <c r="B1467" s="77"/>
      <c r="C1467" s="115">
        <v>64</v>
      </c>
      <c r="D1467" s="78">
        <v>64</v>
      </c>
      <c r="E1467" s="78">
        <v>0</v>
      </c>
      <c r="F1467" s="79">
        <v>0</v>
      </c>
      <c r="G1467" s="77"/>
      <c r="H1467" s="77"/>
    </row>
    <row r="1468" spans="1:8" ht="12.75" customHeight="1">
      <c r="A1468" s="26">
        <v>1463</v>
      </c>
      <c r="B1468" s="77"/>
      <c r="C1468" s="115">
        <v>63</v>
      </c>
      <c r="D1468" s="78">
        <v>0</v>
      </c>
      <c r="E1468" s="78">
        <v>63</v>
      </c>
      <c r="F1468" s="79">
        <v>0</v>
      </c>
      <c r="G1468" s="77"/>
      <c r="H1468" s="77"/>
    </row>
    <row r="1469" spans="1:8" ht="12.75" customHeight="1">
      <c r="A1469" s="26">
        <v>1464</v>
      </c>
      <c r="B1469" s="77"/>
      <c r="C1469" s="115">
        <v>60</v>
      </c>
      <c r="D1469" s="78">
        <v>60</v>
      </c>
      <c r="E1469" s="78">
        <v>0</v>
      </c>
      <c r="F1469" s="79">
        <v>0</v>
      </c>
      <c r="G1469" s="77"/>
      <c r="H1469" s="77"/>
    </row>
    <row r="1470" spans="1:8" ht="12.75" customHeight="1">
      <c r="A1470" s="35">
        <v>1465</v>
      </c>
      <c r="B1470" s="80"/>
      <c r="C1470" s="116">
        <v>60</v>
      </c>
      <c r="D1470" s="81">
        <v>60</v>
      </c>
      <c r="E1470" s="81">
        <v>0</v>
      </c>
      <c r="F1470" s="82">
        <v>0</v>
      </c>
      <c r="G1470" s="80"/>
      <c r="H1470" s="80"/>
    </row>
    <row r="1471" spans="1:8" ht="12.75" customHeight="1">
      <c r="A1471" s="73">
        <v>1466</v>
      </c>
      <c r="B1471" s="74"/>
      <c r="C1471" s="114">
        <v>60</v>
      </c>
      <c r="D1471" s="75">
        <v>60</v>
      </c>
      <c r="E1471" s="75">
        <v>0</v>
      </c>
      <c r="F1471" s="76">
        <v>0</v>
      </c>
      <c r="G1471" s="74"/>
      <c r="H1471" s="74"/>
    </row>
    <row r="1472" spans="1:8" ht="12.75" customHeight="1">
      <c r="A1472" s="26">
        <v>1467</v>
      </c>
      <c r="B1472" s="77"/>
      <c r="C1472" s="115">
        <v>59</v>
      </c>
      <c r="D1472" s="78">
        <v>59</v>
      </c>
      <c r="E1472" s="78">
        <v>0</v>
      </c>
      <c r="F1472" s="79">
        <v>0</v>
      </c>
      <c r="G1472" s="77"/>
      <c r="H1472" s="77"/>
    </row>
    <row r="1473" spans="1:8" ht="12.75" customHeight="1">
      <c r="A1473" s="26">
        <v>1468</v>
      </c>
      <c r="B1473" s="77"/>
      <c r="C1473" s="115">
        <v>59</v>
      </c>
      <c r="D1473" s="78">
        <v>59</v>
      </c>
      <c r="E1473" s="78">
        <v>0</v>
      </c>
      <c r="F1473" s="79">
        <v>0</v>
      </c>
      <c r="G1473" s="77"/>
      <c r="H1473" s="77"/>
    </row>
    <row r="1474" spans="1:8" ht="12.75" customHeight="1">
      <c r="A1474" s="26">
        <v>1469</v>
      </c>
      <c r="B1474" s="77"/>
      <c r="C1474" s="115">
        <v>59</v>
      </c>
      <c r="D1474" s="78">
        <v>59</v>
      </c>
      <c r="E1474" s="78">
        <v>0</v>
      </c>
      <c r="F1474" s="79">
        <v>0</v>
      </c>
      <c r="G1474" s="77"/>
      <c r="H1474" s="77"/>
    </row>
    <row r="1475" spans="1:8" ht="12.75" customHeight="1">
      <c r="A1475" s="35">
        <v>1470</v>
      </c>
      <c r="B1475" s="80"/>
      <c r="C1475" s="116">
        <v>58</v>
      </c>
      <c r="D1475" s="81">
        <v>0</v>
      </c>
      <c r="E1475" s="81">
        <v>58</v>
      </c>
      <c r="F1475" s="82">
        <v>0</v>
      </c>
      <c r="G1475" s="80"/>
      <c r="H1475" s="80"/>
    </row>
    <row r="1476" spans="1:8" ht="12.75" customHeight="1">
      <c r="A1476" s="26">
        <v>1471</v>
      </c>
      <c r="B1476" s="77"/>
      <c r="C1476" s="114">
        <v>58</v>
      </c>
      <c r="D1476" s="75">
        <v>58</v>
      </c>
      <c r="E1476" s="75">
        <v>0</v>
      </c>
      <c r="F1476" s="76">
        <v>0</v>
      </c>
      <c r="G1476" s="77"/>
      <c r="H1476" s="77"/>
    </row>
    <row r="1477" spans="1:8" ht="12.75" customHeight="1">
      <c r="A1477" s="26">
        <v>1472</v>
      </c>
      <c r="B1477" s="77"/>
      <c r="C1477" s="115">
        <v>56</v>
      </c>
      <c r="D1477" s="78">
        <v>56</v>
      </c>
      <c r="E1477" s="78">
        <v>0</v>
      </c>
      <c r="F1477" s="79">
        <v>0</v>
      </c>
      <c r="G1477" s="77"/>
      <c r="H1477" s="77"/>
    </row>
    <row r="1478" spans="1:8" ht="12.75" customHeight="1">
      <c r="A1478" s="26">
        <v>1473</v>
      </c>
      <c r="B1478" s="77"/>
      <c r="C1478" s="115">
        <v>56</v>
      </c>
      <c r="D1478" s="78">
        <v>7</v>
      </c>
      <c r="E1478" s="78">
        <v>48</v>
      </c>
      <c r="F1478" s="79">
        <v>0</v>
      </c>
      <c r="G1478" s="77"/>
      <c r="H1478" s="77"/>
    </row>
    <row r="1479" spans="1:8" ht="12.75" customHeight="1">
      <c r="A1479" s="26">
        <v>1474</v>
      </c>
      <c r="B1479" s="77"/>
      <c r="C1479" s="115">
        <v>55</v>
      </c>
      <c r="D1479" s="78">
        <v>55</v>
      </c>
      <c r="E1479" s="78">
        <v>0</v>
      </c>
      <c r="F1479" s="79">
        <v>0</v>
      </c>
      <c r="G1479" s="77"/>
      <c r="H1479" s="77"/>
    </row>
    <row r="1480" spans="1:8" ht="12.75" customHeight="1">
      <c r="A1480" s="35">
        <v>1475</v>
      </c>
      <c r="B1480" s="80"/>
      <c r="C1480" s="116">
        <v>54</v>
      </c>
      <c r="D1480" s="81">
        <v>54</v>
      </c>
      <c r="E1480" s="81">
        <v>0</v>
      </c>
      <c r="F1480" s="82">
        <v>0</v>
      </c>
      <c r="G1480" s="80"/>
      <c r="H1480" s="80"/>
    </row>
    <row r="1481" spans="1:8" ht="12.75" customHeight="1">
      <c r="A1481" s="73">
        <v>1476</v>
      </c>
      <c r="B1481" s="74"/>
      <c r="C1481" s="114">
        <v>53</v>
      </c>
      <c r="D1481" s="75">
        <v>53</v>
      </c>
      <c r="E1481" s="75">
        <v>0</v>
      </c>
      <c r="F1481" s="76">
        <v>0</v>
      </c>
      <c r="G1481" s="74"/>
      <c r="H1481" s="74"/>
    </row>
    <row r="1482" spans="1:8" ht="12.75" customHeight="1">
      <c r="A1482" s="26">
        <v>1477</v>
      </c>
      <c r="B1482" s="77"/>
      <c r="C1482" s="115">
        <v>52</v>
      </c>
      <c r="D1482" s="78">
        <v>45</v>
      </c>
      <c r="E1482" s="78">
        <v>7</v>
      </c>
      <c r="F1482" s="79">
        <v>0</v>
      </c>
      <c r="G1482" s="77"/>
      <c r="H1482" s="77"/>
    </row>
    <row r="1483" spans="1:8" ht="12.75" customHeight="1">
      <c r="A1483" s="26">
        <v>1478</v>
      </c>
      <c r="B1483" s="77"/>
      <c r="C1483" s="115">
        <v>52</v>
      </c>
      <c r="D1483" s="78">
        <v>52</v>
      </c>
      <c r="E1483" s="78">
        <v>0</v>
      </c>
      <c r="F1483" s="79">
        <v>0</v>
      </c>
      <c r="G1483" s="77"/>
      <c r="H1483" s="77"/>
    </row>
    <row r="1484" spans="1:8" ht="12.75" customHeight="1">
      <c r="A1484" s="26">
        <v>1479</v>
      </c>
      <c r="B1484" s="77"/>
      <c r="C1484" s="115">
        <v>50</v>
      </c>
      <c r="D1484" s="78">
        <v>0</v>
      </c>
      <c r="E1484" s="78">
        <v>50</v>
      </c>
      <c r="F1484" s="79">
        <v>0</v>
      </c>
      <c r="G1484" s="77"/>
      <c r="H1484" s="77"/>
    </row>
    <row r="1485" spans="1:8" ht="12.75" customHeight="1">
      <c r="A1485" s="35">
        <v>1480</v>
      </c>
      <c r="B1485" s="80"/>
      <c r="C1485" s="116">
        <v>50</v>
      </c>
      <c r="D1485" s="81">
        <v>0</v>
      </c>
      <c r="E1485" s="81">
        <v>50</v>
      </c>
      <c r="F1485" s="82">
        <v>0</v>
      </c>
      <c r="G1485" s="80"/>
      <c r="H1485" s="80"/>
    </row>
    <row r="1486" spans="1:8" ht="12.75" customHeight="1">
      <c r="A1486" s="26">
        <v>1481</v>
      </c>
      <c r="B1486" s="77"/>
      <c r="C1486" s="114">
        <v>46</v>
      </c>
      <c r="D1486" s="75">
        <v>46</v>
      </c>
      <c r="E1486" s="75">
        <v>0</v>
      </c>
      <c r="F1486" s="76">
        <v>0</v>
      </c>
      <c r="G1486" s="77"/>
      <c r="H1486" s="77"/>
    </row>
    <row r="1487" spans="1:8" ht="12.75" customHeight="1">
      <c r="A1487" s="26">
        <v>1482</v>
      </c>
      <c r="B1487" s="77"/>
      <c r="C1487" s="115">
        <v>46</v>
      </c>
      <c r="D1487" s="78">
        <v>37</v>
      </c>
      <c r="E1487" s="78">
        <v>9</v>
      </c>
      <c r="F1487" s="79">
        <v>0</v>
      </c>
      <c r="G1487" s="77"/>
      <c r="H1487" s="77"/>
    </row>
    <row r="1488" spans="1:8" ht="12.75" customHeight="1">
      <c r="A1488" s="26">
        <v>1483</v>
      </c>
      <c r="B1488" s="77"/>
      <c r="C1488" s="115">
        <v>45</v>
      </c>
      <c r="D1488" s="78">
        <v>36</v>
      </c>
      <c r="E1488" s="78">
        <v>9</v>
      </c>
      <c r="F1488" s="79">
        <v>0</v>
      </c>
      <c r="G1488" s="77"/>
      <c r="H1488" s="77"/>
    </row>
    <row r="1489" spans="1:8" ht="12.75" customHeight="1">
      <c r="A1489" s="26">
        <v>1484</v>
      </c>
      <c r="B1489" s="77"/>
      <c r="C1489" s="115">
        <v>40</v>
      </c>
      <c r="D1489" s="78">
        <v>40</v>
      </c>
      <c r="E1489" s="78">
        <v>0</v>
      </c>
      <c r="F1489" s="79">
        <v>0</v>
      </c>
      <c r="G1489" s="77"/>
      <c r="H1489" s="77"/>
    </row>
    <row r="1490" spans="1:8" ht="12.75" customHeight="1">
      <c r="A1490" s="35">
        <v>1485</v>
      </c>
      <c r="B1490" s="80"/>
      <c r="C1490" s="116">
        <v>39</v>
      </c>
      <c r="D1490" s="81">
        <v>39</v>
      </c>
      <c r="E1490" s="81">
        <v>0</v>
      </c>
      <c r="F1490" s="82">
        <v>0</v>
      </c>
      <c r="G1490" s="80"/>
      <c r="H1490" s="80"/>
    </row>
    <row r="1491" spans="1:8" ht="12.75" customHeight="1">
      <c r="A1491" s="73">
        <v>1486</v>
      </c>
      <c r="B1491" s="74"/>
      <c r="C1491" s="114">
        <v>39</v>
      </c>
      <c r="D1491" s="75">
        <v>39</v>
      </c>
      <c r="E1491" s="75">
        <v>0</v>
      </c>
      <c r="F1491" s="76">
        <v>0</v>
      </c>
      <c r="G1491" s="74"/>
      <c r="H1491" s="74"/>
    </row>
    <row r="1492" spans="1:8" ht="12.75" customHeight="1">
      <c r="A1492" s="26">
        <v>1487</v>
      </c>
      <c r="B1492" s="77"/>
      <c r="C1492" s="115">
        <v>38</v>
      </c>
      <c r="D1492" s="78">
        <v>0</v>
      </c>
      <c r="E1492" s="78">
        <v>38</v>
      </c>
      <c r="F1492" s="79">
        <v>0</v>
      </c>
      <c r="G1492" s="77"/>
      <c r="H1492" s="77"/>
    </row>
    <row r="1493" spans="1:8" ht="12.75" customHeight="1">
      <c r="A1493" s="26">
        <v>1488</v>
      </c>
      <c r="B1493" s="77"/>
      <c r="C1493" s="115">
        <v>38</v>
      </c>
      <c r="D1493" s="78">
        <v>0</v>
      </c>
      <c r="E1493" s="78">
        <v>38</v>
      </c>
      <c r="F1493" s="79">
        <v>0</v>
      </c>
      <c r="G1493" s="77"/>
      <c r="H1493" s="77"/>
    </row>
    <row r="1494" spans="1:8" ht="12.75" customHeight="1">
      <c r="A1494" s="26">
        <v>1489</v>
      </c>
      <c r="B1494" s="77"/>
      <c r="C1494" s="115">
        <v>38</v>
      </c>
      <c r="D1494" s="78">
        <v>38</v>
      </c>
      <c r="E1494" s="78">
        <v>0</v>
      </c>
      <c r="F1494" s="79">
        <v>0</v>
      </c>
      <c r="G1494" s="77"/>
      <c r="H1494" s="77"/>
    </row>
    <row r="1495" spans="1:8" ht="12.75" customHeight="1">
      <c r="A1495" s="35">
        <v>1490</v>
      </c>
      <c r="B1495" s="80"/>
      <c r="C1495" s="116">
        <v>37</v>
      </c>
      <c r="D1495" s="81">
        <v>37</v>
      </c>
      <c r="E1495" s="81">
        <v>0</v>
      </c>
      <c r="F1495" s="82">
        <v>0</v>
      </c>
      <c r="G1495" s="80"/>
      <c r="H1495" s="80"/>
    </row>
    <row r="1496" spans="1:8" ht="12.75" customHeight="1">
      <c r="A1496" s="73">
        <v>1491</v>
      </c>
      <c r="B1496" s="74"/>
      <c r="C1496" s="114">
        <v>37</v>
      </c>
      <c r="D1496" s="75">
        <v>0</v>
      </c>
      <c r="E1496" s="75">
        <v>37</v>
      </c>
      <c r="F1496" s="76">
        <v>0</v>
      </c>
      <c r="G1496" s="74"/>
      <c r="H1496" s="74"/>
    </row>
    <row r="1497" spans="1:8" ht="12.75" customHeight="1">
      <c r="A1497" s="26">
        <v>1492</v>
      </c>
      <c r="B1497" s="77"/>
      <c r="C1497" s="115">
        <v>36</v>
      </c>
      <c r="D1497" s="78">
        <v>4</v>
      </c>
      <c r="E1497" s="78">
        <v>0</v>
      </c>
      <c r="F1497" s="79">
        <v>31</v>
      </c>
      <c r="G1497" s="77"/>
      <c r="H1497" s="77"/>
    </row>
    <row r="1498" spans="1:8" ht="12.75" customHeight="1">
      <c r="A1498" s="26">
        <v>1493</v>
      </c>
      <c r="B1498" s="77"/>
      <c r="C1498" s="115">
        <v>35</v>
      </c>
      <c r="D1498" s="78">
        <v>4</v>
      </c>
      <c r="E1498" s="78">
        <v>0</v>
      </c>
      <c r="F1498" s="79">
        <v>31</v>
      </c>
      <c r="G1498" s="77"/>
      <c r="H1498" s="77"/>
    </row>
    <row r="1499" spans="1:8" ht="12.75" customHeight="1">
      <c r="A1499" s="26">
        <v>1494</v>
      </c>
      <c r="B1499" s="77"/>
      <c r="C1499" s="115">
        <v>35</v>
      </c>
      <c r="D1499" s="78">
        <v>0</v>
      </c>
      <c r="E1499" s="78">
        <v>35</v>
      </c>
      <c r="F1499" s="79">
        <v>0</v>
      </c>
      <c r="G1499" s="77"/>
      <c r="H1499" s="77"/>
    </row>
    <row r="1500" spans="1:8" ht="12.75" customHeight="1">
      <c r="A1500" s="35">
        <v>1495</v>
      </c>
      <c r="B1500" s="80"/>
      <c r="C1500" s="116">
        <v>35</v>
      </c>
      <c r="D1500" s="81">
        <v>0</v>
      </c>
      <c r="E1500" s="81">
        <v>35</v>
      </c>
      <c r="F1500" s="82">
        <v>0</v>
      </c>
      <c r="G1500" s="80"/>
      <c r="H1500" s="80"/>
    </row>
    <row r="1501" spans="1:8" ht="12.75" customHeight="1">
      <c r="A1501" s="73">
        <v>1496</v>
      </c>
      <c r="B1501" s="74"/>
      <c r="C1501" s="114">
        <v>35</v>
      </c>
      <c r="D1501" s="75">
        <v>35</v>
      </c>
      <c r="E1501" s="75">
        <v>0</v>
      </c>
      <c r="F1501" s="76">
        <v>0</v>
      </c>
      <c r="G1501" s="74"/>
      <c r="H1501" s="74"/>
    </row>
    <row r="1502" spans="1:8" ht="12.75" customHeight="1">
      <c r="A1502" s="26">
        <v>1497</v>
      </c>
      <c r="B1502" s="77"/>
      <c r="C1502" s="115">
        <v>34</v>
      </c>
      <c r="D1502" s="78">
        <v>34</v>
      </c>
      <c r="E1502" s="78">
        <v>0</v>
      </c>
      <c r="F1502" s="79">
        <v>0</v>
      </c>
      <c r="G1502" s="77"/>
      <c r="H1502" s="77"/>
    </row>
    <row r="1503" spans="1:8" ht="12.75" customHeight="1">
      <c r="A1503" s="26">
        <v>1498</v>
      </c>
      <c r="B1503" s="77"/>
      <c r="C1503" s="115">
        <v>34</v>
      </c>
      <c r="D1503" s="78">
        <v>34</v>
      </c>
      <c r="E1503" s="78">
        <v>0</v>
      </c>
      <c r="F1503" s="79">
        <v>0</v>
      </c>
      <c r="G1503" s="77"/>
      <c r="H1503" s="77"/>
    </row>
    <row r="1504" spans="1:8" ht="12.75" customHeight="1">
      <c r="A1504" s="26">
        <v>1499</v>
      </c>
      <c r="B1504" s="77"/>
      <c r="C1504" s="115">
        <v>33</v>
      </c>
      <c r="D1504" s="78">
        <v>33</v>
      </c>
      <c r="E1504" s="78">
        <v>0</v>
      </c>
      <c r="F1504" s="79">
        <v>0</v>
      </c>
      <c r="G1504" s="77"/>
      <c r="H1504" s="77"/>
    </row>
    <row r="1505" spans="1:8" ht="12.75" customHeight="1">
      <c r="A1505" s="35">
        <v>1500</v>
      </c>
      <c r="B1505" s="80"/>
      <c r="C1505" s="116">
        <v>33</v>
      </c>
      <c r="D1505" s="81">
        <v>33</v>
      </c>
      <c r="E1505" s="81">
        <v>0</v>
      </c>
      <c r="F1505" s="82">
        <v>0</v>
      </c>
      <c r="G1505" s="80"/>
      <c r="H1505" s="80"/>
    </row>
    <row r="1506" spans="1:8" ht="12.75" customHeight="1">
      <c r="A1506" s="73">
        <v>1501</v>
      </c>
      <c r="B1506" s="74"/>
      <c r="C1506" s="114">
        <v>32</v>
      </c>
      <c r="D1506" s="75">
        <v>0</v>
      </c>
      <c r="E1506" s="75">
        <v>32</v>
      </c>
      <c r="F1506" s="76">
        <v>0</v>
      </c>
      <c r="G1506" s="74"/>
      <c r="H1506" s="74"/>
    </row>
    <row r="1507" spans="1:8" ht="12.75" customHeight="1">
      <c r="A1507" s="26">
        <v>1502</v>
      </c>
      <c r="B1507" s="77"/>
      <c r="C1507" s="115">
        <v>32</v>
      </c>
      <c r="D1507" s="78">
        <v>32</v>
      </c>
      <c r="E1507" s="78">
        <v>0</v>
      </c>
      <c r="F1507" s="79">
        <v>0</v>
      </c>
      <c r="G1507" s="77"/>
      <c r="H1507" s="77"/>
    </row>
    <row r="1508" spans="1:8" ht="12.75" customHeight="1">
      <c r="A1508" s="26">
        <v>1503</v>
      </c>
      <c r="B1508" s="77"/>
      <c r="C1508" s="115">
        <v>30</v>
      </c>
      <c r="D1508" s="78">
        <v>0</v>
      </c>
      <c r="E1508" s="78">
        <v>30</v>
      </c>
      <c r="F1508" s="79">
        <v>0</v>
      </c>
      <c r="G1508" s="77"/>
      <c r="H1508" s="77"/>
    </row>
    <row r="1509" spans="1:8" ht="12.75" customHeight="1">
      <c r="A1509" s="26">
        <v>1504</v>
      </c>
      <c r="B1509" s="77"/>
      <c r="C1509" s="115">
        <v>29</v>
      </c>
      <c r="D1509" s="78">
        <v>29</v>
      </c>
      <c r="E1509" s="78">
        <v>0</v>
      </c>
      <c r="F1509" s="79">
        <v>0</v>
      </c>
      <c r="G1509" s="77"/>
      <c r="H1509" s="77"/>
    </row>
    <row r="1510" spans="1:8" ht="12.75" customHeight="1">
      <c r="A1510" s="35">
        <v>1505</v>
      </c>
      <c r="B1510" s="80"/>
      <c r="C1510" s="116">
        <v>26</v>
      </c>
      <c r="D1510" s="81">
        <v>26</v>
      </c>
      <c r="E1510" s="81">
        <v>0</v>
      </c>
      <c r="F1510" s="82">
        <v>0</v>
      </c>
      <c r="G1510" s="80"/>
      <c r="H1510" s="80"/>
    </row>
    <row r="1511" spans="1:8" ht="12.75" customHeight="1">
      <c r="A1511" s="73">
        <v>1506</v>
      </c>
      <c r="B1511" s="74"/>
      <c r="C1511" s="114">
        <v>25</v>
      </c>
      <c r="D1511" s="75">
        <v>25</v>
      </c>
      <c r="E1511" s="75">
        <v>0</v>
      </c>
      <c r="F1511" s="76">
        <v>0</v>
      </c>
      <c r="G1511" s="74"/>
      <c r="H1511" s="74"/>
    </row>
    <row r="1512" spans="1:8" ht="12.75" customHeight="1">
      <c r="A1512" s="26">
        <v>1507</v>
      </c>
      <c r="B1512" s="77"/>
      <c r="C1512" s="115">
        <v>22</v>
      </c>
      <c r="D1512" s="78">
        <v>0</v>
      </c>
      <c r="E1512" s="78">
        <v>0</v>
      </c>
      <c r="F1512" s="79">
        <v>22</v>
      </c>
      <c r="G1512" s="77"/>
      <c r="H1512" s="77"/>
    </row>
    <row r="1513" spans="1:8" ht="12.75" customHeight="1">
      <c r="A1513" s="26">
        <v>1508</v>
      </c>
      <c r="B1513" s="77"/>
      <c r="C1513" s="115">
        <v>22</v>
      </c>
      <c r="D1513" s="78">
        <v>22</v>
      </c>
      <c r="E1513" s="78">
        <v>0</v>
      </c>
      <c r="F1513" s="79">
        <v>0</v>
      </c>
      <c r="G1513" s="77"/>
      <c r="H1513" s="77"/>
    </row>
    <row r="1514" spans="1:8" ht="12.75" customHeight="1">
      <c r="A1514" s="26">
        <v>1509</v>
      </c>
      <c r="B1514" s="77"/>
      <c r="C1514" s="115">
        <v>19</v>
      </c>
      <c r="D1514" s="78">
        <v>0</v>
      </c>
      <c r="E1514" s="78">
        <v>19</v>
      </c>
      <c r="F1514" s="79">
        <v>0</v>
      </c>
      <c r="G1514" s="77"/>
      <c r="H1514" s="77"/>
    </row>
    <row r="1515" spans="1:8" ht="12.75" customHeight="1">
      <c r="A1515" s="35">
        <v>1510</v>
      </c>
      <c r="B1515" s="80"/>
      <c r="C1515" s="116">
        <v>17</v>
      </c>
      <c r="D1515" s="81">
        <v>17</v>
      </c>
      <c r="E1515" s="81">
        <v>0</v>
      </c>
      <c r="F1515" s="82">
        <v>0</v>
      </c>
      <c r="G1515" s="80"/>
      <c r="H1515" s="80"/>
    </row>
    <row r="1516" spans="1:8" ht="12.75" customHeight="1">
      <c r="A1516" s="73">
        <v>1511</v>
      </c>
      <c r="B1516" s="74"/>
      <c r="C1516" s="114">
        <v>16</v>
      </c>
      <c r="D1516" s="75">
        <v>16</v>
      </c>
      <c r="E1516" s="75">
        <v>0</v>
      </c>
      <c r="F1516" s="76">
        <v>0</v>
      </c>
      <c r="G1516" s="74"/>
      <c r="H1516" s="74"/>
    </row>
    <row r="1517" spans="1:8" ht="12.75" customHeight="1">
      <c r="A1517" s="26">
        <v>1512</v>
      </c>
      <c r="B1517" s="77"/>
      <c r="C1517" s="115">
        <v>15</v>
      </c>
      <c r="D1517" s="78">
        <v>0</v>
      </c>
      <c r="E1517" s="78">
        <v>15</v>
      </c>
      <c r="F1517" s="79">
        <v>0</v>
      </c>
      <c r="G1517" s="77"/>
      <c r="H1517" s="77"/>
    </row>
    <row r="1518" spans="1:8" ht="12.75" customHeight="1">
      <c r="A1518" s="26">
        <v>1513</v>
      </c>
      <c r="B1518" s="77"/>
      <c r="C1518" s="78" t="s">
        <v>138</v>
      </c>
      <c r="D1518" s="78" t="s">
        <v>138</v>
      </c>
      <c r="E1518" s="78" t="s">
        <v>138</v>
      </c>
      <c r="F1518" s="79" t="s">
        <v>138</v>
      </c>
      <c r="G1518" s="77"/>
      <c r="H1518" s="77"/>
    </row>
    <row r="1519" spans="1:8" ht="12.75" customHeight="1">
      <c r="A1519" s="26">
        <v>1514</v>
      </c>
      <c r="B1519" s="77"/>
      <c r="C1519" s="78" t="s">
        <v>138</v>
      </c>
      <c r="D1519" s="78" t="s">
        <v>138</v>
      </c>
      <c r="E1519" s="78" t="s">
        <v>138</v>
      </c>
      <c r="F1519" s="79" t="s">
        <v>138</v>
      </c>
      <c r="G1519" s="77"/>
      <c r="H1519" s="77"/>
    </row>
    <row r="1520" spans="1:8" ht="12.75" customHeight="1">
      <c r="A1520" s="35">
        <v>1515</v>
      </c>
      <c r="B1520" s="80"/>
      <c r="C1520" s="81" t="s">
        <v>138</v>
      </c>
      <c r="D1520" s="81" t="s">
        <v>138</v>
      </c>
      <c r="E1520" s="81" t="s">
        <v>138</v>
      </c>
      <c r="F1520" s="82" t="s">
        <v>138</v>
      </c>
      <c r="G1520" s="80"/>
      <c r="H1520" s="80"/>
    </row>
    <row r="1521" spans="1:8" ht="12.75" customHeight="1">
      <c r="A1521" s="73">
        <v>1516</v>
      </c>
      <c r="B1521" s="74"/>
      <c r="C1521" s="78" t="s">
        <v>138</v>
      </c>
      <c r="D1521" s="78" t="s">
        <v>138</v>
      </c>
      <c r="E1521" s="78" t="s">
        <v>138</v>
      </c>
      <c r="F1521" s="78" t="s">
        <v>138</v>
      </c>
      <c r="G1521" s="74"/>
      <c r="H1521" s="74"/>
    </row>
    <row r="1522" spans="1:8" ht="12.75" customHeight="1">
      <c r="A1522" s="26">
        <v>1517</v>
      </c>
      <c r="B1522" s="77"/>
      <c r="C1522" s="78" t="s">
        <v>138</v>
      </c>
      <c r="D1522" s="78" t="s">
        <v>138</v>
      </c>
      <c r="E1522" s="78" t="s">
        <v>138</v>
      </c>
      <c r="F1522" s="78" t="s">
        <v>138</v>
      </c>
      <c r="G1522" s="77"/>
      <c r="H1522" s="77"/>
    </row>
  </sheetData>
  <sheetProtection/>
  <mergeCells count="4">
    <mergeCell ref="A2:H2"/>
    <mergeCell ref="B5:H5"/>
    <mergeCell ref="A1:H1"/>
    <mergeCell ref="C3:F3"/>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F60"/>
  <sheetViews>
    <sheetView zoomScale="78" zoomScaleNormal="78" zoomScalePageLayoutView="0" workbookViewId="0" topLeftCell="A1">
      <selection activeCell="A1" sqref="A1:IV16384"/>
    </sheetView>
  </sheetViews>
  <sheetFormatPr defaultColWidth="11.5546875" defaultRowHeight="15"/>
  <cols>
    <col min="1" max="1" width="11.5546875" style="2" customWidth="1"/>
    <col min="2" max="5" width="12.4453125" style="2" customWidth="1"/>
    <col min="6" max="6" width="17.10546875" style="2" customWidth="1"/>
    <col min="7" max="16384" width="11.5546875" style="2" customWidth="1"/>
  </cols>
  <sheetData>
    <row r="1" spans="1:6" ht="39" customHeight="1">
      <c r="A1" s="949" t="s">
        <v>558</v>
      </c>
      <c r="B1" s="949"/>
      <c r="C1" s="949"/>
      <c r="D1" s="949"/>
      <c r="E1" s="949"/>
      <c r="F1" s="949"/>
    </row>
    <row r="2" spans="1:6" ht="15">
      <c r="A2" s="946" t="s">
        <v>242</v>
      </c>
      <c r="B2" s="917"/>
      <c r="C2" s="917"/>
      <c r="D2" s="917"/>
      <c r="E2" s="917"/>
      <c r="F2" s="917"/>
    </row>
    <row r="3" spans="1:6" ht="13.5" customHeight="1">
      <c r="A3" s="6"/>
      <c r="B3" s="955" t="s">
        <v>20</v>
      </c>
      <c r="C3" s="957" t="s">
        <v>301</v>
      </c>
      <c r="D3" s="959" t="s">
        <v>22</v>
      </c>
      <c r="E3" s="959" t="s">
        <v>18</v>
      </c>
      <c r="F3" s="959" t="s">
        <v>21</v>
      </c>
    </row>
    <row r="4" spans="1:6" ht="13.5" customHeight="1">
      <c r="A4" s="22"/>
      <c r="B4" s="956"/>
      <c r="C4" s="958"/>
      <c r="D4" s="960"/>
      <c r="E4" s="960"/>
      <c r="F4" s="960"/>
    </row>
    <row r="5" spans="1:6" ht="13.5" customHeight="1" thickBot="1">
      <c r="A5" s="23" t="s">
        <v>302</v>
      </c>
      <c r="B5" s="953" t="s">
        <v>318</v>
      </c>
      <c r="C5" s="954"/>
      <c r="D5" s="954"/>
      <c r="E5" s="954"/>
      <c r="F5" s="954"/>
    </row>
    <row r="6" spans="1:6" ht="13.5" customHeight="1">
      <c r="A6" s="7">
        <v>1</v>
      </c>
      <c r="B6" s="8" t="s">
        <v>138</v>
      </c>
      <c r="C6" s="8" t="s">
        <v>138</v>
      </c>
      <c r="D6" s="8" t="s">
        <v>138</v>
      </c>
      <c r="E6" s="8" t="s">
        <v>138</v>
      </c>
      <c r="F6" s="8" t="s">
        <v>138</v>
      </c>
    </row>
    <row r="7" spans="1:6" ht="13.5" customHeight="1">
      <c r="A7" s="9">
        <v>2</v>
      </c>
      <c r="B7" s="10" t="s">
        <v>138</v>
      </c>
      <c r="C7" s="10" t="s">
        <v>138</v>
      </c>
      <c r="D7" s="10" t="s">
        <v>138</v>
      </c>
      <c r="E7" s="10" t="s">
        <v>138</v>
      </c>
      <c r="F7" s="10" t="s">
        <v>138</v>
      </c>
    </row>
    <row r="8" spans="1:6" ht="13.5" customHeight="1">
      <c r="A8" s="9">
        <v>3</v>
      </c>
      <c r="B8" s="27" t="s">
        <v>138</v>
      </c>
      <c r="C8" s="27" t="s">
        <v>138</v>
      </c>
      <c r="D8" s="27" t="s">
        <v>138</v>
      </c>
      <c r="E8" s="27" t="s">
        <v>138</v>
      </c>
      <c r="F8" s="27" t="s">
        <v>138</v>
      </c>
    </row>
    <row r="9" spans="1:6" ht="13.5" customHeight="1">
      <c r="A9" s="9">
        <v>4</v>
      </c>
      <c r="B9" s="27" t="s">
        <v>138</v>
      </c>
      <c r="C9" s="27" t="s">
        <v>138</v>
      </c>
      <c r="D9" s="27" t="s">
        <v>138</v>
      </c>
      <c r="E9" s="27" t="s">
        <v>138</v>
      </c>
      <c r="F9" s="27" t="s">
        <v>138</v>
      </c>
    </row>
    <row r="10" spans="1:6" ht="13.5" customHeight="1">
      <c r="A10" s="9">
        <v>5</v>
      </c>
      <c r="B10" s="27" t="s">
        <v>138</v>
      </c>
      <c r="C10" s="27" t="s">
        <v>138</v>
      </c>
      <c r="D10" s="27" t="s">
        <v>138</v>
      </c>
      <c r="E10" s="27" t="s">
        <v>138</v>
      </c>
      <c r="F10" s="27" t="s">
        <v>138</v>
      </c>
    </row>
    <row r="11" spans="1:6" ht="13.5" customHeight="1">
      <c r="A11" s="37">
        <v>6</v>
      </c>
      <c r="B11" s="42">
        <v>31750</v>
      </c>
      <c r="C11" s="42">
        <v>36670</v>
      </c>
      <c r="D11" s="38">
        <v>27100</v>
      </c>
      <c r="E11" s="38">
        <v>12430</v>
      </c>
      <c r="F11" s="38">
        <v>26560</v>
      </c>
    </row>
    <row r="12" spans="1:6" ht="13.5" customHeight="1">
      <c r="A12" s="9">
        <v>7</v>
      </c>
      <c r="B12" s="10">
        <v>13920</v>
      </c>
      <c r="C12" s="10">
        <v>32820</v>
      </c>
      <c r="D12" s="36">
        <v>6118</v>
      </c>
      <c r="E12" s="36">
        <v>11510</v>
      </c>
      <c r="F12" s="36">
        <v>20110</v>
      </c>
    </row>
    <row r="13" spans="1:6" ht="13.5" customHeight="1">
      <c r="A13" s="9">
        <v>8</v>
      </c>
      <c r="B13" s="10">
        <v>1656</v>
      </c>
      <c r="C13" s="10">
        <v>30390</v>
      </c>
      <c r="D13" s="36">
        <v>5043</v>
      </c>
      <c r="E13" s="36">
        <v>11200</v>
      </c>
      <c r="F13" s="36">
        <v>18440</v>
      </c>
    </row>
    <row r="14" spans="1:6" ht="13.5" customHeight="1">
      <c r="A14" s="9">
        <v>9</v>
      </c>
      <c r="B14" s="10">
        <v>1607</v>
      </c>
      <c r="C14" s="10">
        <v>28880</v>
      </c>
      <c r="D14" s="36">
        <v>4911</v>
      </c>
      <c r="E14" s="36">
        <v>10310</v>
      </c>
      <c r="F14" s="36">
        <v>18140</v>
      </c>
    </row>
    <row r="15" spans="1:6" ht="13.5" customHeight="1">
      <c r="A15" s="39">
        <v>10</v>
      </c>
      <c r="B15" s="41">
        <v>1493</v>
      </c>
      <c r="C15" s="41">
        <v>27520</v>
      </c>
      <c r="D15" s="40">
        <v>4689</v>
      </c>
      <c r="E15" s="40">
        <v>8329</v>
      </c>
      <c r="F15" s="40">
        <v>13840</v>
      </c>
    </row>
    <row r="16" spans="1:6" ht="13.5" customHeight="1">
      <c r="A16" s="37">
        <v>11</v>
      </c>
      <c r="B16" s="42">
        <v>1351</v>
      </c>
      <c r="C16" s="42">
        <v>24760</v>
      </c>
      <c r="D16" s="38">
        <v>3310</v>
      </c>
      <c r="E16" s="38">
        <v>7953</v>
      </c>
      <c r="F16" s="38">
        <v>12650</v>
      </c>
    </row>
    <row r="17" spans="1:6" ht="13.5" customHeight="1">
      <c r="A17" s="9">
        <v>12</v>
      </c>
      <c r="B17" s="10">
        <v>1092</v>
      </c>
      <c r="C17" s="10">
        <v>23780</v>
      </c>
      <c r="D17" s="36">
        <v>2926</v>
      </c>
      <c r="E17" s="36">
        <v>6490</v>
      </c>
      <c r="F17" s="36">
        <v>10690</v>
      </c>
    </row>
    <row r="18" spans="1:6" ht="13.5" customHeight="1">
      <c r="A18" s="9">
        <v>13</v>
      </c>
      <c r="B18" s="10">
        <v>995</v>
      </c>
      <c r="C18" s="10">
        <v>17090</v>
      </c>
      <c r="D18" s="36">
        <v>1836</v>
      </c>
      <c r="E18" s="36">
        <v>6459</v>
      </c>
      <c r="F18" s="36">
        <v>6761</v>
      </c>
    </row>
    <row r="19" spans="1:6" ht="13.5" customHeight="1">
      <c r="A19" s="9">
        <v>14</v>
      </c>
      <c r="B19" s="10">
        <v>933</v>
      </c>
      <c r="C19" s="10">
        <v>14090</v>
      </c>
      <c r="D19" s="36">
        <v>1773</v>
      </c>
      <c r="E19" s="36">
        <v>5855</v>
      </c>
      <c r="F19" s="36">
        <v>4235</v>
      </c>
    </row>
    <row r="20" spans="1:6" ht="13.5" customHeight="1">
      <c r="A20" s="39">
        <v>15</v>
      </c>
      <c r="B20" s="41">
        <v>854</v>
      </c>
      <c r="C20" s="41">
        <v>12420</v>
      </c>
      <c r="D20" s="41" t="s">
        <v>138</v>
      </c>
      <c r="E20" s="40">
        <v>5295</v>
      </c>
      <c r="F20" s="40">
        <v>3651</v>
      </c>
    </row>
    <row r="21" spans="1:6" ht="13.5" customHeight="1">
      <c r="A21" s="37">
        <v>16</v>
      </c>
      <c r="B21" s="42">
        <v>727</v>
      </c>
      <c r="C21" s="42">
        <v>11350</v>
      </c>
      <c r="D21" s="42" t="s">
        <v>138</v>
      </c>
      <c r="E21" s="38">
        <v>4497</v>
      </c>
      <c r="F21" s="42">
        <v>1709</v>
      </c>
    </row>
    <row r="22" spans="1:6" ht="13.5" customHeight="1">
      <c r="A22" s="9">
        <v>17</v>
      </c>
      <c r="B22" s="10">
        <v>620</v>
      </c>
      <c r="C22" s="10">
        <v>11160</v>
      </c>
      <c r="D22" s="10" t="s">
        <v>138</v>
      </c>
      <c r="E22" s="36">
        <v>4372</v>
      </c>
      <c r="F22" s="10">
        <v>936</v>
      </c>
    </row>
    <row r="23" spans="1:6" ht="13.5" customHeight="1">
      <c r="A23" s="9">
        <v>18</v>
      </c>
      <c r="B23" s="10">
        <v>571</v>
      </c>
      <c r="C23" s="10">
        <v>8826</v>
      </c>
      <c r="D23" s="10" t="s">
        <v>138</v>
      </c>
      <c r="E23" s="36">
        <v>4249</v>
      </c>
      <c r="F23" s="10">
        <v>926</v>
      </c>
    </row>
    <row r="24" spans="1:6" ht="13.5" customHeight="1">
      <c r="A24" s="9">
        <v>19</v>
      </c>
      <c r="B24" s="10">
        <v>559</v>
      </c>
      <c r="C24" s="10">
        <v>8299</v>
      </c>
      <c r="D24" s="10" t="s">
        <v>138</v>
      </c>
      <c r="E24" s="36">
        <v>4129</v>
      </c>
      <c r="F24" s="10">
        <v>780</v>
      </c>
    </row>
    <row r="25" spans="1:6" ht="13.5" customHeight="1">
      <c r="A25" s="39">
        <v>20</v>
      </c>
      <c r="B25" s="41">
        <v>504</v>
      </c>
      <c r="C25" s="41">
        <v>8267</v>
      </c>
      <c r="D25" s="41"/>
      <c r="E25" s="40">
        <v>3822</v>
      </c>
      <c r="F25" s="41">
        <v>720</v>
      </c>
    </row>
    <row r="26" spans="1:6" ht="13.5" customHeight="1">
      <c r="A26" s="37">
        <v>21</v>
      </c>
      <c r="B26" s="42">
        <v>502</v>
      </c>
      <c r="C26" s="42">
        <v>4453</v>
      </c>
      <c r="D26" s="42"/>
      <c r="E26" s="42">
        <v>2993</v>
      </c>
      <c r="F26" s="42" t="s">
        <v>138</v>
      </c>
    </row>
    <row r="27" spans="1:6" ht="13.5" customHeight="1">
      <c r="A27" s="9">
        <v>22</v>
      </c>
      <c r="B27" s="10">
        <v>473</v>
      </c>
      <c r="C27" s="10">
        <v>4337</v>
      </c>
      <c r="D27" s="10"/>
      <c r="E27" s="10">
        <v>2754</v>
      </c>
      <c r="F27" s="10" t="s">
        <v>138</v>
      </c>
    </row>
    <row r="28" spans="1:6" ht="13.5" customHeight="1">
      <c r="A28" s="9">
        <v>23</v>
      </c>
      <c r="B28" s="10">
        <v>347</v>
      </c>
      <c r="C28" s="10">
        <v>4261</v>
      </c>
      <c r="D28" s="36"/>
      <c r="E28" s="36">
        <v>2175</v>
      </c>
      <c r="F28" s="10" t="s">
        <v>138</v>
      </c>
    </row>
    <row r="29" spans="1:6" ht="13.5" customHeight="1">
      <c r="A29" s="9">
        <v>24</v>
      </c>
      <c r="B29" s="10">
        <v>302</v>
      </c>
      <c r="C29" s="10">
        <v>3775</v>
      </c>
      <c r="D29" s="36"/>
      <c r="E29" s="36">
        <v>1877</v>
      </c>
      <c r="F29" s="10" t="s">
        <v>138</v>
      </c>
    </row>
    <row r="30" spans="1:6" ht="13.5" customHeight="1">
      <c r="A30" s="39">
        <v>25</v>
      </c>
      <c r="B30" s="41">
        <v>279</v>
      </c>
      <c r="C30" s="41">
        <v>3296</v>
      </c>
      <c r="D30" s="40"/>
      <c r="E30" s="40">
        <v>1872</v>
      </c>
      <c r="F30" s="41" t="s">
        <v>138</v>
      </c>
    </row>
    <row r="31" spans="1:6" ht="13.5" customHeight="1">
      <c r="A31" s="37">
        <v>26</v>
      </c>
      <c r="B31" s="42">
        <v>259</v>
      </c>
      <c r="C31" s="42">
        <v>3082</v>
      </c>
      <c r="D31" s="38"/>
      <c r="E31" s="38">
        <v>1754</v>
      </c>
      <c r="F31" s="42"/>
    </row>
    <row r="32" spans="1:6" ht="13.5" customHeight="1">
      <c r="A32" s="9">
        <v>27</v>
      </c>
      <c r="B32" s="10">
        <v>252</v>
      </c>
      <c r="C32" s="10">
        <v>2849</v>
      </c>
      <c r="D32" s="36"/>
      <c r="E32" s="36">
        <v>1269</v>
      </c>
      <c r="F32" s="10"/>
    </row>
    <row r="33" spans="1:6" ht="13.5" customHeight="1">
      <c r="A33" s="9">
        <v>28</v>
      </c>
      <c r="B33" s="10">
        <v>225</v>
      </c>
      <c r="C33" s="10">
        <v>1571</v>
      </c>
      <c r="D33" s="36"/>
      <c r="E33" s="36">
        <v>1190</v>
      </c>
      <c r="F33" s="10"/>
    </row>
    <row r="34" spans="1:6" ht="13.5" customHeight="1">
      <c r="A34" s="9">
        <v>29</v>
      </c>
      <c r="B34" s="10">
        <v>181</v>
      </c>
      <c r="C34" s="10">
        <v>1412</v>
      </c>
      <c r="D34" s="36"/>
      <c r="E34" s="36">
        <v>941</v>
      </c>
      <c r="F34" s="10"/>
    </row>
    <row r="35" spans="1:6" ht="13.5" customHeight="1">
      <c r="A35" s="39">
        <v>30</v>
      </c>
      <c r="B35" s="41">
        <v>151</v>
      </c>
      <c r="C35" s="41">
        <v>1186</v>
      </c>
      <c r="D35" s="40"/>
      <c r="E35" s="40">
        <v>921</v>
      </c>
      <c r="F35" s="41"/>
    </row>
    <row r="36" spans="1:6" ht="13.5" customHeight="1">
      <c r="A36" s="37">
        <v>31</v>
      </c>
      <c r="B36" s="42">
        <v>151</v>
      </c>
      <c r="C36" s="42">
        <v>1006</v>
      </c>
      <c r="D36" s="38"/>
      <c r="E36" s="38">
        <v>918</v>
      </c>
      <c r="F36" s="38"/>
    </row>
    <row r="37" spans="1:6" ht="13.5" customHeight="1">
      <c r="A37" s="9">
        <v>32</v>
      </c>
      <c r="B37" s="10">
        <v>137</v>
      </c>
      <c r="C37" s="10">
        <v>896</v>
      </c>
      <c r="D37" s="36"/>
      <c r="E37" s="36">
        <v>826</v>
      </c>
      <c r="F37" s="10"/>
    </row>
    <row r="38" spans="1:6" ht="13.5" customHeight="1">
      <c r="A38" s="9">
        <v>33</v>
      </c>
      <c r="B38" s="10">
        <v>131</v>
      </c>
      <c r="C38" s="10">
        <v>890</v>
      </c>
      <c r="D38" s="10"/>
      <c r="E38" s="36">
        <v>668</v>
      </c>
      <c r="F38" s="10"/>
    </row>
    <row r="39" spans="1:6" ht="13.5" customHeight="1">
      <c r="A39" s="9">
        <v>34</v>
      </c>
      <c r="B39" s="10">
        <v>130</v>
      </c>
      <c r="C39" s="10">
        <v>841</v>
      </c>
      <c r="D39" s="10"/>
      <c r="E39" s="36">
        <v>618</v>
      </c>
      <c r="F39" s="10"/>
    </row>
    <row r="40" spans="1:6" ht="13.5" customHeight="1">
      <c r="A40" s="39">
        <v>35</v>
      </c>
      <c r="B40" s="41" t="s">
        <v>138</v>
      </c>
      <c r="C40" s="41">
        <v>792</v>
      </c>
      <c r="D40" s="41"/>
      <c r="E40" s="40">
        <v>519</v>
      </c>
      <c r="F40" s="41"/>
    </row>
    <row r="41" spans="1:6" ht="13.5" customHeight="1">
      <c r="A41" s="37">
        <v>36</v>
      </c>
      <c r="B41" s="42" t="s">
        <v>138</v>
      </c>
      <c r="C41" s="42">
        <v>655</v>
      </c>
      <c r="D41" s="38"/>
      <c r="E41" s="38">
        <v>504</v>
      </c>
      <c r="F41" s="38"/>
    </row>
    <row r="42" spans="1:6" ht="13.5" customHeight="1">
      <c r="A42" s="9">
        <v>37</v>
      </c>
      <c r="B42" s="10" t="s">
        <v>138</v>
      </c>
      <c r="C42" s="10">
        <v>496</v>
      </c>
      <c r="D42" s="36"/>
      <c r="E42" s="36">
        <v>485</v>
      </c>
      <c r="F42" s="36"/>
    </row>
    <row r="43" spans="1:6" ht="13.5" customHeight="1">
      <c r="A43" s="9">
        <v>38</v>
      </c>
      <c r="B43" s="10" t="s">
        <v>138</v>
      </c>
      <c r="C43" s="10">
        <v>448</v>
      </c>
      <c r="D43" s="36"/>
      <c r="E43" s="36">
        <v>470</v>
      </c>
      <c r="F43" s="36"/>
    </row>
    <row r="44" spans="1:6" ht="13.5" customHeight="1">
      <c r="A44" s="9">
        <v>39</v>
      </c>
      <c r="B44" s="10" t="s">
        <v>138</v>
      </c>
      <c r="C44" s="10" t="s">
        <v>138</v>
      </c>
      <c r="D44" s="36"/>
      <c r="E44" s="36">
        <v>369</v>
      </c>
      <c r="F44" s="36"/>
    </row>
    <row r="45" spans="1:6" ht="13.5" customHeight="1">
      <c r="A45" s="39">
        <v>40</v>
      </c>
      <c r="B45" s="41"/>
      <c r="C45" s="41" t="s">
        <v>138</v>
      </c>
      <c r="D45" s="40"/>
      <c r="E45" s="40">
        <v>344</v>
      </c>
      <c r="F45" s="40"/>
    </row>
    <row r="46" spans="1:6" ht="13.5" customHeight="1">
      <c r="A46" s="37">
        <v>41</v>
      </c>
      <c r="B46" s="42"/>
      <c r="C46" s="42" t="s">
        <v>138</v>
      </c>
      <c r="D46" s="38"/>
      <c r="E46" s="38">
        <v>344</v>
      </c>
      <c r="F46" s="38"/>
    </row>
    <row r="47" spans="1:6" ht="13.5" customHeight="1">
      <c r="A47" s="9">
        <v>42</v>
      </c>
      <c r="B47" s="10"/>
      <c r="C47" s="10" t="s">
        <v>138</v>
      </c>
      <c r="D47" s="36"/>
      <c r="E47" s="36">
        <v>342</v>
      </c>
      <c r="F47" s="36"/>
    </row>
    <row r="48" spans="1:6" ht="13.5" customHeight="1">
      <c r="A48" s="9">
        <v>43</v>
      </c>
      <c r="B48" s="10"/>
      <c r="C48" s="10" t="s">
        <v>138</v>
      </c>
      <c r="D48" s="36"/>
      <c r="E48" s="36">
        <v>291</v>
      </c>
      <c r="F48" s="36"/>
    </row>
    <row r="49" spans="1:6" ht="13.5" customHeight="1">
      <c r="A49" s="9">
        <v>44</v>
      </c>
      <c r="B49" s="10"/>
      <c r="C49" s="10"/>
      <c r="D49" s="36"/>
      <c r="E49" s="36">
        <v>253</v>
      </c>
      <c r="F49" s="36"/>
    </row>
    <row r="50" spans="1:6" ht="13.5" customHeight="1">
      <c r="A50" s="39">
        <v>45</v>
      </c>
      <c r="B50" s="41"/>
      <c r="C50" s="41"/>
      <c r="D50" s="40"/>
      <c r="E50" s="40">
        <v>223</v>
      </c>
      <c r="F50" s="40"/>
    </row>
    <row r="51" spans="1:6" ht="13.5" customHeight="1">
      <c r="A51" s="37">
        <v>46</v>
      </c>
      <c r="B51" s="42"/>
      <c r="C51" s="42"/>
      <c r="D51" s="38"/>
      <c r="E51" s="38">
        <v>211</v>
      </c>
      <c r="F51" s="38"/>
    </row>
    <row r="52" spans="1:6" ht="13.5" customHeight="1">
      <c r="A52" s="9">
        <v>47</v>
      </c>
      <c r="B52" s="10"/>
      <c r="C52" s="10"/>
      <c r="D52" s="36"/>
      <c r="E52" s="36">
        <v>195</v>
      </c>
      <c r="F52" s="10"/>
    </row>
    <row r="53" spans="1:6" ht="13.5" customHeight="1">
      <c r="A53" s="9">
        <v>48</v>
      </c>
      <c r="B53" s="10"/>
      <c r="C53" s="10"/>
      <c r="D53" s="10"/>
      <c r="E53" s="36">
        <v>169</v>
      </c>
      <c r="F53" s="10"/>
    </row>
    <row r="54" spans="1:6" ht="13.5" customHeight="1">
      <c r="A54" s="9">
        <v>49</v>
      </c>
      <c r="B54" s="10"/>
      <c r="C54" s="10"/>
      <c r="D54" s="10"/>
      <c r="E54" s="36">
        <v>152</v>
      </c>
      <c r="F54" s="10"/>
    </row>
    <row r="55" spans="1:6" ht="14.25">
      <c r="A55" s="39">
        <v>50</v>
      </c>
      <c r="B55" s="41"/>
      <c r="C55" s="41"/>
      <c r="D55" s="41"/>
      <c r="E55" s="40">
        <v>146</v>
      </c>
      <c r="F55" s="41"/>
    </row>
    <row r="56" spans="1:6" ht="14.25">
      <c r="A56" s="37">
        <v>51</v>
      </c>
      <c r="B56" s="42"/>
      <c r="C56" s="42"/>
      <c r="D56" s="38"/>
      <c r="E56" s="42" t="s">
        <v>138</v>
      </c>
      <c r="F56" s="38"/>
    </row>
    <row r="57" spans="1:6" ht="14.25">
      <c r="A57" s="9">
        <v>52</v>
      </c>
      <c r="B57" s="10"/>
      <c r="C57" s="10"/>
      <c r="D57" s="36"/>
      <c r="E57" s="10" t="s">
        <v>138</v>
      </c>
      <c r="F57" s="36"/>
    </row>
    <row r="58" spans="1:6" ht="14.25">
      <c r="A58" s="9">
        <v>53</v>
      </c>
      <c r="B58" s="10"/>
      <c r="C58" s="10"/>
      <c r="D58" s="36"/>
      <c r="E58" s="10" t="s">
        <v>138</v>
      </c>
      <c r="F58" s="36"/>
    </row>
    <row r="59" spans="1:6" ht="14.25">
      <c r="A59" s="9">
        <v>54</v>
      </c>
      <c r="B59" s="10"/>
      <c r="C59" s="10"/>
      <c r="D59" s="36"/>
      <c r="E59" s="10" t="s">
        <v>138</v>
      </c>
      <c r="F59" s="36"/>
    </row>
    <row r="60" spans="1:6" ht="14.25">
      <c r="A60" s="39">
        <v>55</v>
      </c>
      <c r="B60" s="41"/>
      <c r="C60" s="41"/>
      <c r="D60" s="40"/>
      <c r="E60" s="41" t="s">
        <v>138</v>
      </c>
      <c r="F60" s="40"/>
    </row>
  </sheetData>
  <sheetProtection/>
  <mergeCells count="8">
    <mergeCell ref="B5:F5"/>
    <mergeCell ref="A1:F1"/>
    <mergeCell ref="B3:B4"/>
    <mergeCell ref="C3:C4"/>
    <mergeCell ref="D3:D4"/>
    <mergeCell ref="E3:E4"/>
    <mergeCell ref="F3:F4"/>
    <mergeCell ref="A2:F2"/>
  </mergeCells>
  <printOptions/>
  <pageMargins left="0.7" right="0.7" top="0.787401575" bottom="0.787401575" header="0.3" footer="0.3"/>
  <pageSetup fitToHeight="1" fitToWidth="1" horizontalDpi="600" verticalDpi="600" orientation="portrait" paperSize="9" scale="88"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H56"/>
  <sheetViews>
    <sheetView zoomScale="78" zoomScaleNormal="78" zoomScalePageLayoutView="0" workbookViewId="0" topLeftCell="A1">
      <selection activeCell="A2" sqref="A2:G2"/>
    </sheetView>
  </sheetViews>
  <sheetFormatPr defaultColWidth="8.88671875" defaultRowHeight="15"/>
  <cols>
    <col min="1" max="1" width="33.6640625" style="133" customWidth="1"/>
    <col min="2" max="2" width="8.4453125" style="133" customWidth="1"/>
    <col min="3" max="3" width="11.5546875" style="133" customWidth="1"/>
    <col min="4" max="4" width="11.4453125" style="133" customWidth="1"/>
    <col min="5" max="5" width="8.5546875" style="133" customWidth="1"/>
    <col min="6" max="7" width="9.21484375" style="133" customWidth="1"/>
    <col min="8" max="8" width="10.5546875" style="133" customWidth="1"/>
    <col min="9" max="9" width="18.10546875" style="133" customWidth="1"/>
    <col min="10" max="10" width="10.6640625" style="133" customWidth="1"/>
    <col min="11" max="16384" width="8.88671875" style="133" customWidth="1"/>
  </cols>
  <sheetData>
    <row r="1" spans="1:7" ht="33.75" customHeight="1">
      <c r="A1" s="914" t="s">
        <v>582</v>
      </c>
      <c r="B1" s="906"/>
      <c r="C1" s="906"/>
      <c r="D1" s="906"/>
      <c r="E1" s="890"/>
      <c r="F1" s="890"/>
      <c r="G1" s="890"/>
    </row>
    <row r="2" spans="1:7" ht="15">
      <c r="A2" s="932" t="s">
        <v>303</v>
      </c>
      <c r="B2" s="890"/>
      <c r="C2" s="890"/>
      <c r="D2" s="890"/>
      <c r="E2" s="890"/>
      <c r="F2" s="890"/>
      <c r="G2" s="890"/>
    </row>
    <row r="3" spans="1:7" s="138" customFormat="1" ht="27">
      <c r="A3" s="134"/>
      <c r="B3" s="135"/>
      <c r="C3" s="136" t="s">
        <v>3</v>
      </c>
      <c r="D3" s="137" t="s">
        <v>334</v>
      </c>
      <c r="E3" s="136" t="s">
        <v>335</v>
      </c>
      <c r="F3" s="136" t="s">
        <v>336</v>
      </c>
      <c r="G3" s="136" t="s">
        <v>337</v>
      </c>
    </row>
    <row r="4" spans="1:7" s="138" customFormat="1" ht="15.75" thickBot="1">
      <c r="A4" s="139"/>
      <c r="B4" s="140" t="s">
        <v>8</v>
      </c>
      <c r="C4" s="961" t="s">
        <v>318</v>
      </c>
      <c r="D4" s="962"/>
      <c r="E4" s="962"/>
      <c r="F4" s="962"/>
      <c r="G4" s="962"/>
    </row>
    <row r="5" spans="1:8" s="138" customFormat="1" ht="18" customHeight="1">
      <c r="A5" s="141" t="s">
        <v>325</v>
      </c>
      <c r="B5" s="142">
        <v>405</v>
      </c>
      <c r="C5" s="143">
        <v>25551770</v>
      </c>
      <c r="D5" s="143">
        <v>63091</v>
      </c>
      <c r="E5" s="143">
        <v>184</v>
      </c>
      <c r="F5" s="143">
        <v>478</v>
      </c>
      <c r="G5" s="143">
        <v>1577</v>
      </c>
      <c r="H5" s="144"/>
    </row>
    <row r="6" spans="1:8" s="138" customFormat="1" ht="18" customHeight="1">
      <c r="A6" s="145" t="s">
        <v>290</v>
      </c>
      <c r="B6" s="146">
        <v>31</v>
      </c>
      <c r="C6" s="147">
        <v>23657336</v>
      </c>
      <c r="D6" s="147">
        <v>763140</v>
      </c>
      <c r="E6" s="147">
        <v>401403</v>
      </c>
      <c r="F6" s="147">
        <v>752821</v>
      </c>
      <c r="G6" s="147">
        <v>868208</v>
      </c>
      <c r="H6" s="148"/>
    </row>
    <row r="7" spans="1:7" s="138" customFormat="1" ht="18" customHeight="1">
      <c r="A7" s="149" t="s">
        <v>312</v>
      </c>
      <c r="B7" s="142">
        <v>392</v>
      </c>
      <c r="C7" s="143">
        <v>12758112</v>
      </c>
      <c r="D7" s="143">
        <v>32546</v>
      </c>
      <c r="E7" s="143">
        <v>143</v>
      </c>
      <c r="F7" s="143">
        <v>318</v>
      </c>
      <c r="G7" s="143">
        <v>947</v>
      </c>
    </row>
    <row r="8" spans="1:7" s="138" customFormat="1" ht="18" customHeight="1">
      <c r="A8" s="145" t="s">
        <v>290</v>
      </c>
      <c r="B8" s="146">
        <v>31</v>
      </c>
      <c r="C8" s="147">
        <v>11612709</v>
      </c>
      <c r="D8" s="147">
        <v>374604</v>
      </c>
      <c r="E8" s="147">
        <v>229130</v>
      </c>
      <c r="F8" s="147">
        <v>319119</v>
      </c>
      <c r="G8" s="147">
        <v>411718</v>
      </c>
    </row>
    <row r="9" spans="1:7" s="138" customFormat="1" ht="18" customHeight="1">
      <c r="A9" s="149" t="s">
        <v>414</v>
      </c>
      <c r="B9" s="142">
        <v>269</v>
      </c>
      <c r="C9" s="143">
        <v>10239528</v>
      </c>
      <c r="D9" s="143">
        <v>38065</v>
      </c>
      <c r="E9" s="143">
        <v>40</v>
      </c>
      <c r="F9" s="143">
        <v>147</v>
      </c>
      <c r="G9" s="143">
        <v>1029</v>
      </c>
    </row>
    <row r="10" spans="1:7" s="138" customFormat="1" ht="18" customHeight="1">
      <c r="A10" s="145" t="s">
        <v>290</v>
      </c>
      <c r="B10" s="146">
        <v>31</v>
      </c>
      <c r="C10" s="147">
        <v>9691610</v>
      </c>
      <c r="D10" s="147">
        <v>312633</v>
      </c>
      <c r="E10" s="147">
        <v>157643</v>
      </c>
      <c r="F10" s="147">
        <v>282065</v>
      </c>
      <c r="G10" s="147">
        <v>465965</v>
      </c>
    </row>
    <row r="11" spans="1:7" s="138" customFormat="1" ht="18" customHeight="1">
      <c r="A11" s="149" t="s">
        <v>410</v>
      </c>
      <c r="B11" s="142">
        <v>241</v>
      </c>
      <c r="C11" s="147">
        <v>2554129</v>
      </c>
      <c r="D11" s="147">
        <v>10598</v>
      </c>
      <c r="E11" s="147">
        <v>53</v>
      </c>
      <c r="F11" s="147">
        <v>128</v>
      </c>
      <c r="G11" s="147">
        <v>332</v>
      </c>
    </row>
    <row r="12" spans="1:7" s="138" customFormat="1" ht="18" customHeight="1">
      <c r="A12" s="145" t="s">
        <v>290</v>
      </c>
      <c r="B12" s="146">
        <v>30</v>
      </c>
      <c r="C12" s="147">
        <v>2353017</v>
      </c>
      <c r="D12" s="147">
        <v>78434</v>
      </c>
      <c r="E12" s="147">
        <v>31301</v>
      </c>
      <c r="F12" s="147">
        <v>61692</v>
      </c>
      <c r="G12" s="147">
        <v>91877</v>
      </c>
    </row>
    <row r="13" spans="1:8" s="138" customFormat="1" ht="18" customHeight="1">
      <c r="A13" s="150" t="s">
        <v>304</v>
      </c>
      <c r="B13" s="142">
        <v>35</v>
      </c>
      <c r="C13" s="148">
        <v>3250404</v>
      </c>
      <c r="D13" s="148">
        <v>92869</v>
      </c>
      <c r="E13" s="148">
        <v>142</v>
      </c>
      <c r="F13" s="148">
        <v>327</v>
      </c>
      <c r="G13" s="148">
        <v>1553</v>
      </c>
      <c r="H13" s="144"/>
    </row>
    <row r="14" spans="1:7" s="138" customFormat="1" ht="18" customHeight="1">
      <c r="A14" s="151" t="s">
        <v>415</v>
      </c>
      <c r="B14" s="142">
        <v>34</v>
      </c>
      <c r="C14" s="148">
        <v>2374136</v>
      </c>
      <c r="D14" s="148">
        <v>69828</v>
      </c>
      <c r="E14" s="148">
        <v>138</v>
      </c>
      <c r="F14" s="148">
        <v>264</v>
      </c>
      <c r="G14" s="148">
        <v>1553</v>
      </c>
    </row>
    <row r="15" spans="1:7" s="138" customFormat="1" ht="18" customHeight="1">
      <c r="A15" s="151" t="s">
        <v>414</v>
      </c>
      <c r="B15" s="142">
        <v>19</v>
      </c>
      <c r="C15" s="148">
        <v>876269</v>
      </c>
      <c r="D15" s="148">
        <v>46119</v>
      </c>
      <c r="E15" s="148">
        <v>14</v>
      </c>
      <c r="F15" s="148">
        <v>262</v>
      </c>
      <c r="G15" s="148">
        <v>62367</v>
      </c>
    </row>
    <row r="16" spans="1:8" s="138" customFormat="1" ht="18" customHeight="1">
      <c r="A16" s="150" t="s">
        <v>305</v>
      </c>
      <c r="B16" s="142">
        <v>118</v>
      </c>
      <c r="C16" s="148">
        <v>3508172</v>
      </c>
      <c r="D16" s="148">
        <v>29730</v>
      </c>
      <c r="E16" s="148">
        <v>716</v>
      </c>
      <c r="F16" s="148">
        <v>2048</v>
      </c>
      <c r="G16" s="148">
        <v>5723</v>
      </c>
      <c r="H16" s="144"/>
    </row>
    <row r="17" spans="1:7" s="138" customFormat="1" ht="18" customHeight="1">
      <c r="A17" s="151" t="s">
        <v>415</v>
      </c>
      <c r="B17" s="142">
        <v>118</v>
      </c>
      <c r="C17" s="148">
        <v>2548298</v>
      </c>
      <c r="D17" s="148">
        <v>21596</v>
      </c>
      <c r="E17" s="148">
        <v>687</v>
      </c>
      <c r="F17" s="148">
        <v>1832</v>
      </c>
      <c r="G17" s="148">
        <v>5718</v>
      </c>
    </row>
    <row r="18" spans="1:7" s="138" customFormat="1" ht="18" customHeight="1">
      <c r="A18" s="151" t="s">
        <v>414</v>
      </c>
      <c r="B18" s="142">
        <v>33</v>
      </c>
      <c r="C18" s="148">
        <v>959874</v>
      </c>
      <c r="D18" s="148">
        <v>29087</v>
      </c>
      <c r="E18" s="148">
        <v>235</v>
      </c>
      <c r="F18" s="148">
        <v>761</v>
      </c>
      <c r="G18" s="148">
        <v>2780</v>
      </c>
    </row>
    <row r="19" spans="1:8" s="138" customFormat="1" ht="18" customHeight="1">
      <c r="A19" s="152" t="s">
        <v>306</v>
      </c>
      <c r="B19" s="153">
        <v>137</v>
      </c>
      <c r="C19" s="153">
        <v>2431132</v>
      </c>
      <c r="D19" s="153">
        <v>17745</v>
      </c>
      <c r="E19" s="153">
        <v>225</v>
      </c>
      <c r="F19" s="153">
        <v>431</v>
      </c>
      <c r="G19" s="153">
        <v>1408</v>
      </c>
      <c r="H19" s="144"/>
    </row>
    <row r="20" spans="1:7" s="138" customFormat="1" ht="18" customHeight="1">
      <c r="A20" s="151" t="s">
        <v>312</v>
      </c>
      <c r="B20" s="142">
        <v>134</v>
      </c>
      <c r="C20" s="148">
        <v>1932696</v>
      </c>
      <c r="D20" s="148">
        <v>14423</v>
      </c>
      <c r="E20" s="148">
        <v>203</v>
      </c>
      <c r="F20" s="148">
        <v>383</v>
      </c>
      <c r="G20" s="148">
        <v>1195</v>
      </c>
    </row>
    <row r="21" spans="1:7" s="138" customFormat="1" ht="18" customHeight="1">
      <c r="A21" s="151" t="s">
        <v>414</v>
      </c>
      <c r="B21" s="142">
        <v>63</v>
      </c>
      <c r="C21" s="148">
        <v>269270</v>
      </c>
      <c r="D21" s="148">
        <v>4274</v>
      </c>
      <c r="E21" s="148">
        <v>34</v>
      </c>
      <c r="F21" s="148">
        <v>110</v>
      </c>
      <c r="G21" s="148">
        <v>506</v>
      </c>
    </row>
    <row r="22" spans="1:7" s="138" customFormat="1" ht="18" customHeight="1">
      <c r="A22" s="149" t="s">
        <v>410</v>
      </c>
      <c r="B22" s="142">
        <v>102</v>
      </c>
      <c r="C22" s="143">
        <v>229166</v>
      </c>
      <c r="D22" s="143">
        <v>2247</v>
      </c>
      <c r="E22" s="143">
        <v>35</v>
      </c>
      <c r="F22" s="143">
        <v>60</v>
      </c>
      <c r="G22" s="143">
        <v>157</v>
      </c>
    </row>
    <row r="23" spans="1:8" s="138" customFormat="1" ht="21" customHeight="1">
      <c r="A23" s="154" t="s">
        <v>328</v>
      </c>
      <c r="B23" s="142">
        <v>68</v>
      </c>
      <c r="C23" s="148">
        <v>1442454</v>
      </c>
      <c r="D23" s="148">
        <v>21213</v>
      </c>
      <c r="E23" s="148">
        <v>269</v>
      </c>
      <c r="F23" s="148">
        <v>818</v>
      </c>
      <c r="G23" s="148">
        <v>1751</v>
      </c>
      <c r="H23" s="144"/>
    </row>
    <row r="24" spans="1:7" s="138" customFormat="1" ht="18" customHeight="1">
      <c r="A24" s="151" t="s">
        <v>415</v>
      </c>
      <c r="B24" s="142">
        <v>68</v>
      </c>
      <c r="C24" s="148">
        <v>1207082</v>
      </c>
      <c r="D24" s="148">
        <v>17751</v>
      </c>
      <c r="E24" s="148">
        <v>269</v>
      </c>
      <c r="F24" s="148">
        <v>794</v>
      </c>
      <c r="G24" s="148">
        <v>1632</v>
      </c>
    </row>
    <row r="25" spans="1:7" s="138" customFormat="1" ht="18" customHeight="1">
      <c r="A25" s="151" t="s">
        <v>414</v>
      </c>
      <c r="B25" s="142">
        <v>33</v>
      </c>
      <c r="C25" s="148">
        <v>230835</v>
      </c>
      <c r="D25" s="148">
        <v>6995</v>
      </c>
      <c r="E25" s="148">
        <v>47</v>
      </c>
      <c r="F25" s="148">
        <v>98</v>
      </c>
      <c r="G25" s="148">
        <v>276</v>
      </c>
    </row>
    <row r="26" spans="1:8" s="138" customFormat="1" ht="18" customHeight="1">
      <c r="A26" s="155" t="s">
        <v>307</v>
      </c>
      <c r="B26" s="142">
        <v>43</v>
      </c>
      <c r="C26" s="148">
        <v>261872</v>
      </c>
      <c r="D26" s="148">
        <v>6090</v>
      </c>
      <c r="E26" s="148">
        <v>478</v>
      </c>
      <c r="F26" s="148">
        <v>1121</v>
      </c>
      <c r="G26" s="148">
        <v>5256</v>
      </c>
      <c r="H26" s="144"/>
    </row>
    <row r="27" spans="1:7" s="138" customFormat="1" ht="18" customHeight="1">
      <c r="A27" s="151" t="s">
        <v>415</v>
      </c>
      <c r="B27" s="142">
        <v>43</v>
      </c>
      <c r="C27" s="148">
        <v>236994</v>
      </c>
      <c r="D27" s="148">
        <v>5511</v>
      </c>
      <c r="E27" s="148">
        <v>446</v>
      </c>
      <c r="F27" s="148">
        <v>982</v>
      </c>
      <c r="G27" s="148">
        <v>4769</v>
      </c>
    </row>
    <row r="28" spans="1:7" s="138" customFormat="1" ht="18" customHeight="1">
      <c r="A28" s="151" t="s">
        <v>414</v>
      </c>
      <c r="B28" s="142">
        <v>28</v>
      </c>
      <c r="C28" s="148">
        <v>24877</v>
      </c>
      <c r="D28" s="148">
        <v>888</v>
      </c>
      <c r="E28" s="148">
        <v>117</v>
      </c>
      <c r="F28" s="148">
        <v>196</v>
      </c>
      <c r="G28" s="148">
        <v>1068</v>
      </c>
    </row>
    <row r="29" spans="1:7" s="138" customFormat="1" ht="18" customHeight="1">
      <c r="A29" s="155" t="s">
        <v>477</v>
      </c>
      <c r="B29" s="142">
        <v>82</v>
      </c>
      <c r="C29" s="143">
        <v>2561683</v>
      </c>
      <c r="D29" s="143">
        <v>31240</v>
      </c>
      <c r="E29" s="143">
        <v>149</v>
      </c>
      <c r="F29" s="143">
        <v>317</v>
      </c>
      <c r="G29" s="143">
        <v>815</v>
      </c>
    </row>
    <row r="30" spans="1:7" s="138" customFormat="1" ht="18" customHeight="1">
      <c r="A30" s="149" t="s">
        <v>415</v>
      </c>
      <c r="B30" s="142">
        <v>81</v>
      </c>
      <c r="C30" s="143">
        <v>1850469</v>
      </c>
      <c r="D30" s="143">
        <v>22845</v>
      </c>
      <c r="E30" s="143">
        <v>141</v>
      </c>
      <c r="F30" s="143">
        <v>277</v>
      </c>
      <c r="G30" s="143">
        <v>579</v>
      </c>
    </row>
    <row r="31" spans="1:7" s="138" customFormat="1" ht="18" customHeight="1">
      <c r="A31" s="149" t="s">
        <v>414</v>
      </c>
      <c r="B31" s="142">
        <v>48</v>
      </c>
      <c r="C31" s="143">
        <v>711215</v>
      </c>
      <c r="D31" s="143">
        <v>14817</v>
      </c>
      <c r="E31" s="143">
        <v>28</v>
      </c>
      <c r="F31" s="143">
        <v>113</v>
      </c>
      <c r="G31" s="143">
        <v>477</v>
      </c>
    </row>
    <row r="32" spans="1:7" s="138" customFormat="1" ht="18" customHeight="1">
      <c r="A32" s="156" t="s">
        <v>391</v>
      </c>
      <c r="B32" s="142">
        <v>629</v>
      </c>
      <c r="C32" s="143">
        <v>17185869</v>
      </c>
      <c r="D32" s="143">
        <v>27323</v>
      </c>
      <c r="E32" s="143">
        <v>274</v>
      </c>
      <c r="F32" s="143">
        <v>699</v>
      </c>
      <c r="G32" s="143">
        <v>2617</v>
      </c>
    </row>
    <row r="33" spans="1:3" s="138" customFormat="1" ht="18" customHeight="1">
      <c r="A33" s="156"/>
      <c r="B33" s="156"/>
      <c r="C33" s="156"/>
    </row>
    <row r="34" spans="1:7" s="138" customFormat="1" ht="18" customHeight="1">
      <c r="A34" s="941" t="s">
        <v>324</v>
      </c>
      <c r="B34" s="890"/>
      <c r="C34" s="890"/>
      <c r="D34" s="890"/>
      <c r="E34" s="890"/>
      <c r="F34" s="890"/>
      <c r="G34" s="890"/>
    </row>
    <row r="35" spans="1:7" s="138" customFormat="1" ht="55.5" customHeight="1">
      <c r="A35" s="938" t="s">
        <v>499</v>
      </c>
      <c r="B35" s="939"/>
      <c r="C35" s="939"/>
      <c r="D35" s="939"/>
      <c r="E35" s="939"/>
      <c r="F35" s="939"/>
      <c r="G35" s="939"/>
    </row>
    <row r="36" spans="1:3" s="138" customFormat="1" ht="18" customHeight="1">
      <c r="A36" s="156"/>
      <c r="B36" s="156"/>
      <c r="C36" s="156"/>
    </row>
    <row r="37" spans="1:7" s="138" customFormat="1" ht="18" customHeight="1">
      <c r="A37" s="942" t="s">
        <v>229</v>
      </c>
      <c r="B37" s="890"/>
      <c r="C37" s="890"/>
      <c r="D37" s="890"/>
      <c r="E37" s="890"/>
      <c r="F37" s="890"/>
      <c r="G37" s="890"/>
    </row>
    <row r="38" spans="1:7" s="138" customFormat="1" ht="18" customHeight="1">
      <c r="A38" s="938" t="s">
        <v>392</v>
      </c>
      <c r="B38" s="906"/>
      <c r="C38" s="906"/>
      <c r="D38" s="906"/>
      <c r="E38" s="906"/>
      <c r="F38" s="906"/>
      <c r="G38" s="906"/>
    </row>
    <row r="39" spans="1:7" s="138" customFormat="1" ht="18" customHeight="1">
      <c r="A39" s="938" t="s">
        <v>401</v>
      </c>
      <c r="B39" s="906"/>
      <c r="C39" s="906"/>
      <c r="D39" s="906"/>
      <c r="E39" s="906"/>
      <c r="F39" s="906"/>
      <c r="G39" s="906"/>
    </row>
    <row r="40" s="138" customFormat="1" ht="15"/>
    <row r="41" s="138" customFormat="1" ht="15">
      <c r="A41" s="157"/>
    </row>
    <row r="42" s="138" customFormat="1" ht="13.5" customHeight="1">
      <c r="A42" s="157"/>
    </row>
    <row r="43" s="138" customFormat="1" ht="15">
      <c r="A43" s="157"/>
    </row>
    <row r="44" s="138" customFormat="1" ht="24" customHeight="1">
      <c r="A44" s="158"/>
    </row>
    <row r="45" s="138" customFormat="1" ht="15">
      <c r="A45" s="157"/>
    </row>
    <row r="46" s="138" customFormat="1" ht="15">
      <c r="A46" s="157"/>
    </row>
    <row r="47" s="138" customFormat="1" ht="15">
      <c r="A47" s="157"/>
    </row>
    <row r="48" s="138" customFormat="1" ht="15">
      <c r="A48" s="157"/>
    </row>
    <row r="49" s="138" customFormat="1" ht="15">
      <c r="A49" s="157"/>
    </row>
    <row r="50" s="138" customFormat="1" ht="15">
      <c r="A50" s="158"/>
    </row>
    <row r="51" s="138" customFormat="1" ht="15">
      <c r="A51" s="157"/>
    </row>
    <row r="52" s="138" customFormat="1" ht="15">
      <c r="A52" s="157"/>
    </row>
    <row r="53" s="138" customFormat="1" ht="15">
      <c r="A53" s="158"/>
    </row>
    <row r="54" s="138" customFormat="1" ht="15">
      <c r="A54" s="157"/>
    </row>
    <row r="55" s="138" customFormat="1" ht="15">
      <c r="A55" s="157"/>
    </row>
    <row r="56" ht="15">
      <c r="A56" s="159"/>
    </row>
  </sheetData>
  <sheetProtection/>
  <mergeCells count="8">
    <mergeCell ref="A39:G39"/>
    <mergeCell ref="A1:G1"/>
    <mergeCell ref="A38:G38"/>
    <mergeCell ref="C4:G4"/>
    <mergeCell ref="A35:G35"/>
    <mergeCell ref="A2:G2"/>
    <mergeCell ref="A34:G34"/>
    <mergeCell ref="A37:G37"/>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L20"/>
  <sheetViews>
    <sheetView zoomScalePageLayoutView="0" workbookViewId="0" topLeftCell="A1">
      <selection activeCell="B4" sqref="B4"/>
    </sheetView>
  </sheetViews>
  <sheetFormatPr defaultColWidth="8.88671875" defaultRowHeight="15"/>
  <cols>
    <col min="1" max="1" width="20.5546875" style="194" bestFit="1" customWidth="1"/>
    <col min="2" max="2" width="8.4453125" style="194" bestFit="1" customWidth="1"/>
    <col min="3" max="9" width="7.21484375" style="194" bestFit="1" customWidth="1"/>
    <col min="10" max="10" width="10.6640625" style="194" customWidth="1"/>
    <col min="11" max="16384" width="8.88671875" style="194" customWidth="1"/>
  </cols>
  <sheetData>
    <row r="1" spans="1:9" ht="24.75" customHeight="1">
      <c r="A1" s="964" t="s">
        <v>478</v>
      </c>
      <c r="B1" s="965"/>
      <c r="C1" s="965"/>
      <c r="D1" s="965"/>
      <c r="E1" s="966"/>
      <c r="F1" s="966"/>
      <c r="G1" s="966"/>
      <c r="H1" s="966"/>
      <c r="I1" s="966"/>
    </row>
    <row r="2" spans="1:9" ht="15" customHeight="1">
      <c r="A2" s="923" t="s">
        <v>316</v>
      </c>
      <c r="B2" s="923"/>
      <c r="C2" s="923"/>
      <c r="D2" s="923"/>
      <c r="E2" s="923"/>
      <c r="F2" s="923"/>
      <c r="G2" s="923"/>
      <c r="H2" s="923"/>
      <c r="I2" s="923"/>
    </row>
    <row r="3" spans="1:9" s="199" customFormat="1" ht="27.75" thickBot="1">
      <c r="A3" s="195"/>
      <c r="B3" s="196" t="s">
        <v>293</v>
      </c>
      <c r="C3" s="197" t="s">
        <v>294</v>
      </c>
      <c r="D3" s="196" t="s">
        <v>295</v>
      </c>
      <c r="E3" s="196" t="s">
        <v>296</v>
      </c>
      <c r="F3" s="196" t="s">
        <v>297</v>
      </c>
      <c r="G3" s="196" t="s">
        <v>298</v>
      </c>
      <c r="H3" s="198" t="s">
        <v>299</v>
      </c>
      <c r="I3" s="196" t="s">
        <v>300</v>
      </c>
    </row>
    <row r="4" spans="1:9" s="199" customFormat="1" ht="13.5">
      <c r="A4" s="200" t="s">
        <v>13</v>
      </c>
      <c r="B4" s="201">
        <v>1517</v>
      </c>
      <c r="C4" s="201">
        <v>597</v>
      </c>
      <c r="D4" s="202">
        <v>243</v>
      </c>
      <c r="E4" s="202">
        <v>176</v>
      </c>
      <c r="F4" s="202">
        <v>94</v>
      </c>
      <c r="G4" s="202">
        <v>82</v>
      </c>
      <c r="H4" s="202">
        <v>44</v>
      </c>
      <c r="I4" s="202">
        <v>13</v>
      </c>
    </row>
    <row r="5" spans="1:9" s="199" customFormat="1" ht="13.5">
      <c r="A5" s="203" t="s">
        <v>325</v>
      </c>
      <c r="B5" s="204">
        <v>405</v>
      </c>
      <c r="C5" s="204">
        <v>139</v>
      </c>
      <c r="D5" s="205">
        <v>54</v>
      </c>
      <c r="E5" s="205">
        <v>42</v>
      </c>
      <c r="F5" s="205">
        <v>32</v>
      </c>
      <c r="G5" s="205">
        <v>32</v>
      </c>
      <c r="H5" s="205">
        <v>24</v>
      </c>
      <c r="I5" s="205">
        <v>7</v>
      </c>
    </row>
    <row r="6" spans="1:9" s="199" customFormat="1" ht="13.5">
      <c r="A6" s="203" t="s">
        <v>304</v>
      </c>
      <c r="B6" s="206">
        <v>35</v>
      </c>
      <c r="C6" s="206">
        <v>10</v>
      </c>
      <c r="D6" s="207">
        <v>6</v>
      </c>
      <c r="E6" s="207">
        <v>6</v>
      </c>
      <c r="F6" s="207" t="s">
        <v>138</v>
      </c>
      <c r="G6" s="207" t="s">
        <v>138</v>
      </c>
      <c r="H6" s="207" t="s">
        <v>138</v>
      </c>
      <c r="I6" s="207" t="s">
        <v>138</v>
      </c>
    </row>
    <row r="7" spans="1:11" s="199" customFormat="1" ht="27">
      <c r="A7" s="203" t="s">
        <v>305</v>
      </c>
      <c r="B7" s="206">
        <v>118</v>
      </c>
      <c r="C7" s="206">
        <v>76</v>
      </c>
      <c r="D7" s="207">
        <v>34</v>
      </c>
      <c r="E7" s="207">
        <v>16</v>
      </c>
      <c r="F7" s="207">
        <v>9</v>
      </c>
      <c r="G7" s="207">
        <v>9</v>
      </c>
      <c r="H7" s="207" t="s">
        <v>138</v>
      </c>
      <c r="I7" s="207" t="s">
        <v>138</v>
      </c>
      <c r="J7" s="208"/>
      <c r="K7" s="208"/>
    </row>
    <row r="8" spans="1:9" s="199" customFormat="1" ht="13.5">
      <c r="A8" s="203" t="s">
        <v>306</v>
      </c>
      <c r="B8" s="206">
        <v>137</v>
      </c>
      <c r="C8" s="204">
        <v>38</v>
      </c>
      <c r="D8" s="207">
        <v>16</v>
      </c>
      <c r="E8" s="207">
        <v>14</v>
      </c>
      <c r="F8" s="207">
        <v>7</v>
      </c>
      <c r="G8" s="207">
        <v>6</v>
      </c>
      <c r="H8" s="207" t="s">
        <v>138</v>
      </c>
      <c r="I8" s="207" t="s">
        <v>138</v>
      </c>
    </row>
    <row r="9" spans="1:9" s="199" customFormat="1" ht="13.5">
      <c r="A9" s="203" t="s">
        <v>326</v>
      </c>
      <c r="B9" s="206">
        <v>68</v>
      </c>
      <c r="C9" s="206">
        <v>32</v>
      </c>
      <c r="D9" s="207">
        <v>7</v>
      </c>
      <c r="E9" s="207" t="s">
        <v>138</v>
      </c>
      <c r="F9" s="207" t="s">
        <v>138</v>
      </c>
      <c r="G9" s="207" t="s">
        <v>138</v>
      </c>
      <c r="H9" s="207" t="s">
        <v>138</v>
      </c>
      <c r="I9" s="207" t="s">
        <v>138</v>
      </c>
    </row>
    <row r="10" spans="1:9" s="199" customFormat="1" ht="13.5">
      <c r="A10" s="203" t="s">
        <v>307</v>
      </c>
      <c r="B10" s="206">
        <v>43</v>
      </c>
      <c r="C10" s="206">
        <v>22</v>
      </c>
      <c r="D10" s="207">
        <v>11</v>
      </c>
      <c r="E10" s="207" t="s">
        <v>138</v>
      </c>
      <c r="F10" s="207" t="s">
        <v>138</v>
      </c>
      <c r="G10" s="207" t="s">
        <v>138</v>
      </c>
      <c r="H10" s="207" t="s">
        <v>138</v>
      </c>
      <c r="I10" s="207" t="s">
        <v>138</v>
      </c>
    </row>
    <row r="11" spans="1:12" s="199" customFormat="1" ht="13.5">
      <c r="A11" s="203" t="s">
        <v>477</v>
      </c>
      <c r="B11" s="204">
        <v>82</v>
      </c>
      <c r="C11" s="204">
        <v>20</v>
      </c>
      <c r="D11" s="205">
        <v>9</v>
      </c>
      <c r="E11" s="205">
        <v>8</v>
      </c>
      <c r="F11" s="205" t="s">
        <v>138</v>
      </c>
      <c r="G11" s="205" t="s">
        <v>138</v>
      </c>
      <c r="H11" s="205" t="s">
        <v>138</v>
      </c>
      <c r="I11" s="205" t="s">
        <v>138</v>
      </c>
      <c r="J11" s="208"/>
      <c r="K11" s="208"/>
      <c r="L11" s="208"/>
    </row>
    <row r="12" spans="1:9" s="199" customFormat="1" ht="13.5">
      <c r="A12" s="203" t="s">
        <v>391</v>
      </c>
      <c r="B12" s="204">
        <v>629</v>
      </c>
      <c r="C12" s="204">
        <v>260</v>
      </c>
      <c r="D12" s="204">
        <v>106</v>
      </c>
      <c r="E12" s="204">
        <v>78</v>
      </c>
      <c r="F12" s="204">
        <v>34</v>
      </c>
      <c r="G12" s="204">
        <v>23</v>
      </c>
      <c r="H12" s="204">
        <v>9</v>
      </c>
      <c r="I12" s="205">
        <v>5</v>
      </c>
    </row>
    <row r="13" s="199" customFormat="1" ht="13.5">
      <c r="A13" s="203"/>
    </row>
    <row r="14" spans="1:9" s="199" customFormat="1" ht="15">
      <c r="A14" s="941" t="s">
        <v>324</v>
      </c>
      <c r="B14" s="890"/>
      <c r="C14" s="890"/>
      <c r="D14" s="890"/>
      <c r="E14" s="890"/>
      <c r="F14" s="890"/>
      <c r="G14" s="890"/>
      <c r="H14" s="890"/>
      <c r="I14" s="890"/>
    </row>
    <row r="15" spans="1:9" s="199" customFormat="1" ht="32.25" customHeight="1">
      <c r="A15" s="938" t="s">
        <v>479</v>
      </c>
      <c r="B15" s="943"/>
      <c r="C15" s="943"/>
      <c r="D15" s="943"/>
      <c r="E15" s="943"/>
      <c r="F15" s="943"/>
      <c r="G15" s="943"/>
      <c r="H15" s="943"/>
      <c r="I15" s="943"/>
    </row>
    <row r="16" s="199" customFormat="1" ht="13.5">
      <c r="A16" s="175"/>
    </row>
    <row r="17" spans="1:9" s="199" customFormat="1" ht="15">
      <c r="A17" s="944" t="s">
        <v>229</v>
      </c>
      <c r="B17" s="967"/>
      <c r="C17" s="967"/>
      <c r="D17" s="967"/>
      <c r="E17" s="890"/>
      <c r="F17" s="890"/>
      <c r="G17" s="890"/>
      <c r="H17" s="890"/>
      <c r="I17" s="890"/>
    </row>
    <row r="18" spans="1:9" s="199" customFormat="1" ht="12.75" customHeight="1">
      <c r="A18" s="938" t="s">
        <v>411</v>
      </c>
      <c r="B18" s="943"/>
      <c r="C18" s="943"/>
      <c r="D18" s="943"/>
      <c r="E18" s="943"/>
      <c r="F18" s="943"/>
      <c r="G18" s="943"/>
      <c r="H18" s="943"/>
      <c r="I18" s="943"/>
    </row>
    <row r="19" spans="1:9" s="199" customFormat="1" ht="12.75" customHeight="1">
      <c r="A19" s="938" t="s">
        <v>401</v>
      </c>
      <c r="B19" s="938"/>
      <c r="C19" s="938"/>
      <c r="D19" s="938"/>
      <c r="E19" s="938"/>
      <c r="F19" s="938"/>
      <c r="G19" s="938"/>
      <c r="H19" s="938"/>
      <c r="I19" s="938"/>
    </row>
    <row r="20" spans="1:9" ht="30" customHeight="1">
      <c r="A20" s="963" t="s">
        <v>400</v>
      </c>
      <c r="B20" s="936"/>
      <c r="C20" s="936"/>
      <c r="D20" s="936"/>
      <c r="E20" s="936"/>
      <c r="F20" s="936"/>
      <c r="G20" s="936"/>
      <c r="H20" s="936"/>
      <c r="I20" s="936"/>
    </row>
  </sheetData>
  <sheetProtection/>
  <mergeCells count="8">
    <mergeCell ref="A20:I20"/>
    <mergeCell ref="A19:I19"/>
    <mergeCell ref="A1:I1"/>
    <mergeCell ref="A2:I2"/>
    <mergeCell ref="A15:I15"/>
    <mergeCell ref="A14:I14"/>
    <mergeCell ref="A17:I17"/>
    <mergeCell ref="A18:I18"/>
  </mergeCells>
  <printOptions/>
  <pageMargins left="0.787401575" right="0.787401575" top="0.984251969" bottom="0.984251969" header="0.4921259845" footer="0.4921259845"/>
  <pageSetup fitToHeight="0" fitToWidth="1"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K410"/>
  <sheetViews>
    <sheetView zoomScale="78" zoomScaleNormal="78" zoomScalePageLayoutView="0" workbookViewId="0" topLeftCell="A1">
      <selection activeCell="A1" sqref="A1:IV16384"/>
    </sheetView>
  </sheetViews>
  <sheetFormatPr defaultColWidth="11.5546875" defaultRowHeight="15"/>
  <cols>
    <col min="1" max="1" width="3.4453125" style="117" customWidth="1"/>
    <col min="2" max="5" width="7.88671875" style="117" customWidth="1"/>
    <col min="6" max="8" width="5.21484375" style="117" customWidth="1"/>
    <col min="9" max="9" width="5.99609375" style="117" customWidth="1"/>
    <col min="10" max="11" width="5.21484375" style="117" customWidth="1"/>
    <col min="12" max="16384" width="11.5546875" style="117" customWidth="1"/>
  </cols>
  <sheetData>
    <row r="1" spans="1:11" ht="33.75" customHeight="1">
      <c r="A1" s="969" t="s">
        <v>480</v>
      </c>
      <c r="B1" s="969"/>
      <c r="C1" s="969"/>
      <c r="D1" s="969"/>
      <c r="E1" s="969"/>
      <c r="F1" s="969"/>
      <c r="G1" s="969"/>
      <c r="H1" s="969"/>
      <c r="I1" s="969"/>
      <c r="J1" s="969"/>
      <c r="K1" s="969"/>
    </row>
    <row r="2" spans="1:11" ht="15" customHeight="1">
      <c r="A2" s="973" t="s">
        <v>317</v>
      </c>
      <c r="B2" s="973"/>
      <c r="C2" s="973"/>
      <c r="D2" s="973"/>
      <c r="E2" s="973"/>
      <c r="F2" s="973"/>
      <c r="G2" s="973"/>
      <c r="H2" s="973"/>
      <c r="I2" s="973"/>
      <c r="J2" s="973"/>
      <c r="K2" s="973"/>
    </row>
    <row r="3" spans="1:11" ht="12.75" customHeight="1">
      <c r="A3" s="118"/>
      <c r="B3" s="971" t="s">
        <v>325</v>
      </c>
      <c r="C3" s="971"/>
      <c r="D3" s="971"/>
      <c r="E3" s="971"/>
      <c r="F3" s="970" t="s">
        <v>304</v>
      </c>
      <c r="G3" s="970"/>
      <c r="H3" s="970"/>
      <c r="I3" s="972" t="s">
        <v>305</v>
      </c>
      <c r="J3" s="972"/>
      <c r="K3" s="972"/>
    </row>
    <row r="4" spans="1:11" ht="27">
      <c r="A4" s="119"/>
      <c r="B4" s="179" t="s">
        <v>13</v>
      </c>
      <c r="C4" s="179" t="s">
        <v>327</v>
      </c>
      <c r="D4" s="179" t="s">
        <v>416</v>
      </c>
      <c r="E4" s="179" t="s">
        <v>397</v>
      </c>
      <c r="F4" s="120" t="s">
        <v>13</v>
      </c>
      <c r="G4" s="120" t="s">
        <v>327</v>
      </c>
      <c r="H4" s="120" t="s">
        <v>416</v>
      </c>
      <c r="I4" s="676" t="s">
        <v>13</v>
      </c>
      <c r="J4" s="676" t="s">
        <v>327</v>
      </c>
      <c r="K4" s="676" t="s">
        <v>416</v>
      </c>
    </row>
    <row r="5" spans="1:11" ht="14.25" thickBot="1">
      <c r="A5" s="677" t="s">
        <v>302</v>
      </c>
      <c r="B5" s="968" t="s">
        <v>318</v>
      </c>
      <c r="C5" s="968"/>
      <c r="D5" s="968"/>
      <c r="E5" s="968"/>
      <c r="F5" s="968"/>
      <c r="G5" s="968"/>
      <c r="H5" s="968"/>
      <c r="I5" s="968"/>
      <c r="J5" s="968"/>
      <c r="K5" s="968"/>
    </row>
    <row r="6" spans="1:11" ht="13.5">
      <c r="A6" s="678">
        <v>1</v>
      </c>
      <c r="B6" s="679" t="s">
        <v>138</v>
      </c>
      <c r="C6" s="680" t="s">
        <v>138</v>
      </c>
      <c r="D6" s="680" t="s">
        <v>138</v>
      </c>
      <c r="E6" s="681" t="s">
        <v>138</v>
      </c>
      <c r="F6" s="679" t="s">
        <v>138</v>
      </c>
      <c r="G6" s="680" t="s">
        <v>138</v>
      </c>
      <c r="H6" s="681" t="s">
        <v>138</v>
      </c>
      <c r="I6" s="679" t="s">
        <v>138</v>
      </c>
      <c r="J6" s="680" t="s">
        <v>138</v>
      </c>
      <c r="K6" s="681" t="s">
        <v>138</v>
      </c>
    </row>
    <row r="7" spans="1:11" ht="13.5">
      <c r="A7" s="678">
        <v>2</v>
      </c>
      <c r="B7" s="682" t="s">
        <v>138</v>
      </c>
      <c r="C7" s="683" t="s">
        <v>138</v>
      </c>
      <c r="D7" s="683" t="s">
        <v>138</v>
      </c>
      <c r="E7" s="684" t="s">
        <v>138</v>
      </c>
      <c r="F7" s="683" t="s">
        <v>138</v>
      </c>
      <c r="G7" s="683" t="s">
        <v>138</v>
      </c>
      <c r="H7" s="684" t="s">
        <v>138</v>
      </c>
      <c r="I7" s="682" t="s">
        <v>138</v>
      </c>
      <c r="J7" s="683" t="s">
        <v>138</v>
      </c>
      <c r="K7" s="684" t="s">
        <v>138</v>
      </c>
    </row>
    <row r="8" spans="1:11" ht="13.5">
      <c r="A8" s="678">
        <v>3</v>
      </c>
      <c r="B8" s="682" t="s">
        <v>138</v>
      </c>
      <c r="C8" s="683" t="s">
        <v>138</v>
      </c>
      <c r="D8" s="683" t="s">
        <v>138</v>
      </c>
      <c r="E8" s="684" t="s">
        <v>138</v>
      </c>
      <c r="F8" s="683" t="s">
        <v>138</v>
      </c>
      <c r="G8" s="683" t="s">
        <v>138</v>
      </c>
      <c r="H8" s="684" t="s">
        <v>138</v>
      </c>
      <c r="I8" s="682" t="s">
        <v>138</v>
      </c>
      <c r="J8" s="683" t="s">
        <v>138</v>
      </c>
      <c r="K8" s="684" t="s">
        <v>138</v>
      </c>
    </row>
    <row r="9" spans="1:11" ht="13.5">
      <c r="A9" s="678">
        <v>4</v>
      </c>
      <c r="B9" s="682" t="s">
        <v>138</v>
      </c>
      <c r="C9" s="683" t="s">
        <v>138</v>
      </c>
      <c r="D9" s="683" t="s">
        <v>138</v>
      </c>
      <c r="E9" s="684" t="s">
        <v>138</v>
      </c>
      <c r="F9" s="683" t="s">
        <v>138</v>
      </c>
      <c r="G9" s="683" t="s">
        <v>138</v>
      </c>
      <c r="H9" s="684" t="s">
        <v>138</v>
      </c>
      <c r="I9" s="682" t="s">
        <v>138</v>
      </c>
      <c r="J9" s="683" t="s">
        <v>138</v>
      </c>
      <c r="K9" s="684" t="s">
        <v>138</v>
      </c>
    </row>
    <row r="10" spans="1:11" ht="13.5">
      <c r="A10" s="685">
        <v>5</v>
      </c>
      <c r="B10" s="686" t="s">
        <v>138</v>
      </c>
      <c r="C10" s="687" t="s">
        <v>138</v>
      </c>
      <c r="D10" s="687" t="s">
        <v>138</v>
      </c>
      <c r="E10" s="688" t="s">
        <v>138</v>
      </c>
      <c r="F10" s="683" t="s">
        <v>138</v>
      </c>
      <c r="G10" s="683" t="s">
        <v>138</v>
      </c>
      <c r="H10" s="684" t="s">
        <v>138</v>
      </c>
      <c r="I10" s="686" t="s">
        <v>138</v>
      </c>
      <c r="J10" s="687" t="s">
        <v>138</v>
      </c>
      <c r="K10" s="688" t="s">
        <v>138</v>
      </c>
    </row>
    <row r="11" spans="1:11" ht="13.5">
      <c r="A11" s="689">
        <v>6</v>
      </c>
      <c r="B11" s="83">
        <v>1157700</v>
      </c>
      <c r="C11" s="50">
        <v>449400</v>
      </c>
      <c r="D11" s="50">
        <v>564000</v>
      </c>
      <c r="E11" s="51">
        <v>144200</v>
      </c>
      <c r="F11" s="83">
        <v>17660</v>
      </c>
      <c r="G11" s="50">
        <v>13150</v>
      </c>
      <c r="H11" s="52">
        <v>4509</v>
      </c>
      <c r="I11" s="83">
        <v>198200</v>
      </c>
      <c r="J11" s="50" t="s">
        <v>138</v>
      </c>
      <c r="K11" s="51" t="s">
        <v>138</v>
      </c>
    </row>
    <row r="12" spans="1:11" ht="13.5">
      <c r="A12" s="131">
        <v>7</v>
      </c>
      <c r="B12" s="56">
        <v>1004800</v>
      </c>
      <c r="C12" s="46">
        <v>387100</v>
      </c>
      <c r="D12" s="46">
        <v>498800</v>
      </c>
      <c r="E12" s="44">
        <v>118900</v>
      </c>
      <c r="F12" s="56">
        <v>3980</v>
      </c>
      <c r="G12" s="46">
        <v>3223</v>
      </c>
      <c r="H12" s="53">
        <v>757</v>
      </c>
      <c r="I12" s="56">
        <v>189400</v>
      </c>
      <c r="J12" s="46" t="s">
        <v>138</v>
      </c>
      <c r="K12" s="44" t="s">
        <v>138</v>
      </c>
    </row>
    <row r="13" spans="1:11" ht="13.5">
      <c r="A13" s="131">
        <v>8</v>
      </c>
      <c r="B13" s="56">
        <v>883200</v>
      </c>
      <c r="C13" s="46">
        <v>299900</v>
      </c>
      <c r="D13" s="46">
        <v>506100</v>
      </c>
      <c r="E13" s="44">
        <v>77160</v>
      </c>
      <c r="F13" s="56">
        <v>1914</v>
      </c>
      <c r="G13" s="46">
        <v>1914</v>
      </c>
      <c r="H13" s="53">
        <v>0</v>
      </c>
      <c r="I13" s="56">
        <v>163700</v>
      </c>
      <c r="J13" s="46" t="s">
        <v>138</v>
      </c>
      <c r="K13" s="44" t="s">
        <v>138</v>
      </c>
    </row>
    <row r="14" spans="1:11" ht="13.5">
      <c r="A14" s="131">
        <v>9</v>
      </c>
      <c r="B14" s="56">
        <v>868200</v>
      </c>
      <c r="C14" s="46">
        <v>340800</v>
      </c>
      <c r="D14" s="46">
        <v>466000</v>
      </c>
      <c r="E14" s="44">
        <v>61400</v>
      </c>
      <c r="F14" s="56">
        <v>1553</v>
      </c>
      <c r="G14" s="46">
        <v>1553</v>
      </c>
      <c r="H14" s="53">
        <v>0</v>
      </c>
      <c r="I14" s="56">
        <v>116300</v>
      </c>
      <c r="J14" s="46" t="s">
        <v>138</v>
      </c>
      <c r="K14" s="53" t="s">
        <v>138</v>
      </c>
    </row>
    <row r="15" spans="1:11" ht="13.5">
      <c r="A15" s="685">
        <v>10</v>
      </c>
      <c r="B15" s="84">
        <v>860300</v>
      </c>
      <c r="C15" s="47">
        <v>656300</v>
      </c>
      <c r="D15" s="47">
        <v>177800</v>
      </c>
      <c r="E15" s="48">
        <v>26160</v>
      </c>
      <c r="F15" s="84">
        <v>1099</v>
      </c>
      <c r="G15" s="47">
        <v>627</v>
      </c>
      <c r="H15" s="54">
        <v>473</v>
      </c>
      <c r="I15" s="84">
        <v>45670</v>
      </c>
      <c r="J15" s="47">
        <v>45670</v>
      </c>
      <c r="K15" s="54">
        <v>0</v>
      </c>
    </row>
    <row r="16" spans="1:11" ht="13.5">
      <c r="A16" s="689">
        <v>11</v>
      </c>
      <c r="B16" s="83">
        <v>796800</v>
      </c>
      <c r="C16" s="50">
        <v>282200</v>
      </c>
      <c r="D16" s="50">
        <v>440600</v>
      </c>
      <c r="E16" s="51">
        <v>74030</v>
      </c>
      <c r="F16" s="83">
        <v>775</v>
      </c>
      <c r="G16" s="50">
        <v>741</v>
      </c>
      <c r="H16" s="52">
        <v>34</v>
      </c>
      <c r="I16" s="83">
        <v>24480</v>
      </c>
      <c r="J16" s="50">
        <v>19910</v>
      </c>
      <c r="K16" s="52">
        <v>4571</v>
      </c>
    </row>
    <row r="17" spans="1:11" ht="13.5">
      <c r="A17" s="131">
        <v>12</v>
      </c>
      <c r="B17" s="56">
        <v>793700</v>
      </c>
      <c r="C17" s="46">
        <v>319100</v>
      </c>
      <c r="D17" s="46">
        <v>400100</v>
      </c>
      <c r="E17" s="44">
        <v>74540</v>
      </c>
      <c r="F17" s="56">
        <v>725</v>
      </c>
      <c r="G17" s="46">
        <v>0</v>
      </c>
      <c r="H17" s="53">
        <v>725</v>
      </c>
      <c r="I17" s="56">
        <v>21340</v>
      </c>
      <c r="J17" s="46">
        <v>20750</v>
      </c>
      <c r="K17" s="53">
        <v>588</v>
      </c>
    </row>
    <row r="18" spans="1:11" ht="13.5">
      <c r="A18" s="131">
        <v>13</v>
      </c>
      <c r="B18" s="56">
        <v>776400</v>
      </c>
      <c r="C18" s="46" t="s">
        <v>138</v>
      </c>
      <c r="D18" s="46" t="s">
        <v>138</v>
      </c>
      <c r="E18" s="46" t="s">
        <v>138</v>
      </c>
      <c r="F18" s="56">
        <v>657</v>
      </c>
      <c r="G18" s="46">
        <v>638</v>
      </c>
      <c r="H18" s="53">
        <v>18</v>
      </c>
      <c r="I18" s="56">
        <v>17330</v>
      </c>
      <c r="J18" s="46">
        <v>16990</v>
      </c>
      <c r="K18" s="53">
        <v>339</v>
      </c>
    </row>
    <row r="19" spans="1:11" ht="13.5">
      <c r="A19" s="131">
        <v>14</v>
      </c>
      <c r="B19" s="56">
        <v>770600</v>
      </c>
      <c r="C19" s="46">
        <v>411700</v>
      </c>
      <c r="D19" s="46">
        <v>296900</v>
      </c>
      <c r="E19" s="44">
        <v>61990</v>
      </c>
      <c r="F19" s="56">
        <v>591</v>
      </c>
      <c r="G19" s="46">
        <v>591</v>
      </c>
      <c r="H19" s="53">
        <v>0</v>
      </c>
      <c r="I19" s="56">
        <v>11030</v>
      </c>
      <c r="J19" s="46">
        <v>7798</v>
      </c>
      <c r="K19" s="53">
        <v>3228</v>
      </c>
    </row>
    <row r="20" spans="1:11" ht="13.5">
      <c r="A20" s="685">
        <v>15</v>
      </c>
      <c r="B20" s="84">
        <v>764300</v>
      </c>
      <c r="C20" s="47">
        <v>467300</v>
      </c>
      <c r="D20" s="47">
        <v>282100</v>
      </c>
      <c r="E20" s="48">
        <v>14960</v>
      </c>
      <c r="F20" s="84">
        <v>505</v>
      </c>
      <c r="G20" s="47">
        <v>243</v>
      </c>
      <c r="H20" s="54">
        <v>262</v>
      </c>
      <c r="I20" s="84">
        <v>10610</v>
      </c>
      <c r="J20" s="47">
        <v>10370</v>
      </c>
      <c r="K20" s="54">
        <v>238</v>
      </c>
    </row>
    <row r="21" spans="1:11" ht="13.5">
      <c r="A21" s="689">
        <v>16</v>
      </c>
      <c r="B21" s="83">
        <v>764100</v>
      </c>
      <c r="C21" s="50">
        <v>365400</v>
      </c>
      <c r="D21" s="50">
        <v>323300</v>
      </c>
      <c r="E21" s="51">
        <v>75310</v>
      </c>
      <c r="F21" s="83">
        <v>450</v>
      </c>
      <c r="G21" s="50">
        <v>436</v>
      </c>
      <c r="H21" s="52">
        <v>14</v>
      </c>
      <c r="I21" s="83">
        <v>10180</v>
      </c>
      <c r="J21" s="50">
        <v>8595</v>
      </c>
      <c r="K21" s="52">
        <v>1584</v>
      </c>
    </row>
    <row r="22" spans="1:11" ht="13.5">
      <c r="A22" s="131">
        <v>17</v>
      </c>
      <c r="B22" s="56">
        <v>752800</v>
      </c>
      <c r="C22" s="46">
        <v>365800</v>
      </c>
      <c r="D22" s="46">
        <v>289800</v>
      </c>
      <c r="E22" s="44">
        <v>97160</v>
      </c>
      <c r="F22" s="56">
        <v>362</v>
      </c>
      <c r="G22" s="46">
        <v>362</v>
      </c>
      <c r="H22" s="53">
        <v>0</v>
      </c>
      <c r="I22" s="56">
        <v>9993</v>
      </c>
      <c r="J22" s="46">
        <v>9993</v>
      </c>
      <c r="K22" s="53">
        <v>0</v>
      </c>
    </row>
    <row r="23" spans="1:11" ht="13.5">
      <c r="A23" s="131">
        <v>18</v>
      </c>
      <c r="B23" s="56">
        <v>740200</v>
      </c>
      <c r="C23" s="46">
        <v>286100</v>
      </c>
      <c r="D23" s="46">
        <v>395700</v>
      </c>
      <c r="E23" s="44">
        <v>58400</v>
      </c>
      <c r="F23" s="56">
        <v>327</v>
      </c>
      <c r="G23" s="46">
        <v>284</v>
      </c>
      <c r="H23" s="53">
        <v>43</v>
      </c>
      <c r="I23" s="56">
        <v>9419</v>
      </c>
      <c r="J23" s="46">
        <v>8665</v>
      </c>
      <c r="K23" s="53">
        <v>754</v>
      </c>
    </row>
    <row r="24" spans="1:11" ht="13.5">
      <c r="A24" s="131">
        <v>19</v>
      </c>
      <c r="B24" s="56">
        <v>724500</v>
      </c>
      <c r="C24" s="46">
        <v>304400</v>
      </c>
      <c r="D24" s="46">
        <v>328300</v>
      </c>
      <c r="E24" s="44">
        <v>91880</v>
      </c>
      <c r="F24" s="56">
        <v>306</v>
      </c>
      <c r="G24" s="46">
        <v>305</v>
      </c>
      <c r="H24" s="53">
        <v>2</v>
      </c>
      <c r="I24" s="56">
        <v>9247</v>
      </c>
      <c r="J24" s="46">
        <v>8485</v>
      </c>
      <c r="K24" s="53">
        <v>761</v>
      </c>
    </row>
    <row r="25" spans="1:11" ht="13.5">
      <c r="A25" s="685">
        <v>20</v>
      </c>
      <c r="B25" s="84">
        <v>666100</v>
      </c>
      <c r="C25" s="47">
        <v>326500</v>
      </c>
      <c r="D25" s="47">
        <v>272200</v>
      </c>
      <c r="E25" s="48">
        <v>67400</v>
      </c>
      <c r="F25" s="84">
        <v>229</v>
      </c>
      <c r="G25" s="47">
        <v>228</v>
      </c>
      <c r="H25" s="54">
        <v>1</v>
      </c>
      <c r="I25" s="84">
        <v>9140</v>
      </c>
      <c r="J25" s="47">
        <v>8905</v>
      </c>
      <c r="K25" s="54">
        <v>235</v>
      </c>
    </row>
    <row r="26" spans="1:11" ht="13.5">
      <c r="A26" s="689">
        <v>21</v>
      </c>
      <c r="B26" s="83">
        <v>579900</v>
      </c>
      <c r="C26" s="50">
        <v>251500</v>
      </c>
      <c r="D26" s="50">
        <v>196400</v>
      </c>
      <c r="E26" s="51">
        <v>132000</v>
      </c>
      <c r="F26" s="83">
        <v>193</v>
      </c>
      <c r="G26" s="50">
        <v>193</v>
      </c>
      <c r="H26" s="52">
        <v>0</v>
      </c>
      <c r="I26" s="83">
        <v>9130</v>
      </c>
      <c r="J26" s="50">
        <v>7314</v>
      </c>
      <c r="K26" s="52">
        <v>1817</v>
      </c>
    </row>
    <row r="27" spans="1:11" ht="13.5">
      <c r="A27" s="131">
        <v>22</v>
      </c>
      <c r="B27" s="56">
        <v>575500</v>
      </c>
      <c r="C27" s="46">
        <v>299700</v>
      </c>
      <c r="D27" s="46">
        <v>222700</v>
      </c>
      <c r="E27" s="44">
        <v>53040</v>
      </c>
      <c r="F27" s="56">
        <v>190</v>
      </c>
      <c r="G27" s="46">
        <v>190</v>
      </c>
      <c r="H27" s="53">
        <v>0</v>
      </c>
      <c r="I27" s="56">
        <v>8183</v>
      </c>
      <c r="J27" s="46">
        <v>7274</v>
      </c>
      <c r="K27" s="53">
        <v>909</v>
      </c>
    </row>
    <row r="28" spans="1:11" ht="13.5">
      <c r="A28" s="131">
        <v>23</v>
      </c>
      <c r="B28" s="56">
        <v>565400</v>
      </c>
      <c r="C28" s="46">
        <v>245200</v>
      </c>
      <c r="D28" s="46">
        <v>274100</v>
      </c>
      <c r="E28" s="44">
        <v>46190</v>
      </c>
      <c r="F28" s="56">
        <v>187</v>
      </c>
      <c r="G28" s="46">
        <v>187</v>
      </c>
      <c r="H28" s="53">
        <v>0</v>
      </c>
      <c r="I28" s="56">
        <v>8152</v>
      </c>
      <c r="J28" s="46">
        <v>8152</v>
      </c>
      <c r="K28" s="53">
        <v>0</v>
      </c>
    </row>
    <row r="29" spans="1:11" ht="13.5">
      <c r="A29" s="131">
        <v>24</v>
      </c>
      <c r="B29" s="56">
        <v>539500</v>
      </c>
      <c r="C29" s="46">
        <v>224600</v>
      </c>
      <c r="D29" s="46">
        <v>274800</v>
      </c>
      <c r="E29" s="44">
        <v>40040</v>
      </c>
      <c r="F29" s="56">
        <v>182</v>
      </c>
      <c r="G29" s="46">
        <v>156</v>
      </c>
      <c r="H29" s="53">
        <v>26</v>
      </c>
      <c r="I29" s="56">
        <v>8142</v>
      </c>
      <c r="J29" s="46">
        <v>6341</v>
      </c>
      <c r="K29" s="53">
        <v>1801</v>
      </c>
    </row>
    <row r="30" spans="1:11" ht="13.5">
      <c r="A30" s="685">
        <v>25</v>
      </c>
      <c r="B30" s="84">
        <v>401400</v>
      </c>
      <c r="C30" s="47">
        <v>199800</v>
      </c>
      <c r="D30" s="47">
        <v>156500</v>
      </c>
      <c r="E30" s="48">
        <v>45130</v>
      </c>
      <c r="F30" s="84">
        <v>176</v>
      </c>
      <c r="G30" s="47">
        <v>176</v>
      </c>
      <c r="H30" s="54">
        <v>0</v>
      </c>
      <c r="I30" s="84">
        <v>7118</v>
      </c>
      <c r="J30" s="47">
        <v>7118</v>
      </c>
      <c r="K30" s="54">
        <v>0</v>
      </c>
    </row>
    <row r="31" spans="1:11" ht="13.5">
      <c r="A31" s="689">
        <v>26</v>
      </c>
      <c r="B31" s="83">
        <v>365500</v>
      </c>
      <c r="C31" s="50" t="s">
        <v>138</v>
      </c>
      <c r="D31" s="50" t="s">
        <v>138</v>
      </c>
      <c r="E31" s="51" t="s">
        <v>138</v>
      </c>
      <c r="F31" s="83">
        <v>149</v>
      </c>
      <c r="G31" s="50">
        <v>138</v>
      </c>
      <c r="H31" s="52">
        <v>11</v>
      </c>
      <c r="I31" s="83">
        <v>7001</v>
      </c>
      <c r="J31" s="50">
        <v>7001</v>
      </c>
      <c r="K31" s="52">
        <v>0</v>
      </c>
    </row>
    <row r="32" spans="1:11" ht="13.5">
      <c r="A32" s="131">
        <v>27</v>
      </c>
      <c r="B32" s="56">
        <v>360500</v>
      </c>
      <c r="C32" s="46">
        <v>171600</v>
      </c>
      <c r="D32" s="46">
        <v>157600</v>
      </c>
      <c r="E32" s="44">
        <v>31300</v>
      </c>
      <c r="F32" s="56">
        <v>142</v>
      </c>
      <c r="G32" s="46">
        <v>142</v>
      </c>
      <c r="H32" s="53">
        <v>0</v>
      </c>
      <c r="I32" s="56">
        <v>6712</v>
      </c>
      <c r="J32" s="46">
        <v>5793</v>
      </c>
      <c r="K32" s="53">
        <v>920</v>
      </c>
    </row>
    <row r="33" spans="1:11" ht="13.5">
      <c r="A33" s="131">
        <v>28</v>
      </c>
      <c r="B33" s="56">
        <v>348400</v>
      </c>
      <c r="C33" s="46" t="s">
        <v>138</v>
      </c>
      <c r="D33" s="46" t="s">
        <v>138</v>
      </c>
      <c r="E33" s="44" t="s">
        <v>138</v>
      </c>
      <c r="F33" s="56">
        <v>134</v>
      </c>
      <c r="G33" s="46">
        <v>134</v>
      </c>
      <c r="H33" s="53">
        <v>0</v>
      </c>
      <c r="I33" s="56">
        <v>6380</v>
      </c>
      <c r="J33" s="46">
        <v>5228</v>
      </c>
      <c r="K33" s="53">
        <v>1152</v>
      </c>
    </row>
    <row r="34" spans="1:11" ht="13.5">
      <c r="A34" s="131">
        <v>29</v>
      </c>
      <c r="B34" s="56">
        <v>340500</v>
      </c>
      <c r="C34" s="46">
        <v>214100</v>
      </c>
      <c r="D34" s="46">
        <v>77030</v>
      </c>
      <c r="E34" s="44">
        <v>49370</v>
      </c>
      <c r="F34" s="56">
        <v>109</v>
      </c>
      <c r="G34" s="46">
        <v>109</v>
      </c>
      <c r="H34" s="53">
        <v>0</v>
      </c>
      <c r="I34" s="56">
        <v>6114</v>
      </c>
      <c r="J34" s="46">
        <v>6114</v>
      </c>
      <c r="K34" s="53">
        <v>0</v>
      </c>
    </row>
    <row r="35" spans="1:11" ht="13.5">
      <c r="A35" s="685">
        <v>30</v>
      </c>
      <c r="B35" s="84">
        <v>258400</v>
      </c>
      <c r="C35" s="47">
        <v>140900</v>
      </c>
      <c r="D35" s="47">
        <v>90000</v>
      </c>
      <c r="E35" s="48">
        <v>27490</v>
      </c>
      <c r="F35" s="84">
        <v>93</v>
      </c>
      <c r="G35" s="47">
        <v>93</v>
      </c>
      <c r="H35" s="54">
        <v>0</v>
      </c>
      <c r="I35" s="84">
        <v>5723</v>
      </c>
      <c r="J35" s="47">
        <v>5723</v>
      </c>
      <c r="K35" s="54">
        <v>0</v>
      </c>
    </row>
    <row r="36" spans="1:11" ht="13.5">
      <c r="A36" s="689">
        <v>31</v>
      </c>
      <c r="B36" s="83">
        <v>240700</v>
      </c>
      <c r="C36" s="50">
        <v>141600</v>
      </c>
      <c r="D36" s="50">
        <v>71400</v>
      </c>
      <c r="E36" s="51">
        <v>27690</v>
      </c>
      <c r="F36" s="83" t="s">
        <v>138</v>
      </c>
      <c r="G36" s="50" t="s">
        <v>138</v>
      </c>
      <c r="H36" s="52" t="s">
        <v>138</v>
      </c>
      <c r="I36" s="83">
        <v>5718</v>
      </c>
      <c r="J36" s="50">
        <v>5718</v>
      </c>
      <c r="K36" s="52">
        <v>0</v>
      </c>
    </row>
    <row r="37" spans="1:11" ht="13.5">
      <c r="A37" s="131">
        <v>32</v>
      </c>
      <c r="B37" s="56">
        <v>182200</v>
      </c>
      <c r="C37" s="46">
        <v>130400</v>
      </c>
      <c r="D37" s="46">
        <v>43750</v>
      </c>
      <c r="E37" s="44">
        <v>7996</v>
      </c>
      <c r="F37" s="56" t="s">
        <v>138</v>
      </c>
      <c r="G37" s="46" t="s">
        <v>138</v>
      </c>
      <c r="H37" s="53" t="s">
        <v>138</v>
      </c>
      <c r="I37" s="56">
        <v>5229</v>
      </c>
      <c r="J37" s="46">
        <v>5229</v>
      </c>
      <c r="K37" s="53">
        <v>0</v>
      </c>
    </row>
    <row r="38" spans="1:11" ht="13.5">
      <c r="A38" s="131">
        <v>33</v>
      </c>
      <c r="B38" s="56">
        <v>30080</v>
      </c>
      <c r="C38" s="46">
        <v>1959</v>
      </c>
      <c r="D38" s="46">
        <v>27580</v>
      </c>
      <c r="E38" s="44">
        <v>548</v>
      </c>
      <c r="F38" s="56" t="s">
        <v>138</v>
      </c>
      <c r="G38" s="46" t="s">
        <v>138</v>
      </c>
      <c r="H38" s="53" t="s">
        <v>138</v>
      </c>
      <c r="I38" s="56">
        <v>5211</v>
      </c>
      <c r="J38" s="46">
        <v>5211</v>
      </c>
      <c r="K38" s="53">
        <v>0</v>
      </c>
    </row>
    <row r="39" spans="1:11" ht="13.5">
      <c r="A39" s="131">
        <v>34</v>
      </c>
      <c r="B39" s="56">
        <v>25970</v>
      </c>
      <c r="C39" s="46">
        <v>11480</v>
      </c>
      <c r="D39" s="46">
        <v>12180</v>
      </c>
      <c r="E39" s="44">
        <v>2312</v>
      </c>
      <c r="F39" s="56" t="s">
        <v>138</v>
      </c>
      <c r="G39" s="46" t="s">
        <v>138</v>
      </c>
      <c r="H39" s="53" t="s">
        <v>138</v>
      </c>
      <c r="I39" s="56">
        <v>5082</v>
      </c>
      <c r="J39" s="46">
        <v>5082</v>
      </c>
      <c r="K39" s="53">
        <v>0</v>
      </c>
    </row>
    <row r="40" spans="1:11" ht="13.5">
      <c r="A40" s="685">
        <v>35</v>
      </c>
      <c r="B40" s="84">
        <v>25840</v>
      </c>
      <c r="C40" s="47">
        <v>10620</v>
      </c>
      <c r="D40" s="47">
        <v>15120</v>
      </c>
      <c r="E40" s="48">
        <v>107</v>
      </c>
      <c r="F40" s="84" t="s">
        <v>138</v>
      </c>
      <c r="G40" s="47" t="s">
        <v>138</v>
      </c>
      <c r="H40" s="54" t="s">
        <v>138</v>
      </c>
      <c r="I40" s="84">
        <v>4580</v>
      </c>
      <c r="J40" s="47">
        <v>4580</v>
      </c>
      <c r="K40" s="54">
        <v>0</v>
      </c>
    </row>
    <row r="41" spans="1:11" ht="13.5">
      <c r="A41" s="689">
        <v>36</v>
      </c>
      <c r="B41" s="83">
        <v>24270</v>
      </c>
      <c r="C41" s="50">
        <v>12530</v>
      </c>
      <c r="D41" s="50">
        <v>10260</v>
      </c>
      <c r="E41" s="51">
        <v>1473</v>
      </c>
      <c r="F41" s="50"/>
      <c r="G41" s="50"/>
      <c r="H41" s="52"/>
      <c r="I41" s="83">
        <v>4560</v>
      </c>
      <c r="J41" s="50">
        <v>4560</v>
      </c>
      <c r="K41" s="52">
        <v>0</v>
      </c>
    </row>
    <row r="42" spans="1:11" ht="13.5">
      <c r="A42" s="131">
        <v>37</v>
      </c>
      <c r="B42" s="56">
        <v>23240</v>
      </c>
      <c r="C42" s="46">
        <v>6032</v>
      </c>
      <c r="D42" s="46">
        <v>14730</v>
      </c>
      <c r="E42" s="44">
        <v>2474</v>
      </c>
      <c r="F42" s="46"/>
      <c r="G42" s="46"/>
      <c r="H42" s="53"/>
      <c r="I42" s="56">
        <v>4466</v>
      </c>
      <c r="J42" s="46">
        <v>4466</v>
      </c>
      <c r="K42" s="53">
        <v>0</v>
      </c>
    </row>
    <row r="43" spans="1:11" ht="13.5">
      <c r="A43" s="131">
        <v>38</v>
      </c>
      <c r="B43" s="56">
        <v>16080</v>
      </c>
      <c r="C43" s="46">
        <v>16080</v>
      </c>
      <c r="D43" s="46">
        <v>0</v>
      </c>
      <c r="E43" s="44">
        <v>0</v>
      </c>
      <c r="F43" s="46"/>
      <c r="G43" s="46"/>
      <c r="H43" s="53"/>
      <c r="I43" s="56">
        <v>4118</v>
      </c>
      <c r="J43" s="46">
        <v>4118</v>
      </c>
      <c r="K43" s="53">
        <v>0</v>
      </c>
    </row>
    <row r="44" spans="1:11" ht="13.5">
      <c r="A44" s="131">
        <v>39</v>
      </c>
      <c r="B44" s="56">
        <v>14710</v>
      </c>
      <c r="C44" s="46">
        <v>14710</v>
      </c>
      <c r="D44" s="46">
        <v>0</v>
      </c>
      <c r="E44" s="44">
        <v>0</v>
      </c>
      <c r="F44" s="46"/>
      <c r="G44" s="46"/>
      <c r="H44" s="53"/>
      <c r="I44" s="56">
        <v>3805</v>
      </c>
      <c r="J44" s="46">
        <v>3805</v>
      </c>
      <c r="K44" s="53">
        <v>0</v>
      </c>
    </row>
    <row r="45" spans="1:11" ht="13.5">
      <c r="A45" s="685">
        <v>40</v>
      </c>
      <c r="B45" s="84">
        <v>12450</v>
      </c>
      <c r="C45" s="47">
        <v>7124</v>
      </c>
      <c r="D45" s="47">
        <v>3445</v>
      </c>
      <c r="E45" s="48">
        <v>1885</v>
      </c>
      <c r="F45" s="47"/>
      <c r="G45" s="47"/>
      <c r="H45" s="54"/>
      <c r="I45" s="84">
        <v>3700</v>
      </c>
      <c r="J45" s="47">
        <v>3700</v>
      </c>
      <c r="K45" s="54">
        <v>0</v>
      </c>
    </row>
    <row r="46" spans="1:11" ht="13.5">
      <c r="A46" s="689">
        <v>41</v>
      </c>
      <c r="B46" s="83">
        <v>12150</v>
      </c>
      <c r="C46" s="50">
        <v>3549</v>
      </c>
      <c r="D46" s="50">
        <v>6858</v>
      </c>
      <c r="E46" s="51">
        <v>1743</v>
      </c>
      <c r="F46" s="50"/>
      <c r="G46" s="50"/>
      <c r="H46" s="52"/>
      <c r="I46" s="83">
        <v>3579</v>
      </c>
      <c r="J46" s="50">
        <v>799</v>
      </c>
      <c r="K46" s="52">
        <v>2780</v>
      </c>
    </row>
    <row r="47" spans="1:11" ht="13.5">
      <c r="A47" s="131">
        <v>42</v>
      </c>
      <c r="B47" s="56">
        <v>11680</v>
      </c>
      <c r="C47" s="46">
        <v>4063</v>
      </c>
      <c r="D47" s="46">
        <v>6786</v>
      </c>
      <c r="E47" s="44">
        <v>827</v>
      </c>
      <c r="F47" s="46"/>
      <c r="G47" s="46"/>
      <c r="H47" s="53"/>
      <c r="I47" s="56">
        <v>3565</v>
      </c>
      <c r="J47" s="46">
        <v>3565</v>
      </c>
      <c r="K47" s="53">
        <v>0</v>
      </c>
    </row>
    <row r="48" spans="1:11" ht="13.5">
      <c r="A48" s="131">
        <v>43</v>
      </c>
      <c r="B48" s="56">
        <v>9128</v>
      </c>
      <c r="C48" s="46">
        <v>3335</v>
      </c>
      <c r="D48" s="46">
        <v>4874</v>
      </c>
      <c r="E48" s="44">
        <v>919</v>
      </c>
      <c r="F48" s="46"/>
      <c r="G48" s="46"/>
      <c r="H48" s="53"/>
      <c r="I48" s="56">
        <v>3446</v>
      </c>
      <c r="J48" s="46">
        <v>1418</v>
      </c>
      <c r="K48" s="53">
        <v>2028</v>
      </c>
    </row>
    <row r="49" spans="1:11" ht="13.5">
      <c r="A49" s="131">
        <v>44</v>
      </c>
      <c r="B49" s="56">
        <v>8665</v>
      </c>
      <c r="C49" s="46">
        <v>3213</v>
      </c>
      <c r="D49" s="46">
        <v>5142</v>
      </c>
      <c r="E49" s="44">
        <v>309</v>
      </c>
      <c r="F49" s="46"/>
      <c r="G49" s="46"/>
      <c r="H49" s="53"/>
      <c r="I49" s="56">
        <v>2967</v>
      </c>
      <c r="J49" s="46">
        <v>2967</v>
      </c>
      <c r="K49" s="53">
        <v>0</v>
      </c>
    </row>
    <row r="50" spans="1:11" ht="13.5">
      <c r="A50" s="685">
        <v>45</v>
      </c>
      <c r="B50" s="84">
        <v>8661</v>
      </c>
      <c r="C50" s="47">
        <v>5061</v>
      </c>
      <c r="D50" s="47">
        <v>2908</v>
      </c>
      <c r="E50" s="48">
        <v>692</v>
      </c>
      <c r="F50" s="47"/>
      <c r="G50" s="47"/>
      <c r="H50" s="54"/>
      <c r="I50" s="84">
        <v>2896</v>
      </c>
      <c r="J50" s="47">
        <v>2896</v>
      </c>
      <c r="K50" s="54">
        <v>0</v>
      </c>
    </row>
    <row r="51" spans="1:11" ht="13.5">
      <c r="A51" s="689">
        <v>46</v>
      </c>
      <c r="B51" s="83">
        <v>8460</v>
      </c>
      <c r="C51" s="50">
        <v>8460</v>
      </c>
      <c r="D51" s="50">
        <v>0</v>
      </c>
      <c r="E51" s="51">
        <v>0</v>
      </c>
      <c r="F51" s="50"/>
      <c r="G51" s="50"/>
      <c r="H51" s="52"/>
      <c r="I51" s="83">
        <v>2851</v>
      </c>
      <c r="J51" s="50">
        <v>2602</v>
      </c>
      <c r="K51" s="52">
        <v>249</v>
      </c>
    </row>
    <row r="52" spans="1:11" ht="13.5">
      <c r="A52" s="131">
        <v>47</v>
      </c>
      <c r="B52" s="56">
        <v>8232</v>
      </c>
      <c r="C52" s="46">
        <v>2116</v>
      </c>
      <c r="D52" s="46">
        <v>5353</v>
      </c>
      <c r="E52" s="44">
        <v>763</v>
      </c>
      <c r="F52" s="46"/>
      <c r="G52" s="46"/>
      <c r="H52" s="53"/>
      <c r="I52" s="56">
        <v>2841</v>
      </c>
      <c r="J52" s="46">
        <v>2841</v>
      </c>
      <c r="K52" s="53">
        <v>0</v>
      </c>
    </row>
    <row r="53" spans="1:11" ht="13.5">
      <c r="A53" s="131">
        <v>48</v>
      </c>
      <c r="B53" s="56">
        <v>8092</v>
      </c>
      <c r="C53" s="46">
        <v>4703</v>
      </c>
      <c r="D53" s="46">
        <v>2116</v>
      </c>
      <c r="E53" s="44">
        <v>1273</v>
      </c>
      <c r="F53" s="46"/>
      <c r="G53" s="46"/>
      <c r="H53" s="53"/>
      <c r="I53" s="56">
        <v>2825</v>
      </c>
      <c r="J53" s="46">
        <v>2825</v>
      </c>
      <c r="K53" s="53">
        <v>0</v>
      </c>
    </row>
    <row r="54" spans="1:11" ht="13.5">
      <c r="A54" s="131">
        <v>49</v>
      </c>
      <c r="B54" s="56">
        <v>8072</v>
      </c>
      <c r="C54" s="46">
        <v>2783</v>
      </c>
      <c r="D54" s="46">
        <v>4508</v>
      </c>
      <c r="E54" s="44">
        <v>781</v>
      </c>
      <c r="F54" s="46"/>
      <c r="G54" s="46"/>
      <c r="H54" s="53"/>
      <c r="I54" s="56">
        <v>2819</v>
      </c>
      <c r="J54" s="46">
        <v>2819</v>
      </c>
      <c r="K54" s="53">
        <v>0</v>
      </c>
    </row>
    <row r="55" spans="1:11" ht="13.5">
      <c r="A55" s="685">
        <v>50</v>
      </c>
      <c r="B55" s="84">
        <v>7242</v>
      </c>
      <c r="C55" s="47">
        <v>5396</v>
      </c>
      <c r="D55" s="47">
        <v>1845</v>
      </c>
      <c r="E55" s="48">
        <v>0</v>
      </c>
      <c r="F55" s="47"/>
      <c r="G55" s="47"/>
      <c r="H55" s="54"/>
      <c r="I55" s="84">
        <v>2787</v>
      </c>
      <c r="J55" s="47">
        <v>2787</v>
      </c>
      <c r="K55" s="54">
        <v>0</v>
      </c>
    </row>
    <row r="56" spans="1:11" ht="13.5">
      <c r="A56" s="689">
        <v>51</v>
      </c>
      <c r="B56" s="83">
        <v>5932</v>
      </c>
      <c r="C56" s="50">
        <v>3887</v>
      </c>
      <c r="D56" s="50">
        <v>193</v>
      </c>
      <c r="E56" s="51">
        <v>1852</v>
      </c>
      <c r="F56" s="50"/>
      <c r="G56" s="50"/>
      <c r="H56" s="52"/>
      <c r="I56" s="83">
        <v>2783</v>
      </c>
      <c r="J56" s="50">
        <v>2783</v>
      </c>
      <c r="K56" s="52">
        <v>0</v>
      </c>
    </row>
    <row r="57" spans="1:11" ht="13.5">
      <c r="A57" s="131">
        <v>52</v>
      </c>
      <c r="B57" s="56">
        <v>5694</v>
      </c>
      <c r="C57" s="46">
        <v>1436</v>
      </c>
      <c r="D57" s="46">
        <v>3914</v>
      </c>
      <c r="E57" s="44">
        <v>345</v>
      </c>
      <c r="F57" s="46"/>
      <c r="G57" s="46"/>
      <c r="H57" s="53"/>
      <c r="I57" s="56">
        <v>2635</v>
      </c>
      <c r="J57" s="46">
        <v>1906</v>
      </c>
      <c r="K57" s="53">
        <v>729</v>
      </c>
    </row>
    <row r="58" spans="1:11" ht="13.5">
      <c r="A58" s="131">
        <v>53</v>
      </c>
      <c r="B58" s="56">
        <v>5400</v>
      </c>
      <c r="C58" s="46">
        <v>4004</v>
      </c>
      <c r="D58" s="46">
        <v>652</v>
      </c>
      <c r="E58" s="44">
        <v>743</v>
      </c>
      <c r="F58" s="46"/>
      <c r="G58" s="46"/>
      <c r="H58" s="53"/>
      <c r="I58" s="56">
        <v>2600</v>
      </c>
      <c r="J58" s="46">
        <v>2600</v>
      </c>
      <c r="K58" s="53">
        <v>0</v>
      </c>
    </row>
    <row r="59" spans="1:11" ht="13.5">
      <c r="A59" s="131">
        <v>54</v>
      </c>
      <c r="B59" s="56">
        <v>5075</v>
      </c>
      <c r="C59" s="46">
        <v>5062</v>
      </c>
      <c r="D59" s="46">
        <v>0</v>
      </c>
      <c r="E59" s="44">
        <v>13</v>
      </c>
      <c r="F59" s="46"/>
      <c r="G59" s="46"/>
      <c r="H59" s="53"/>
      <c r="I59" s="56">
        <v>2520</v>
      </c>
      <c r="J59" s="46">
        <v>2520</v>
      </c>
      <c r="K59" s="53">
        <v>0</v>
      </c>
    </row>
    <row r="60" spans="1:11" ht="13.5">
      <c r="A60" s="685">
        <v>55</v>
      </c>
      <c r="B60" s="84">
        <v>4905</v>
      </c>
      <c r="C60" s="47">
        <v>2387</v>
      </c>
      <c r="D60" s="47">
        <v>2096</v>
      </c>
      <c r="E60" s="48">
        <v>422</v>
      </c>
      <c r="F60" s="47"/>
      <c r="G60" s="47"/>
      <c r="H60" s="54"/>
      <c r="I60" s="84">
        <v>2490</v>
      </c>
      <c r="J60" s="47">
        <v>2490</v>
      </c>
      <c r="K60" s="54">
        <v>0</v>
      </c>
    </row>
    <row r="61" spans="1:11" ht="13.5">
      <c r="A61" s="689">
        <v>56</v>
      </c>
      <c r="B61" s="83">
        <v>4800</v>
      </c>
      <c r="C61" s="50">
        <v>1784</v>
      </c>
      <c r="D61" s="50">
        <v>2257</v>
      </c>
      <c r="E61" s="51">
        <v>759</v>
      </c>
      <c r="F61" s="50"/>
      <c r="G61" s="50"/>
      <c r="H61" s="52"/>
      <c r="I61" s="83">
        <v>2289</v>
      </c>
      <c r="J61" s="50">
        <v>2289</v>
      </c>
      <c r="K61" s="52">
        <v>0</v>
      </c>
    </row>
    <row r="62" spans="1:11" ht="13.5">
      <c r="A62" s="131">
        <v>57</v>
      </c>
      <c r="B62" s="56">
        <v>4780</v>
      </c>
      <c r="C62" s="46">
        <v>995</v>
      </c>
      <c r="D62" s="46">
        <v>3529</v>
      </c>
      <c r="E62" s="44">
        <v>256</v>
      </c>
      <c r="F62" s="46"/>
      <c r="G62" s="46"/>
      <c r="H62" s="53"/>
      <c r="I62" s="56">
        <v>2195</v>
      </c>
      <c r="J62" s="46">
        <v>2195</v>
      </c>
      <c r="K62" s="53">
        <v>0</v>
      </c>
    </row>
    <row r="63" spans="1:11" ht="13.5">
      <c r="A63" s="131">
        <v>58</v>
      </c>
      <c r="B63" s="56">
        <v>4710</v>
      </c>
      <c r="C63" s="46">
        <v>3424</v>
      </c>
      <c r="D63" s="46">
        <v>825</v>
      </c>
      <c r="E63" s="44">
        <v>461</v>
      </c>
      <c r="F63" s="46"/>
      <c r="G63" s="46"/>
      <c r="H63" s="53"/>
      <c r="I63" s="56">
        <v>2161</v>
      </c>
      <c r="J63" s="46">
        <v>2161</v>
      </c>
      <c r="K63" s="53">
        <v>0</v>
      </c>
    </row>
    <row r="64" spans="1:11" ht="13.5">
      <c r="A64" s="131">
        <v>59</v>
      </c>
      <c r="B64" s="56">
        <v>4075</v>
      </c>
      <c r="C64" s="46">
        <v>3042</v>
      </c>
      <c r="D64" s="46">
        <v>472</v>
      </c>
      <c r="E64" s="44">
        <v>560</v>
      </c>
      <c r="F64" s="46"/>
      <c r="G64" s="46"/>
      <c r="H64" s="53"/>
      <c r="I64" s="56">
        <v>2112</v>
      </c>
      <c r="J64" s="46">
        <v>2112</v>
      </c>
      <c r="K64" s="53">
        <v>0</v>
      </c>
    </row>
    <row r="65" spans="1:11" ht="13.5">
      <c r="A65" s="685">
        <v>60</v>
      </c>
      <c r="B65" s="84">
        <v>3923</v>
      </c>
      <c r="C65" s="47">
        <v>2007</v>
      </c>
      <c r="D65" s="47">
        <v>1642</v>
      </c>
      <c r="E65" s="48">
        <v>274</v>
      </c>
      <c r="F65" s="47"/>
      <c r="G65" s="47"/>
      <c r="H65" s="54"/>
      <c r="I65" s="84">
        <v>1985</v>
      </c>
      <c r="J65" s="47">
        <v>1985</v>
      </c>
      <c r="K65" s="54">
        <v>0</v>
      </c>
    </row>
    <row r="66" spans="1:11" ht="13.5">
      <c r="A66" s="689">
        <v>61</v>
      </c>
      <c r="B66" s="83">
        <v>3859</v>
      </c>
      <c r="C66" s="50">
        <v>1434</v>
      </c>
      <c r="D66" s="50">
        <v>2118</v>
      </c>
      <c r="E66" s="51">
        <v>307</v>
      </c>
      <c r="F66" s="50"/>
      <c r="G66" s="50"/>
      <c r="H66" s="52"/>
      <c r="I66" s="83">
        <v>1837</v>
      </c>
      <c r="J66" s="50">
        <v>1837</v>
      </c>
      <c r="K66" s="52">
        <v>0</v>
      </c>
    </row>
    <row r="67" spans="1:11" ht="13.5">
      <c r="A67" s="131">
        <v>62</v>
      </c>
      <c r="B67" s="56">
        <v>3791</v>
      </c>
      <c r="C67" s="46">
        <v>3687</v>
      </c>
      <c r="D67" s="46">
        <v>104</v>
      </c>
      <c r="E67" s="44">
        <v>0</v>
      </c>
      <c r="F67" s="46"/>
      <c r="G67" s="46"/>
      <c r="H67" s="53"/>
      <c r="I67" s="56">
        <v>1826</v>
      </c>
      <c r="J67" s="46">
        <v>1826</v>
      </c>
      <c r="K67" s="53">
        <v>0</v>
      </c>
    </row>
    <row r="68" spans="1:11" ht="13.5">
      <c r="A68" s="131">
        <v>63</v>
      </c>
      <c r="B68" s="56">
        <v>3493</v>
      </c>
      <c r="C68" s="46">
        <v>1406</v>
      </c>
      <c r="D68" s="46">
        <v>1756</v>
      </c>
      <c r="E68" s="44">
        <v>332</v>
      </c>
      <c r="F68" s="46"/>
      <c r="G68" s="46"/>
      <c r="H68" s="53"/>
      <c r="I68" s="56">
        <v>1796</v>
      </c>
      <c r="J68" s="46">
        <v>1796</v>
      </c>
      <c r="K68" s="53">
        <v>0</v>
      </c>
    </row>
    <row r="69" spans="1:11" ht="13.5">
      <c r="A69" s="131">
        <v>64</v>
      </c>
      <c r="B69" s="56">
        <v>3270</v>
      </c>
      <c r="C69" s="46">
        <v>256</v>
      </c>
      <c r="D69" s="46">
        <v>2807</v>
      </c>
      <c r="E69" s="44">
        <v>207</v>
      </c>
      <c r="F69" s="46"/>
      <c r="G69" s="46"/>
      <c r="H69" s="53"/>
      <c r="I69" s="56">
        <v>1712</v>
      </c>
      <c r="J69" s="46">
        <v>1712</v>
      </c>
      <c r="K69" s="53">
        <v>0</v>
      </c>
    </row>
    <row r="70" spans="1:11" ht="13.5">
      <c r="A70" s="685">
        <v>65</v>
      </c>
      <c r="B70" s="84">
        <v>3257</v>
      </c>
      <c r="C70" s="47">
        <v>2543</v>
      </c>
      <c r="D70" s="47">
        <v>713</v>
      </c>
      <c r="E70" s="48">
        <v>0</v>
      </c>
      <c r="F70" s="47"/>
      <c r="G70" s="47"/>
      <c r="H70" s="54"/>
      <c r="I70" s="84">
        <v>1621</v>
      </c>
      <c r="J70" s="47">
        <v>1621</v>
      </c>
      <c r="K70" s="54">
        <v>0</v>
      </c>
    </row>
    <row r="71" spans="1:11" ht="13.5">
      <c r="A71" s="689">
        <v>66</v>
      </c>
      <c r="B71" s="83">
        <v>3168</v>
      </c>
      <c r="C71" s="50">
        <v>359</v>
      </c>
      <c r="D71" s="50">
        <v>2550</v>
      </c>
      <c r="E71" s="51">
        <v>259</v>
      </c>
      <c r="F71" s="50"/>
      <c r="G71" s="50"/>
      <c r="H71" s="52"/>
      <c r="I71" s="83">
        <v>1607</v>
      </c>
      <c r="J71" s="50">
        <v>1607</v>
      </c>
      <c r="K71" s="52">
        <v>0</v>
      </c>
    </row>
    <row r="72" spans="1:11" ht="13.5">
      <c r="A72" s="131">
        <v>67</v>
      </c>
      <c r="B72" s="56">
        <v>3165</v>
      </c>
      <c r="C72" s="46">
        <v>1801</v>
      </c>
      <c r="D72" s="46">
        <v>1364</v>
      </c>
      <c r="E72" s="44">
        <v>0</v>
      </c>
      <c r="F72" s="46"/>
      <c r="G72" s="46"/>
      <c r="H72" s="53"/>
      <c r="I72" s="56">
        <v>1582</v>
      </c>
      <c r="J72" s="46">
        <v>1582</v>
      </c>
      <c r="K72" s="53">
        <v>0</v>
      </c>
    </row>
    <row r="73" spans="1:11" ht="13.5">
      <c r="A73" s="131">
        <v>68</v>
      </c>
      <c r="B73" s="56">
        <v>2922</v>
      </c>
      <c r="C73" s="46">
        <v>2532</v>
      </c>
      <c r="D73" s="46">
        <v>360</v>
      </c>
      <c r="E73" s="44">
        <v>30</v>
      </c>
      <c r="F73" s="46"/>
      <c r="G73" s="46"/>
      <c r="H73" s="53"/>
      <c r="I73" s="56">
        <v>1545</v>
      </c>
      <c r="J73" s="46">
        <v>1246</v>
      </c>
      <c r="K73" s="53">
        <v>299</v>
      </c>
    </row>
    <row r="74" spans="1:11" ht="13.5">
      <c r="A74" s="131">
        <v>69</v>
      </c>
      <c r="B74" s="56">
        <v>2810</v>
      </c>
      <c r="C74" s="46">
        <v>2259</v>
      </c>
      <c r="D74" s="46">
        <v>185</v>
      </c>
      <c r="E74" s="44">
        <v>366</v>
      </c>
      <c r="F74" s="46"/>
      <c r="G74" s="46"/>
      <c r="H74" s="53"/>
      <c r="I74" s="56">
        <v>1536</v>
      </c>
      <c r="J74" s="46">
        <v>1482</v>
      </c>
      <c r="K74" s="53">
        <v>54</v>
      </c>
    </row>
    <row r="75" spans="1:11" ht="13.5">
      <c r="A75" s="685">
        <v>70</v>
      </c>
      <c r="B75" s="84">
        <v>2789</v>
      </c>
      <c r="C75" s="47">
        <v>364</v>
      </c>
      <c r="D75" s="47">
        <v>2324</v>
      </c>
      <c r="E75" s="48">
        <v>102</v>
      </c>
      <c r="F75" s="47"/>
      <c r="G75" s="47"/>
      <c r="H75" s="54"/>
      <c r="I75" s="84">
        <v>1357</v>
      </c>
      <c r="J75" s="47">
        <v>1309</v>
      </c>
      <c r="K75" s="54">
        <v>48</v>
      </c>
    </row>
    <row r="76" spans="1:11" ht="13.5">
      <c r="A76" s="689">
        <v>71</v>
      </c>
      <c r="B76" s="83">
        <v>2776</v>
      </c>
      <c r="C76" s="50">
        <v>981</v>
      </c>
      <c r="D76" s="50">
        <v>1604</v>
      </c>
      <c r="E76" s="51">
        <v>191</v>
      </c>
      <c r="F76" s="50"/>
      <c r="G76" s="50"/>
      <c r="H76" s="52"/>
      <c r="I76" s="83">
        <v>1350</v>
      </c>
      <c r="J76" s="50">
        <v>1350</v>
      </c>
      <c r="K76" s="52">
        <v>0</v>
      </c>
    </row>
    <row r="77" spans="1:11" ht="13.5">
      <c r="A77" s="131">
        <v>72</v>
      </c>
      <c r="B77" s="56">
        <v>2701</v>
      </c>
      <c r="C77" s="46">
        <v>2458</v>
      </c>
      <c r="D77" s="46">
        <v>2</v>
      </c>
      <c r="E77" s="44">
        <v>241</v>
      </c>
      <c r="F77" s="46"/>
      <c r="G77" s="46"/>
      <c r="H77" s="53"/>
      <c r="I77" s="56">
        <v>1273</v>
      </c>
      <c r="J77" s="46">
        <v>1273</v>
      </c>
      <c r="K77" s="53">
        <v>0</v>
      </c>
    </row>
    <row r="78" spans="1:11" ht="13.5">
      <c r="A78" s="131">
        <v>73</v>
      </c>
      <c r="B78" s="56">
        <v>2597</v>
      </c>
      <c r="C78" s="46">
        <v>1778</v>
      </c>
      <c r="D78" s="46">
        <v>264</v>
      </c>
      <c r="E78" s="44">
        <v>554</v>
      </c>
      <c r="F78" s="46"/>
      <c r="G78" s="46"/>
      <c r="H78" s="53"/>
      <c r="I78" s="56">
        <v>1071</v>
      </c>
      <c r="J78" s="46">
        <v>1071</v>
      </c>
      <c r="K78" s="53">
        <v>0</v>
      </c>
    </row>
    <row r="79" spans="1:11" ht="13.5">
      <c r="A79" s="131">
        <v>74</v>
      </c>
      <c r="B79" s="56">
        <v>2438</v>
      </c>
      <c r="C79" s="46">
        <v>947</v>
      </c>
      <c r="D79" s="46">
        <v>1224</v>
      </c>
      <c r="E79" s="44">
        <v>267</v>
      </c>
      <c r="F79" s="46"/>
      <c r="G79" s="46"/>
      <c r="H79" s="53"/>
      <c r="I79" s="56">
        <v>1069</v>
      </c>
      <c r="J79" s="46">
        <v>1069</v>
      </c>
      <c r="K79" s="53">
        <v>0</v>
      </c>
    </row>
    <row r="80" spans="1:11" ht="13.5">
      <c r="A80" s="685">
        <v>75</v>
      </c>
      <c r="B80" s="84">
        <v>2437</v>
      </c>
      <c r="C80" s="47">
        <v>803</v>
      </c>
      <c r="D80" s="47">
        <v>0</v>
      </c>
      <c r="E80" s="48">
        <v>1635</v>
      </c>
      <c r="F80" s="47"/>
      <c r="G80" s="47"/>
      <c r="H80" s="54"/>
      <c r="I80" s="84">
        <v>1026</v>
      </c>
      <c r="J80" s="47">
        <v>1026</v>
      </c>
      <c r="K80" s="54">
        <v>0</v>
      </c>
    </row>
    <row r="81" spans="1:11" ht="13.5">
      <c r="A81" s="689">
        <v>76</v>
      </c>
      <c r="B81" s="83">
        <v>2317</v>
      </c>
      <c r="C81" s="50">
        <v>1084</v>
      </c>
      <c r="D81" s="50">
        <v>1146</v>
      </c>
      <c r="E81" s="51">
        <v>87</v>
      </c>
      <c r="F81" s="50"/>
      <c r="G81" s="50"/>
      <c r="H81" s="52"/>
      <c r="I81" s="83">
        <v>1009</v>
      </c>
      <c r="J81" s="50">
        <v>1009</v>
      </c>
      <c r="K81" s="52">
        <v>0</v>
      </c>
    </row>
    <row r="82" spans="1:11" ht="13.5">
      <c r="A82" s="131">
        <v>77</v>
      </c>
      <c r="B82" s="56">
        <v>2250</v>
      </c>
      <c r="C82" s="46">
        <v>2089</v>
      </c>
      <c r="D82" s="46">
        <v>101</v>
      </c>
      <c r="E82" s="44">
        <v>60</v>
      </c>
      <c r="F82" s="46"/>
      <c r="G82" s="46"/>
      <c r="H82" s="53"/>
      <c r="I82" s="56">
        <v>952</v>
      </c>
      <c r="J82" s="46">
        <v>952</v>
      </c>
      <c r="K82" s="53">
        <v>0</v>
      </c>
    </row>
    <row r="83" spans="1:11" ht="13.5">
      <c r="A83" s="131">
        <v>78</v>
      </c>
      <c r="B83" s="56">
        <v>2244</v>
      </c>
      <c r="C83" s="46">
        <v>2072</v>
      </c>
      <c r="D83" s="46">
        <v>172</v>
      </c>
      <c r="E83" s="44">
        <v>0</v>
      </c>
      <c r="F83" s="46"/>
      <c r="G83" s="46"/>
      <c r="H83" s="53"/>
      <c r="I83" s="56">
        <v>929</v>
      </c>
      <c r="J83" s="46">
        <v>929</v>
      </c>
      <c r="K83" s="53">
        <v>0</v>
      </c>
    </row>
    <row r="84" spans="1:11" ht="13.5">
      <c r="A84" s="131">
        <v>79</v>
      </c>
      <c r="B84" s="56">
        <v>2220</v>
      </c>
      <c r="C84" s="46">
        <v>492</v>
      </c>
      <c r="D84" s="46">
        <v>1628</v>
      </c>
      <c r="E84" s="44">
        <v>99</v>
      </c>
      <c r="F84" s="46"/>
      <c r="G84" s="46"/>
      <c r="H84" s="53"/>
      <c r="I84" s="56">
        <v>909</v>
      </c>
      <c r="J84" s="46">
        <v>909</v>
      </c>
      <c r="K84" s="53">
        <v>0</v>
      </c>
    </row>
    <row r="85" spans="1:11" ht="13.5">
      <c r="A85" s="685">
        <v>80</v>
      </c>
      <c r="B85" s="84">
        <v>2175</v>
      </c>
      <c r="C85" s="47">
        <v>1845</v>
      </c>
      <c r="D85" s="47">
        <v>0</v>
      </c>
      <c r="E85" s="48">
        <v>330</v>
      </c>
      <c r="F85" s="47"/>
      <c r="G85" s="47"/>
      <c r="H85" s="54"/>
      <c r="I85" s="84">
        <v>895</v>
      </c>
      <c r="J85" s="47">
        <v>705</v>
      </c>
      <c r="K85" s="54">
        <v>190</v>
      </c>
    </row>
    <row r="86" spans="1:11" ht="13.5">
      <c r="A86" s="689">
        <v>81</v>
      </c>
      <c r="B86" s="83">
        <v>2052</v>
      </c>
      <c r="C86" s="50">
        <v>608</v>
      </c>
      <c r="D86" s="50">
        <v>891</v>
      </c>
      <c r="E86" s="51">
        <v>553</v>
      </c>
      <c r="F86" s="50"/>
      <c r="G86" s="50"/>
      <c r="H86" s="52"/>
      <c r="I86" s="83">
        <v>887</v>
      </c>
      <c r="J86" s="50">
        <v>887</v>
      </c>
      <c r="K86" s="52">
        <v>0</v>
      </c>
    </row>
    <row r="87" spans="1:11" ht="13.5">
      <c r="A87" s="131">
        <v>82</v>
      </c>
      <c r="B87" s="56">
        <v>2020</v>
      </c>
      <c r="C87" s="46">
        <v>1661</v>
      </c>
      <c r="D87" s="46">
        <v>259</v>
      </c>
      <c r="E87" s="44">
        <v>100</v>
      </c>
      <c r="F87" s="46"/>
      <c r="G87" s="46"/>
      <c r="H87" s="53"/>
      <c r="I87" s="56">
        <v>883</v>
      </c>
      <c r="J87" s="46">
        <v>687</v>
      </c>
      <c r="K87" s="53">
        <v>196</v>
      </c>
    </row>
    <row r="88" spans="1:11" ht="13.5">
      <c r="A88" s="131">
        <v>83</v>
      </c>
      <c r="B88" s="56">
        <v>1981</v>
      </c>
      <c r="C88" s="46">
        <v>319</v>
      </c>
      <c r="D88" s="46">
        <v>1455</v>
      </c>
      <c r="E88" s="44">
        <v>206</v>
      </c>
      <c r="F88" s="46"/>
      <c r="G88" s="46"/>
      <c r="H88" s="53"/>
      <c r="I88" s="56">
        <v>858</v>
      </c>
      <c r="J88" s="46">
        <v>858</v>
      </c>
      <c r="K88" s="53">
        <v>0</v>
      </c>
    </row>
    <row r="89" spans="1:11" ht="13.5">
      <c r="A89" s="131">
        <v>84</v>
      </c>
      <c r="B89" s="56">
        <v>1951</v>
      </c>
      <c r="C89" s="46">
        <v>946</v>
      </c>
      <c r="D89" s="46">
        <v>676</v>
      </c>
      <c r="E89" s="44">
        <v>329</v>
      </c>
      <c r="F89" s="46"/>
      <c r="G89" s="46"/>
      <c r="H89" s="53"/>
      <c r="I89" s="56">
        <v>848</v>
      </c>
      <c r="J89" s="46">
        <v>848</v>
      </c>
      <c r="K89" s="53">
        <v>0</v>
      </c>
    </row>
    <row r="90" spans="1:11" ht="13.5">
      <c r="A90" s="685">
        <v>85</v>
      </c>
      <c r="B90" s="84">
        <v>1918</v>
      </c>
      <c r="C90" s="47">
        <v>851</v>
      </c>
      <c r="D90" s="47">
        <v>835</v>
      </c>
      <c r="E90" s="48">
        <v>232</v>
      </c>
      <c r="F90" s="47"/>
      <c r="G90" s="47"/>
      <c r="H90" s="54"/>
      <c r="I90" s="84">
        <v>752</v>
      </c>
      <c r="J90" s="47">
        <v>752</v>
      </c>
      <c r="K90" s="54">
        <v>0</v>
      </c>
    </row>
    <row r="91" spans="1:11" ht="13.5">
      <c r="A91" s="689">
        <v>86</v>
      </c>
      <c r="B91" s="83">
        <v>1875</v>
      </c>
      <c r="C91" s="50">
        <v>1269</v>
      </c>
      <c r="D91" s="50">
        <v>254</v>
      </c>
      <c r="E91" s="51">
        <v>351</v>
      </c>
      <c r="F91" s="50"/>
      <c r="G91" s="50"/>
      <c r="H91" s="52"/>
      <c r="I91" s="83">
        <v>741</v>
      </c>
      <c r="J91" s="50">
        <v>741</v>
      </c>
      <c r="K91" s="52">
        <v>0</v>
      </c>
    </row>
    <row r="92" spans="1:11" ht="13.5">
      <c r="A92" s="131">
        <v>87</v>
      </c>
      <c r="B92" s="56">
        <v>1869</v>
      </c>
      <c r="C92" s="46">
        <v>540</v>
      </c>
      <c r="D92" s="46">
        <v>1170</v>
      </c>
      <c r="E92" s="44">
        <v>159</v>
      </c>
      <c r="F92" s="46"/>
      <c r="G92" s="46"/>
      <c r="H92" s="53"/>
      <c r="I92" s="56">
        <v>737</v>
      </c>
      <c r="J92" s="46">
        <v>737</v>
      </c>
      <c r="K92" s="53">
        <v>0</v>
      </c>
    </row>
    <row r="93" spans="1:11" ht="13.5">
      <c r="A93" s="131">
        <v>88</v>
      </c>
      <c r="B93" s="56">
        <v>1860</v>
      </c>
      <c r="C93" s="46">
        <v>1465</v>
      </c>
      <c r="D93" s="46">
        <v>372</v>
      </c>
      <c r="E93" s="44">
        <v>23</v>
      </c>
      <c r="F93" s="46"/>
      <c r="G93" s="46"/>
      <c r="H93" s="53"/>
      <c r="I93" s="56">
        <v>722</v>
      </c>
      <c r="J93" s="46">
        <v>722</v>
      </c>
      <c r="K93" s="53">
        <v>0</v>
      </c>
    </row>
    <row r="94" spans="1:11" ht="13.5">
      <c r="A94" s="131">
        <v>89</v>
      </c>
      <c r="B94" s="56">
        <v>1840</v>
      </c>
      <c r="C94" s="46">
        <v>1451</v>
      </c>
      <c r="D94" s="46">
        <v>120</v>
      </c>
      <c r="E94" s="44">
        <v>269</v>
      </c>
      <c r="F94" s="46"/>
      <c r="G94" s="46"/>
      <c r="H94" s="53"/>
      <c r="I94" s="56">
        <v>716</v>
      </c>
      <c r="J94" s="46">
        <v>716</v>
      </c>
      <c r="K94" s="53">
        <v>0</v>
      </c>
    </row>
    <row r="95" spans="1:11" ht="13.5">
      <c r="A95" s="685">
        <v>90</v>
      </c>
      <c r="B95" s="84">
        <v>1838</v>
      </c>
      <c r="C95" s="47">
        <v>544</v>
      </c>
      <c r="D95" s="47">
        <v>1262</v>
      </c>
      <c r="E95" s="48">
        <v>31</v>
      </c>
      <c r="F95" s="47"/>
      <c r="G95" s="47"/>
      <c r="H95" s="54"/>
      <c r="I95" s="84">
        <v>673</v>
      </c>
      <c r="J95" s="47">
        <v>673</v>
      </c>
      <c r="K95" s="54">
        <v>0</v>
      </c>
    </row>
    <row r="96" spans="1:11" ht="13.5">
      <c r="A96" s="689">
        <v>91</v>
      </c>
      <c r="B96" s="83">
        <v>1759</v>
      </c>
      <c r="C96" s="50">
        <v>551</v>
      </c>
      <c r="D96" s="50">
        <v>1029</v>
      </c>
      <c r="E96" s="51">
        <v>179</v>
      </c>
      <c r="F96" s="50"/>
      <c r="G96" s="50"/>
      <c r="H96" s="52"/>
      <c r="I96" s="83">
        <v>636</v>
      </c>
      <c r="J96" s="50">
        <v>636</v>
      </c>
      <c r="K96" s="52">
        <v>0</v>
      </c>
    </row>
    <row r="97" spans="1:11" ht="13.5">
      <c r="A97" s="131">
        <v>92</v>
      </c>
      <c r="B97" s="56">
        <v>1759</v>
      </c>
      <c r="C97" s="46">
        <v>1615</v>
      </c>
      <c r="D97" s="46">
        <v>144</v>
      </c>
      <c r="E97" s="44">
        <v>0</v>
      </c>
      <c r="F97" s="46"/>
      <c r="G97" s="46"/>
      <c r="H97" s="53"/>
      <c r="I97" s="56">
        <v>630</v>
      </c>
      <c r="J97" s="46">
        <v>630</v>
      </c>
      <c r="K97" s="53">
        <v>0</v>
      </c>
    </row>
    <row r="98" spans="1:11" ht="13.5">
      <c r="A98" s="131">
        <v>93</v>
      </c>
      <c r="B98" s="56">
        <v>1753</v>
      </c>
      <c r="C98" s="46">
        <v>1260</v>
      </c>
      <c r="D98" s="46">
        <v>444</v>
      </c>
      <c r="E98" s="44">
        <v>49</v>
      </c>
      <c r="F98" s="46"/>
      <c r="G98" s="46"/>
      <c r="H98" s="53"/>
      <c r="I98" s="56">
        <v>609</v>
      </c>
      <c r="J98" s="46">
        <v>609</v>
      </c>
      <c r="K98" s="53">
        <v>0</v>
      </c>
    </row>
    <row r="99" spans="1:11" ht="13.5">
      <c r="A99" s="131">
        <v>94</v>
      </c>
      <c r="B99" s="56">
        <v>1735</v>
      </c>
      <c r="C99" s="46">
        <v>1523</v>
      </c>
      <c r="D99" s="46">
        <v>147</v>
      </c>
      <c r="E99" s="44">
        <v>65</v>
      </c>
      <c r="F99" s="46"/>
      <c r="G99" s="46"/>
      <c r="H99" s="53"/>
      <c r="I99" s="56">
        <v>595</v>
      </c>
      <c r="J99" s="46">
        <v>476</v>
      </c>
      <c r="K99" s="53">
        <v>119</v>
      </c>
    </row>
    <row r="100" spans="1:11" ht="13.5">
      <c r="A100" s="685">
        <v>95</v>
      </c>
      <c r="B100" s="84">
        <v>1720</v>
      </c>
      <c r="C100" s="47">
        <v>1550</v>
      </c>
      <c r="D100" s="47">
        <v>89</v>
      </c>
      <c r="E100" s="48">
        <v>80</v>
      </c>
      <c r="F100" s="47"/>
      <c r="G100" s="47"/>
      <c r="H100" s="54"/>
      <c r="I100" s="84">
        <v>575</v>
      </c>
      <c r="J100" s="47">
        <v>575</v>
      </c>
      <c r="K100" s="54">
        <v>0</v>
      </c>
    </row>
    <row r="101" spans="1:11" ht="13.5">
      <c r="A101" s="689">
        <v>96</v>
      </c>
      <c r="B101" s="83">
        <v>1700</v>
      </c>
      <c r="C101" s="50">
        <v>1299</v>
      </c>
      <c r="D101" s="50">
        <v>265</v>
      </c>
      <c r="E101" s="51">
        <v>136</v>
      </c>
      <c r="F101" s="50"/>
      <c r="G101" s="50"/>
      <c r="H101" s="52"/>
      <c r="I101" s="83">
        <v>574</v>
      </c>
      <c r="J101" s="50">
        <v>574</v>
      </c>
      <c r="K101" s="52">
        <v>0</v>
      </c>
    </row>
    <row r="102" spans="1:11" ht="13.5">
      <c r="A102" s="131">
        <v>97</v>
      </c>
      <c r="B102" s="56">
        <v>1626</v>
      </c>
      <c r="C102" s="46">
        <v>914</v>
      </c>
      <c r="D102" s="46">
        <v>630</v>
      </c>
      <c r="E102" s="44">
        <v>82</v>
      </c>
      <c r="F102" s="46"/>
      <c r="G102" s="46"/>
      <c r="H102" s="53"/>
      <c r="I102" s="56">
        <v>535</v>
      </c>
      <c r="J102" s="46">
        <v>411</v>
      </c>
      <c r="K102" s="53">
        <v>123</v>
      </c>
    </row>
    <row r="103" spans="1:11" ht="13.5">
      <c r="A103" s="131">
        <v>98</v>
      </c>
      <c r="B103" s="56">
        <v>1614</v>
      </c>
      <c r="C103" s="46">
        <v>527</v>
      </c>
      <c r="D103" s="46">
        <v>994</v>
      </c>
      <c r="E103" s="44">
        <v>94</v>
      </c>
      <c r="F103" s="46"/>
      <c r="G103" s="46"/>
      <c r="H103" s="53"/>
      <c r="I103" s="56">
        <v>526</v>
      </c>
      <c r="J103" s="46">
        <v>526</v>
      </c>
      <c r="K103" s="53">
        <v>0</v>
      </c>
    </row>
    <row r="104" spans="1:11" ht="13.5">
      <c r="A104" s="131">
        <v>99</v>
      </c>
      <c r="B104" s="56">
        <v>1613</v>
      </c>
      <c r="C104" s="46">
        <v>1613</v>
      </c>
      <c r="D104" s="46">
        <v>0</v>
      </c>
      <c r="E104" s="44">
        <v>0</v>
      </c>
      <c r="F104" s="46"/>
      <c r="G104" s="46"/>
      <c r="H104" s="53"/>
      <c r="I104" s="56">
        <v>458</v>
      </c>
      <c r="J104" s="46">
        <v>458</v>
      </c>
      <c r="K104" s="53">
        <v>0</v>
      </c>
    </row>
    <row r="105" spans="1:11" ht="13.5">
      <c r="A105" s="685">
        <v>100</v>
      </c>
      <c r="B105" s="84">
        <v>1596</v>
      </c>
      <c r="C105" s="47">
        <v>1501</v>
      </c>
      <c r="D105" s="47">
        <v>0</v>
      </c>
      <c r="E105" s="48">
        <v>95</v>
      </c>
      <c r="F105" s="47"/>
      <c r="G105" s="47"/>
      <c r="H105" s="54"/>
      <c r="I105" s="84">
        <v>383</v>
      </c>
      <c r="J105" s="47">
        <v>383</v>
      </c>
      <c r="K105" s="54">
        <v>0</v>
      </c>
    </row>
    <row r="106" spans="1:11" ht="13.5">
      <c r="A106" s="689">
        <v>101</v>
      </c>
      <c r="B106" s="83">
        <v>1577</v>
      </c>
      <c r="C106" s="50">
        <v>519</v>
      </c>
      <c r="D106" s="50">
        <v>915</v>
      </c>
      <c r="E106" s="51">
        <v>144</v>
      </c>
      <c r="F106" s="50"/>
      <c r="G106" s="50"/>
      <c r="H106" s="52"/>
      <c r="I106" s="50">
        <v>381</v>
      </c>
      <c r="J106" s="50">
        <v>381</v>
      </c>
      <c r="K106" s="52">
        <v>0</v>
      </c>
    </row>
    <row r="107" spans="1:11" ht="13.5">
      <c r="A107" s="131">
        <v>102</v>
      </c>
      <c r="B107" s="56">
        <v>1577</v>
      </c>
      <c r="C107" s="46">
        <v>1097</v>
      </c>
      <c r="D107" s="46">
        <v>480</v>
      </c>
      <c r="E107" s="44">
        <v>0</v>
      </c>
      <c r="F107" s="46"/>
      <c r="G107" s="46"/>
      <c r="H107" s="53"/>
      <c r="I107" s="46">
        <v>380</v>
      </c>
      <c r="J107" s="46">
        <v>301</v>
      </c>
      <c r="K107" s="53">
        <v>79</v>
      </c>
    </row>
    <row r="108" spans="1:11" ht="13.5">
      <c r="A108" s="131">
        <v>103</v>
      </c>
      <c r="B108" s="56">
        <v>1564</v>
      </c>
      <c r="C108" s="46">
        <v>340</v>
      </c>
      <c r="D108" s="46">
        <v>1161</v>
      </c>
      <c r="E108" s="44">
        <v>63</v>
      </c>
      <c r="F108" s="46"/>
      <c r="G108" s="46"/>
      <c r="H108" s="53"/>
      <c r="I108" s="46">
        <v>370</v>
      </c>
      <c r="J108" s="46">
        <v>301</v>
      </c>
      <c r="K108" s="53">
        <v>69</v>
      </c>
    </row>
    <row r="109" spans="1:11" ht="13.5">
      <c r="A109" s="131">
        <v>104</v>
      </c>
      <c r="B109" s="56">
        <v>1559</v>
      </c>
      <c r="C109" s="46">
        <v>942</v>
      </c>
      <c r="D109" s="46">
        <v>554</v>
      </c>
      <c r="E109" s="44">
        <v>63</v>
      </c>
      <c r="F109" s="46"/>
      <c r="G109" s="46"/>
      <c r="H109" s="53"/>
      <c r="I109" s="46">
        <v>358</v>
      </c>
      <c r="J109" s="46">
        <v>358</v>
      </c>
      <c r="K109" s="53">
        <v>0</v>
      </c>
    </row>
    <row r="110" spans="1:11" ht="13.5">
      <c r="A110" s="685">
        <v>105</v>
      </c>
      <c r="B110" s="84">
        <v>1554</v>
      </c>
      <c r="C110" s="47">
        <v>716</v>
      </c>
      <c r="D110" s="47">
        <v>623</v>
      </c>
      <c r="E110" s="48">
        <v>215</v>
      </c>
      <c r="F110" s="47"/>
      <c r="G110" s="47"/>
      <c r="H110" s="54"/>
      <c r="I110" s="47">
        <v>353</v>
      </c>
      <c r="J110" s="47">
        <v>353</v>
      </c>
      <c r="K110" s="54">
        <v>0</v>
      </c>
    </row>
    <row r="111" spans="1:11" ht="13.5">
      <c r="A111" s="689">
        <v>106</v>
      </c>
      <c r="B111" s="83">
        <v>1546</v>
      </c>
      <c r="C111" s="50">
        <v>1347</v>
      </c>
      <c r="D111" s="50">
        <v>48</v>
      </c>
      <c r="E111" s="51">
        <v>151</v>
      </c>
      <c r="F111" s="50"/>
      <c r="G111" s="50"/>
      <c r="H111" s="52"/>
      <c r="I111" s="50">
        <v>337</v>
      </c>
      <c r="J111" s="50">
        <v>337</v>
      </c>
      <c r="K111" s="52">
        <v>0</v>
      </c>
    </row>
    <row r="112" spans="1:11" ht="13.5">
      <c r="A112" s="131">
        <v>107</v>
      </c>
      <c r="B112" s="56">
        <v>1537</v>
      </c>
      <c r="C112" s="46">
        <v>1073</v>
      </c>
      <c r="D112" s="46">
        <v>62</v>
      </c>
      <c r="E112" s="44">
        <v>402</v>
      </c>
      <c r="F112" s="46"/>
      <c r="G112" s="46"/>
      <c r="H112" s="53"/>
      <c r="I112" s="46">
        <v>287</v>
      </c>
      <c r="J112" s="46">
        <v>287</v>
      </c>
      <c r="K112" s="53">
        <v>0</v>
      </c>
    </row>
    <row r="113" spans="1:11" ht="13.5">
      <c r="A113" s="131">
        <v>108</v>
      </c>
      <c r="B113" s="56">
        <v>1475</v>
      </c>
      <c r="C113" s="46">
        <v>1076</v>
      </c>
      <c r="D113" s="46">
        <v>226</v>
      </c>
      <c r="E113" s="44">
        <v>172</v>
      </c>
      <c r="F113" s="46"/>
      <c r="G113" s="46"/>
      <c r="H113" s="53"/>
      <c r="I113" s="46">
        <v>280</v>
      </c>
      <c r="J113" s="46">
        <v>280</v>
      </c>
      <c r="K113" s="53">
        <v>0</v>
      </c>
    </row>
    <row r="114" spans="1:11" ht="13.5">
      <c r="A114" s="131">
        <v>109</v>
      </c>
      <c r="B114" s="56">
        <v>1468</v>
      </c>
      <c r="C114" s="46">
        <v>1305</v>
      </c>
      <c r="D114" s="46">
        <v>0</v>
      </c>
      <c r="E114" s="44">
        <v>163</v>
      </c>
      <c r="F114" s="46"/>
      <c r="G114" s="46"/>
      <c r="H114" s="53"/>
      <c r="I114" s="46">
        <v>267</v>
      </c>
      <c r="J114" s="46">
        <v>267</v>
      </c>
      <c r="K114" s="53">
        <v>0</v>
      </c>
    </row>
    <row r="115" spans="1:11" ht="13.5">
      <c r="A115" s="685">
        <v>110</v>
      </c>
      <c r="B115" s="84">
        <v>1457</v>
      </c>
      <c r="C115" s="47">
        <v>736</v>
      </c>
      <c r="D115" s="47">
        <v>563</v>
      </c>
      <c r="E115" s="48">
        <v>158</v>
      </c>
      <c r="F115" s="47"/>
      <c r="G115" s="47"/>
      <c r="H115" s="54"/>
      <c r="I115" s="47">
        <v>238</v>
      </c>
      <c r="J115" s="47">
        <v>238</v>
      </c>
      <c r="K115" s="54">
        <v>0</v>
      </c>
    </row>
    <row r="116" spans="1:11" ht="13.5">
      <c r="A116" s="689">
        <v>111</v>
      </c>
      <c r="B116" s="83">
        <v>1439</v>
      </c>
      <c r="C116" s="50">
        <v>508</v>
      </c>
      <c r="D116" s="50">
        <v>932</v>
      </c>
      <c r="E116" s="51">
        <v>0</v>
      </c>
      <c r="F116" s="50"/>
      <c r="G116" s="50"/>
      <c r="H116" s="52"/>
      <c r="I116" s="50">
        <v>235</v>
      </c>
      <c r="J116" s="50">
        <v>235</v>
      </c>
      <c r="K116" s="52">
        <v>0</v>
      </c>
    </row>
    <row r="117" spans="1:11" ht="13.5">
      <c r="A117" s="131">
        <v>112</v>
      </c>
      <c r="B117" s="56">
        <v>1415</v>
      </c>
      <c r="C117" s="46">
        <v>853</v>
      </c>
      <c r="D117" s="46">
        <v>361</v>
      </c>
      <c r="E117" s="44">
        <v>202</v>
      </c>
      <c r="F117" s="46"/>
      <c r="G117" s="46"/>
      <c r="H117" s="53"/>
      <c r="I117" s="46">
        <v>204</v>
      </c>
      <c r="J117" s="46">
        <v>204</v>
      </c>
      <c r="K117" s="53">
        <v>0</v>
      </c>
    </row>
    <row r="118" spans="1:11" ht="13.5">
      <c r="A118" s="131">
        <v>113</v>
      </c>
      <c r="B118" s="56">
        <v>1344</v>
      </c>
      <c r="C118" s="46">
        <v>313</v>
      </c>
      <c r="D118" s="46">
        <v>1014</v>
      </c>
      <c r="E118" s="44">
        <v>17</v>
      </c>
      <c r="F118" s="46"/>
      <c r="G118" s="46"/>
      <c r="H118" s="53"/>
      <c r="I118" s="46">
        <v>177</v>
      </c>
      <c r="J118" s="46">
        <v>177</v>
      </c>
      <c r="K118" s="44">
        <v>0</v>
      </c>
    </row>
    <row r="119" spans="1:11" ht="13.5">
      <c r="A119" s="131">
        <v>114</v>
      </c>
      <c r="B119" s="56">
        <v>1319</v>
      </c>
      <c r="C119" s="46">
        <v>659</v>
      </c>
      <c r="D119" s="46">
        <v>659</v>
      </c>
      <c r="E119" s="44">
        <v>0</v>
      </c>
      <c r="F119" s="46"/>
      <c r="G119" s="46"/>
      <c r="H119" s="53"/>
      <c r="I119" s="46" t="s">
        <v>138</v>
      </c>
      <c r="J119" s="46" t="s">
        <v>138</v>
      </c>
      <c r="K119" s="44" t="s">
        <v>138</v>
      </c>
    </row>
    <row r="120" spans="1:11" ht="13.5">
      <c r="A120" s="685">
        <v>115</v>
      </c>
      <c r="B120" s="84">
        <v>1285</v>
      </c>
      <c r="C120" s="47">
        <v>1285</v>
      </c>
      <c r="D120" s="47">
        <v>0</v>
      </c>
      <c r="E120" s="48">
        <v>0</v>
      </c>
      <c r="F120" s="47"/>
      <c r="G120" s="47"/>
      <c r="H120" s="54"/>
      <c r="I120" s="47" t="s">
        <v>138</v>
      </c>
      <c r="J120" s="47" t="s">
        <v>138</v>
      </c>
      <c r="K120" s="48" t="s">
        <v>138</v>
      </c>
    </row>
    <row r="121" spans="1:11" ht="13.5">
      <c r="A121" s="689">
        <v>116</v>
      </c>
      <c r="B121" s="83">
        <v>1263</v>
      </c>
      <c r="C121" s="50">
        <v>899</v>
      </c>
      <c r="D121" s="50">
        <v>145</v>
      </c>
      <c r="E121" s="51">
        <v>219</v>
      </c>
      <c r="F121" s="50"/>
      <c r="G121" s="50"/>
      <c r="H121" s="52"/>
      <c r="I121" s="50" t="s">
        <v>138</v>
      </c>
      <c r="J121" s="50" t="s">
        <v>138</v>
      </c>
      <c r="K121" s="51" t="s">
        <v>138</v>
      </c>
    </row>
    <row r="122" spans="1:11" ht="13.5">
      <c r="A122" s="131">
        <v>117</v>
      </c>
      <c r="B122" s="56">
        <v>1262</v>
      </c>
      <c r="C122" s="46">
        <v>607</v>
      </c>
      <c r="D122" s="46">
        <v>631</v>
      </c>
      <c r="E122" s="44">
        <v>25</v>
      </c>
      <c r="F122" s="46"/>
      <c r="G122" s="46"/>
      <c r="H122" s="53"/>
      <c r="I122" s="46" t="s">
        <v>138</v>
      </c>
      <c r="J122" s="46" t="s">
        <v>138</v>
      </c>
      <c r="K122" s="44" t="s">
        <v>138</v>
      </c>
    </row>
    <row r="123" spans="1:11" ht="13.5">
      <c r="A123" s="131">
        <v>118</v>
      </c>
      <c r="B123" s="56">
        <v>1245</v>
      </c>
      <c r="C123" s="46">
        <v>788</v>
      </c>
      <c r="D123" s="46">
        <v>457</v>
      </c>
      <c r="E123" s="44">
        <v>0</v>
      </c>
      <c r="F123" s="46"/>
      <c r="G123" s="46"/>
      <c r="H123" s="53"/>
      <c r="I123" s="46" t="s">
        <v>138</v>
      </c>
      <c r="J123" s="46" t="s">
        <v>138</v>
      </c>
      <c r="K123" s="44" t="s">
        <v>138</v>
      </c>
    </row>
    <row r="124" spans="1:11" ht="13.5">
      <c r="A124" s="131">
        <v>119</v>
      </c>
      <c r="B124" s="56">
        <v>1240</v>
      </c>
      <c r="C124" s="46">
        <v>1010</v>
      </c>
      <c r="D124" s="46">
        <v>114</v>
      </c>
      <c r="E124" s="44">
        <v>117</v>
      </c>
      <c r="F124" s="46"/>
      <c r="G124" s="46"/>
      <c r="H124" s="53"/>
      <c r="I124" s="46"/>
      <c r="J124" s="46"/>
      <c r="K124" s="46"/>
    </row>
    <row r="125" spans="1:11" ht="13.5">
      <c r="A125" s="685">
        <v>120</v>
      </c>
      <c r="B125" s="84">
        <v>1226</v>
      </c>
      <c r="C125" s="47">
        <v>590</v>
      </c>
      <c r="D125" s="47">
        <v>490</v>
      </c>
      <c r="E125" s="48">
        <v>147</v>
      </c>
      <c r="F125" s="47"/>
      <c r="G125" s="47"/>
      <c r="H125" s="54"/>
      <c r="I125" s="47"/>
      <c r="J125" s="47"/>
      <c r="K125" s="47"/>
    </row>
    <row r="126" spans="1:11" ht="13.5">
      <c r="A126" s="689">
        <v>121</v>
      </c>
      <c r="B126" s="83">
        <v>1226</v>
      </c>
      <c r="C126" s="50">
        <v>879</v>
      </c>
      <c r="D126" s="50">
        <v>0</v>
      </c>
      <c r="E126" s="51">
        <v>347</v>
      </c>
      <c r="F126" s="50"/>
      <c r="G126" s="50"/>
      <c r="H126" s="52"/>
      <c r="I126" s="50"/>
      <c r="J126" s="50"/>
      <c r="K126" s="50"/>
    </row>
    <row r="127" spans="1:11" ht="13.5">
      <c r="A127" s="131">
        <v>122</v>
      </c>
      <c r="B127" s="56">
        <v>1195</v>
      </c>
      <c r="C127" s="46">
        <v>1063</v>
      </c>
      <c r="D127" s="46">
        <v>132</v>
      </c>
      <c r="E127" s="44">
        <v>0</v>
      </c>
      <c r="F127" s="46"/>
      <c r="G127" s="46"/>
      <c r="H127" s="53"/>
      <c r="I127" s="46"/>
      <c r="J127" s="46"/>
      <c r="K127" s="46"/>
    </row>
    <row r="128" spans="1:11" ht="13.5">
      <c r="A128" s="131">
        <v>123</v>
      </c>
      <c r="B128" s="56">
        <v>1188</v>
      </c>
      <c r="C128" s="46">
        <v>947</v>
      </c>
      <c r="D128" s="46">
        <v>54</v>
      </c>
      <c r="E128" s="44">
        <v>187</v>
      </c>
      <c r="F128" s="46"/>
      <c r="G128" s="46"/>
      <c r="H128" s="53"/>
      <c r="I128" s="46"/>
      <c r="J128" s="46"/>
      <c r="K128" s="46"/>
    </row>
    <row r="129" spans="1:11" ht="13.5">
      <c r="A129" s="131">
        <v>124</v>
      </c>
      <c r="B129" s="56">
        <v>1186</v>
      </c>
      <c r="C129" s="46">
        <v>998</v>
      </c>
      <c r="D129" s="46">
        <v>115</v>
      </c>
      <c r="E129" s="44">
        <v>73</v>
      </c>
      <c r="F129" s="46"/>
      <c r="G129" s="46"/>
      <c r="H129" s="53"/>
      <c r="I129" s="46"/>
      <c r="J129" s="46"/>
      <c r="K129" s="46"/>
    </row>
    <row r="130" spans="1:11" ht="13.5">
      <c r="A130" s="685">
        <v>125</v>
      </c>
      <c r="B130" s="84">
        <v>1168</v>
      </c>
      <c r="C130" s="47">
        <v>931</v>
      </c>
      <c r="D130" s="47">
        <v>237</v>
      </c>
      <c r="E130" s="48">
        <v>0</v>
      </c>
      <c r="F130" s="47"/>
      <c r="G130" s="47"/>
      <c r="H130" s="54"/>
      <c r="I130" s="47"/>
      <c r="J130" s="47"/>
      <c r="K130" s="47"/>
    </row>
    <row r="131" spans="1:11" ht="13.5">
      <c r="A131" s="689">
        <v>126</v>
      </c>
      <c r="B131" s="83">
        <v>1151</v>
      </c>
      <c r="C131" s="50">
        <v>667</v>
      </c>
      <c r="D131" s="50">
        <v>372</v>
      </c>
      <c r="E131" s="51">
        <v>111</v>
      </c>
      <c r="F131" s="50"/>
      <c r="G131" s="50"/>
      <c r="H131" s="52"/>
      <c r="I131" s="50"/>
      <c r="J131" s="50"/>
      <c r="K131" s="50"/>
    </row>
    <row r="132" spans="1:11" ht="13.5">
      <c r="A132" s="131">
        <v>127</v>
      </c>
      <c r="B132" s="56">
        <v>1150</v>
      </c>
      <c r="C132" s="46">
        <v>1150</v>
      </c>
      <c r="D132" s="46">
        <v>0</v>
      </c>
      <c r="E132" s="44">
        <v>0</v>
      </c>
      <c r="F132" s="46"/>
      <c r="G132" s="46"/>
      <c r="H132" s="53"/>
      <c r="I132" s="46"/>
      <c r="J132" s="46"/>
      <c r="K132" s="46"/>
    </row>
    <row r="133" spans="1:11" ht="13.5">
      <c r="A133" s="131">
        <v>128</v>
      </c>
      <c r="B133" s="56">
        <v>1124</v>
      </c>
      <c r="C133" s="46">
        <v>798</v>
      </c>
      <c r="D133" s="46">
        <v>153</v>
      </c>
      <c r="E133" s="44">
        <v>173</v>
      </c>
      <c r="F133" s="46"/>
      <c r="G133" s="46"/>
      <c r="H133" s="53"/>
      <c r="I133" s="46"/>
      <c r="J133" s="46"/>
      <c r="K133" s="46"/>
    </row>
    <row r="134" spans="1:11" ht="13.5">
      <c r="A134" s="131">
        <v>129</v>
      </c>
      <c r="B134" s="56">
        <v>1094</v>
      </c>
      <c r="C134" s="46">
        <v>878</v>
      </c>
      <c r="D134" s="46">
        <v>90</v>
      </c>
      <c r="E134" s="44">
        <v>126</v>
      </c>
      <c r="F134" s="46"/>
      <c r="G134" s="46"/>
      <c r="H134" s="53"/>
      <c r="I134" s="46"/>
      <c r="J134" s="46"/>
      <c r="K134" s="46"/>
    </row>
    <row r="135" spans="1:11" ht="13.5">
      <c r="A135" s="685">
        <v>130</v>
      </c>
      <c r="B135" s="84">
        <v>1090</v>
      </c>
      <c r="C135" s="47">
        <v>614</v>
      </c>
      <c r="D135" s="47">
        <v>395</v>
      </c>
      <c r="E135" s="48">
        <v>80</v>
      </c>
      <c r="F135" s="47"/>
      <c r="G135" s="47"/>
      <c r="H135" s="54"/>
      <c r="I135" s="47"/>
      <c r="J135" s="47"/>
      <c r="K135" s="47"/>
    </row>
    <row r="136" spans="1:11" ht="13.5">
      <c r="A136" s="689">
        <v>131</v>
      </c>
      <c r="B136" s="83">
        <v>1089</v>
      </c>
      <c r="C136" s="50">
        <v>0</v>
      </c>
      <c r="D136" s="50">
        <v>1089</v>
      </c>
      <c r="E136" s="51">
        <v>0</v>
      </c>
      <c r="F136" s="50"/>
      <c r="G136" s="50"/>
      <c r="H136" s="52"/>
      <c r="I136" s="50"/>
      <c r="J136" s="50"/>
      <c r="K136" s="50"/>
    </row>
    <row r="137" spans="1:11" ht="13.5">
      <c r="A137" s="131">
        <v>132</v>
      </c>
      <c r="B137" s="56">
        <v>1076</v>
      </c>
      <c r="C137" s="46">
        <v>390</v>
      </c>
      <c r="D137" s="46">
        <v>494</v>
      </c>
      <c r="E137" s="44">
        <v>192</v>
      </c>
      <c r="F137" s="46"/>
      <c r="G137" s="46"/>
      <c r="H137" s="53"/>
      <c r="I137" s="46"/>
      <c r="J137" s="46"/>
      <c r="K137" s="46"/>
    </row>
    <row r="138" spans="1:11" ht="13.5">
      <c r="A138" s="131">
        <v>133</v>
      </c>
      <c r="B138" s="56">
        <v>1075</v>
      </c>
      <c r="C138" s="46">
        <v>662</v>
      </c>
      <c r="D138" s="46">
        <v>44</v>
      </c>
      <c r="E138" s="44">
        <v>369</v>
      </c>
      <c r="F138" s="46"/>
      <c r="G138" s="46"/>
      <c r="H138" s="53"/>
      <c r="I138" s="46"/>
      <c r="J138" s="46"/>
      <c r="K138" s="46"/>
    </row>
    <row r="139" spans="1:11" ht="13.5">
      <c r="A139" s="131">
        <v>134</v>
      </c>
      <c r="B139" s="56">
        <v>1072</v>
      </c>
      <c r="C139" s="46">
        <v>782</v>
      </c>
      <c r="D139" s="46">
        <v>4</v>
      </c>
      <c r="E139" s="44">
        <v>286</v>
      </c>
      <c r="F139" s="46"/>
      <c r="G139" s="46"/>
      <c r="H139" s="53"/>
      <c r="I139" s="46"/>
      <c r="J139" s="46"/>
      <c r="K139" s="46"/>
    </row>
    <row r="140" spans="1:11" ht="13.5">
      <c r="A140" s="685">
        <v>135</v>
      </c>
      <c r="B140" s="84">
        <v>1053</v>
      </c>
      <c r="C140" s="47">
        <v>715</v>
      </c>
      <c r="D140" s="47">
        <v>99</v>
      </c>
      <c r="E140" s="48">
        <v>238</v>
      </c>
      <c r="F140" s="47"/>
      <c r="G140" s="47"/>
      <c r="H140" s="54"/>
      <c r="I140" s="47"/>
      <c r="J140" s="47"/>
      <c r="K140" s="47"/>
    </row>
    <row r="141" spans="1:11" ht="13.5">
      <c r="A141" s="689">
        <v>136</v>
      </c>
      <c r="B141" s="83">
        <v>1051</v>
      </c>
      <c r="C141" s="50">
        <v>926</v>
      </c>
      <c r="D141" s="50">
        <v>0</v>
      </c>
      <c r="E141" s="51">
        <v>125</v>
      </c>
      <c r="F141" s="50"/>
      <c r="G141" s="50"/>
      <c r="H141" s="52"/>
      <c r="I141" s="50"/>
      <c r="J141" s="50"/>
      <c r="K141" s="50"/>
    </row>
    <row r="142" spans="1:11" ht="13.5">
      <c r="A142" s="131">
        <v>137</v>
      </c>
      <c r="B142" s="56">
        <v>1031</v>
      </c>
      <c r="C142" s="46">
        <v>0</v>
      </c>
      <c r="D142" s="46">
        <v>1031</v>
      </c>
      <c r="E142" s="44">
        <v>0</v>
      </c>
      <c r="F142" s="46"/>
      <c r="G142" s="46"/>
      <c r="H142" s="53"/>
      <c r="I142" s="46"/>
      <c r="J142" s="46"/>
      <c r="K142" s="46"/>
    </row>
    <row r="143" spans="1:11" ht="13.5">
      <c r="A143" s="131">
        <v>138</v>
      </c>
      <c r="B143" s="56">
        <v>1011</v>
      </c>
      <c r="C143" s="46">
        <v>742</v>
      </c>
      <c r="D143" s="46">
        <v>5</v>
      </c>
      <c r="E143" s="44">
        <v>264</v>
      </c>
      <c r="F143" s="46"/>
      <c r="G143" s="46"/>
      <c r="H143" s="53"/>
      <c r="I143" s="46"/>
      <c r="J143" s="46"/>
      <c r="K143" s="46"/>
    </row>
    <row r="144" spans="1:11" ht="13.5">
      <c r="A144" s="131">
        <v>139</v>
      </c>
      <c r="B144" s="56">
        <v>1006</v>
      </c>
      <c r="C144" s="46">
        <v>701</v>
      </c>
      <c r="D144" s="46">
        <v>214</v>
      </c>
      <c r="E144" s="44">
        <v>91</v>
      </c>
      <c r="F144" s="46"/>
      <c r="G144" s="46"/>
      <c r="H144" s="53"/>
      <c r="I144" s="46"/>
      <c r="J144" s="46"/>
      <c r="K144" s="46"/>
    </row>
    <row r="145" spans="1:11" ht="13.5">
      <c r="A145" s="685">
        <v>140</v>
      </c>
      <c r="B145" s="84">
        <v>991</v>
      </c>
      <c r="C145" s="47">
        <v>991</v>
      </c>
      <c r="D145" s="47">
        <v>0</v>
      </c>
      <c r="E145" s="48">
        <v>0</v>
      </c>
      <c r="F145" s="47"/>
      <c r="G145" s="47"/>
      <c r="H145" s="54"/>
      <c r="I145" s="47"/>
      <c r="J145" s="47"/>
      <c r="K145" s="47"/>
    </row>
    <row r="146" spans="1:11" ht="13.5">
      <c r="A146" s="689">
        <v>141</v>
      </c>
      <c r="B146" s="83">
        <v>989</v>
      </c>
      <c r="C146" s="50">
        <v>989</v>
      </c>
      <c r="D146" s="50">
        <v>0</v>
      </c>
      <c r="E146" s="51">
        <v>0</v>
      </c>
      <c r="F146" s="50"/>
      <c r="G146" s="50"/>
      <c r="H146" s="52"/>
      <c r="I146" s="50"/>
      <c r="J146" s="50"/>
      <c r="K146" s="50"/>
    </row>
    <row r="147" spans="1:11" ht="13.5">
      <c r="A147" s="131">
        <v>142</v>
      </c>
      <c r="B147" s="56">
        <v>972</v>
      </c>
      <c r="C147" s="46">
        <v>852</v>
      </c>
      <c r="D147" s="46">
        <v>52</v>
      </c>
      <c r="E147" s="44">
        <v>68</v>
      </c>
      <c r="F147" s="46"/>
      <c r="G147" s="46"/>
      <c r="H147" s="53"/>
      <c r="I147" s="46"/>
      <c r="J147" s="46"/>
      <c r="K147" s="46"/>
    </row>
    <row r="148" spans="1:11" ht="13.5">
      <c r="A148" s="131">
        <v>143</v>
      </c>
      <c r="B148" s="56">
        <v>953</v>
      </c>
      <c r="C148" s="46">
        <v>653</v>
      </c>
      <c r="D148" s="46">
        <v>95</v>
      </c>
      <c r="E148" s="44">
        <v>206</v>
      </c>
      <c r="F148" s="46"/>
      <c r="G148" s="46"/>
      <c r="H148" s="53"/>
      <c r="I148" s="46"/>
      <c r="J148" s="46"/>
      <c r="K148" s="46"/>
    </row>
    <row r="149" spans="1:11" ht="13.5">
      <c r="A149" s="131">
        <v>144</v>
      </c>
      <c r="B149" s="56">
        <v>949</v>
      </c>
      <c r="C149" s="46">
        <v>0</v>
      </c>
      <c r="D149" s="46">
        <v>949</v>
      </c>
      <c r="E149" s="44">
        <v>0</v>
      </c>
      <c r="F149" s="46"/>
      <c r="G149" s="46"/>
      <c r="H149" s="53"/>
      <c r="I149" s="46"/>
      <c r="J149" s="46"/>
      <c r="K149" s="46"/>
    </row>
    <row r="150" spans="1:11" ht="13.5">
      <c r="A150" s="685">
        <v>145</v>
      </c>
      <c r="B150" s="84">
        <v>936</v>
      </c>
      <c r="C150" s="47">
        <v>692</v>
      </c>
      <c r="D150" s="47">
        <v>143</v>
      </c>
      <c r="E150" s="48">
        <v>101</v>
      </c>
      <c r="F150" s="47"/>
      <c r="G150" s="47"/>
      <c r="H150" s="54"/>
      <c r="I150" s="47"/>
      <c r="J150" s="47"/>
      <c r="K150" s="47"/>
    </row>
    <row r="151" spans="1:11" ht="13.5">
      <c r="A151" s="689">
        <v>146</v>
      </c>
      <c r="B151" s="83">
        <v>931</v>
      </c>
      <c r="C151" s="50">
        <v>444</v>
      </c>
      <c r="D151" s="50">
        <v>63</v>
      </c>
      <c r="E151" s="51">
        <v>424</v>
      </c>
      <c r="F151" s="50"/>
      <c r="G151" s="50"/>
      <c r="H151" s="52"/>
      <c r="I151" s="50"/>
      <c r="J151" s="50"/>
      <c r="K151" s="50"/>
    </row>
    <row r="152" spans="1:11" ht="13.5">
      <c r="A152" s="131">
        <v>147</v>
      </c>
      <c r="B152" s="56">
        <v>921</v>
      </c>
      <c r="C152" s="46">
        <v>921</v>
      </c>
      <c r="D152" s="46">
        <v>0</v>
      </c>
      <c r="E152" s="44">
        <v>0</v>
      </c>
      <c r="F152" s="46"/>
      <c r="G152" s="46"/>
      <c r="H152" s="53"/>
      <c r="I152" s="46"/>
      <c r="J152" s="46"/>
      <c r="K152" s="46"/>
    </row>
    <row r="153" spans="1:11" ht="13.5">
      <c r="A153" s="131">
        <v>148</v>
      </c>
      <c r="B153" s="56">
        <v>921</v>
      </c>
      <c r="C153" s="46">
        <v>661</v>
      </c>
      <c r="D153" s="46">
        <v>229</v>
      </c>
      <c r="E153" s="44">
        <v>31</v>
      </c>
      <c r="F153" s="46"/>
      <c r="G153" s="46"/>
      <c r="H153" s="53"/>
      <c r="I153" s="46"/>
      <c r="J153" s="46"/>
      <c r="K153" s="46"/>
    </row>
    <row r="154" spans="1:11" ht="13.5">
      <c r="A154" s="131">
        <v>149</v>
      </c>
      <c r="B154" s="56">
        <v>917</v>
      </c>
      <c r="C154" s="46">
        <v>204</v>
      </c>
      <c r="D154" s="46">
        <v>713</v>
      </c>
      <c r="E154" s="44">
        <v>0</v>
      </c>
      <c r="F154" s="46"/>
      <c r="G154" s="46"/>
      <c r="H154" s="53"/>
      <c r="I154" s="46"/>
      <c r="J154" s="46"/>
      <c r="K154" s="46"/>
    </row>
    <row r="155" spans="1:11" ht="13.5">
      <c r="A155" s="685">
        <v>150</v>
      </c>
      <c r="B155" s="84">
        <v>889</v>
      </c>
      <c r="C155" s="47">
        <v>889</v>
      </c>
      <c r="D155" s="47">
        <v>0</v>
      </c>
      <c r="E155" s="48">
        <v>0</v>
      </c>
      <c r="F155" s="47"/>
      <c r="G155" s="47"/>
      <c r="H155" s="54"/>
      <c r="I155" s="47"/>
      <c r="J155" s="47"/>
      <c r="K155" s="47"/>
    </row>
    <row r="156" spans="1:11" ht="13.5">
      <c r="A156" s="689">
        <v>151</v>
      </c>
      <c r="B156" s="83">
        <v>888</v>
      </c>
      <c r="C156" s="50">
        <v>303</v>
      </c>
      <c r="D156" s="50">
        <v>493</v>
      </c>
      <c r="E156" s="51">
        <v>92</v>
      </c>
      <c r="F156" s="50"/>
      <c r="G156" s="50"/>
      <c r="H156" s="52"/>
      <c r="I156" s="50"/>
      <c r="J156" s="50"/>
      <c r="K156" s="50"/>
    </row>
    <row r="157" spans="1:11" ht="13.5">
      <c r="A157" s="131">
        <v>152</v>
      </c>
      <c r="B157" s="56">
        <v>882</v>
      </c>
      <c r="C157" s="46">
        <v>608</v>
      </c>
      <c r="D157" s="46">
        <v>107</v>
      </c>
      <c r="E157" s="44">
        <v>167</v>
      </c>
      <c r="F157" s="46"/>
      <c r="G157" s="46"/>
      <c r="H157" s="53"/>
      <c r="I157" s="46"/>
      <c r="J157" s="46"/>
      <c r="K157" s="46"/>
    </row>
    <row r="158" spans="1:11" ht="13.5">
      <c r="A158" s="131">
        <v>153</v>
      </c>
      <c r="B158" s="56">
        <v>870</v>
      </c>
      <c r="C158" s="46">
        <v>614</v>
      </c>
      <c r="D158" s="46">
        <v>33</v>
      </c>
      <c r="E158" s="44">
        <v>223</v>
      </c>
      <c r="F158" s="46"/>
      <c r="G158" s="46"/>
      <c r="H158" s="53"/>
      <c r="I158" s="46"/>
      <c r="J158" s="46"/>
      <c r="K158" s="46"/>
    </row>
    <row r="159" spans="1:11" ht="13.5">
      <c r="A159" s="131">
        <v>154</v>
      </c>
      <c r="B159" s="56">
        <v>863</v>
      </c>
      <c r="C159" s="46">
        <v>380</v>
      </c>
      <c r="D159" s="46">
        <v>452</v>
      </c>
      <c r="E159" s="44">
        <v>31</v>
      </c>
      <c r="F159" s="46"/>
      <c r="G159" s="46"/>
      <c r="H159" s="53"/>
      <c r="I159" s="46"/>
      <c r="J159" s="46"/>
      <c r="K159" s="46"/>
    </row>
    <row r="160" spans="1:11" ht="13.5">
      <c r="A160" s="685">
        <v>155</v>
      </c>
      <c r="B160" s="84">
        <v>858</v>
      </c>
      <c r="C160" s="47">
        <v>507</v>
      </c>
      <c r="D160" s="47">
        <v>315</v>
      </c>
      <c r="E160" s="48">
        <v>37</v>
      </c>
      <c r="F160" s="47"/>
      <c r="G160" s="47"/>
      <c r="H160" s="54"/>
      <c r="I160" s="47"/>
      <c r="J160" s="47"/>
      <c r="K160" s="47"/>
    </row>
    <row r="161" spans="1:11" ht="13.5">
      <c r="A161" s="689">
        <v>156</v>
      </c>
      <c r="B161" s="83">
        <v>857</v>
      </c>
      <c r="C161" s="50">
        <v>553</v>
      </c>
      <c r="D161" s="50">
        <v>225</v>
      </c>
      <c r="E161" s="51">
        <v>79</v>
      </c>
      <c r="F161" s="50"/>
      <c r="G161" s="50"/>
      <c r="H161" s="52"/>
      <c r="I161" s="50"/>
      <c r="J161" s="50"/>
      <c r="K161" s="50"/>
    </row>
    <row r="162" spans="1:11" ht="13.5">
      <c r="A162" s="131">
        <v>157</v>
      </c>
      <c r="B162" s="56">
        <v>853</v>
      </c>
      <c r="C162" s="46">
        <v>739</v>
      </c>
      <c r="D162" s="46">
        <v>114</v>
      </c>
      <c r="E162" s="44">
        <v>0</v>
      </c>
      <c r="F162" s="46"/>
      <c r="G162" s="46"/>
      <c r="H162" s="53"/>
      <c r="I162" s="46"/>
      <c r="J162" s="46"/>
      <c r="K162" s="46"/>
    </row>
    <row r="163" spans="1:11" ht="13.5">
      <c r="A163" s="131">
        <v>158</v>
      </c>
      <c r="B163" s="56">
        <v>833</v>
      </c>
      <c r="C163" s="46">
        <v>653</v>
      </c>
      <c r="D163" s="46">
        <v>70</v>
      </c>
      <c r="E163" s="44">
        <v>110</v>
      </c>
      <c r="F163" s="46"/>
      <c r="G163" s="46"/>
      <c r="H163" s="53"/>
      <c r="I163" s="46"/>
      <c r="J163" s="46"/>
      <c r="K163" s="46"/>
    </row>
    <row r="164" spans="1:11" ht="13.5">
      <c r="A164" s="131">
        <v>159</v>
      </c>
      <c r="B164" s="56">
        <v>827</v>
      </c>
      <c r="C164" s="46">
        <v>426</v>
      </c>
      <c r="D164" s="46">
        <v>354</v>
      </c>
      <c r="E164" s="44">
        <v>47</v>
      </c>
      <c r="F164" s="46"/>
      <c r="G164" s="46"/>
      <c r="H164" s="53"/>
      <c r="I164" s="46"/>
      <c r="J164" s="46"/>
      <c r="K164" s="46"/>
    </row>
    <row r="165" spans="1:11" ht="13.5">
      <c r="A165" s="685">
        <v>160</v>
      </c>
      <c r="B165" s="84">
        <v>809</v>
      </c>
      <c r="C165" s="47">
        <v>760</v>
      </c>
      <c r="D165" s="47">
        <v>50</v>
      </c>
      <c r="E165" s="48">
        <v>0</v>
      </c>
      <c r="F165" s="47"/>
      <c r="G165" s="47"/>
      <c r="H165" s="54"/>
      <c r="I165" s="47"/>
      <c r="J165" s="47"/>
      <c r="K165" s="47"/>
    </row>
    <row r="166" spans="1:11" ht="13.5">
      <c r="A166" s="689">
        <v>161</v>
      </c>
      <c r="B166" s="83">
        <v>794</v>
      </c>
      <c r="C166" s="50">
        <v>408</v>
      </c>
      <c r="D166" s="50">
        <v>50</v>
      </c>
      <c r="E166" s="51">
        <v>336</v>
      </c>
      <c r="F166" s="50"/>
      <c r="G166" s="50"/>
      <c r="H166" s="52"/>
      <c r="I166" s="50"/>
      <c r="J166" s="50"/>
      <c r="K166" s="50"/>
    </row>
    <row r="167" spans="1:11" ht="13.5">
      <c r="A167" s="131">
        <v>162</v>
      </c>
      <c r="B167" s="56">
        <v>786</v>
      </c>
      <c r="C167" s="46">
        <v>786</v>
      </c>
      <c r="D167" s="46">
        <v>0</v>
      </c>
      <c r="E167" s="44">
        <v>0</v>
      </c>
      <c r="F167" s="46"/>
      <c r="G167" s="46"/>
      <c r="H167" s="53"/>
      <c r="I167" s="46"/>
      <c r="J167" s="46"/>
      <c r="K167" s="46"/>
    </row>
    <row r="168" spans="1:11" ht="13.5">
      <c r="A168" s="131">
        <v>163</v>
      </c>
      <c r="B168" s="56">
        <v>747</v>
      </c>
      <c r="C168" s="46">
        <v>354</v>
      </c>
      <c r="D168" s="46">
        <v>394</v>
      </c>
      <c r="E168" s="44">
        <v>0</v>
      </c>
      <c r="F168" s="46"/>
      <c r="G168" s="46"/>
      <c r="H168" s="53"/>
      <c r="I168" s="46"/>
      <c r="J168" s="46"/>
      <c r="K168" s="46"/>
    </row>
    <row r="169" spans="1:11" ht="13.5">
      <c r="A169" s="131">
        <v>164</v>
      </c>
      <c r="B169" s="56">
        <v>738</v>
      </c>
      <c r="C169" s="46">
        <v>360</v>
      </c>
      <c r="D169" s="46">
        <v>329</v>
      </c>
      <c r="E169" s="44">
        <v>48</v>
      </c>
      <c r="F169" s="46"/>
      <c r="G169" s="46"/>
      <c r="H169" s="53"/>
      <c r="I169" s="46"/>
      <c r="J169" s="46"/>
      <c r="K169" s="46"/>
    </row>
    <row r="170" spans="1:11" ht="13.5">
      <c r="A170" s="685">
        <v>165</v>
      </c>
      <c r="B170" s="84">
        <v>736</v>
      </c>
      <c r="C170" s="47">
        <v>736</v>
      </c>
      <c r="D170" s="47">
        <v>0</v>
      </c>
      <c r="E170" s="48">
        <v>0</v>
      </c>
      <c r="F170" s="47"/>
      <c r="G170" s="47"/>
      <c r="H170" s="54"/>
      <c r="I170" s="47"/>
      <c r="J170" s="47"/>
      <c r="K170" s="47"/>
    </row>
    <row r="171" spans="1:11" ht="13.5">
      <c r="A171" s="689">
        <v>166</v>
      </c>
      <c r="B171" s="83">
        <v>719</v>
      </c>
      <c r="C171" s="50">
        <v>429</v>
      </c>
      <c r="D171" s="50">
        <v>152</v>
      </c>
      <c r="E171" s="51">
        <v>138</v>
      </c>
      <c r="F171" s="50"/>
      <c r="G171" s="50"/>
      <c r="H171" s="52"/>
      <c r="I171" s="50"/>
      <c r="J171" s="50"/>
      <c r="K171" s="50"/>
    </row>
    <row r="172" spans="1:11" ht="13.5">
      <c r="A172" s="131">
        <v>167</v>
      </c>
      <c r="B172" s="56">
        <v>713</v>
      </c>
      <c r="C172" s="46">
        <v>713</v>
      </c>
      <c r="D172" s="46">
        <v>0</v>
      </c>
      <c r="E172" s="44">
        <v>0</v>
      </c>
      <c r="F172" s="46"/>
      <c r="G172" s="46"/>
      <c r="H172" s="53"/>
      <c r="I172" s="46"/>
      <c r="J172" s="46"/>
      <c r="K172" s="46"/>
    </row>
    <row r="173" spans="1:11" ht="13.5">
      <c r="A173" s="131">
        <v>168</v>
      </c>
      <c r="B173" s="56">
        <v>694</v>
      </c>
      <c r="C173" s="46">
        <v>505</v>
      </c>
      <c r="D173" s="46">
        <v>0</v>
      </c>
      <c r="E173" s="44">
        <v>189</v>
      </c>
      <c r="F173" s="46"/>
      <c r="G173" s="46"/>
      <c r="H173" s="53"/>
      <c r="I173" s="46"/>
      <c r="J173" s="46"/>
      <c r="K173" s="46"/>
    </row>
    <row r="174" spans="1:11" ht="13.5">
      <c r="A174" s="131">
        <v>169</v>
      </c>
      <c r="B174" s="56">
        <v>692</v>
      </c>
      <c r="C174" s="46">
        <v>554</v>
      </c>
      <c r="D174" s="46">
        <v>85</v>
      </c>
      <c r="E174" s="44">
        <v>53</v>
      </c>
      <c r="F174" s="46"/>
      <c r="G174" s="46"/>
      <c r="H174" s="53"/>
      <c r="I174" s="46"/>
      <c r="J174" s="46"/>
      <c r="K174" s="46"/>
    </row>
    <row r="175" spans="1:11" ht="13.5">
      <c r="A175" s="685">
        <v>170</v>
      </c>
      <c r="B175" s="84">
        <v>674</v>
      </c>
      <c r="C175" s="47">
        <v>467</v>
      </c>
      <c r="D175" s="47">
        <v>0</v>
      </c>
      <c r="E175" s="48">
        <v>206</v>
      </c>
      <c r="F175" s="47"/>
      <c r="G175" s="47"/>
      <c r="H175" s="54"/>
      <c r="I175" s="47"/>
      <c r="J175" s="47"/>
      <c r="K175" s="47"/>
    </row>
    <row r="176" spans="1:11" ht="13.5">
      <c r="A176" s="689">
        <v>171</v>
      </c>
      <c r="B176" s="83">
        <v>673</v>
      </c>
      <c r="C176" s="50">
        <v>673</v>
      </c>
      <c r="D176" s="50">
        <v>0</v>
      </c>
      <c r="E176" s="51">
        <v>0</v>
      </c>
      <c r="F176" s="50"/>
      <c r="G176" s="50"/>
      <c r="H176" s="52"/>
      <c r="I176" s="50"/>
      <c r="J176" s="50"/>
      <c r="K176" s="50"/>
    </row>
    <row r="177" spans="1:11" ht="13.5">
      <c r="A177" s="131">
        <v>172</v>
      </c>
      <c r="B177" s="56">
        <v>670</v>
      </c>
      <c r="C177" s="46">
        <v>316</v>
      </c>
      <c r="D177" s="46">
        <v>130</v>
      </c>
      <c r="E177" s="44">
        <v>225</v>
      </c>
      <c r="F177" s="46"/>
      <c r="G177" s="46"/>
      <c r="H177" s="53"/>
      <c r="I177" s="46"/>
      <c r="J177" s="46"/>
      <c r="K177" s="46"/>
    </row>
    <row r="178" spans="1:11" ht="13.5">
      <c r="A178" s="131">
        <v>173</v>
      </c>
      <c r="B178" s="56">
        <v>669</v>
      </c>
      <c r="C178" s="46">
        <v>669</v>
      </c>
      <c r="D178" s="46">
        <v>0</v>
      </c>
      <c r="E178" s="44">
        <v>0</v>
      </c>
      <c r="F178" s="46"/>
      <c r="G178" s="46"/>
      <c r="H178" s="53"/>
      <c r="I178" s="46"/>
      <c r="J178" s="46"/>
      <c r="K178" s="46"/>
    </row>
    <row r="179" spans="1:11" ht="13.5">
      <c r="A179" s="131">
        <v>174</v>
      </c>
      <c r="B179" s="56">
        <v>649</v>
      </c>
      <c r="C179" s="46">
        <v>521</v>
      </c>
      <c r="D179" s="46">
        <v>0</v>
      </c>
      <c r="E179" s="44">
        <v>128</v>
      </c>
      <c r="F179" s="46"/>
      <c r="G179" s="46"/>
      <c r="H179" s="53"/>
      <c r="I179" s="46"/>
      <c r="J179" s="46"/>
      <c r="K179" s="46"/>
    </row>
    <row r="180" spans="1:11" ht="13.5">
      <c r="A180" s="685">
        <v>175</v>
      </c>
      <c r="B180" s="84">
        <v>646</v>
      </c>
      <c r="C180" s="47">
        <v>615</v>
      </c>
      <c r="D180" s="47">
        <v>32</v>
      </c>
      <c r="E180" s="48">
        <v>0</v>
      </c>
      <c r="F180" s="47"/>
      <c r="G180" s="47"/>
      <c r="H180" s="54"/>
      <c r="I180" s="47"/>
      <c r="J180" s="47"/>
      <c r="K180" s="47"/>
    </row>
    <row r="181" spans="1:11" ht="13.5">
      <c r="A181" s="689">
        <v>176</v>
      </c>
      <c r="B181" s="83">
        <v>641</v>
      </c>
      <c r="C181" s="50">
        <v>415</v>
      </c>
      <c r="D181" s="50">
        <v>17</v>
      </c>
      <c r="E181" s="51">
        <v>209</v>
      </c>
      <c r="F181" s="50"/>
      <c r="G181" s="50"/>
      <c r="H181" s="52"/>
      <c r="I181" s="50"/>
      <c r="J181" s="50"/>
      <c r="K181" s="50"/>
    </row>
    <row r="182" spans="1:11" ht="13.5">
      <c r="A182" s="131">
        <v>177</v>
      </c>
      <c r="B182" s="56">
        <v>636</v>
      </c>
      <c r="C182" s="46">
        <v>0</v>
      </c>
      <c r="D182" s="46">
        <v>636</v>
      </c>
      <c r="E182" s="44">
        <v>0</v>
      </c>
      <c r="F182" s="46"/>
      <c r="G182" s="46"/>
      <c r="H182" s="53"/>
      <c r="I182" s="46"/>
      <c r="J182" s="46"/>
      <c r="K182" s="46"/>
    </row>
    <row r="183" spans="1:11" ht="13.5">
      <c r="A183" s="131">
        <v>178</v>
      </c>
      <c r="B183" s="56">
        <v>633</v>
      </c>
      <c r="C183" s="46">
        <v>550</v>
      </c>
      <c r="D183" s="46">
        <v>83</v>
      </c>
      <c r="E183" s="44">
        <v>0</v>
      </c>
      <c r="F183" s="46"/>
      <c r="G183" s="46"/>
      <c r="H183" s="53"/>
      <c r="I183" s="46"/>
      <c r="J183" s="46"/>
      <c r="K183" s="46"/>
    </row>
    <row r="184" spans="1:11" ht="13.5">
      <c r="A184" s="131">
        <v>179</v>
      </c>
      <c r="B184" s="56">
        <v>629</v>
      </c>
      <c r="C184" s="46">
        <v>629</v>
      </c>
      <c r="D184" s="46">
        <v>0</v>
      </c>
      <c r="E184" s="44">
        <v>0</v>
      </c>
      <c r="F184" s="46"/>
      <c r="G184" s="46"/>
      <c r="H184" s="53"/>
      <c r="I184" s="46"/>
      <c r="J184" s="46"/>
      <c r="K184" s="46"/>
    </row>
    <row r="185" spans="1:11" ht="13.5">
      <c r="A185" s="685">
        <v>180</v>
      </c>
      <c r="B185" s="84">
        <v>610</v>
      </c>
      <c r="C185" s="47">
        <v>478</v>
      </c>
      <c r="D185" s="47">
        <v>0</v>
      </c>
      <c r="E185" s="48">
        <v>132</v>
      </c>
      <c r="F185" s="47"/>
      <c r="G185" s="47"/>
      <c r="H185" s="54"/>
      <c r="I185" s="47"/>
      <c r="J185" s="47"/>
      <c r="K185" s="47"/>
    </row>
    <row r="186" spans="1:11" ht="13.5">
      <c r="A186" s="689">
        <v>181</v>
      </c>
      <c r="B186" s="83">
        <v>610</v>
      </c>
      <c r="C186" s="50">
        <v>47</v>
      </c>
      <c r="D186" s="50">
        <v>563</v>
      </c>
      <c r="E186" s="51">
        <v>0</v>
      </c>
      <c r="F186" s="50"/>
      <c r="G186" s="50"/>
      <c r="H186" s="52"/>
      <c r="I186" s="50"/>
      <c r="J186" s="50"/>
      <c r="K186" s="50"/>
    </row>
    <row r="187" spans="1:11" ht="13.5">
      <c r="A187" s="131">
        <v>182</v>
      </c>
      <c r="B187" s="56">
        <v>603</v>
      </c>
      <c r="C187" s="46">
        <v>155</v>
      </c>
      <c r="D187" s="46">
        <v>174</v>
      </c>
      <c r="E187" s="44">
        <v>274</v>
      </c>
      <c r="F187" s="46"/>
      <c r="G187" s="46"/>
      <c r="H187" s="53"/>
      <c r="I187" s="46"/>
      <c r="J187" s="46"/>
      <c r="K187" s="46"/>
    </row>
    <row r="188" spans="1:11" ht="13.5">
      <c r="A188" s="131">
        <v>183</v>
      </c>
      <c r="B188" s="56">
        <v>600</v>
      </c>
      <c r="C188" s="46">
        <v>386</v>
      </c>
      <c r="D188" s="46">
        <v>0</v>
      </c>
      <c r="E188" s="44">
        <v>215</v>
      </c>
      <c r="F188" s="46"/>
      <c r="G188" s="46"/>
      <c r="H188" s="53"/>
      <c r="I188" s="46"/>
      <c r="J188" s="46"/>
      <c r="K188" s="46"/>
    </row>
    <row r="189" spans="1:11" ht="13.5">
      <c r="A189" s="131">
        <v>184</v>
      </c>
      <c r="B189" s="56">
        <v>597</v>
      </c>
      <c r="C189" s="46">
        <v>393</v>
      </c>
      <c r="D189" s="46">
        <v>75</v>
      </c>
      <c r="E189" s="44">
        <v>129</v>
      </c>
      <c r="F189" s="46"/>
      <c r="G189" s="46"/>
      <c r="H189" s="53"/>
      <c r="I189" s="46"/>
      <c r="J189" s="46"/>
      <c r="K189" s="46"/>
    </row>
    <row r="190" spans="1:11" ht="13.5">
      <c r="A190" s="685">
        <v>185</v>
      </c>
      <c r="B190" s="84">
        <v>582</v>
      </c>
      <c r="C190" s="47">
        <v>492</v>
      </c>
      <c r="D190" s="47">
        <v>0</v>
      </c>
      <c r="E190" s="48">
        <v>90</v>
      </c>
      <c r="F190" s="47"/>
      <c r="G190" s="47"/>
      <c r="H190" s="54"/>
      <c r="I190" s="47"/>
      <c r="J190" s="47"/>
      <c r="K190" s="47"/>
    </row>
    <row r="191" spans="1:11" ht="13.5">
      <c r="A191" s="689">
        <v>186</v>
      </c>
      <c r="B191" s="83">
        <v>581</v>
      </c>
      <c r="C191" s="50">
        <v>323</v>
      </c>
      <c r="D191" s="50">
        <v>173</v>
      </c>
      <c r="E191" s="51">
        <v>85</v>
      </c>
      <c r="F191" s="50"/>
      <c r="G191" s="50"/>
      <c r="H191" s="52"/>
      <c r="I191" s="50"/>
      <c r="J191" s="50"/>
      <c r="K191" s="50"/>
    </row>
    <row r="192" spans="1:11" ht="13.5">
      <c r="A192" s="131">
        <v>187</v>
      </c>
      <c r="B192" s="56">
        <v>580</v>
      </c>
      <c r="C192" s="46">
        <v>423</v>
      </c>
      <c r="D192" s="46">
        <v>157</v>
      </c>
      <c r="E192" s="44">
        <v>0</v>
      </c>
      <c r="F192" s="46"/>
      <c r="G192" s="46"/>
      <c r="H192" s="53"/>
      <c r="I192" s="46"/>
      <c r="J192" s="46"/>
      <c r="K192" s="46"/>
    </row>
    <row r="193" spans="1:11" ht="13.5">
      <c r="A193" s="131">
        <v>188</v>
      </c>
      <c r="B193" s="56">
        <v>579</v>
      </c>
      <c r="C193" s="46">
        <v>572</v>
      </c>
      <c r="D193" s="46">
        <v>7</v>
      </c>
      <c r="E193" s="44">
        <v>0</v>
      </c>
      <c r="F193" s="46"/>
      <c r="G193" s="46"/>
      <c r="H193" s="53"/>
      <c r="I193" s="46"/>
      <c r="J193" s="46"/>
      <c r="K193" s="46"/>
    </row>
    <row r="194" spans="1:11" ht="13.5">
      <c r="A194" s="131">
        <v>189</v>
      </c>
      <c r="B194" s="56">
        <v>562</v>
      </c>
      <c r="C194" s="46">
        <v>552</v>
      </c>
      <c r="D194" s="46">
        <v>10</v>
      </c>
      <c r="E194" s="44">
        <v>0</v>
      </c>
      <c r="F194" s="46"/>
      <c r="G194" s="46"/>
      <c r="H194" s="53"/>
      <c r="I194" s="46"/>
      <c r="J194" s="46"/>
      <c r="K194" s="46"/>
    </row>
    <row r="195" spans="1:11" ht="13.5">
      <c r="A195" s="685">
        <v>190</v>
      </c>
      <c r="B195" s="84">
        <v>558</v>
      </c>
      <c r="C195" s="47">
        <v>509</v>
      </c>
      <c r="D195" s="47">
        <v>0</v>
      </c>
      <c r="E195" s="48">
        <v>49</v>
      </c>
      <c r="F195" s="47"/>
      <c r="G195" s="47"/>
      <c r="H195" s="54"/>
      <c r="I195" s="47"/>
      <c r="J195" s="47"/>
      <c r="K195" s="47"/>
    </row>
    <row r="196" spans="1:11" ht="13.5">
      <c r="A196" s="689">
        <v>191</v>
      </c>
      <c r="B196" s="83">
        <v>540</v>
      </c>
      <c r="C196" s="50">
        <v>376</v>
      </c>
      <c r="D196" s="50">
        <v>164</v>
      </c>
      <c r="E196" s="51">
        <v>0</v>
      </c>
      <c r="F196" s="50"/>
      <c r="G196" s="50"/>
      <c r="H196" s="52"/>
      <c r="I196" s="50"/>
      <c r="J196" s="50"/>
      <c r="K196" s="50"/>
    </row>
    <row r="197" spans="1:11" ht="13.5">
      <c r="A197" s="131">
        <v>192</v>
      </c>
      <c r="B197" s="56">
        <v>540</v>
      </c>
      <c r="C197" s="46">
        <v>135</v>
      </c>
      <c r="D197" s="46">
        <v>405</v>
      </c>
      <c r="E197" s="44">
        <v>0</v>
      </c>
      <c r="F197" s="46"/>
      <c r="G197" s="46"/>
      <c r="H197" s="53"/>
      <c r="I197" s="46"/>
      <c r="J197" s="46"/>
      <c r="K197" s="46"/>
    </row>
    <row r="198" spans="1:11" ht="13.5">
      <c r="A198" s="131">
        <v>193</v>
      </c>
      <c r="B198" s="56">
        <v>534</v>
      </c>
      <c r="C198" s="46">
        <v>233</v>
      </c>
      <c r="D198" s="46">
        <v>0</v>
      </c>
      <c r="E198" s="44">
        <v>300</v>
      </c>
      <c r="F198" s="46"/>
      <c r="G198" s="46"/>
      <c r="H198" s="53"/>
      <c r="I198" s="46"/>
      <c r="J198" s="46"/>
      <c r="K198" s="46"/>
    </row>
    <row r="199" spans="1:11" ht="13.5">
      <c r="A199" s="131">
        <v>194</v>
      </c>
      <c r="B199" s="56">
        <v>527</v>
      </c>
      <c r="C199" s="46">
        <v>525</v>
      </c>
      <c r="D199" s="46">
        <v>2</v>
      </c>
      <c r="E199" s="44">
        <v>0</v>
      </c>
      <c r="F199" s="46"/>
      <c r="G199" s="46"/>
      <c r="H199" s="53"/>
      <c r="I199" s="46"/>
      <c r="J199" s="46"/>
      <c r="K199" s="46"/>
    </row>
    <row r="200" spans="1:11" ht="13.5">
      <c r="A200" s="685">
        <v>195</v>
      </c>
      <c r="B200" s="84">
        <v>524</v>
      </c>
      <c r="C200" s="47">
        <v>458</v>
      </c>
      <c r="D200" s="47">
        <v>66</v>
      </c>
      <c r="E200" s="48">
        <v>0</v>
      </c>
      <c r="F200" s="47"/>
      <c r="G200" s="47"/>
      <c r="H200" s="54"/>
      <c r="I200" s="47"/>
      <c r="J200" s="47"/>
      <c r="K200" s="47"/>
    </row>
    <row r="201" spans="1:11" ht="13.5">
      <c r="A201" s="689">
        <v>196</v>
      </c>
      <c r="B201" s="83">
        <v>521</v>
      </c>
      <c r="C201" s="50">
        <v>521</v>
      </c>
      <c r="D201" s="50">
        <v>0</v>
      </c>
      <c r="E201" s="51">
        <v>0</v>
      </c>
      <c r="F201" s="50"/>
      <c r="G201" s="50"/>
      <c r="H201" s="52"/>
      <c r="I201" s="50"/>
      <c r="J201" s="50"/>
      <c r="K201" s="50"/>
    </row>
    <row r="202" spans="1:11" ht="13.5">
      <c r="A202" s="131">
        <v>197</v>
      </c>
      <c r="B202" s="56">
        <v>520</v>
      </c>
      <c r="C202" s="46">
        <v>369</v>
      </c>
      <c r="D202" s="46">
        <v>88</v>
      </c>
      <c r="E202" s="44">
        <v>63</v>
      </c>
      <c r="F202" s="46"/>
      <c r="G202" s="46"/>
      <c r="H202" s="53"/>
      <c r="I202" s="46"/>
      <c r="J202" s="46"/>
      <c r="K202" s="46"/>
    </row>
    <row r="203" spans="1:11" ht="13.5">
      <c r="A203" s="131">
        <v>198</v>
      </c>
      <c r="B203" s="56">
        <v>517</v>
      </c>
      <c r="C203" s="46">
        <v>251</v>
      </c>
      <c r="D203" s="46">
        <v>67</v>
      </c>
      <c r="E203" s="44">
        <v>199</v>
      </c>
      <c r="F203" s="46"/>
      <c r="G203" s="46"/>
      <c r="H203" s="53"/>
      <c r="I203" s="46"/>
      <c r="J203" s="46"/>
      <c r="K203" s="46"/>
    </row>
    <row r="204" spans="1:11" ht="13.5">
      <c r="A204" s="131">
        <v>199</v>
      </c>
      <c r="B204" s="56">
        <v>505</v>
      </c>
      <c r="C204" s="46">
        <v>400</v>
      </c>
      <c r="D204" s="46">
        <v>81</v>
      </c>
      <c r="E204" s="44">
        <v>24</v>
      </c>
      <c r="F204" s="46"/>
      <c r="G204" s="46"/>
      <c r="H204" s="53"/>
      <c r="I204" s="46"/>
      <c r="J204" s="46"/>
      <c r="K204" s="46"/>
    </row>
    <row r="205" spans="1:11" ht="13.5">
      <c r="A205" s="685">
        <v>200</v>
      </c>
      <c r="B205" s="84">
        <v>502</v>
      </c>
      <c r="C205" s="47">
        <v>502</v>
      </c>
      <c r="D205" s="47">
        <v>0</v>
      </c>
      <c r="E205" s="48">
        <v>0</v>
      </c>
      <c r="F205" s="47"/>
      <c r="G205" s="47"/>
      <c r="H205" s="54"/>
      <c r="I205" s="47"/>
      <c r="J205" s="47"/>
      <c r="K205" s="47"/>
    </row>
    <row r="206" spans="1:11" ht="13.5">
      <c r="A206" s="689">
        <v>201</v>
      </c>
      <c r="B206" s="83">
        <v>495</v>
      </c>
      <c r="C206" s="50">
        <v>427</v>
      </c>
      <c r="D206" s="50">
        <v>68</v>
      </c>
      <c r="E206" s="51">
        <v>0</v>
      </c>
      <c r="F206" s="50"/>
      <c r="G206" s="50"/>
      <c r="H206" s="52"/>
      <c r="I206" s="50"/>
      <c r="J206" s="50"/>
      <c r="K206" s="50"/>
    </row>
    <row r="207" spans="1:11" ht="13.5">
      <c r="A207" s="131">
        <v>202</v>
      </c>
      <c r="B207" s="56">
        <v>484</v>
      </c>
      <c r="C207" s="46">
        <v>304</v>
      </c>
      <c r="D207" s="46">
        <v>70</v>
      </c>
      <c r="E207" s="44">
        <v>110</v>
      </c>
      <c r="F207" s="46"/>
      <c r="G207" s="46"/>
      <c r="H207" s="53"/>
      <c r="I207" s="46"/>
      <c r="J207" s="46"/>
      <c r="K207" s="46"/>
    </row>
    <row r="208" spans="1:11" ht="13.5">
      <c r="A208" s="131">
        <v>203</v>
      </c>
      <c r="B208" s="56">
        <v>478</v>
      </c>
      <c r="C208" s="46">
        <v>478</v>
      </c>
      <c r="D208" s="46">
        <v>0</v>
      </c>
      <c r="E208" s="44">
        <v>0</v>
      </c>
      <c r="F208" s="46"/>
      <c r="G208" s="46"/>
      <c r="H208" s="53"/>
      <c r="I208" s="46"/>
      <c r="J208" s="46"/>
      <c r="K208" s="46"/>
    </row>
    <row r="209" spans="1:11" ht="13.5">
      <c r="A209" s="131">
        <v>204</v>
      </c>
      <c r="B209" s="56">
        <v>473</v>
      </c>
      <c r="C209" s="46">
        <v>312</v>
      </c>
      <c r="D209" s="46">
        <v>0</v>
      </c>
      <c r="E209" s="44">
        <v>161</v>
      </c>
      <c r="F209" s="46"/>
      <c r="G209" s="46"/>
      <c r="H209" s="53"/>
      <c r="I209" s="46"/>
      <c r="J209" s="46"/>
      <c r="K209" s="46"/>
    </row>
    <row r="210" spans="1:11" ht="13.5">
      <c r="A210" s="685">
        <v>205</v>
      </c>
      <c r="B210" s="84">
        <v>469</v>
      </c>
      <c r="C210" s="47">
        <v>313</v>
      </c>
      <c r="D210" s="47">
        <v>99</v>
      </c>
      <c r="E210" s="48">
        <v>57</v>
      </c>
      <c r="F210" s="47"/>
      <c r="G210" s="47"/>
      <c r="H210" s="54"/>
      <c r="I210" s="47"/>
      <c r="J210" s="47"/>
      <c r="K210" s="47"/>
    </row>
    <row r="211" spans="1:11" ht="13.5">
      <c r="A211" s="689">
        <v>206</v>
      </c>
      <c r="B211" s="83">
        <v>463</v>
      </c>
      <c r="C211" s="50">
        <v>362</v>
      </c>
      <c r="D211" s="50">
        <v>101</v>
      </c>
      <c r="E211" s="51">
        <v>0</v>
      </c>
      <c r="F211" s="50"/>
      <c r="G211" s="50"/>
      <c r="H211" s="52"/>
      <c r="I211" s="50"/>
      <c r="J211" s="50"/>
      <c r="K211" s="50"/>
    </row>
    <row r="212" spans="1:11" ht="13.5">
      <c r="A212" s="131">
        <v>207</v>
      </c>
      <c r="B212" s="56">
        <v>462</v>
      </c>
      <c r="C212" s="46">
        <v>219</v>
      </c>
      <c r="D212" s="46">
        <v>98</v>
      </c>
      <c r="E212" s="44">
        <v>144</v>
      </c>
      <c r="F212" s="46"/>
      <c r="G212" s="46"/>
      <c r="H212" s="53"/>
      <c r="I212" s="46"/>
      <c r="J212" s="46"/>
      <c r="K212" s="46"/>
    </row>
    <row r="213" spans="1:11" ht="13.5">
      <c r="A213" s="131">
        <v>208</v>
      </c>
      <c r="B213" s="56">
        <v>458</v>
      </c>
      <c r="C213" s="46">
        <v>267</v>
      </c>
      <c r="D213" s="46">
        <v>30</v>
      </c>
      <c r="E213" s="44">
        <v>160</v>
      </c>
      <c r="F213" s="46"/>
      <c r="G213" s="46"/>
      <c r="H213" s="53"/>
      <c r="I213" s="46"/>
      <c r="J213" s="46"/>
      <c r="K213" s="46"/>
    </row>
    <row r="214" spans="1:11" ht="13.5">
      <c r="A214" s="131">
        <v>209</v>
      </c>
      <c r="B214" s="56">
        <v>456</v>
      </c>
      <c r="C214" s="46">
        <v>83</v>
      </c>
      <c r="D214" s="46">
        <v>265</v>
      </c>
      <c r="E214" s="44">
        <v>107</v>
      </c>
      <c r="F214" s="46"/>
      <c r="G214" s="46"/>
      <c r="H214" s="53"/>
      <c r="I214" s="46"/>
      <c r="J214" s="46"/>
      <c r="K214" s="46"/>
    </row>
    <row r="215" spans="1:11" ht="13.5">
      <c r="A215" s="685">
        <v>210</v>
      </c>
      <c r="B215" s="84">
        <v>452</v>
      </c>
      <c r="C215" s="47">
        <v>244</v>
      </c>
      <c r="D215" s="47">
        <v>157</v>
      </c>
      <c r="E215" s="48">
        <v>51</v>
      </c>
      <c r="F215" s="47"/>
      <c r="G215" s="47"/>
      <c r="H215" s="54"/>
      <c r="I215" s="47"/>
      <c r="J215" s="47"/>
      <c r="K215" s="47"/>
    </row>
    <row r="216" spans="1:11" ht="13.5">
      <c r="A216" s="689">
        <v>211</v>
      </c>
      <c r="B216" s="83">
        <v>445</v>
      </c>
      <c r="C216" s="50">
        <v>263</v>
      </c>
      <c r="D216" s="50">
        <v>2</v>
      </c>
      <c r="E216" s="51">
        <v>180</v>
      </c>
      <c r="F216" s="50"/>
      <c r="G216" s="50"/>
      <c r="H216" s="52"/>
      <c r="I216" s="50"/>
      <c r="J216" s="50"/>
      <c r="K216" s="50"/>
    </row>
    <row r="217" spans="1:11" ht="13.5">
      <c r="A217" s="131">
        <v>212</v>
      </c>
      <c r="B217" s="56">
        <v>433</v>
      </c>
      <c r="C217" s="46">
        <v>290</v>
      </c>
      <c r="D217" s="46">
        <v>80</v>
      </c>
      <c r="E217" s="44">
        <v>63</v>
      </c>
      <c r="F217" s="46"/>
      <c r="G217" s="46"/>
      <c r="H217" s="53"/>
      <c r="I217" s="46"/>
      <c r="J217" s="46"/>
      <c r="K217" s="46"/>
    </row>
    <row r="218" spans="1:11" ht="13.5">
      <c r="A218" s="131">
        <v>213</v>
      </c>
      <c r="B218" s="56">
        <v>430</v>
      </c>
      <c r="C218" s="46">
        <v>318</v>
      </c>
      <c r="D218" s="46">
        <v>81</v>
      </c>
      <c r="E218" s="44">
        <v>31</v>
      </c>
      <c r="F218" s="46"/>
      <c r="G218" s="46"/>
      <c r="H218" s="53"/>
      <c r="I218" s="46"/>
      <c r="J218" s="46"/>
      <c r="K218" s="46"/>
    </row>
    <row r="219" spans="1:11" ht="13.5">
      <c r="A219" s="131">
        <v>214</v>
      </c>
      <c r="B219" s="56">
        <v>424</v>
      </c>
      <c r="C219" s="46">
        <v>424</v>
      </c>
      <c r="D219" s="46">
        <v>0</v>
      </c>
      <c r="E219" s="44">
        <v>0</v>
      </c>
      <c r="F219" s="46"/>
      <c r="G219" s="46"/>
      <c r="H219" s="53"/>
      <c r="I219" s="46"/>
      <c r="J219" s="46"/>
      <c r="K219" s="46"/>
    </row>
    <row r="220" spans="1:11" ht="13.5">
      <c r="A220" s="685">
        <v>215</v>
      </c>
      <c r="B220" s="84">
        <v>422</v>
      </c>
      <c r="C220" s="47">
        <v>386</v>
      </c>
      <c r="D220" s="47">
        <v>0</v>
      </c>
      <c r="E220" s="48">
        <v>37</v>
      </c>
      <c r="F220" s="47"/>
      <c r="G220" s="47"/>
      <c r="H220" s="54"/>
      <c r="I220" s="47"/>
      <c r="J220" s="47"/>
      <c r="K220" s="47"/>
    </row>
    <row r="221" spans="1:11" ht="13.5">
      <c r="A221" s="689">
        <v>216</v>
      </c>
      <c r="B221" s="83">
        <v>408</v>
      </c>
      <c r="C221" s="50">
        <v>292</v>
      </c>
      <c r="D221" s="50">
        <v>63</v>
      </c>
      <c r="E221" s="51">
        <v>53</v>
      </c>
      <c r="F221" s="50"/>
      <c r="G221" s="50"/>
      <c r="H221" s="52"/>
      <c r="I221" s="50"/>
      <c r="J221" s="50"/>
      <c r="K221" s="50"/>
    </row>
    <row r="222" spans="1:11" ht="13.5">
      <c r="A222" s="131">
        <v>217</v>
      </c>
      <c r="B222" s="56">
        <v>403</v>
      </c>
      <c r="C222" s="46">
        <v>272</v>
      </c>
      <c r="D222" s="46">
        <v>63</v>
      </c>
      <c r="E222" s="44">
        <v>68</v>
      </c>
      <c r="F222" s="46"/>
      <c r="G222" s="46"/>
      <c r="H222" s="53"/>
      <c r="I222" s="46"/>
      <c r="J222" s="46"/>
      <c r="K222" s="46"/>
    </row>
    <row r="223" spans="1:11" ht="13.5">
      <c r="A223" s="131">
        <v>218</v>
      </c>
      <c r="B223" s="56">
        <v>402</v>
      </c>
      <c r="C223" s="46">
        <v>336</v>
      </c>
      <c r="D223" s="46">
        <v>66</v>
      </c>
      <c r="E223" s="44">
        <v>0</v>
      </c>
      <c r="F223" s="46"/>
      <c r="G223" s="46"/>
      <c r="H223" s="53"/>
      <c r="I223" s="46"/>
      <c r="J223" s="46"/>
      <c r="K223" s="46"/>
    </row>
    <row r="224" spans="1:11" ht="13.5">
      <c r="A224" s="131">
        <v>219</v>
      </c>
      <c r="B224" s="56">
        <v>402</v>
      </c>
      <c r="C224" s="46">
        <v>268</v>
      </c>
      <c r="D224" s="46">
        <v>119</v>
      </c>
      <c r="E224" s="44">
        <v>14</v>
      </c>
      <c r="F224" s="46"/>
      <c r="G224" s="46"/>
      <c r="H224" s="53"/>
      <c r="I224" s="46"/>
      <c r="J224" s="46"/>
      <c r="K224" s="46"/>
    </row>
    <row r="225" spans="1:11" ht="13.5">
      <c r="A225" s="685">
        <v>220</v>
      </c>
      <c r="B225" s="84">
        <v>392</v>
      </c>
      <c r="C225" s="47">
        <v>45</v>
      </c>
      <c r="D225" s="47">
        <v>347</v>
      </c>
      <c r="E225" s="48">
        <v>0</v>
      </c>
      <c r="F225" s="47"/>
      <c r="G225" s="47"/>
      <c r="H225" s="54"/>
      <c r="I225" s="47"/>
      <c r="J225" s="47"/>
      <c r="K225" s="47"/>
    </row>
    <row r="226" spans="1:11" ht="13.5">
      <c r="A226" s="689">
        <v>221</v>
      </c>
      <c r="B226" s="83">
        <v>390</v>
      </c>
      <c r="C226" s="50">
        <v>390</v>
      </c>
      <c r="D226" s="50">
        <v>0</v>
      </c>
      <c r="E226" s="51">
        <v>0</v>
      </c>
      <c r="F226" s="50"/>
      <c r="G226" s="50"/>
      <c r="H226" s="52"/>
      <c r="I226" s="50"/>
      <c r="J226" s="50"/>
      <c r="K226" s="50"/>
    </row>
    <row r="227" spans="1:11" ht="13.5">
      <c r="A227" s="131">
        <v>222</v>
      </c>
      <c r="B227" s="56">
        <v>388</v>
      </c>
      <c r="C227" s="46">
        <v>231</v>
      </c>
      <c r="D227" s="46">
        <v>0</v>
      </c>
      <c r="E227" s="44">
        <v>157</v>
      </c>
      <c r="F227" s="46"/>
      <c r="G227" s="46"/>
      <c r="H227" s="53"/>
      <c r="I227" s="46"/>
      <c r="J227" s="46"/>
      <c r="K227" s="46"/>
    </row>
    <row r="228" spans="1:11" ht="13.5">
      <c r="A228" s="131">
        <v>223</v>
      </c>
      <c r="B228" s="56">
        <v>382</v>
      </c>
      <c r="C228" s="46">
        <v>244</v>
      </c>
      <c r="D228" s="46">
        <v>16</v>
      </c>
      <c r="E228" s="44">
        <v>122</v>
      </c>
      <c r="F228" s="46"/>
      <c r="G228" s="46"/>
      <c r="H228" s="53"/>
      <c r="I228" s="46"/>
      <c r="J228" s="46"/>
      <c r="K228" s="46"/>
    </row>
    <row r="229" spans="1:11" ht="13.5">
      <c r="A229" s="131">
        <v>224</v>
      </c>
      <c r="B229" s="56">
        <v>381</v>
      </c>
      <c r="C229" s="46">
        <v>190</v>
      </c>
      <c r="D229" s="46">
        <v>115</v>
      </c>
      <c r="E229" s="44">
        <v>75</v>
      </c>
      <c r="F229" s="46"/>
      <c r="G229" s="46"/>
      <c r="H229" s="53"/>
      <c r="I229" s="46"/>
      <c r="J229" s="46"/>
      <c r="K229" s="46"/>
    </row>
    <row r="230" spans="1:11" ht="13.5">
      <c r="A230" s="685">
        <v>225</v>
      </c>
      <c r="B230" s="84">
        <v>379</v>
      </c>
      <c r="C230" s="47">
        <v>269</v>
      </c>
      <c r="D230" s="47">
        <v>0</v>
      </c>
      <c r="E230" s="48">
        <v>111</v>
      </c>
      <c r="F230" s="47"/>
      <c r="G230" s="47"/>
      <c r="H230" s="54"/>
      <c r="I230" s="47"/>
      <c r="J230" s="47"/>
      <c r="K230" s="47"/>
    </row>
    <row r="231" spans="1:11" ht="13.5">
      <c r="A231" s="689">
        <v>226</v>
      </c>
      <c r="B231" s="83">
        <v>375</v>
      </c>
      <c r="C231" s="50">
        <v>375</v>
      </c>
      <c r="D231" s="50">
        <v>0</v>
      </c>
      <c r="E231" s="51">
        <v>0</v>
      </c>
      <c r="F231" s="50"/>
      <c r="G231" s="50"/>
      <c r="H231" s="52"/>
      <c r="I231" s="50"/>
      <c r="J231" s="50"/>
      <c r="K231" s="50"/>
    </row>
    <row r="232" spans="1:11" ht="13.5">
      <c r="A232" s="131">
        <v>227</v>
      </c>
      <c r="B232" s="56">
        <v>371</v>
      </c>
      <c r="C232" s="46">
        <v>163</v>
      </c>
      <c r="D232" s="46">
        <v>40</v>
      </c>
      <c r="E232" s="44">
        <v>168</v>
      </c>
      <c r="F232" s="46"/>
      <c r="G232" s="46"/>
      <c r="H232" s="53"/>
      <c r="I232" s="46"/>
      <c r="J232" s="46"/>
      <c r="K232" s="46"/>
    </row>
    <row r="233" spans="1:11" ht="13.5">
      <c r="A233" s="131">
        <v>228</v>
      </c>
      <c r="B233" s="56">
        <v>370</v>
      </c>
      <c r="C233" s="46">
        <v>250</v>
      </c>
      <c r="D233" s="46">
        <v>22</v>
      </c>
      <c r="E233" s="44">
        <v>98</v>
      </c>
      <c r="F233" s="46"/>
      <c r="G233" s="46"/>
      <c r="H233" s="53"/>
      <c r="I233" s="46"/>
      <c r="J233" s="46"/>
      <c r="K233" s="46"/>
    </row>
    <row r="234" spans="1:11" ht="13.5">
      <c r="A234" s="131">
        <v>229</v>
      </c>
      <c r="B234" s="56">
        <v>370</v>
      </c>
      <c r="C234" s="46">
        <v>118</v>
      </c>
      <c r="D234" s="46">
        <v>95</v>
      </c>
      <c r="E234" s="44">
        <v>157</v>
      </c>
      <c r="F234" s="46"/>
      <c r="G234" s="46"/>
      <c r="H234" s="53"/>
      <c r="I234" s="46"/>
      <c r="J234" s="46"/>
      <c r="K234" s="46"/>
    </row>
    <row r="235" spans="1:11" ht="13.5">
      <c r="A235" s="685">
        <v>230</v>
      </c>
      <c r="B235" s="84">
        <v>366</v>
      </c>
      <c r="C235" s="47">
        <v>270</v>
      </c>
      <c r="D235" s="47">
        <v>15</v>
      </c>
      <c r="E235" s="48">
        <v>81</v>
      </c>
      <c r="F235" s="47"/>
      <c r="G235" s="47"/>
      <c r="H235" s="54"/>
      <c r="I235" s="47"/>
      <c r="J235" s="47"/>
      <c r="K235" s="47"/>
    </row>
    <row r="236" spans="1:11" ht="13.5">
      <c r="A236" s="689">
        <v>231</v>
      </c>
      <c r="B236" s="83">
        <v>358</v>
      </c>
      <c r="C236" s="50">
        <v>301</v>
      </c>
      <c r="D236" s="50">
        <v>19</v>
      </c>
      <c r="E236" s="51">
        <v>38</v>
      </c>
      <c r="F236" s="50"/>
      <c r="G236" s="50"/>
      <c r="H236" s="52"/>
      <c r="I236" s="50"/>
      <c r="J236" s="50"/>
      <c r="K236" s="50"/>
    </row>
    <row r="237" spans="1:11" ht="13.5">
      <c r="A237" s="131">
        <v>232</v>
      </c>
      <c r="B237" s="56">
        <v>353</v>
      </c>
      <c r="C237" s="46">
        <v>274</v>
      </c>
      <c r="D237" s="46">
        <v>0</v>
      </c>
      <c r="E237" s="44">
        <v>79</v>
      </c>
      <c r="F237" s="46"/>
      <c r="G237" s="46"/>
      <c r="H237" s="53"/>
      <c r="I237" s="46"/>
      <c r="J237" s="46"/>
      <c r="K237" s="46"/>
    </row>
    <row r="238" spans="1:11" ht="13.5">
      <c r="A238" s="131">
        <v>233</v>
      </c>
      <c r="B238" s="56">
        <v>349</v>
      </c>
      <c r="C238" s="46">
        <v>349</v>
      </c>
      <c r="D238" s="46">
        <v>0</v>
      </c>
      <c r="E238" s="44">
        <v>0</v>
      </c>
      <c r="F238" s="46"/>
      <c r="G238" s="46"/>
      <c r="H238" s="53"/>
      <c r="I238" s="46"/>
      <c r="J238" s="46"/>
      <c r="K238" s="46"/>
    </row>
    <row r="239" spans="1:11" ht="13.5">
      <c r="A239" s="131">
        <v>234</v>
      </c>
      <c r="B239" s="56">
        <v>345</v>
      </c>
      <c r="C239" s="46">
        <v>244</v>
      </c>
      <c r="D239" s="46">
        <v>96</v>
      </c>
      <c r="E239" s="44">
        <v>5</v>
      </c>
      <c r="F239" s="46"/>
      <c r="G239" s="46"/>
      <c r="H239" s="53"/>
      <c r="I239" s="46"/>
      <c r="J239" s="46"/>
      <c r="K239" s="46"/>
    </row>
    <row r="240" spans="1:11" ht="13.5">
      <c r="A240" s="685">
        <v>235</v>
      </c>
      <c r="B240" s="84">
        <v>338</v>
      </c>
      <c r="C240" s="47">
        <v>232</v>
      </c>
      <c r="D240" s="47">
        <v>11</v>
      </c>
      <c r="E240" s="48">
        <v>95</v>
      </c>
      <c r="F240" s="47"/>
      <c r="G240" s="47"/>
      <c r="H240" s="54"/>
      <c r="I240" s="47"/>
      <c r="J240" s="47"/>
      <c r="K240" s="47"/>
    </row>
    <row r="241" spans="1:11" ht="13.5">
      <c r="A241" s="689">
        <v>236</v>
      </c>
      <c r="B241" s="83">
        <v>335</v>
      </c>
      <c r="C241" s="50">
        <v>196</v>
      </c>
      <c r="D241" s="50">
        <v>138</v>
      </c>
      <c r="E241" s="51">
        <v>0</v>
      </c>
      <c r="F241" s="50"/>
      <c r="G241" s="50"/>
      <c r="H241" s="52"/>
      <c r="I241" s="50"/>
      <c r="J241" s="50"/>
      <c r="K241" s="50"/>
    </row>
    <row r="242" spans="1:11" ht="13.5">
      <c r="A242" s="131">
        <v>237</v>
      </c>
      <c r="B242" s="56">
        <v>332</v>
      </c>
      <c r="C242" s="46">
        <v>238</v>
      </c>
      <c r="D242" s="46">
        <v>0</v>
      </c>
      <c r="E242" s="44">
        <v>94</v>
      </c>
      <c r="F242" s="46"/>
      <c r="G242" s="46"/>
      <c r="H242" s="53"/>
      <c r="I242" s="46"/>
      <c r="J242" s="46"/>
      <c r="K242" s="46"/>
    </row>
    <row r="243" spans="1:11" ht="13.5">
      <c r="A243" s="131">
        <v>238</v>
      </c>
      <c r="B243" s="56">
        <v>330</v>
      </c>
      <c r="C243" s="46">
        <v>330</v>
      </c>
      <c r="D243" s="46">
        <v>0</v>
      </c>
      <c r="E243" s="44">
        <v>0</v>
      </c>
      <c r="F243" s="46"/>
      <c r="G243" s="46"/>
      <c r="H243" s="53"/>
      <c r="I243" s="46"/>
      <c r="J243" s="46"/>
      <c r="K243" s="46"/>
    </row>
    <row r="244" spans="1:11" ht="13.5">
      <c r="A244" s="131">
        <v>239</v>
      </c>
      <c r="B244" s="56">
        <v>324</v>
      </c>
      <c r="C244" s="46">
        <v>176</v>
      </c>
      <c r="D244" s="46">
        <v>0</v>
      </c>
      <c r="E244" s="44">
        <v>148</v>
      </c>
      <c r="F244" s="46"/>
      <c r="G244" s="46"/>
      <c r="H244" s="53"/>
      <c r="I244" s="46"/>
      <c r="J244" s="46"/>
      <c r="K244" s="46"/>
    </row>
    <row r="245" spans="1:11" ht="13.5">
      <c r="A245" s="685">
        <v>240</v>
      </c>
      <c r="B245" s="84">
        <v>323</v>
      </c>
      <c r="C245" s="47">
        <v>248</v>
      </c>
      <c r="D245" s="47">
        <v>55</v>
      </c>
      <c r="E245" s="48">
        <v>21</v>
      </c>
      <c r="F245" s="47"/>
      <c r="G245" s="47"/>
      <c r="H245" s="54"/>
      <c r="I245" s="47"/>
      <c r="J245" s="47"/>
      <c r="K245" s="47"/>
    </row>
    <row r="246" spans="1:11" ht="13.5">
      <c r="A246" s="689">
        <v>241</v>
      </c>
      <c r="B246" s="83">
        <v>323</v>
      </c>
      <c r="C246" s="50">
        <v>220</v>
      </c>
      <c r="D246" s="50">
        <v>54</v>
      </c>
      <c r="E246" s="51">
        <v>48</v>
      </c>
      <c r="F246" s="50"/>
      <c r="G246" s="50"/>
      <c r="H246" s="52"/>
      <c r="I246" s="50"/>
      <c r="J246" s="50"/>
      <c r="K246" s="50"/>
    </row>
    <row r="247" spans="1:11" ht="13.5">
      <c r="A247" s="131">
        <v>242</v>
      </c>
      <c r="B247" s="56">
        <v>317</v>
      </c>
      <c r="C247" s="46">
        <v>293</v>
      </c>
      <c r="D247" s="46">
        <v>19</v>
      </c>
      <c r="E247" s="44">
        <v>5</v>
      </c>
      <c r="F247" s="46"/>
      <c r="G247" s="46"/>
      <c r="H247" s="53"/>
      <c r="I247" s="46"/>
      <c r="J247" s="46"/>
      <c r="K247" s="46"/>
    </row>
    <row r="248" spans="1:11" ht="13.5">
      <c r="A248" s="131">
        <v>243</v>
      </c>
      <c r="B248" s="56">
        <v>317</v>
      </c>
      <c r="C248" s="46">
        <v>317</v>
      </c>
      <c r="D248" s="46">
        <v>0</v>
      </c>
      <c r="E248" s="44">
        <v>0</v>
      </c>
      <c r="F248" s="46"/>
      <c r="G248" s="46"/>
      <c r="H248" s="53"/>
      <c r="I248" s="46"/>
      <c r="J248" s="46"/>
      <c r="K248" s="46"/>
    </row>
    <row r="249" spans="1:11" ht="13.5">
      <c r="A249" s="131">
        <v>244</v>
      </c>
      <c r="B249" s="56">
        <v>315</v>
      </c>
      <c r="C249" s="46">
        <v>194</v>
      </c>
      <c r="D249" s="46">
        <v>0</v>
      </c>
      <c r="E249" s="44">
        <v>122</v>
      </c>
      <c r="F249" s="46"/>
      <c r="G249" s="46"/>
      <c r="H249" s="53"/>
      <c r="I249" s="46"/>
      <c r="J249" s="46"/>
      <c r="K249" s="46"/>
    </row>
    <row r="250" spans="1:11" ht="13.5">
      <c r="A250" s="685">
        <v>245</v>
      </c>
      <c r="B250" s="84">
        <v>314</v>
      </c>
      <c r="C250" s="47">
        <v>157</v>
      </c>
      <c r="D250" s="47">
        <v>0</v>
      </c>
      <c r="E250" s="48">
        <v>158</v>
      </c>
      <c r="F250" s="47"/>
      <c r="G250" s="47"/>
      <c r="H250" s="54"/>
      <c r="I250" s="47"/>
      <c r="J250" s="47"/>
      <c r="K250" s="47"/>
    </row>
    <row r="251" spans="1:11" ht="13.5">
      <c r="A251" s="689">
        <v>246</v>
      </c>
      <c r="B251" s="83">
        <v>309</v>
      </c>
      <c r="C251" s="50">
        <v>206</v>
      </c>
      <c r="D251" s="50">
        <v>71</v>
      </c>
      <c r="E251" s="51">
        <v>31</v>
      </c>
      <c r="F251" s="50"/>
      <c r="G251" s="50"/>
      <c r="H251" s="52"/>
      <c r="I251" s="50"/>
      <c r="J251" s="50"/>
      <c r="K251" s="50"/>
    </row>
    <row r="252" spans="1:11" ht="13.5">
      <c r="A252" s="131">
        <v>247</v>
      </c>
      <c r="B252" s="56">
        <v>308</v>
      </c>
      <c r="C252" s="46">
        <v>165</v>
      </c>
      <c r="D252" s="46">
        <v>0</v>
      </c>
      <c r="E252" s="44">
        <v>143</v>
      </c>
      <c r="F252" s="46"/>
      <c r="G252" s="46"/>
      <c r="H252" s="53"/>
      <c r="I252" s="46"/>
      <c r="J252" s="46"/>
      <c r="K252" s="46"/>
    </row>
    <row r="253" spans="1:11" ht="13.5">
      <c r="A253" s="131">
        <v>248</v>
      </c>
      <c r="B253" s="56">
        <v>306</v>
      </c>
      <c r="C253" s="46">
        <v>299</v>
      </c>
      <c r="D253" s="46">
        <v>7</v>
      </c>
      <c r="E253" s="44">
        <v>0</v>
      </c>
      <c r="F253" s="46"/>
      <c r="G253" s="46"/>
      <c r="H253" s="53"/>
      <c r="I253" s="46"/>
      <c r="J253" s="46"/>
      <c r="K253" s="46"/>
    </row>
    <row r="254" spans="1:11" ht="13.5">
      <c r="A254" s="131">
        <v>249</v>
      </c>
      <c r="B254" s="56">
        <v>301</v>
      </c>
      <c r="C254" s="46">
        <v>222</v>
      </c>
      <c r="D254" s="46">
        <v>65</v>
      </c>
      <c r="E254" s="44">
        <v>14</v>
      </c>
      <c r="F254" s="46"/>
      <c r="G254" s="46"/>
      <c r="H254" s="53"/>
      <c r="I254" s="46"/>
      <c r="J254" s="46"/>
      <c r="K254" s="46"/>
    </row>
    <row r="255" spans="1:11" ht="13.5">
      <c r="A255" s="685">
        <v>250</v>
      </c>
      <c r="B255" s="84">
        <v>296</v>
      </c>
      <c r="C255" s="47">
        <v>221</v>
      </c>
      <c r="D255" s="47">
        <v>21</v>
      </c>
      <c r="E255" s="48">
        <v>55</v>
      </c>
      <c r="F255" s="47"/>
      <c r="G255" s="47"/>
      <c r="H255" s="54"/>
      <c r="I255" s="47"/>
      <c r="J255" s="47"/>
      <c r="K255" s="47"/>
    </row>
    <row r="256" spans="1:11" ht="13.5">
      <c r="A256" s="689">
        <v>251</v>
      </c>
      <c r="B256" s="83">
        <v>294</v>
      </c>
      <c r="C256" s="50">
        <v>205</v>
      </c>
      <c r="D256" s="50">
        <v>37</v>
      </c>
      <c r="E256" s="51">
        <v>52</v>
      </c>
      <c r="F256" s="50"/>
      <c r="G256" s="50"/>
      <c r="H256" s="52"/>
      <c r="I256" s="50"/>
      <c r="J256" s="50"/>
      <c r="K256" s="50"/>
    </row>
    <row r="257" spans="1:11" ht="13.5">
      <c r="A257" s="131">
        <v>252</v>
      </c>
      <c r="B257" s="56">
        <v>291</v>
      </c>
      <c r="C257" s="46">
        <v>273</v>
      </c>
      <c r="D257" s="46">
        <v>0</v>
      </c>
      <c r="E257" s="44">
        <v>18</v>
      </c>
      <c r="F257" s="46"/>
      <c r="G257" s="46"/>
      <c r="H257" s="53"/>
      <c r="I257" s="46"/>
      <c r="J257" s="46"/>
      <c r="K257" s="46"/>
    </row>
    <row r="258" spans="1:11" ht="13.5">
      <c r="A258" s="131">
        <v>253</v>
      </c>
      <c r="B258" s="56">
        <v>291</v>
      </c>
      <c r="C258" s="46">
        <v>246</v>
      </c>
      <c r="D258" s="46">
        <v>14</v>
      </c>
      <c r="E258" s="44">
        <v>31</v>
      </c>
      <c r="F258" s="46"/>
      <c r="G258" s="46"/>
      <c r="H258" s="53"/>
      <c r="I258" s="46"/>
      <c r="J258" s="46"/>
      <c r="K258" s="46"/>
    </row>
    <row r="259" spans="1:11" ht="13.5">
      <c r="A259" s="131">
        <v>254</v>
      </c>
      <c r="B259" s="56">
        <v>291</v>
      </c>
      <c r="C259" s="46">
        <v>160</v>
      </c>
      <c r="D259" s="46">
        <v>0</v>
      </c>
      <c r="E259" s="44">
        <v>131</v>
      </c>
      <c r="F259" s="46"/>
      <c r="G259" s="46"/>
      <c r="H259" s="53"/>
      <c r="I259" s="46"/>
      <c r="J259" s="46"/>
      <c r="K259" s="46"/>
    </row>
    <row r="260" spans="1:11" ht="13.5">
      <c r="A260" s="685">
        <v>255</v>
      </c>
      <c r="B260" s="84">
        <v>290</v>
      </c>
      <c r="C260" s="47">
        <v>290</v>
      </c>
      <c r="D260" s="47">
        <v>0</v>
      </c>
      <c r="E260" s="48">
        <v>0</v>
      </c>
      <c r="F260" s="47"/>
      <c r="G260" s="47"/>
      <c r="H260" s="54"/>
      <c r="I260" s="47"/>
      <c r="J260" s="47"/>
      <c r="K260" s="47"/>
    </row>
    <row r="261" spans="1:11" ht="13.5">
      <c r="A261" s="689">
        <v>256</v>
      </c>
      <c r="B261" s="83">
        <v>290</v>
      </c>
      <c r="C261" s="50">
        <v>0</v>
      </c>
      <c r="D261" s="50">
        <v>290</v>
      </c>
      <c r="E261" s="51">
        <v>0</v>
      </c>
      <c r="F261" s="50"/>
      <c r="G261" s="50"/>
      <c r="H261" s="52"/>
      <c r="I261" s="50"/>
      <c r="J261" s="50"/>
      <c r="K261" s="50"/>
    </row>
    <row r="262" spans="1:11" ht="13.5">
      <c r="A262" s="131">
        <v>257</v>
      </c>
      <c r="B262" s="56">
        <v>277</v>
      </c>
      <c r="C262" s="46">
        <v>277</v>
      </c>
      <c r="D262" s="46">
        <v>0</v>
      </c>
      <c r="E262" s="44">
        <v>0</v>
      </c>
      <c r="F262" s="46"/>
      <c r="G262" s="46"/>
      <c r="H262" s="53"/>
      <c r="I262" s="46"/>
      <c r="J262" s="46"/>
      <c r="K262" s="46"/>
    </row>
    <row r="263" spans="1:11" ht="13.5">
      <c r="A263" s="131">
        <v>258</v>
      </c>
      <c r="B263" s="56">
        <v>269</v>
      </c>
      <c r="C263" s="46">
        <v>142</v>
      </c>
      <c r="D263" s="46">
        <v>16</v>
      </c>
      <c r="E263" s="44">
        <v>112</v>
      </c>
      <c r="F263" s="46"/>
      <c r="G263" s="46"/>
      <c r="H263" s="53"/>
      <c r="I263" s="46"/>
      <c r="J263" s="46"/>
      <c r="K263" s="46"/>
    </row>
    <row r="264" spans="1:11" ht="13.5">
      <c r="A264" s="131">
        <v>259</v>
      </c>
      <c r="B264" s="56">
        <v>265</v>
      </c>
      <c r="C264" s="46">
        <v>218</v>
      </c>
      <c r="D264" s="46">
        <v>47</v>
      </c>
      <c r="E264" s="44">
        <v>0</v>
      </c>
      <c r="F264" s="46"/>
      <c r="G264" s="46"/>
      <c r="H264" s="53"/>
      <c r="I264" s="46"/>
      <c r="J264" s="46"/>
      <c r="K264" s="46"/>
    </row>
    <row r="265" spans="1:11" ht="13.5">
      <c r="A265" s="685">
        <v>260</v>
      </c>
      <c r="B265" s="84">
        <v>264</v>
      </c>
      <c r="C265" s="47">
        <v>183</v>
      </c>
      <c r="D265" s="47">
        <v>50</v>
      </c>
      <c r="E265" s="48">
        <v>31</v>
      </c>
      <c r="F265" s="47"/>
      <c r="G265" s="47"/>
      <c r="H265" s="54"/>
      <c r="I265" s="47"/>
      <c r="J265" s="47"/>
      <c r="K265" s="47"/>
    </row>
    <row r="266" spans="1:11" ht="13.5">
      <c r="A266" s="689">
        <v>261</v>
      </c>
      <c r="B266" s="83">
        <v>262</v>
      </c>
      <c r="C266" s="50">
        <v>247</v>
      </c>
      <c r="D266" s="50">
        <v>15</v>
      </c>
      <c r="E266" s="51">
        <v>0</v>
      </c>
      <c r="F266" s="50"/>
      <c r="G266" s="50"/>
      <c r="H266" s="52"/>
      <c r="I266" s="50"/>
      <c r="J266" s="50"/>
      <c r="K266" s="50"/>
    </row>
    <row r="267" spans="1:11" ht="13.5">
      <c r="A267" s="131">
        <v>262</v>
      </c>
      <c r="B267" s="56">
        <v>261</v>
      </c>
      <c r="C267" s="46">
        <v>261</v>
      </c>
      <c r="D267" s="46">
        <v>0</v>
      </c>
      <c r="E267" s="44">
        <v>0</v>
      </c>
      <c r="F267" s="46"/>
      <c r="G267" s="46"/>
      <c r="H267" s="53"/>
      <c r="I267" s="46"/>
      <c r="J267" s="46"/>
      <c r="K267" s="46"/>
    </row>
    <row r="268" spans="1:11" ht="13.5">
      <c r="A268" s="131">
        <v>263</v>
      </c>
      <c r="B268" s="56">
        <v>259</v>
      </c>
      <c r="C268" s="46">
        <v>259</v>
      </c>
      <c r="D268" s="46">
        <v>0</v>
      </c>
      <c r="E268" s="44">
        <v>0</v>
      </c>
      <c r="F268" s="46"/>
      <c r="G268" s="46"/>
      <c r="H268" s="53"/>
      <c r="I268" s="46"/>
      <c r="J268" s="46"/>
      <c r="K268" s="46"/>
    </row>
    <row r="269" spans="1:11" ht="13.5">
      <c r="A269" s="131">
        <v>264</v>
      </c>
      <c r="B269" s="56">
        <v>259</v>
      </c>
      <c r="C269" s="46">
        <v>107</v>
      </c>
      <c r="D269" s="46">
        <v>135</v>
      </c>
      <c r="E269" s="44">
        <v>17</v>
      </c>
      <c r="F269" s="46"/>
      <c r="G269" s="46"/>
      <c r="H269" s="53"/>
      <c r="I269" s="46"/>
      <c r="J269" s="46"/>
      <c r="K269" s="46"/>
    </row>
    <row r="270" spans="1:11" ht="13.5">
      <c r="A270" s="685">
        <v>265</v>
      </c>
      <c r="B270" s="84">
        <v>258</v>
      </c>
      <c r="C270" s="47">
        <v>227</v>
      </c>
      <c r="D270" s="47">
        <v>0</v>
      </c>
      <c r="E270" s="48">
        <v>31</v>
      </c>
      <c r="F270" s="47"/>
      <c r="G270" s="47"/>
      <c r="H270" s="54"/>
      <c r="I270" s="47"/>
      <c r="J270" s="47"/>
      <c r="K270" s="47"/>
    </row>
    <row r="271" spans="1:11" ht="13.5">
      <c r="A271" s="689">
        <v>266</v>
      </c>
      <c r="B271" s="83">
        <v>258</v>
      </c>
      <c r="C271" s="50">
        <v>194</v>
      </c>
      <c r="D271" s="50">
        <v>0</v>
      </c>
      <c r="E271" s="51">
        <v>65</v>
      </c>
      <c r="F271" s="50"/>
      <c r="G271" s="50"/>
      <c r="H271" s="52"/>
      <c r="I271" s="50"/>
      <c r="J271" s="50"/>
      <c r="K271" s="50"/>
    </row>
    <row r="272" spans="1:11" ht="13.5">
      <c r="A272" s="131">
        <v>267</v>
      </c>
      <c r="B272" s="56">
        <v>254</v>
      </c>
      <c r="C272" s="46">
        <v>254</v>
      </c>
      <c r="D272" s="46">
        <v>0</v>
      </c>
      <c r="E272" s="44">
        <v>0</v>
      </c>
      <c r="F272" s="46"/>
      <c r="G272" s="46"/>
      <c r="H272" s="53"/>
      <c r="I272" s="46"/>
      <c r="J272" s="46"/>
      <c r="K272" s="46"/>
    </row>
    <row r="273" spans="1:11" ht="13.5">
      <c r="A273" s="131">
        <v>268</v>
      </c>
      <c r="B273" s="56">
        <v>254</v>
      </c>
      <c r="C273" s="46">
        <v>167</v>
      </c>
      <c r="D273" s="46">
        <v>16</v>
      </c>
      <c r="E273" s="44">
        <v>71</v>
      </c>
      <c r="F273" s="46"/>
      <c r="G273" s="46"/>
      <c r="H273" s="53"/>
      <c r="I273" s="46"/>
      <c r="J273" s="46"/>
      <c r="K273" s="46"/>
    </row>
    <row r="274" spans="1:11" ht="13.5">
      <c r="A274" s="131">
        <v>269</v>
      </c>
      <c r="B274" s="56">
        <v>254</v>
      </c>
      <c r="C274" s="46">
        <v>222</v>
      </c>
      <c r="D274" s="46">
        <v>0</v>
      </c>
      <c r="E274" s="44">
        <v>31</v>
      </c>
      <c r="F274" s="46"/>
      <c r="G274" s="46"/>
      <c r="H274" s="53"/>
      <c r="I274" s="46"/>
      <c r="J274" s="46"/>
      <c r="K274" s="46"/>
    </row>
    <row r="275" spans="1:11" ht="13.5">
      <c r="A275" s="685">
        <v>270</v>
      </c>
      <c r="B275" s="84">
        <v>251</v>
      </c>
      <c r="C275" s="47">
        <v>111</v>
      </c>
      <c r="D275" s="47">
        <v>80</v>
      </c>
      <c r="E275" s="48">
        <v>59</v>
      </c>
      <c r="F275" s="47"/>
      <c r="G275" s="47"/>
      <c r="H275" s="54"/>
      <c r="I275" s="47"/>
      <c r="J275" s="47"/>
      <c r="K275" s="47"/>
    </row>
    <row r="276" spans="1:11" ht="13.5">
      <c r="A276" s="689">
        <v>271</v>
      </c>
      <c r="B276" s="83">
        <v>250</v>
      </c>
      <c r="C276" s="50">
        <v>106</v>
      </c>
      <c r="D276" s="50">
        <v>88</v>
      </c>
      <c r="E276" s="51">
        <v>57</v>
      </c>
      <c r="F276" s="50"/>
      <c r="G276" s="50"/>
      <c r="H276" s="52"/>
      <c r="I276" s="50"/>
      <c r="J276" s="50"/>
      <c r="K276" s="50"/>
    </row>
    <row r="277" spans="1:11" ht="13.5">
      <c r="A277" s="131">
        <v>272</v>
      </c>
      <c r="B277" s="56">
        <v>249</v>
      </c>
      <c r="C277" s="46">
        <v>249</v>
      </c>
      <c r="D277" s="46">
        <v>0</v>
      </c>
      <c r="E277" s="44">
        <v>0</v>
      </c>
      <c r="F277" s="46"/>
      <c r="G277" s="46"/>
      <c r="H277" s="53"/>
      <c r="I277" s="46"/>
      <c r="J277" s="46"/>
      <c r="K277" s="46"/>
    </row>
    <row r="278" spans="1:11" ht="13.5">
      <c r="A278" s="131">
        <v>273</v>
      </c>
      <c r="B278" s="56">
        <v>248</v>
      </c>
      <c r="C278" s="46">
        <v>247</v>
      </c>
      <c r="D278" s="46">
        <v>1</v>
      </c>
      <c r="E278" s="44">
        <v>0</v>
      </c>
      <c r="F278" s="46"/>
      <c r="G278" s="46"/>
      <c r="H278" s="53"/>
      <c r="I278" s="46"/>
      <c r="J278" s="46"/>
      <c r="K278" s="46"/>
    </row>
    <row r="279" spans="1:11" ht="13.5">
      <c r="A279" s="131">
        <v>274</v>
      </c>
      <c r="B279" s="56">
        <v>248</v>
      </c>
      <c r="C279" s="46">
        <v>127</v>
      </c>
      <c r="D279" s="46">
        <v>0</v>
      </c>
      <c r="E279" s="44">
        <v>121</v>
      </c>
      <c r="F279" s="46"/>
      <c r="G279" s="46"/>
      <c r="H279" s="53"/>
      <c r="I279" s="46"/>
      <c r="J279" s="46"/>
      <c r="K279" s="46"/>
    </row>
    <row r="280" spans="1:11" ht="13.5">
      <c r="A280" s="685">
        <v>275</v>
      </c>
      <c r="B280" s="84">
        <v>248</v>
      </c>
      <c r="C280" s="47">
        <v>164</v>
      </c>
      <c r="D280" s="47">
        <v>0</v>
      </c>
      <c r="E280" s="48">
        <v>84</v>
      </c>
      <c r="F280" s="47"/>
      <c r="G280" s="47"/>
      <c r="H280" s="54"/>
      <c r="I280" s="47"/>
      <c r="J280" s="47"/>
      <c r="K280" s="47"/>
    </row>
    <row r="281" spans="1:11" ht="13.5">
      <c r="A281" s="689">
        <v>276</v>
      </c>
      <c r="B281" s="83">
        <v>246</v>
      </c>
      <c r="C281" s="50">
        <v>150</v>
      </c>
      <c r="D281" s="50">
        <v>0</v>
      </c>
      <c r="E281" s="51">
        <v>96</v>
      </c>
      <c r="F281" s="50"/>
      <c r="G281" s="50"/>
      <c r="H281" s="52"/>
      <c r="I281" s="50"/>
      <c r="J281" s="50"/>
      <c r="K281" s="50"/>
    </row>
    <row r="282" spans="1:11" ht="13.5">
      <c r="A282" s="131">
        <v>277</v>
      </c>
      <c r="B282" s="56">
        <v>245</v>
      </c>
      <c r="C282" s="46">
        <v>188</v>
      </c>
      <c r="D282" s="46">
        <v>56</v>
      </c>
      <c r="E282" s="44">
        <v>0</v>
      </c>
      <c r="F282" s="46"/>
      <c r="G282" s="46"/>
      <c r="H282" s="53"/>
      <c r="I282" s="46"/>
      <c r="J282" s="46"/>
      <c r="K282" s="46"/>
    </row>
    <row r="283" spans="1:11" ht="13.5">
      <c r="A283" s="131">
        <v>278</v>
      </c>
      <c r="B283" s="56">
        <v>243</v>
      </c>
      <c r="C283" s="46">
        <v>197</v>
      </c>
      <c r="D283" s="46">
        <v>47</v>
      </c>
      <c r="E283" s="44">
        <v>0</v>
      </c>
      <c r="F283" s="46"/>
      <c r="G283" s="46"/>
      <c r="H283" s="53"/>
      <c r="I283" s="46"/>
      <c r="J283" s="46"/>
      <c r="K283" s="46"/>
    </row>
    <row r="284" spans="1:11" ht="13.5">
      <c r="A284" s="131">
        <v>279</v>
      </c>
      <c r="B284" s="56">
        <v>242</v>
      </c>
      <c r="C284" s="46">
        <v>75</v>
      </c>
      <c r="D284" s="46">
        <v>168</v>
      </c>
      <c r="E284" s="44">
        <v>0</v>
      </c>
      <c r="F284" s="46"/>
      <c r="G284" s="46"/>
      <c r="H284" s="53"/>
      <c r="I284" s="46"/>
      <c r="J284" s="46"/>
      <c r="K284" s="46"/>
    </row>
    <row r="285" spans="1:11" ht="13.5">
      <c r="A285" s="685">
        <v>280</v>
      </c>
      <c r="B285" s="84">
        <v>239</v>
      </c>
      <c r="C285" s="47">
        <v>239</v>
      </c>
      <c r="D285" s="47">
        <v>0</v>
      </c>
      <c r="E285" s="48">
        <v>0</v>
      </c>
      <c r="F285" s="47"/>
      <c r="G285" s="47"/>
      <c r="H285" s="54"/>
      <c r="I285" s="47"/>
      <c r="J285" s="47"/>
      <c r="K285" s="47"/>
    </row>
    <row r="286" spans="1:11" ht="13.5">
      <c r="A286" s="689">
        <v>281</v>
      </c>
      <c r="B286" s="83">
        <v>238</v>
      </c>
      <c r="C286" s="50">
        <v>75</v>
      </c>
      <c r="D286" s="50">
        <v>28</v>
      </c>
      <c r="E286" s="51">
        <v>135</v>
      </c>
      <c r="F286" s="50"/>
      <c r="G286" s="50"/>
      <c r="H286" s="52"/>
      <c r="I286" s="50"/>
      <c r="J286" s="50"/>
      <c r="K286" s="50"/>
    </row>
    <row r="287" spans="1:11" ht="13.5">
      <c r="A287" s="131">
        <v>282</v>
      </c>
      <c r="B287" s="56">
        <v>236</v>
      </c>
      <c r="C287" s="46">
        <v>30</v>
      </c>
      <c r="D287" s="46">
        <v>207</v>
      </c>
      <c r="E287" s="44">
        <v>0</v>
      </c>
      <c r="F287" s="46"/>
      <c r="G287" s="46"/>
      <c r="H287" s="53"/>
      <c r="I287" s="46"/>
      <c r="J287" s="46"/>
      <c r="K287" s="46"/>
    </row>
    <row r="288" spans="1:11" ht="13.5">
      <c r="A288" s="131">
        <v>283</v>
      </c>
      <c r="B288" s="56">
        <v>235</v>
      </c>
      <c r="C288" s="46">
        <v>229</v>
      </c>
      <c r="D288" s="46">
        <v>6</v>
      </c>
      <c r="E288" s="44">
        <v>0</v>
      </c>
      <c r="F288" s="46"/>
      <c r="G288" s="46"/>
      <c r="H288" s="53"/>
      <c r="I288" s="46"/>
      <c r="J288" s="46"/>
      <c r="K288" s="46"/>
    </row>
    <row r="289" spans="1:11" ht="13.5">
      <c r="A289" s="131">
        <v>284</v>
      </c>
      <c r="B289" s="56">
        <v>235</v>
      </c>
      <c r="C289" s="46">
        <v>144</v>
      </c>
      <c r="D289" s="46">
        <v>28</v>
      </c>
      <c r="E289" s="44">
        <v>63</v>
      </c>
      <c r="F289" s="46"/>
      <c r="G289" s="46"/>
      <c r="H289" s="53"/>
      <c r="I289" s="46"/>
      <c r="J289" s="46"/>
      <c r="K289" s="46"/>
    </row>
    <row r="290" spans="1:11" ht="13.5">
      <c r="A290" s="685">
        <v>285</v>
      </c>
      <c r="B290" s="84">
        <v>230</v>
      </c>
      <c r="C290" s="47">
        <v>210</v>
      </c>
      <c r="D290" s="47">
        <v>15</v>
      </c>
      <c r="E290" s="48">
        <v>5</v>
      </c>
      <c r="F290" s="47"/>
      <c r="G290" s="47"/>
      <c r="H290" s="54"/>
      <c r="I290" s="47"/>
      <c r="J290" s="47"/>
      <c r="K290" s="47"/>
    </row>
    <row r="291" spans="1:11" ht="13.5">
      <c r="A291" s="689">
        <v>286</v>
      </c>
      <c r="B291" s="83">
        <v>227</v>
      </c>
      <c r="C291" s="50">
        <v>198</v>
      </c>
      <c r="D291" s="50">
        <v>29</v>
      </c>
      <c r="E291" s="51">
        <v>0</v>
      </c>
      <c r="F291" s="50"/>
      <c r="G291" s="50"/>
      <c r="H291" s="52"/>
      <c r="I291" s="50"/>
      <c r="J291" s="50"/>
      <c r="K291" s="50"/>
    </row>
    <row r="292" spans="1:11" ht="13.5">
      <c r="A292" s="131">
        <v>287</v>
      </c>
      <c r="B292" s="56">
        <v>227</v>
      </c>
      <c r="C292" s="46">
        <v>227</v>
      </c>
      <c r="D292" s="46">
        <v>0</v>
      </c>
      <c r="E292" s="44">
        <v>0</v>
      </c>
      <c r="F292" s="46"/>
      <c r="G292" s="46"/>
      <c r="H292" s="53"/>
      <c r="I292" s="46"/>
      <c r="J292" s="46"/>
      <c r="K292" s="46"/>
    </row>
    <row r="293" spans="1:11" ht="13.5">
      <c r="A293" s="131">
        <v>288</v>
      </c>
      <c r="B293" s="56">
        <v>227</v>
      </c>
      <c r="C293" s="46">
        <v>227</v>
      </c>
      <c r="D293" s="46">
        <v>0</v>
      </c>
      <c r="E293" s="44">
        <v>0</v>
      </c>
      <c r="F293" s="46"/>
      <c r="G293" s="46"/>
      <c r="H293" s="53"/>
      <c r="I293" s="46"/>
      <c r="J293" s="46"/>
      <c r="K293" s="46"/>
    </row>
    <row r="294" spans="1:11" ht="13.5">
      <c r="A294" s="131">
        <v>289</v>
      </c>
      <c r="B294" s="56">
        <v>222</v>
      </c>
      <c r="C294" s="46">
        <v>0</v>
      </c>
      <c r="D294" s="46">
        <v>0</v>
      </c>
      <c r="E294" s="44">
        <v>222</v>
      </c>
      <c r="F294" s="46"/>
      <c r="G294" s="46"/>
      <c r="H294" s="53"/>
      <c r="I294" s="46"/>
      <c r="J294" s="46"/>
      <c r="K294" s="46"/>
    </row>
    <row r="295" spans="1:11" ht="13.5">
      <c r="A295" s="685">
        <v>290</v>
      </c>
      <c r="B295" s="84">
        <v>215</v>
      </c>
      <c r="C295" s="47">
        <v>126</v>
      </c>
      <c r="D295" s="47">
        <v>58</v>
      </c>
      <c r="E295" s="48">
        <v>31</v>
      </c>
      <c r="F295" s="47"/>
      <c r="G295" s="47"/>
      <c r="H295" s="54"/>
      <c r="I295" s="47"/>
      <c r="J295" s="47"/>
      <c r="K295" s="47"/>
    </row>
    <row r="296" spans="1:11" ht="13.5">
      <c r="A296" s="689">
        <v>291</v>
      </c>
      <c r="B296" s="83">
        <v>215</v>
      </c>
      <c r="C296" s="50">
        <v>215</v>
      </c>
      <c r="D296" s="50">
        <v>0</v>
      </c>
      <c r="E296" s="51">
        <v>0</v>
      </c>
      <c r="F296" s="50"/>
      <c r="G296" s="50"/>
      <c r="H296" s="52"/>
      <c r="I296" s="50"/>
      <c r="J296" s="50"/>
      <c r="K296" s="50"/>
    </row>
    <row r="297" spans="1:11" ht="13.5">
      <c r="A297" s="131">
        <v>292</v>
      </c>
      <c r="B297" s="56">
        <v>213</v>
      </c>
      <c r="C297" s="46">
        <v>60</v>
      </c>
      <c r="D297" s="46">
        <v>153</v>
      </c>
      <c r="E297" s="44">
        <v>0</v>
      </c>
      <c r="F297" s="46"/>
      <c r="G297" s="46"/>
      <c r="H297" s="53"/>
      <c r="I297" s="46"/>
      <c r="J297" s="46"/>
      <c r="K297" s="46"/>
    </row>
    <row r="298" spans="1:11" ht="13.5">
      <c r="A298" s="131">
        <v>293</v>
      </c>
      <c r="B298" s="56">
        <v>211</v>
      </c>
      <c r="C298" s="46">
        <v>211</v>
      </c>
      <c r="D298" s="46">
        <v>0</v>
      </c>
      <c r="E298" s="44">
        <v>0</v>
      </c>
      <c r="F298" s="46"/>
      <c r="G298" s="46"/>
      <c r="H298" s="53"/>
      <c r="I298" s="46"/>
      <c r="J298" s="46"/>
      <c r="K298" s="46"/>
    </row>
    <row r="299" spans="1:11" ht="13.5">
      <c r="A299" s="131">
        <v>294</v>
      </c>
      <c r="B299" s="56">
        <v>210</v>
      </c>
      <c r="C299" s="46">
        <v>210</v>
      </c>
      <c r="D299" s="46">
        <v>0</v>
      </c>
      <c r="E299" s="44">
        <v>0</v>
      </c>
      <c r="F299" s="46"/>
      <c r="G299" s="46"/>
      <c r="H299" s="53"/>
      <c r="I299" s="46"/>
      <c r="J299" s="46"/>
      <c r="K299" s="46"/>
    </row>
    <row r="300" spans="1:11" ht="13.5">
      <c r="A300" s="685">
        <v>295</v>
      </c>
      <c r="B300" s="84">
        <v>208</v>
      </c>
      <c r="C300" s="47">
        <v>162</v>
      </c>
      <c r="D300" s="47">
        <v>0</v>
      </c>
      <c r="E300" s="48">
        <v>46</v>
      </c>
      <c r="F300" s="47"/>
      <c r="G300" s="47"/>
      <c r="H300" s="54"/>
      <c r="I300" s="47"/>
      <c r="J300" s="47"/>
      <c r="K300" s="47"/>
    </row>
    <row r="301" spans="1:11" ht="13.5">
      <c r="A301" s="689">
        <v>296</v>
      </c>
      <c r="B301" s="83">
        <v>206</v>
      </c>
      <c r="C301" s="50">
        <v>141</v>
      </c>
      <c r="D301" s="50">
        <v>21</v>
      </c>
      <c r="E301" s="51">
        <v>44</v>
      </c>
      <c r="F301" s="50"/>
      <c r="G301" s="50"/>
      <c r="H301" s="52"/>
      <c r="I301" s="50"/>
      <c r="J301" s="50"/>
      <c r="K301" s="50"/>
    </row>
    <row r="302" spans="1:11" ht="13.5">
      <c r="A302" s="131">
        <v>297</v>
      </c>
      <c r="B302" s="56">
        <v>202</v>
      </c>
      <c r="C302" s="46">
        <v>0</v>
      </c>
      <c r="D302" s="46">
        <v>202</v>
      </c>
      <c r="E302" s="44">
        <v>0</v>
      </c>
      <c r="F302" s="46"/>
      <c r="G302" s="46"/>
      <c r="H302" s="53"/>
      <c r="I302" s="46"/>
      <c r="J302" s="46"/>
      <c r="K302" s="46"/>
    </row>
    <row r="303" spans="1:11" ht="13.5">
      <c r="A303" s="131">
        <v>298</v>
      </c>
      <c r="B303" s="56">
        <v>194</v>
      </c>
      <c r="C303" s="46">
        <v>194</v>
      </c>
      <c r="D303" s="46">
        <v>0</v>
      </c>
      <c r="E303" s="44">
        <v>0</v>
      </c>
      <c r="F303" s="46"/>
      <c r="G303" s="46"/>
      <c r="H303" s="53"/>
      <c r="I303" s="46"/>
      <c r="J303" s="46"/>
      <c r="K303" s="46"/>
    </row>
    <row r="304" spans="1:11" ht="13.5">
      <c r="A304" s="131">
        <v>299</v>
      </c>
      <c r="B304" s="56">
        <v>193</v>
      </c>
      <c r="C304" s="46">
        <v>110</v>
      </c>
      <c r="D304" s="46">
        <v>34</v>
      </c>
      <c r="E304" s="44">
        <v>49</v>
      </c>
      <c r="F304" s="46"/>
      <c r="G304" s="46"/>
      <c r="H304" s="53"/>
      <c r="I304" s="46"/>
      <c r="J304" s="46"/>
      <c r="K304" s="46"/>
    </row>
    <row r="305" spans="1:11" ht="13.5">
      <c r="A305" s="685">
        <v>300</v>
      </c>
      <c r="B305" s="84">
        <v>191</v>
      </c>
      <c r="C305" s="47">
        <v>183</v>
      </c>
      <c r="D305" s="47">
        <v>9</v>
      </c>
      <c r="E305" s="48">
        <v>0</v>
      </c>
      <c r="F305" s="47"/>
      <c r="G305" s="47"/>
      <c r="H305" s="54"/>
      <c r="I305" s="47"/>
      <c r="J305" s="47"/>
      <c r="K305" s="47"/>
    </row>
    <row r="306" spans="1:11" ht="13.5">
      <c r="A306" s="689">
        <v>301</v>
      </c>
      <c r="B306" s="83">
        <v>191</v>
      </c>
      <c r="C306" s="50">
        <v>69</v>
      </c>
      <c r="D306" s="50">
        <v>35</v>
      </c>
      <c r="E306" s="51">
        <v>87</v>
      </c>
      <c r="F306" s="50"/>
      <c r="G306" s="50"/>
      <c r="H306" s="52"/>
      <c r="I306" s="50"/>
      <c r="J306" s="50"/>
      <c r="K306" s="50"/>
    </row>
    <row r="307" spans="1:11" ht="13.5">
      <c r="A307" s="131">
        <v>302</v>
      </c>
      <c r="B307" s="56">
        <v>190</v>
      </c>
      <c r="C307" s="46">
        <v>163</v>
      </c>
      <c r="D307" s="46">
        <v>0</v>
      </c>
      <c r="E307" s="44">
        <v>27</v>
      </c>
      <c r="F307" s="46"/>
      <c r="G307" s="46"/>
      <c r="H307" s="53"/>
      <c r="I307" s="46"/>
      <c r="J307" s="46"/>
      <c r="K307" s="46"/>
    </row>
    <row r="308" spans="1:11" ht="13.5">
      <c r="A308" s="131">
        <v>303</v>
      </c>
      <c r="B308" s="56">
        <v>189</v>
      </c>
      <c r="C308" s="46">
        <v>189</v>
      </c>
      <c r="D308" s="46">
        <v>0</v>
      </c>
      <c r="E308" s="44">
        <v>0</v>
      </c>
      <c r="F308" s="46"/>
      <c r="G308" s="46"/>
      <c r="H308" s="53"/>
      <c r="I308" s="46"/>
      <c r="J308" s="46"/>
      <c r="K308" s="46"/>
    </row>
    <row r="309" spans="1:11" ht="13.5">
      <c r="A309" s="131">
        <v>304</v>
      </c>
      <c r="B309" s="56">
        <v>184</v>
      </c>
      <c r="C309" s="46">
        <v>146</v>
      </c>
      <c r="D309" s="46">
        <v>7</v>
      </c>
      <c r="E309" s="44">
        <v>31</v>
      </c>
      <c r="F309" s="46"/>
      <c r="G309" s="46"/>
      <c r="H309" s="53"/>
      <c r="I309" s="46"/>
      <c r="J309" s="46"/>
      <c r="K309" s="46"/>
    </row>
    <row r="310" spans="1:11" ht="13.5">
      <c r="A310" s="685">
        <v>305</v>
      </c>
      <c r="B310" s="84">
        <v>184</v>
      </c>
      <c r="C310" s="47">
        <v>160</v>
      </c>
      <c r="D310" s="47">
        <v>24</v>
      </c>
      <c r="E310" s="48">
        <v>0</v>
      </c>
      <c r="F310" s="47"/>
      <c r="G310" s="47"/>
      <c r="H310" s="54"/>
      <c r="I310" s="47"/>
      <c r="J310" s="47"/>
      <c r="K310" s="47"/>
    </row>
    <row r="311" spans="1:11" ht="13.5">
      <c r="A311" s="689">
        <v>306</v>
      </c>
      <c r="B311" s="83">
        <v>183</v>
      </c>
      <c r="C311" s="50">
        <v>151</v>
      </c>
      <c r="D311" s="50">
        <v>0</v>
      </c>
      <c r="E311" s="51">
        <v>31</v>
      </c>
      <c r="F311" s="50"/>
      <c r="G311" s="50"/>
      <c r="H311" s="52"/>
      <c r="I311" s="50"/>
      <c r="J311" s="50"/>
      <c r="K311" s="50"/>
    </row>
    <row r="312" spans="1:11" ht="13.5">
      <c r="A312" s="131">
        <v>307</v>
      </c>
      <c r="B312" s="56">
        <v>182</v>
      </c>
      <c r="C312" s="46">
        <v>182</v>
      </c>
      <c r="D312" s="46">
        <v>0</v>
      </c>
      <c r="E312" s="44">
        <v>0</v>
      </c>
      <c r="F312" s="46"/>
      <c r="G312" s="46"/>
      <c r="H312" s="53"/>
      <c r="I312" s="46"/>
      <c r="J312" s="46"/>
      <c r="K312" s="46"/>
    </row>
    <row r="313" spans="1:11" ht="13.5">
      <c r="A313" s="131">
        <v>308</v>
      </c>
      <c r="B313" s="56">
        <v>182</v>
      </c>
      <c r="C313" s="46">
        <v>144</v>
      </c>
      <c r="D313" s="46">
        <v>38</v>
      </c>
      <c r="E313" s="44">
        <v>0</v>
      </c>
      <c r="F313" s="46"/>
      <c r="G313" s="46"/>
      <c r="H313" s="53"/>
      <c r="I313" s="46"/>
      <c r="J313" s="46"/>
      <c r="K313" s="46"/>
    </row>
    <row r="314" spans="1:11" ht="13.5">
      <c r="A314" s="131">
        <v>309</v>
      </c>
      <c r="B314" s="56">
        <v>179</v>
      </c>
      <c r="C314" s="46">
        <v>179</v>
      </c>
      <c r="D314" s="46">
        <v>0</v>
      </c>
      <c r="E314" s="44">
        <v>0</v>
      </c>
      <c r="F314" s="46"/>
      <c r="G314" s="46"/>
      <c r="H314" s="53"/>
      <c r="I314" s="46"/>
      <c r="J314" s="46"/>
      <c r="K314" s="46"/>
    </row>
    <row r="315" spans="1:11" ht="13.5">
      <c r="A315" s="685">
        <v>310</v>
      </c>
      <c r="B315" s="84">
        <v>173</v>
      </c>
      <c r="C315" s="47">
        <v>0</v>
      </c>
      <c r="D315" s="47">
        <v>173</v>
      </c>
      <c r="E315" s="48">
        <v>0</v>
      </c>
      <c r="F315" s="47"/>
      <c r="G315" s="47"/>
      <c r="H315" s="54"/>
      <c r="I315" s="47"/>
      <c r="J315" s="47"/>
      <c r="K315" s="47"/>
    </row>
    <row r="316" spans="1:11" ht="13.5">
      <c r="A316" s="689">
        <v>311</v>
      </c>
      <c r="B316" s="83">
        <v>173</v>
      </c>
      <c r="C316" s="50">
        <v>61</v>
      </c>
      <c r="D316" s="50">
        <v>112</v>
      </c>
      <c r="E316" s="51">
        <v>0</v>
      </c>
      <c r="F316" s="50"/>
      <c r="G316" s="50"/>
      <c r="H316" s="52"/>
      <c r="I316" s="50"/>
      <c r="J316" s="50"/>
      <c r="K316" s="50"/>
    </row>
    <row r="317" spans="1:11" ht="13.5">
      <c r="A317" s="131">
        <v>312</v>
      </c>
      <c r="B317" s="56">
        <v>171</v>
      </c>
      <c r="C317" s="46">
        <v>171</v>
      </c>
      <c r="D317" s="46">
        <v>0</v>
      </c>
      <c r="E317" s="44">
        <v>0</v>
      </c>
      <c r="F317" s="46"/>
      <c r="G317" s="46"/>
      <c r="H317" s="53"/>
      <c r="I317" s="46"/>
      <c r="J317" s="46"/>
      <c r="K317" s="46"/>
    </row>
    <row r="318" spans="1:11" ht="13.5">
      <c r="A318" s="131">
        <v>313</v>
      </c>
      <c r="B318" s="56">
        <v>168</v>
      </c>
      <c r="C318" s="46">
        <v>152</v>
      </c>
      <c r="D318" s="46">
        <v>16</v>
      </c>
      <c r="E318" s="44">
        <v>0</v>
      </c>
      <c r="F318" s="46"/>
      <c r="G318" s="46"/>
      <c r="H318" s="53"/>
      <c r="I318" s="46"/>
      <c r="J318" s="46"/>
      <c r="K318" s="46"/>
    </row>
    <row r="319" spans="1:11" ht="13.5">
      <c r="A319" s="131">
        <v>314</v>
      </c>
      <c r="B319" s="56">
        <v>165</v>
      </c>
      <c r="C319" s="46">
        <v>115</v>
      </c>
      <c r="D319" s="46">
        <v>0</v>
      </c>
      <c r="E319" s="44">
        <v>51</v>
      </c>
      <c r="F319" s="46"/>
      <c r="G319" s="46"/>
      <c r="H319" s="53"/>
      <c r="I319" s="46"/>
      <c r="J319" s="46"/>
      <c r="K319" s="46"/>
    </row>
    <row r="320" spans="1:11" ht="13.5">
      <c r="A320" s="685">
        <v>315</v>
      </c>
      <c r="B320" s="84">
        <v>165</v>
      </c>
      <c r="C320" s="47">
        <v>102</v>
      </c>
      <c r="D320" s="47">
        <v>0</v>
      </c>
      <c r="E320" s="48">
        <v>63</v>
      </c>
      <c r="F320" s="47"/>
      <c r="G320" s="47"/>
      <c r="H320" s="54"/>
      <c r="I320" s="47"/>
      <c r="J320" s="47"/>
      <c r="K320" s="47"/>
    </row>
    <row r="321" spans="1:11" ht="13.5">
      <c r="A321" s="689">
        <v>316</v>
      </c>
      <c r="B321" s="83">
        <v>162</v>
      </c>
      <c r="C321" s="50">
        <v>162</v>
      </c>
      <c r="D321" s="50">
        <v>0</v>
      </c>
      <c r="E321" s="51">
        <v>0</v>
      </c>
      <c r="F321" s="50"/>
      <c r="G321" s="50"/>
      <c r="H321" s="52"/>
      <c r="I321" s="50"/>
      <c r="J321" s="50"/>
      <c r="K321" s="50"/>
    </row>
    <row r="322" spans="1:11" ht="13.5">
      <c r="A322" s="131">
        <v>317</v>
      </c>
      <c r="B322" s="56">
        <v>160</v>
      </c>
      <c r="C322" s="46">
        <v>139</v>
      </c>
      <c r="D322" s="46">
        <v>16</v>
      </c>
      <c r="E322" s="44">
        <v>5</v>
      </c>
      <c r="F322" s="46"/>
      <c r="G322" s="46"/>
      <c r="H322" s="53"/>
      <c r="I322" s="46"/>
      <c r="J322" s="46"/>
      <c r="K322" s="46"/>
    </row>
    <row r="323" spans="1:11" ht="13.5">
      <c r="A323" s="131">
        <v>318</v>
      </c>
      <c r="B323" s="56">
        <v>160</v>
      </c>
      <c r="C323" s="46">
        <v>84</v>
      </c>
      <c r="D323" s="46">
        <v>0</v>
      </c>
      <c r="E323" s="44">
        <v>76</v>
      </c>
      <c r="F323" s="46"/>
      <c r="G323" s="46"/>
      <c r="H323" s="53"/>
      <c r="I323" s="46"/>
      <c r="J323" s="46"/>
      <c r="K323" s="46"/>
    </row>
    <row r="324" spans="1:11" ht="13.5">
      <c r="A324" s="131">
        <v>319</v>
      </c>
      <c r="B324" s="56">
        <v>160</v>
      </c>
      <c r="C324" s="46">
        <v>75</v>
      </c>
      <c r="D324" s="46">
        <v>0</v>
      </c>
      <c r="E324" s="44">
        <v>85</v>
      </c>
      <c r="F324" s="46"/>
      <c r="G324" s="46"/>
      <c r="H324" s="53"/>
      <c r="I324" s="46"/>
      <c r="J324" s="46"/>
      <c r="K324" s="46"/>
    </row>
    <row r="325" spans="1:11" ht="13.5">
      <c r="A325" s="685">
        <v>320</v>
      </c>
      <c r="B325" s="84">
        <v>156</v>
      </c>
      <c r="C325" s="47">
        <v>123</v>
      </c>
      <c r="D325" s="47">
        <v>0</v>
      </c>
      <c r="E325" s="48">
        <v>33</v>
      </c>
      <c r="F325" s="47"/>
      <c r="G325" s="47"/>
      <c r="H325" s="54"/>
      <c r="I325" s="47"/>
      <c r="J325" s="47"/>
      <c r="K325" s="47"/>
    </row>
    <row r="326" spans="1:11" ht="13.5">
      <c r="A326" s="689">
        <v>321</v>
      </c>
      <c r="B326" s="83">
        <v>155</v>
      </c>
      <c r="C326" s="50">
        <v>155</v>
      </c>
      <c r="D326" s="50">
        <v>0</v>
      </c>
      <c r="E326" s="51">
        <v>0</v>
      </c>
      <c r="F326" s="50"/>
      <c r="G326" s="50"/>
      <c r="H326" s="52"/>
      <c r="I326" s="50"/>
      <c r="J326" s="50"/>
      <c r="K326" s="50"/>
    </row>
    <row r="327" spans="1:11" ht="13.5">
      <c r="A327" s="131">
        <v>322</v>
      </c>
      <c r="B327" s="56">
        <v>155</v>
      </c>
      <c r="C327" s="46">
        <v>155</v>
      </c>
      <c r="D327" s="46">
        <v>0</v>
      </c>
      <c r="E327" s="44">
        <v>0</v>
      </c>
      <c r="F327" s="46"/>
      <c r="G327" s="46"/>
      <c r="H327" s="53"/>
      <c r="I327" s="46"/>
      <c r="J327" s="46"/>
      <c r="K327" s="46"/>
    </row>
    <row r="328" spans="1:11" ht="13.5">
      <c r="A328" s="131">
        <v>323</v>
      </c>
      <c r="B328" s="56">
        <v>152</v>
      </c>
      <c r="C328" s="46">
        <v>15</v>
      </c>
      <c r="D328" s="46">
        <v>25</v>
      </c>
      <c r="E328" s="44">
        <v>112</v>
      </c>
      <c r="F328" s="46"/>
      <c r="G328" s="46"/>
      <c r="H328" s="53"/>
      <c r="I328" s="46"/>
      <c r="J328" s="46"/>
      <c r="K328" s="46"/>
    </row>
    <row r="329" spans="1:11" ht="13.5">
      <c r="A329" s="131">
        <v>324</v>
      </c>
      <c r="B329" s="56">
        <v>152</v>
      </c>
      <c r="C329" s="46">
        <v>152</v>
      </c>
      <c r="D329" s="46">
        <v>0</v>
      </c>
      <c r="E329" s="44">
        <v>0</v>
      </c>
      <c r="F329" s="46"/>
      <c r="G329" s="46"/>
      <c r="H329" s="53"/>
      <c r="I329" s="46"/>
      <c r="J329" s="46"/>
      <c r="K329" s="46"/>
    </row>
    <row r="330" spans="1:11" ht="13.5">
      <c r="A330" s="685">
        <v>325</v>
      </c>
      <c r="B330" s="84">
        <v>149</v>
      </c>
      <c r="C330" s="47">
        <v>149</v>
      </c>
      <c r="D330" s="47">
        <v>0</v>
      </c>
      <c r="E330" s="48">
        <v>0</v>
      </c>
      <c r="F330" s="47"/>
      <c r="G330" s="47"/>
      <c r="H330" s="54"/>
      <c r="I330" s="47"/>
      <c r="J330" s="47"/>
      <c r="K330" s="47"/>
    </row>
    <row r="331" spans="1:11" ht="13.5">
      <c r="A331" s="689">
        <v>326</v>
      </c>
      <c r="B331" s="83">
        <v>148</v>
      </c>
      <c r="C331" s="50">
        <v>101</v>
      </c>
      <c r="D331" s="50">
        <v>22</v>
      </c>
      <c r="E331" s="51">
        <v>24</v>
      </c>
      <c r="F331" s="50"/>
      <c r="G331" s="50"/>
      <c r="H331" s="52"/>
      <c r="I331" s="50"/>
      <c r="J331" s="50"/>
      <c r="K331" s="50"/>
    </row>
    <row r="332" spans="1:11" ht="13.5">
      <c r="A332" s="131">
        <v>327</v>
      </c>
      <c r="B332" s="56">
        <v>146</v>
      </c>
      <c r="C332" s="46">
        <v>146</v>
      </c>
      <c r="D332" s="46">
        <v>0</v>
      </c>
      <c r="E332" s="44">
        <v>0</v>
      </c>
      <c r="F332" s="46"/>
      <c r="G332" s="46"/>
      <c r="H332" s="53"/>
      <c r="I332" s="46"/>
      <c r="J332" s="46"/>
      <c r="K332" s="46"/>
    </row>
    <row r="333" spans="1:11" ht="13.5">
      <c r="A333" s="131">
        <v>328</v>
      </c>
      <c r="B333" s="56">
        <v>145</v>
      </c>
      <c r="C333" s="46">
        <v>145</v>
      </c>
      <c r="D333" s="46">
        <v>0</v>
      </c>
      <c r="E333" s="44">
        <v>0</v>
      </c>
      <c r="F333" s="46"/>
      <c r="G333" s="46"/>
      <c r="H333" s="53"/>
      <c r="I333" s="46"/>
      <c r="J333" s="46"/>
      <c r="K333" s="46"/>
    </row>
    <row r="334" spans="1:11" ht="13.5">
      <c r="A334" s="131">
        <v>329</v>
      </c>
      <c r="B334" s="56">
        <v>144</v>
      </c>
      <c r="C334" s="46">
        <v>144</v>
      </c>
      <c r="D334" s="46">
        <v>0</v>
      </c>
      <c r="E334" s="44">
        <v>0</v>
      </c>
      <c r="F334" s="46"/>
      <c r="G334" s="46"/>
      <c r="H334" s="53"/>
      <c r="I334" s="46"/>
      <c r="J334" s="46"/>
      <c r="K334" s="46"/>
    </row>
    <row r="335" spans="1:11" ht="13.5">
      <c r="A335" s="685">
        <v>330</v>
      </c>
      <c r="B335" s="84">
        <v>143</v>
      </c>
      <c r="C335" s="47">
        <v>115</v>
      </c>
      <c r="D335" s="47">
        <v>29</v>
      </c>
      <c r="E335" s="48">
        <v>0</v>
      </c>
      <c r="F335" s="47"/>
      <c r="G335" s="47"/>
      <c r="H335" s="54"/>
      <c r="I335" s="47"/>
      <c r="J335" s="47"/>
      <c r="K335" s="47"/>
    </row>
    <row r="336" spans="1:11" ht="13.5">
      <c r="A336" s="689">
        <v>331</v>
      </c>
      <c r="B336" s="83">
        <v>142</v>
      </c>
      <c r="C336" s="50">
        <v>68</v>
      </c>
      <c r="D336" s="50">
        <v>0</v>
      </c>
      <c r="E336" s="51">
        <v>74</v>
      </c>
      <c r="F336" s="50"/>
      <c r="G336" s="50"/>
      <c r="H336" s="52"/>
      <c r="I336" s="50"/>
      <c r="J336" s="50"/>
      <c r="K336" s="50"/>
    </row>
    <row r="337" spans="1:11" ht="13.5">
      <c r="A337" s="131">
        <v>332</v>
      </c>
      <c r="B337" s="56">
        <v>141</v>
      </c>
      <c r="C337" s="46">
        <v>103</v>
      </c>
      <c r="D337" s="46">
        <v>7</v>
      </c>
      <c r="E337" s="44">
        <v>31</v>
      </c>
      <c r="F337" s="46"/>
      <c r="G337" s="46"/>
      <c r="H337" s="53"/>
      <c r="I337" s="46"/>
      <c r="J337" s="46"/>
      <c r="K337" s="46"/>
    </row>
    <row r="338" spans="1:11" ht="13.5">
      <c r="A338" s="131">
        <v>333</v>
      </c>
      <c r="B338" s="56">
        <v>140</v>
      </c>
      <c r="C338" s="46">
        <v>140</v>
      </c>
      <c r="D338" s="46">
        <v>0</v>
      </c>
      <c r="E338" s="44">
        <v>0</v>
      </c>
      <c r="F338" s="46"/>
      <c r="G338" s="46"/>
      <c r="H338" s="53"/>
      <c r="I338" s="46"/>
      <c r="J338" s="46"/>
      <c r="K338" s="46"/>
    </row>
    <row r="339" spans="1:11" ht="13.5">
      <c r="A339" s="131">
        <v>334</v>
      </c>
      <c r="B339" s="56">
        <v>139</v>
      </c>
      <c r="C339" s="46">
        <v>95</v>
      </c>
      <c r="D339" s="46">
        <v>0</v>
      </c>
      <c r="E339" s="44">
        <v>43</v>
      </c>
      <c r="F339" s="46"/>
      <c r="G339" s="46"/>
      <c r="H339" s="53"/>
      <c r="I339" s="46"/>
      <c r="J339" s="46"/>
      <c r="K339" s="46"/>
    </row>
    <row r="340" spans="1:11" ht="13.5">
      <c r="A340" s="685">
        <v>335</v>
      </c>
      <c r="B340" s="84">
        <v>138</v>
      </c>
      <c r="C340" s="47">
        <v>130</v>
      </c>
      <c r="D340" s="47">
        <v>7</v>
      </c>
      <c r="E340" s="48">
        <v>0</v>
      </c>
      <c r="F340" s="47"/>
      <c r="G340" s="47"/>
      <c r="H340" s="54"/>
      <c r="I340" s="47"/>
      <c r="J340" s="47"/>
      <c r="K340" s="47"/>
    </row>
    <row r="341" spans="1:11" ht="13.5">
      <c r="A341" s="689">
        <v>336</v>
      </c>
      <c r="B341" s="83">
        <v>137</v>
      </c>
      <c r="C341" s="50">
        <v>102</v>
      </c>
      <c r="D341" s="50">
        <v>18</v>
      </c>
      <c r="E341" s="51">
        <v>18</v>
      </c>
      <c r="F341" s="50"/>
      <c r="G341" s="50"/>
      <c r="H341" s="52"/>
      <c r="I341" s="50"/>
      <c r="J341" s="50"/>
      <c r="K341" s="50"/>
    </row>
    <row r="342" spans="1:11" ht="13.5">
      <c r="A342" s="131">
        <v>337</v>
      </c>
      <c r="B342" s="56">
        <v>136</v>
      </c>
      <c r="C342" s="46">
        <v>136</v>
      </c>
      <c r="D342" s="46">
        <v>0</v>
      </c>
      <c r="E342" s="44">
        <v>0</v>
      </c>
      <c r="F342" s="46"/>
      <c r="G342" s="46"/>
      <c r="H342" s="53"/>
      <c r="I342" s="46"/>
      <c r="J342" s="46"/>
      <c r="K342" s="46"/>
    </row>
    <row r="343" spans="1:11" ht="13.5">
      <c r="A343" s="131">
        <v>338</v>
      </c>
      <c r="B343" s="56">
        <v>132</v>
      </c>
      <c r="C343" s="46">
        <v>132</v>
      </c>
      <c r="D343" s="46">
        <v>0</v>
      </c>
      <c r="E343" s="44">
        <v>0</v>
      </c>
      <c r="F343" s="46"/>
      <c r="G343" s="46"/>
      <c r="H343" s="53"/>
      <c r="I343" s="46"/>
      <c r="J343" s="46"/>
      <c r="K343" s="46"/>
    </row>
    <row r="344" spans="1:11" ht="13.5">
      <c r="A344" s="131">
        <v>339</v>
      </c>
      <c r="B344" s="56">
        <v>131</v>
      </c>
      <c r="C344" s="46">
        <v>131</v>
      </c>
      <c r="D344" s="46">
        <v>0</v>
      </c>
      <c r="E344" s="44">
        <v>0</v>
      </c>
      <c r="F344" s="46"/>
      <c r="G344" s="46"/>
      <c r="H344" s="53"/>
      <c r="I344" s="46"/>
      <c r="J344" s="46"/>
      <c r="K344" s="46"/>
    </row>
    <row r="345" spans="1:11" ht="13.5">
      <c r="A345" s="685">
        <v>340</v>
      </c>
      <c r="B345" s="84">
        <v>130</v>
      </c>
      <c r="C345" s="47">
        <v>130</v>
      </c>
      <c r="D345" s="47">
        <v>0</v>
      </c>
      <c r="E345" s="48">
        <v>0</v>
      </c>
      <c r="F345" s="47"/>
      <c r="G345" s="47"/>
      <c r="H345" s="54"/>
      <c r="I345" s="47"/>
      <c r="J345" s="47"/>
      <c r="K345" s="47"/>
    </row>
    <row r="346" spans="1:11" ht="13.5">
      <c r="A346" s="689">
        <v>341</v>
      </c>
      <c r="B346" s="83">
        <v>129</v>
      </c>
      <c r="C346" s="50">
        <v>129</v>
      </c>
      <c r="D346" s="50">
        <v>0</v>
      </c>
      <c r="E346" s="51">
        <v>0</v>
      </c>
      <c r="F346" s="50"/>
      <c r="G346" s="50"/>
      <c r="H346" s="52"/>
      <c r="I346" s="50"/>
      <c r="J346" s="50"/>
      <c r="K346" s="50"/>
    </row>
    <row r="347" spans="1:11" ht="13.5">
      <c r="A347" s="131">
        <v>342</v>
      </c>
      <c r="B347" s="56">
        <v>128</v>
      </c>
      <c r="C347" s="46">
        <v>128</v>
      </c>
      <c r="D347" s="46">
        <v>0</v>
      </c>
      <c r="E347" s="44">
        <v>0</v>
      </c>
      <c r="F347" s="46"/>
      <c r="G347" s="46"/>
      <c r="H347" s="53"/>
      <c r="I347" s="46"/>
      <c r="J347" s="46"/>
      <c r="K347" s="46"/>
    </row>
    <row r="348" spans="1:11" ht="13.5">
      <c r="A348" s="131">
        <v>343</v>
      </c>
      <c r="B348" s="56">
        <v>128</v>
      </c>
      <c r="C348" s="46">
        <v>64</v>
      </c>
      <c r="D348" s="46">
        <v>33</v>
      </c>
      <c r="E348" s="44">
        <v>31</v>
      </c>
      <c r="F348" s="46"/>
      <c r="G348" s="46"/>
      <c r="H348" s="53"/>
      <c r="I348" s="46"/>
      <c r="J348" s="46"/>
      <c r="K348" s="46"/>
    </row>
    <row r="349" spans="1:11" ht="13.5">
      <c r="A349" s="131">
        <v>344</v>
      </c>
      <c r="B349" s="56">
        <v>127</v>
      </c>
      <c r="C349" s="46">
        <v>127</v>
      </c>
      <c r="D349" s="46">
        <v>0</v>
      </c>
      <c r="E349" s="44">
        <v>0</v>
      </c>
      <c r="F349" s="46"/>
      <c r="G349" s="46"/>
      <c r="H349" s="53"/>
      <c r="I349" s="46"/>
      <c r="J349" s="46"/>
      <c r="K349" s="46"/>
    </row>
    <row r="350" spans="1:11" ht="13.5">
      <c r="A350" s="685">
        <v>345</v>
      </c>
      <c r="B350" s="84">
        <v>127</v>
      </c>
      <c r="C350" s="47">
        <v>127</v>
      </c>
      <c r="D350" s="47">
        <v>0</v>
      </c>
      <c r="E350" s="48">
        <v>0</v>
      </c>
      <c r="F350" s="47"/>
      <c r="G350" s="47"/>
      <c r="H350" s="54"/>
      <c r="I350" s="47"/>
      <c r="J350" s="47"/>
      <c r="K350" s="47"/>
    </row>
    <row r="351" spans="1:11" ht="13.5">
      <c r="A351" s="689">
        <v>346</v>
      </c>
      <c r="B351" s="83">
        <v>126</v>
      </c>
      <c r="C351" s="50">
        <v>72</v>
      </c>
      <c r="D351" s="50">
        <v>23</v>
      </c>
      <c r="E351" s="51">
        <v>31</v>
      </c>
      <c r="F351" s="50"/>
      <c r="G351" s="50"/>
      <c r="H351" s="52"/>
      <c r="I351" s="50"/>
      <c r="J351" s="50"/>
      <c r="K351" s="50"/>
    </row>
    <row r="352" spans="1:11" ht="13.5">
      <c r="A352" s="131">
        <v>347</v>
      </c>
      <c r="B352" s="56">
        <v>125</v>
      </c>
      <c r="C352" s="46">
        <v>54</v>
      </c>
      <c r="D352" s="46">
        <v>27</v>
      </c>
      <c r="E352" s="44">
        <v>43</v>
      </c>
      <c r="F352" s="46"/>
      <c r="G352" s="46"/>
      <c r="H352" s="53"/>
      <c r="I352" s="46"/>
      <c r="J352" s="46"/>
      <c r="K352" s="46"/>
    </row>
    <row r="353" spans="1:11" ht="13.5">
      <c r="A353" s="131">
        <v>348</v>
      </c>
      <c r="B353" s="56">
        <v>123</v>
      </c>
      <c r="C353" s="46">
        <v>123</v>
      </c>
      <c r="D353" s="46">
        <v>0</v>
      </c>
      <c r="E353" s="44">
        <v>0</v>
      </c>
      <c r="F353" s="46"/>
      <c r="G353" s="46"/>
      <c r="H353" s="53"/>
      <c r="I353" s="46"/>
      <c r="J353" s="46"/>
      <c r="K353" s="46"/>
    </row>
    <row r="354" spans="1:11" ht="13.5">
      <c r="A354" s="131">
        <v>349</v>
      </c>
      <c r="B354" s="56">
        <v>122</v>
      </c>
      <c r="C354" s="46">
        <v>91</v>
      </c>
      <c r="D354" s="46">
        <v>0</v>
      </c>
      <c r="E354" s="44">
        <v>31</v>
      </c>
      <c r="F354" s="46"/>
      <c r="G354" s="46"/>
      <c r="H354" s="53"/>
      <c r="I354" s="46"/>
      <c r="J354" s="46"/>
      <c r="K354" s="46"/>
    </row>
    <row r="355" spans="1:11" ht="13.5">
      <c r="A355" s="685">
        <v>350</v>
      </c>
      <c r="B355" s="84">
        <v>121</v>
      </c>
      <c r="C355" s="47">
        <v>107</v>
      </c>
      <c r="D355" s="47">
        <v>15</v>
      </c>
      <c r="E355" s="48">
        <v>0</v>
      </c>
      <c r="F355" s="47"/>
      <c r="G355" s="47"/>
      <c r="H355" s="54"/>
      <c r="I355" s="47"/>
      <c r="J355" s="47"/>
      <c r="K355" s="47"/>
    </row>
    <row r="356" spans="1:11" ht="13.5">
      <c r="A356" s="689">
        <v>351</v>
      </c>
      <c r="B356" s="83">
        <v>121</v>
      </c>
      <c r="C356" s="50">
        <v>67</v>
      </c>
      <c r="D356" s="50">
        <v>23</v>
      </c>
      <c r="E356" s="51">
        <v>31</v>
      </c>
      <c r="F356" s="50"/>
      <c r="G356" s="50"/>
      <c r="H356" s="52"/>
      <c r="I356" s="50"/>
      <c r="J356" s="50"/>
      <c r="K356" s="50"/>
    </row>
    <row r="357" spans="1:11" ht="13.5">
      <c r="A357" s="131">
        <v>352</v>
      </c>
      <c r="B357" s="56">
        <v>120</v>
      </c>
      <c r="C357" s="46">
        <v>63</v>
      </c>
      <c r="D357" s="46">
        <v>57</v>
      </c>
      <c r="E357" s="44">
        <v>0</v>
      </c>
      <c r="F357" s="46"/>
      <c r="G357" s="46"/>
      <c r="H357" s="53"/>
      <c r="I357" s="46"/>
      <c r="J357" s="46"/>
      <c r="K357" s="46"/>
    </row>
    <row r="358" spans="1:11" ht="13.5">
      <c r="A358" s="131">
        <v>353</v>
      </c>
      <c r="B358" s="56">
        <v>120</v>
      </c>
      <c r="C358" s="46">
        <v>89</v>
      </c>
      <c r="D358" s="46">
        <v>0</v>
      </c>
      <c r="E358" s="44">
        <v>31</v>
      </c>
      <c r="F358" s="46"/>
      <c r="G358" s="46"/>
      <c r="H358" s="53"/>
      <c r="I358" s="46"/>
      <c r="J358" s="46"/>
      <c r="K358" s="46"/>
    </row>
    <row r="359" spans="1:11" ht="13.5">
      <c r="A359" s="131">
        <v>354</v>
      </c>
      <c r="B359" s="56">
        <v>119</v>
      </c>
      <c r="C359" s="46">
        <v>110</v>
      </c>
      <c r="D359" s="46">
        <v>10</v>
      </c>
      <c r="E359" s="44">
        <v>0</v>
      </c>
      <c r="F359" s="46"/>
      <c r="G359" s="46"/>
      <c r="H359" s="53"/>
      <c r="I359" s="46"/>
      <c r="J359" s="46"/>
      <c r="K359" s="46"/>
    </row>
    <row r="360" spans="1:11" ht="13.5">
      <c r="A360" s="685">
        <v>355</v>
      </c>
      <c r="B360" s="84">
        <v>116</v>
      </c>
      <c r="C360" s="47">
        <v>102</v>
      </c>
      <c r="D360" s="47">
        <v>14</v>
      </c>
      <c r="E360" s="48">
        <v>0</v>
      </c>
      <c r="F360" s="47"/>
      <c r="G360" s="47"/>
      <c r="H360" s="54"/>
      <c r="I360" s="47"/>
      <c r="J360" s="47"/>
      <c r="K360" s="47"/>
    </row>
    <row r="361" spans="1:11" ht="13.5">
      <c r="A361" s="689">
        <v>356</v>
      </c>
      <c r="B361" s="83">
        <v>115</v>
      </c>
      <c r="C361" s="50">
        <v>115</v>
      </c>
      <c r="D361" s="50">
        <v>0</v>
      </c>
      <c r="E361" s="51">
        <v>0</v>
      </c>
      <c r="F361" s="50"/>
      <c r="G361" s="50"/>
      <c r="H361" s="52"/>
      <c r="I361" s="50"/>
      <c r="J361" s="50"/>
      <c r="K361" s="50"/>
    </row>
    <row r="362" spans="1:11" ht="13.5">
      <c r="A362" s="131">
        <v>357</v>
      </c>
      <c r="B362" s="56">
        <v>111</v>
      </c>
      <c r="C362" s="46">
        <v>82</v>
      </c>
      <c r="D362" s="46">
        <v>0</v>
      </c>
      <c r="E362" s="44">
        <v>30</v>
      </c>
      <c r="F362" s="46"/>
      <c r="G362" s="46"/>
      <c r="H362" s="53"/>
      <c r="I362" s="46"/>
      <c r="J362" s="46"/>
      <c r="K362" s="46"/>
    </row>
    <row r="363" spans="1:11" ht="13.5">
      <c r="A363" s="131">
        <v>358</v>
      </c>
      <c r="B363" s="56">
        <v>110</v>
      </c>
      <c r="C363" s="46">
        <v>51</v>
      </c>
      <c r="D363" s="46">
        <v>59</v>
      </c>
      <c r="E363" s="44">
        <v>0</v>
      </c>
      <c r="F363" s="46"/>
      <c r="G363" s="46"/>
      <c r="H363" s="53"/>
      <c r="I363" s="46"/>
      <c r="J363" s="46"/>
      <c r="K363" s="46"/>
    </row>
    <row r="364" spans="1:11" ht="13.5">
      <c r="A364" s="131">
        <v>359</v>
      </c>
      <c r="B364" s="56">
        <v>110</v>
      </c>
      <c r="C364" s="46">
        <v>91</v>
      </c>
      <c r="D364" s="46">
        <v>18</v>
      </c>
      <c r="E364" s="44">
        <v>0</v>
      </c>
      <c r="F364" s="46"/>
      <c r="G364" s="46"/>
      <c r="H364" s="53"/>
      <c r="I364" s="46"/>
      <c r="J364" s="46"/>
      <c r="K364" s="46"/>
    </row>
    <row r="365" spans="1:11" ht="13.5">
      <c r="A365" s="685">
        <v>360</v>
      </c>
      <c r="B365" s="84">
        <v>109</v>
      </c>
      <c r="C365" s="47">
        <v>64</v>
      </c>
      <c r="D365" s="47">
        <v>44</v>
      </c>
      <c r="E365" s="48">
        <v>0</v>
      </c>
      <c r="F365" s="47"/>
      <c r="G365" s="47"/>
      <c r="H365" s="54"/>
      <c r="I365" s="47"/>
      <c r="J365" s="47"/>
      <c r="K365" s="47"/>
    </row>
    <row r="366" spans="1:11" ht="13.5">
      <c r="A366" s="689">
        <v>361</v>
      </c>
      <c r="B366" s="83">
        <v>105</v>
      </c>
      <c r="C366" s="50">
        <v>105</v>
      </c>
      <c r="D366" s="50">
        <v>0</v>
      </c>
      <c r="E366" s="51">
        <v>0</v>
      </c>
      <c r="F366" s="50"/>
      <c r="G366" s="50"/>
      <c r="H366" s="52"/>
      <c r="I366" s="50"/>
      <c r="J366" s="50"/>
      <c r="K366" s="50"/>
    </row>
    <row r="367" spans="1:11" ht="13.5">
      <c r="A367" s="131">
        <v>362</v>
      </c>
      <c r="B367" s="56">
        <v>105</v>
      </c>
      <c r="C367" s="46">
        <v>105</v>
      </c>
      <c r="D367" s="46">
        <v>0</v>
      </c>
      <c r="E367" s="44">
        <v>0</v>
      </c>
      <c r="F367" s="46"/>
      <c r="G367" s="46"/>
      <c r="H367" s="53"/>
      <c r="I367" s="46"/>
      <c r="J367" s="46"/>
      <c r="K367" s="46"/>
    </row>
    <row r="368" spans="1:11" ht="13.5">
      <c r="A368" s="131">
        <v>363</v>
      </c>
      <c r="B368" s="56">
        <v>105</v>
      </c>
      <c r="C368" s="46">
        <v>64</v>
      </c>
      <c r="D368" s="46">
        <v>9</v>
      </c>
      <c r="E368" s="44">
        <v>31</v>
      </c>
      <c r="F368" s="46"/>
      <c r="G368" s="46"/>
      <c r="H368" s="53"/>
      <c r="I368" s="46"/>
      <c r="J368" s="46"/>
      <c r="K368" s="46"/>
    </row>
    <row r="369" spans="1:11" ht="13.5">
      <c r="A369" s="131">
        <v>364</v>
      </c>
      <c r="B369" s="56">
        <v>104</v>
      </c>
      <c r="C369" s="46">
        <v>104</v>
      </c>
      <c r="D369" s="46">
        <v>0</v>
      </c>
      <c r="E369" s="44">
        <v>0</v>
      </c>
      <c r="F369" s="46"/>
      <c r="G369" s="46"/>
      <c r="H369" s="53"/>
      <c r="I369" s="46"/>
      <c r="J369" s="46"/>
      <c r="K369" s="46"/>
    </row>
    <row r="370" spans="1:11" ht="13.5">
      <c r="A370" s="685">
        <v>365</v>
      </c>
      <c r="B370" s="84">
        <v>102</v>
      </c>
      <c r="C370" s="47">
        <v>50</v>
      </c>
      <c r="D370" s="47">
        <v>52</v>
      </c>
      <c r="E370" s="48">
        <v>0</v>
      </c>
      <c r="F370" s="47"/>
      <c r="G370" s="47"/>
      <c r="H370" s="54"/>
      <c r="I370" s="47"/>
      <c r="J370" s="47"/>
      <c r="K370" s="47"/>
    </row>
    <row r="371" spans="1:11" ht="13.5">
      <c r="A371" s="689">
        <v>366</v>
      </c>
      <c r="B371" s="83">
        <v>99</v>
      </c>
      <c r="C371" s="50">
        <v>99</v>
      </c>
      <c r="D371" s="50">
        <v>0</v>
      </c>
      <c r="E371" s="51">
        <v>0</v>
      </c>
      <c r="F371" s="50"/>
      <c r="G371" s="50"/>
      <c r="H371" s="52"/>
      <c r="I371" s="50"/>
      <c r="J371" s="50"/>
      <c r="K371" s="50"/>
    </row>
    <row r="372" spans="1:11" ht="13.5">
      <c r="A372" s="131">
        <v>367</v>
      </c>
      <c r="B372" s="56">
        <v>99</v>
      </c>
      <c r="C372" s="46">
        <v>90</v>
      </c>
      <c r="D372" s="46">
        <v>8</v>
      </c>
      <c r="E372" s="44">
        <v>0</v>
      </c>
      <c r="F372" s="46"/>
      <c r="G372" s="46"/>
      <c r="H372" s="53"/>
      <c r="I372" s="46"/>
      <c r="J372" s="46"/>
      <c r="K372" s="46"/>
    </row>
    <row r="373" spans="1:11" ht="13.5">
      <c r="A373" s="131">
        <v>368</v>
      </c>
      <c r="B373" s="56">
        <v>98</v>
      </c>
      <c r="C373" s="46">
        <v>98</v>
      </c>
      <c r="D373" s="46">
        <v>0</v>
      </c>
      <c r="E373" s="44">
        <v>0</v>
      </c>
      <c r="F373" s="46"/>
      <c r="G373" s="46"/>
      <c r="H373" s="53"/>
      <c r="I373" s="46"/>
      <c r="J373" s="46"/>
      <c r="K373" s="46"/>
    </row>
    <row r="374" spans="1:11" ht="13.5">
      <c r="A374" s="131">
        <v>369</v>
      </c>
      <c r="B374" s="56">
        <v>92</v>
      </c>
      <c r="C374" s="46">
        <v>55</v>
      </c>
      <c r="D374" s="46">
        <v>13</v>
      </c>
      <c r="E374" s="44">
        <v>23</v>
      </c>
      <c r="F374" s="46"/>
      <c r="G374" s="46"/>
      <c r="H374" s="53"/>
      <c r="I374" s="46"/>
      <c r="J374" s="46"/>
      <c r="K374" s="46"/>
    </row>
    <row r="375" spans="1:11" ht="13.5">
      <c r="A375" s="685">
        <v>370</v>
      </c>
      <c r="B375" s="84">
        <v>91</v>
      </c>
      <c r="C375" s="47">
        <v>62</v>
      </c>
      <c r="D375" s="47">
        <v>29</v>
      </c>
      <c r="E375" s="48">
        <v>0</v>
      </c>
      <c r="F375" s="47"/>
      <c r="G375" s="47"/>
      <c r="H375" s="54"/>
      <c r="I375" s="47"/>
      <c r="J375" s="47"/>
      <c r="K375" s="47"/>
    </row>
    <row r="376" spans="1:11" ht="13.5">
      <c r="A376" s="689">
        <v>371</v>
      </c>
      <c r="B376" s="83">
        <v>91</v>
      </c>
      <c r="C376" s="50">
        <v>84</v>
      </c>
      <c r="D376" s="50">
        <v>7</v>
      </c>
      <c r="E376" s="51">
        <v>0</v>
      </c>
      <c r="F376" s="50"/>
      <c r="G376" s="50"/>
      <c r="H376" s="52"/>
      <c r="I376" s="50"/>
      <c r="J376" s="50"/>
      <c r="K376" s="50"/>
    </row>
    <row r="377" spans="1:11" ht="13.5">
      <c r="A377" s="131">
        <v>372</v>
      </c>
      <c r="B377" s="56">
        <v>89</v>
      </c>
      <c r="C377" s="46">
        <v>89</v>
      </c>
      <c r="D377" s="46">
        <v>0</v>
      </c>
      <c r="E377" s="44">
        <v>0</v>
      </c>
      <c r="F377" s="46"/>
      <c r="G377" s="46"/>
      <c r="H377" s="53"/>
      <c r="I377" s="46"/>
      <c r="J377" s="46"/>
      <c r="K377" s="46"/>
    </row>
    <row r="378" spans="1:11" ht="13.5">
      <c r="A378" s="131">
        <v>373</v>
      </c>
      <c r="B378" s="56">
        <v>86</v>
      </c>
      <c r="C378" s="46">
        <v>86</v>
      </c>
      <c r="D378" s="46">
        <v>0</v>
      </c>
      <c r="E378" s="44">
        <v>0</v>
      </c>
      <c r="F378" s="46"/>
      <c r="G378" s="46"/>
      <c r="H378" s="53"/>
      <c r="I378" s="46"/>
      <c r="J378" s="46"/>
      <c r="K378" s="46"/>
    </row>
    <row r="379" spans="1:11" ht="13.5">
      <c r="A379" s="131">
        <v>374</v>
      </c>
      <c r="B379" s="56">
        <v>86</v>
      </c>
      <c r="C379" s="46">
        <v>74</v>
      </c>
      <c r="D379" s="46">
        <v>12</v>
      </c>
      <c r="E379" s="44">
        <v>0</v>
      </c>
      <c r="F379" s="46"/>
      <c r="G379" s="46"/>
      <c r="H379" s="53"/>
      <c r="I379" s="46"/>
      <c r="J379" s="46"/>
      <c r="K379" s="46"/>
    </row>
    <row r="380" spans="1:11" ht="13.5">
      <c r="A380" s="685">
        <v>375</v>
      </c>
      <c r="B380" s="84">
        <v>84</v>
      </c>
      <c r="C380" s="47">
        <v>53</v>
      </c>
      <c r="D380" s="47">
        <v>0</v>
      </c>
      <c r="E380" s="48">
        <v>31</v>
      </c>
      <c r="F380" s="47"/>
      <c r="G380" s="47"/>
      <c r="H380" s="54"/>
      <c r="I380" s="47"/>
      <c r="J380" s="47"/>
      <c r="K380" s="47"/>
    </row>
    <row r="381" spans="1:11" ht="13.5">
      <c r="A381" s="689">
        <v>376</v>
      </c>
      <c r="B381" s="83">
        <v>84</v>
      </c>
      <c r="C381" s="50">
        <v>84</v>
      </c>
      <c r="D381" s="50">
        <v>0</v>
      </c>
      <c r="E381" s="51">
        <v>0</v>
      </c>
      <c r="F381" s="50"/>
      <c r="G381" s="50"/>
      <c r="H381" s="52"/>
      <c r="I381" s="50"/>
      <c r="J381" s="50"/>
      <c r="K381" s="50"/>
    </row>
    <row r="382" spans="1:11" ht="13.5">
      <c r="A382" s="131">
        <v>377</v>
      </c>
      <c r="B382" s="56">
        <v>83</v>
      </c>
      <c r="C382" s="46">
        <v>51</v>
      </c>
      <c r="D382" s="46">
        <v>0</v>
      </c>
      <c r="E382" s="44">
        <v>32</v>
      </c>
      <c r="F382" s="46"/>
      <c r="G382" s="46"/>
      <c r="H382" s="53"/>
      <c r="I382" s="46"/>
      <c r="J382" s="46"/>
      <c r="K382" s="46"/>
    </row>
    <row r="383" spans="1:11" ht="13.5">
      <c r="A383" s="131">
        <v>378</v>
      </c>
      <c r="B383" s="56">
        <v>82</v>
      </c>
      <c r="C383" s="46">
        <v>82</v>
      </c>
      <c r="D383" s="46">
        <v>0</v>
      </c>
      <c r="E383" s="44">
        <v>0</v>
      </c>
      <c r="F383" s="46"/>
      <c r="G383" s="46"/>
      <c r="H383" s="53"/>
      <c r="I383" s="46"/>
      <c r="J383" s="46"/>
      <c r="K383" s="46"/>
    </row>
    <row r="384" spans="1:11" ht="13.5">
      <c r="A384" s="131">
        <v>379</v>
      </c>
      <c r="B384" s="56">
        <v>80</v>
      </c>
      <c r="C384" s="46">
        <v>80</v>
      </c>
      <c r="D384" s="46">
        <v>0</v>
      </c>
      <c r="E384" s="44">
        <v>0</v>
      </c>
      <c r="F384" s="46"/>
      <c r="G384" s="46"/>
      <c r="H384" s="53"/>
      <c r="I384" s="46"/>
      <c r="J384" s="46"/>
      <c r="K384" s="46"/>
    </row>
    <row r="385" spans="1:11" ht="13.5">
      <c r="A385" s="685">
        <v>380</v>
      </c>
      <c r="B385" s="84">
        <v>80</v>
      </c>
      <c r="C385" s="47">
        <v>75</v>
      </c>
      <c r="D385" s="47">
        <v>5</v>
      </c>
      <c r="E385" s="48">
        <v>0</v>
      </c>
      <c r="F385" s="47"/>
      <c r="G385" s="47"/>
      <c r="H385" s="54"/>
      <c r="I385" s="47"/>
      <c r="J385" s="47"/>
      <c r="K385" s="47"/>
    </row>
    <row r="386" spans="1:11" ht="13.5">
      <c r="A386" s="689">
        <v>381</v>
      </c>
      <c r="B386" s="83">
        <v>76</v>
      </c>
      <c r="C386" s="50">
        <v>67</v>
      </c>
      <c r="D386" s="50">
        <v>9</v>
      </c>
      <c r="E386" s="51">
        <v>0</v>
      </c>
      <c r="F386" s="50"/>
      <c r="G386" s="50"/>
      <c r="H386" s="52"/>
      <c r="I386" s="50"/>
      <c r="J386" s="50"/>
      <c r="K386" s="50"/>
    </row>
    <row r="387" spans="1:11" ht="13.5">
      <c r="A387" s="131">
        <v>382</v>
      </c>
      <c r="B387" s="56">
        <v>75</v>
      </c>
      <c r="C387" s="46">
        <v>0</v>
      </c>
      <c r="D387" s="46">
        <v>75</v>
      </c>
      <c r="E387" s="44">
        <v>0</v>
      </c>
      <c r="F387" s="46"/>
      <c r="G387" s="46"/>
      <c r="H387" s="53"/>
      <c r="I387" s="46"/>
      <c r="J387" s="46"/>
      <c r="K387" s="46"/>
    </row>
    <row r="388" spans="1:11" ht="13.5">
      <c r="A388" s="131">
        <v>383</v>
      </c>
      <c r="B388" s="56">
        <v>73</v>
      </c>
      <c r="C388" s="46">
        <v>64</v>
      </c>
      <c r="D388" s="46">
        <v>9</v>
      </c>
      <c r="E388" s="44">
        <v>0</v>
      </c>
      <c r="F388" s="46"/>
      <c r="G388" s="46"/>
      <c r="H388" s="53"/>
      <c r="I388" s="46"/>
      <c r="J388" s="46"/>
      <c r="K388" s="46"/>
    </row>
    <row r="389" spans="1:11" ht="13.5">
      <c r="A389" s="131">
        <v>384</v>
      </c>
      <c r="B389" s="56">
        <v>70</v>
      </c>
      <c r="C389" s="46">
        <v>0</v>
      </c>
      <c r="D389" s="46">
        <v>70</v>
      </c>
      <c r="E389" s="44">
        <v>0</v>
      </c>
      <c r="F389" s="46"/>
      <c r="G389" s="46"/>
      <c r="H389" s="53"/>
      <c r="I389" s="46"/>
      <c r="J389" s="46"/>
      <c r="K389" s="46"/>
    </row>
    <row r="390" spans="1:11" ht="13.5">
      <c r="A390" s="685">
        <v>385</v>
      </c>
      <c r="B390" s="84">
        <v>70</v>
      </c>
      <c r="C390" s="47">
        <v>70</v>
      </c>
      <c r="D390" s="47">
        <v>0</v>
      </c>
      <c r="E390" s="48">
        <v>0</v>
      </c>
      <c r="F390" s="47"/>
      <c r="G390" s="47"/>
      <c r="H390" s="54"/>
      <c r="I390" s="47"/>
      <c r="J390" s="47"/>
      <c r="K390" s="47"/>
    </row>
    <row r="391" spans="1:11" ht="13.5">
      <c r="A391" s="689">
        <v>386</v>
      </c>
      <c r="B391" s="83">
        <v>67</v>
      </c>
      <c r="C391" s="50">
        <v>67</v>
      </c>
      <c r="D391" s="50">
        <v>0</v>
      </c>
      <c r="E391" s="51">
        <v>0</v>
      </c>
      <c r="F391" s="50"/>
      <c r="G391" s="50"/>
      <c r="H391" s="52"/>
      <c r="I391" s="50"/>
      <c r="J391" s="50"/>
      <c r="K391" s="50"/>
    </row>
    <row r="392" spans="1:11" ht="13.5">
      <c r="A392" s="131">
        <v>387</v>
      </c>
      <c r="B392" s="56">
        <v>66</v>
      </c>
      <c r="C392" s="46">
        <v>66</v>
      </c>
      <c r="D392" s="46">
        <v>0</v>
      </c>
      <c r="E392" s="44">
        <v>0</v>
      </c>
      <c r="F392" s="46"/>
      <c r="G392" s="46"/>
      <c r="H392" s="53"/>
      <c r="I392" s="46"/>
      <c r="J392" s="46"/>
      <c r="K392" s="46"/>
    </row>
    <row r="393" spans="1:11" ht="13.5">
      <c r="A393" s="131">
        <v>388</v>
      </c>
      <c r="B393" s="56">
        <v>65</v>
      </c>
      <c r="C393" s="46">
        <v>60</v>
      </c>
      <c r="D393" s="46">
        <v>6</v>
      </c>
      <c r="E393" s="44">
        <v>0</v>
      </c>
      <c r="F393" s="46"/>
      <c r="G393" s="46"/>
      <c r="H393" s="53"/>
      <c r="I393" s="46"/>
      <c r="J393" s="46"/>
      <c r="K393" s="46"/>
    </row>
    <row r="394" spans="1:11" ht="13.5">
      <c r="A394" s="131">
        <v>389</v>
      </c>
      <c r="B394" s="56">
        <v>64</v>
      </c>
      <c r="C394" s="46">
        <v>64</v>
      </c>
      <c r="D394" s="46">
        <v>0</v>
      </c>
      <c r="E394" s="44">
        <v>0</v>
      </c>
      <c r="F394" s="46"/>
      <c r="G394" s="46"/>
      <c r="H394" s="53"/>
      <c r="I394" s="46"/>
      <c r="J394" s="46"/>
      <c r="K394" s="46"/>
    </row>
    <row r="395" spans="1:11" ht="13.5">
      <c r="A395" s="685">
        <v>390</v>
      </c>
      <c r="B395" s="84">
        <v>60</v>
      </c>
      <c r="C395" s="47">
        <v>60</v>
      </c>
      <c r="D395" s="47">
        <v>0</v>
      </c>
      <c r="E395" s="48">
        <v>0</v>
      </c>
      <c r="F395" s="47"/>
      <c r="G395" s="47"/>
      <c r="H395" s="54"/>
      <c r="I395" s="47"/>
      <c r="J395" s="47"/>
      <c r="K395" s="47"/>
    </row>
    <row r="396" spans="1:11" ht="13.5">
      <c r="A396" s="689">
        <v>391</v>
      </c>
      <c r="B396" s="83">
        <v>59</v>
      </c>
      <c r="C396" s="50">
        <v>59</v>
      </c>
      <c r="D396" s="50">
        <v>0</v>
      </c>
      <c r="E396" s="51">
        <v>0</v>
      </c>
      <c r="F396" s="50"/>
      <c r="G396" s="50"/>
      <c r="H396" s="52"/>
      <c r="I396" s="50"/>
      <c r="J396" s="50"/>
      <c r="K396" s="50"/>
    </row>
    <row r="397" spans="1:11" ht="13.5">
      <c r="A397" s="131">
        <v>392</v>
      </c>
      <c r="B397" s="56">
        <v>53</v>
      </c>
      <c r="C397" s="46">
        <v>53</v>
      </c>
      <c r="D397" s="46">
        <v>0</v>
      </c>
      <c r="E397" s="44">
        <v>0</v>
      </c>
      <c r="F397" s="46"/>
      <c r="G397" s="46"/>
      <c r="H397" s="53"/>
      <c r="I397" s="46"/>
      <c r="J397" s="46"/>
      <c r="K397" s="46"/>
    </row>
    <row r="398" spans="1:11" ht="13.5">
      <c r="A398" s="131">
        <v>393</v>
      </c>
      <c r="B398" s="56">
        <v>52</v>
      </c>
      <c r="C398" s="46">
        <v>45</v>
      </c>
      <c r="D398" s="46">
        <v>7</v>
      </c>
      <c r="E398" s="44">
        <v>0</v>
      </c>
      <c r="F398" s="46"/>
      <c r="G398" s="46"/>
      <c r="H398" s="53"/>
      <c r="I398" s="46"/>
      <c r="J398" s="46"/>
      <c r="K398" s="46"/>
    </row>
    <row r="399" spans="1:11" ht="13.5">
      <c r="A399" s="131">
        <v>394</v>
      </c>
      <c r="B399" s="56">
        <v>52</v>
      </c>
      <c r="C399" s="46">
        <v>52</v>
      </c>
      <c r="D399" s="46">
        <v>0</v>
      </c>
      <c r="E399" s="44">
        <v>0</v>
      </c>
      <c r="F399" s="46"/>
      <c r="G399" s="46"/>
      <c r="H399" s="53"/>
      <c r="I399" s="46"/>
      <c r="J399" s="46"/>
      <c r="K399" s="46"/>
    </row>
    <row r="400" spans="1:11" ht="13.5">
      <c r="A400" s="685">
        <v>395</v>
      </c>
      <c r="B400" s="84">
        <v>46</v>
      </c>
      <c r="C400" s="47">
        <v>46</v>
      </c>
      <c r="D400" s="47">
        <v>0</v>
      </c>
      <c r="E400" s="48">
        <v>0</v>
      </c>
      <c r="F400" s="47"/>
      <c r="G400" s="47"/>
      <c r="H400" s="54"/>
      <c r="I400" s="47"/>
      <c r="J400" s="47"/>
      <c r="K400" s="47"/>
    </row>
    <row r="401" spans="1:11" ht="13.5">
      <c r="A401" s="689">
        <v>396</v>
      </c>
      <c r="B401" s="83">
        <v>40</v>
      </c>
      <c r="C401" s="50">
        <v>40</v>
      </c>
      <c r="D401" s="50">
        <v>0</v>
      </c>
      <c r="E401" s="51">
        <v>0</v>
      </c>
      <c r="F401" s="50"/>
      <c r="G401" s="50"/>
      <c r="H401" s="52"/>
      <c r="I401" s="50"/>
      <c r="J401" s="50"/>
      <c r="K401" s="50"/>
    </row>
    <row r="402" spans="1:11" ht="13.5">
      <c r="A402" s="131">
        <v>397</v>
      </c>
      <c r="B402" s="56">
        <v>36</v>
      </c>
      <c r="C402" s="46">
        <v>4</v>
      </c>
      <c r="D402" s="46">
        <v>0</v>
      </c>
      <c r="E402" s="44">
        <v>31</v>
      </c>
      <c r="F402" s="46"/>
      <c r="G402" s="46"/>
      <c r="H402" s="53"/>
      <c r="I402" s="46"/>
      <c r="J402" s="46"/>
      <c r="K402" s="46"/>
    </row>
    <row r="403" spans="1:11" ht="13.5">
      <c r="A403" s="131">
        <v>398</v>
      </c>
      <c r="B403" s="56">
        <v>35</v>
      </c>
      <c r="C403" s="46">
        <v>4</v>
      </c>
      <c r="D403" s="46">
        <v>0</v>
      </c>
      <c r="E403" s="44">
        <v>31</v>
      </c>
      <c r="F403" s="46"/>
      <c r="G403" s="46"/>
      <c r="H403" s="53"/>
      <c r="I403" s="46"/>
      <c r="J403" s="46"/>
      <c r="K403" s="46"/>
    </row>
    <row r="404" spans="1:11" ht="13.5">
      <c r="A404" s="131">
        <v>399</v>
      </c>
      <c r="B404" s="56">
        <v>35</v>
      </c>
      <c r="C404" s="46">
        <v>0</v>
      </c>
      <c r="D404" s="46">
        <v>35</v>
      </c>
      <c r="E404" s="44">
        <v>0</v>
      </c>
      <c r="F404" s="46"/>
      <c r="G404" s="46"/>
      <c r="H404" s="53"/>
      <c r="I404" s="46"/>
      <c r="J404" s="46"/>
      <c r="K404" s="46"/>
    </row>
    <row r="405" spans="1:11" ht="13.5">
      <c r="A405" s="685">
        <v>400</v>
      </c>
      <c r="B405" s="84">
        <v>32</v>
      </c>
      <c r="C405" s="47">
        <v>0</v>
      </c>
      <c r="D405" s="47">
        <v>32</v>
      </c>
      <c r="E405" s="48">
        <v>0</v>
      </c>
      <c r="F405" s="47"/>
      <c r="G405" s="47"/>
      <c r="H405" s="54"/>
      <c r="I405" s="47"/>
      <c r="J405" s="47"/>
      <c r="K405" s="47"/>
    </row>
    <row r="406" spans="1:11" ht="13.5">
      <c r="A406" s="689">
        <v>401</v>
      </c>
      <c r="B406" s="83" t="s">
        <v>138</v>
      </c>
      <c r="C406" s="50" t="s">
        <v>138</v>
      </c>
      <c r="D406" s="50" t="s">
        <v>138</v>
      </c>
      <c r="E406" s="51" t="s">
        <v>138</v>
      </c>
      <c r="F406" s="50"/>
      <c r="G406" s="50"/>
      <c r="H406" s="52"/>
      <c r="I406" s="50"/>
      <c r="J406" s="50"/>
      <c r="K406" s="50"/>
    </row>
    <row r="407" spans="1:11" ht="13.5">
      <c r="A407" s="131">
        <v>402</v>
      </c>
      <c r="B407" s="56" t="s">
        <v>138</v>
      </c>
      <c r="C407" s="46" t="s">
        <v>138</v>
      </c>
      <c r="D407" s="46" t="s">
        <v>138</v>
      </c>
      <c r="E407" s="44" t="s">
        <v>138</v>
      </c>
      <c r="F407" s="46"/>
      <c r="G407" s="46"/>
      <c r="H407" s="53"/>
      <c r="I407" s="46"/>
      <c r="J407" s="46"/>
      <c r="K407" s="46"/>
    </row>
    <row r="408" spans="1:11" ht="13.5">
      <c r="A408" s="131">
        <v>403</v>
      </c>
      <c r="B408" s="56" t="s">
        <v>138</v>
      </c>
      <c r="C408" s="46" t="s">
        <v>138</v>
      </c>
      <c r="D408" s="46" t="s">
        <v>138</v>
      </c>
      <c r="E408" s="44" t="s">
        <v>138</v>
      </c>
      <c r="F408" s="46"/>
      <c r="G408" s="46"/>
      <c r="H408" s="53"/>
      <c r="I408" s="46"/>
      <c r="J408" s="46"/>
      <c r="K408" s="46"/>
    </row>
    <row r="409" spans="1:11" ht="13.5">
      <c r="A409" s="131">
        <v>404</v>
      </c>
      <c r="B409" s="56" t="s">
        <v>138</v>
      </c>
      <c r="C409" s="46" t="s">
        <v>138</v>
      </c>
      <c r="D409" s="46" t="s">
        <v>138</v>
      </c>
      <c r="E409" s="44" t="s">
        <v>138</v>
      </c>
      <c r="F409" s="46"/>
      <c r="G409" s="46"/>
      <c r="H409" s="53"/>
      <c r="I409" s="46"/>
      <c r="J409" s="46"/>
      <c r="K409" s="46"/>
    </row>
    <row r="410" spans="1:11" ht="13.5">
      <c r="A410" s="685">
        <v>405</v>
      </c>
      <c r="B410" s="84" t="s">
        <v>138</v>
      </c>
      <c r="C410" s="47" t="s">
        <v>138</v>
      </c>
      <c r="D410" s="47" t="s">
        <v>138</v>
      </c>
      <c r="E410" s="48" t="s">
        <v>138</v>
      </c>
      <c r="F410" s="47"/>
      <c r="G410" s="47"/>
      <c r="H410" s="54"/>
      <c r="I410" s="47"/>
      <c r="J410" s="47"/>
      <c r="K410" s="47"/>
    </row>
  </sheetData>
  <sheetProtection/>
  <mergeCells count="6">
    <mergeCell ref="B5:K5"/>
    <mergeCell ref="A1:K1"/>
    <mergeCell ref="F3:H3"/>
    <mergeCell ref="B3:E3"/>
    <mergeCell ref="I3:K3"/>
    <mergeCell ref="A2:K2"/>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A3" sqref="A3"/>
    </sheetView>
  </sheetViews>
  <sheetFormatPr defaultColWidth="11.5546875" defaultRowHeight="15"/>
  <cols>
    <col min="1" max="16384" width="10.88671875" style="880" customWidth="1"/>
  </cols>
  <sheetData>
    <row r="3" ht="15">
      <c r="A3" s="887" t="s">
        <v>313</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N145"/>
  <sheetViews>
    <sheetView zoomScale="78" zoomScaleNormal="78" zoomScalePageLayoutView="0" workbookViewId="0" topLeftCell="A1">
      <selection activeCell="A1" sqref="A1:IV16384"/>
    </sheetView>
  </sheetViews>
  <sheetFormatPr defaultColWidth="11.5546875" defaultRowHeight="15"/>
  <cols>
    <col min="1" max="1" width="4.6640625" style="117" customWidth="1"/>
    <col min="2" max="2" width="5.77734375" style="117" customWidth="1"/>
    <col min="3" max="3" width="6.3359375" style="117" customWidth="1"/>
    <col min="4" max="4" width="5.99609375" style="117" customWidth="1"/>
    <col min="5" max="5" width="5.88671875" style="117" customWidth="1"/>
    <col min="6" max="6" width="6.3359375" style="117" customWidth="1"/>
    <col min="7" max="7" width="6.99609375" style="117" customWidth="1"/>
    <col min="8" max="8" width="6.77734375" style="117" customWidth="1"/>
    <col min="9" max="9" width="6.21484375" style="117" customWidth="1"/>
    <col min="10" max="14" width="7.21484375" style="117" customWidth="1"/>
    <col min="15" max="16384" width="11.5546875" style="11" customWidth="1"/>
  </cols>
  <sheetData>
    <row r="1" spans="1:14" ht="31.5" customHeight="1">
      <c r="A1" s="969" t="s">
        <v>481</v>
      </c>
      <c r="B1" s="969"/>
      <c r="C1" s="969"/>
      <c r="D1" s="969"/>
      <c r="E1" s="969"/>
      <c r="F1" s="976"/>
      <c r="G1" s="976"/>
      <c r="H1" s="976"/>
      <c r="I1" s="936"/>
      <c r="J1" s="936"/>
      <c r="K1" s="936"/>
      <c r="L1" s="936"/>
      <c r="M1" s="936"/>
      <c r="N1" s="936"/>
    </row>
    <row r="2" spans="1:14" ht="12" customHeight="1">
      <c r="A2" s="973" t="s">
        <v>308</v>
      </c>
      <c r="B2" s="973"/>
      <c r="C2" s="973"/>
      <c r="D2" s="973"/>
      <c r="E2" s="973"/>
      <c r="F2" s="975"/>
      <c r="G2" s="975"/>
      <c r="H2" s="975"/>
      <c r="I2" s="975"/>
      <c r="J2" s="975"/>
      <c r="K2" s="975"/>
      <c r="L2" s="975"/>
      <c r="M2" s="975"/>
      <c r="N2" s="975"/>
    </row>
    <row r="3" spans="1:14" ht="12.75" customHeight="1">
      <c r="A3" s="118"/>
      <c r="B3" s="980" t="s">
        <v>306</v>
      </c>
      <c r="C3" s="980"/>
      <c r="D3" s="980"/>
      <c r="E3" s="981"/>
      <c r="F3" s="970" t="s">
        <v>328</v>
      </c>
      <c r="G3" s="970"/>
      <c r="H3" s="970"/>
      <c r="I3" s="970" t="s">
        <v>307</v>
      </c>
      <c r="J3" s="970"/>
      <c r="K3" s="970"/>
      <c r="L3" s="971" t="s">
        <v>477</v>
      </c>
      <c r="M3" s="974"/>
      <c r="N3" s="974"/>
    </row>
    <row r="4" spans="1:14" ht="12" customHeight="1">
      <c r="A4" s="119"/>
      <c r="B4" s="161" t="s">
        <v>13</v>
      </c>
      <c r="C4" s="161" t="s">
        <v>327</v>
      </c>
      <c r="D4" s="161" t="s">
        <v>416</v>
      </c>
      <c r="E4" s="161" t="s">
        <v>397</v>
      </c>
      <c r="F4" s="121" t="s">
        <v>13</v>
      </c>
      <c r="G4" s="121" t="s">
        <v>327</v>
      </c>
      <c r="H4" s="120" t="s">
        <v>416</v>
      </c>
      <c r="I4" s="121" t="s">
        <v>13</v>
      </c>
      <c r="J4" s="121" t="s">
        <v>327</v>
      </c>
      <c r="K4" s="120" t="s">
        <v>416</v>
      </c>
      <c r="L4" s="179" t="s">
        <v>13</v>
      </c>
      <c r="M4" s="179" t="s">
        <v>327</v>
      </c>
      <c r="N4" s="179" t="s">
        <v>416</v>
      </c>
    </row>
    <row r="5" spans="1:14" ht="12" customHeight="1" thickBot="1">
      <c r="A5" s="122" t="s">
        <v>302</v>
      </c>
      <c r="B5" s="122"/>
      <c r="C5" s="122"/>
      <c r="D5" s="122"/>
      <c r="E5" s="122"/>
      <c r="F5" s="978"/>
      <c r="G5" s="978"/>
      <c r="H5" s="978"/>
      <c r="I5" s="978"/>
      <c r="J5" s="978"/>
      <c r="K5" s="979"/>
      <c r="L5" s="162"/>
      <c r="M5" s="162"/>
      <c r="N5" s="162"/>
    </row>
    <row r="6" spans="1:14" s="12" customFormat="1" ht="12" customHeight="1">
      <c r="A6" s="123">
        <v>1</v>
      </c>
      <c r="B6" s="24" t="s">
        <v>138</v>
      </c>
      <c r="C6" s="25" t="s">
        <v>138</v>
      </c>
      <c r="D6" s="25" t="s">
        <v>138</v>
      </c>
      <c r="E6" s="25" t="s">
        <v>138</v>
      </c>
      <c r="F6" s="124" t="s">
        <v>138</v>
      </c>
      <c r="G6" s="125" t="s">
        <v>138</v>
      </c>
      <c r="H6" s="126" t="s">
        <v>138</v>
      </c>
      <c r="I6" s="124" t="s">
        <v>138</v>
      </c>
      <c r="J6" s="125" t="s">
        <v>138</v>
      </c>
      <c r="K6" s="126" t="s">
        <v>138</v>
      </c>
      <c r="L6" s="124" t="s">
        <v>138</v>
      </c>
      <c r="M6" s="125" t="s">
        <v>138</v>
      </c>
      <c r="N6" s="126" t="s">
        <v>138</v>
      </c>
    </row>
    <row r="7" spans="1:14" s="12" customFormat="1" ht="12" customHeight="1">
      <c r="A7" s="123">
        <v>2</v>
      </c>
      <c r="B7" s="160" t="s">
        <v>138</v>
      </c>
      <c r="C7" s="160" t="s">
        <v>138</v>
      </c>
      <c r="D7" s="160" t="s">
        <v>138</v>
      </c>
      <c r="E7" s="160" t="s">
        <v>138</v>
      </c>
      <c r="F7" s="127" t="s">
        <v>138</v>
      </c>
      <c r="G7" s="128" t="s">
        <v>138</v>
      </c>
      <c r="H7" s="129" t="s">
        <v>138</v>
      </c>
      <c r="I7" s="127" t="s">
        <v>138</v>
      </c>
      <c r="J7" s="128" t="s">
        <v>138</v>
      </c>
      <c r="K7" s="129" t="s">
        <v>138</v>
      </c>
      <c r="L7" s="128" t="s">
        <v>138</v>
      </c>
      <c r="M7" s="128" t="s">
        <v>138</v>
      </c>
      <c r="N7" s="129" t="s">
        <v>138</v>
      </c>
    </row>
    <row r="8" spans="1:14" s="12" customFormat="1" ht="12" customHeight="1">
      <c r="A8" s="123">
        <v>3</v>
      </c>
      <c r="B8" s="160" t="s">
        <v>138</v>
      </c>
      <c r="C8" s="160" t="s">
        <v>138</v>
      </c>
      <c r="D8" s="160" t="s">
        <v>138</v>
      </c>
      <c r="E8" s="160" t="s">
        <v>138</v>
      </c>
      <c r="F8" s="127" t="s">
        <v>138</v>
      </c>
      <c r="G8" s="128" t="s">
        <v>138</v>
      </c>
      <c r="H8" s="129" t="s">
        <v>138</v>
      </c>
      <c r="I8" s="127" t="s">
        <v>138</v>
      </c>
      <c r="J8" s="128" t="s">
        <v>138</v>
      </c>
      <c r="K8" s="129" t="s">
        <v>138</v>
      </c>
      <c r="L8" s="128" t="s">
        <v>138</v>
      </c>
      <c r="M8" s="128" t="s">
        <v>138</v>
      </c>
      <c r="N8" s="129" t="s">
        <v>138</v>
      </c>
    </row>
    <row r="9" spans="1:14" s="12" customFormat="1" ht="12" customHeight="1">
      <c r="A9" s="123">
        <v>4</v>
      </c>
      <c r="B9" s="160" t="s">
        <v>138</v>
      </c>
      <c r="C9" s="160" t="s">
        <v>138</v>
      </c>
      <c r="D9" s="160" t="s">
        <v>138</v>
      </c>
      <c r="E9" s="160" t="s">
        <v>138</v>
      </c>
      <c r="F9" s="127" t="s">
        <v>138</v>
      </c>
      <c r="G9" s="128" t="s">
        <v>138</v>
      </c>
      <c r="H9" s="129" t="s">
        <v>138</v>
      </c>
      <c r="I9" s="127" t="s">
        <v>138</v>
      </c>
      <c r="J9" s="128" t="s">
        <v>138</v>
      </c>
      <c r="K9" s="129" t="s">
        <v>138</v>
      </c>
      <c r="L9" s="128" t="s">
        <v>138</v>
      </c>
      <c r="M9" s="128" t="s">
        <v>138</v>
      </c>
      <c r="N9" s="129" t="s">
        <v>138</v>
      </c>
    </row>
    <row r="10" spans="1:14" s="12" customFormat="1" ht="12" customHeight="1">
      <c r="A10" s="123">
        <v>5</v>
      </c>
      <c r="B10" s="160" t="s">
        <v>138</v>
      </c>
      <c r="C10" s="160" t="s">
        <v>138</v>
      </c>
      <c r="D10" s="160" t="s">
        <v>138</v>
      </c>
      <c r="E10" s="160" t="s">
        <v>138</v>
      </c>
      <c r="F10" s="127" t="s">
        <v>138</v>
      </c>
      <c r="G10" s="128" t="s">
        <v>138</v>
      </c>
      <c r="H10" s="129" t="s">
        <v>138</v>
      </c>
      <c r="I10" s="127" t="s">
        <v>138</v>
      </c>
      <c r="J10" s="128" t="s">
        <v>138</v>
      </c>
      <c r="K10" s="129" t="s">
        <v>138</v>
      </c>
      <c r="L10" s="128" t="s">
        <v>138</v>
      </c>
      <c r="M10" s="128" t="s">
        <v>138</v>
      </c>
      <c r="N10" s="129" t="s">
        <v>138</v>
      </c>
    </row>
    <row r="11" spans="1:14" ht="12" customHeight="1">
      <c r="A11" s="130">
        <v>6</v>
      </c>
      <c r="B11" s="83">
        <v>173000</v>
      </c>
      <c r="C11" s="50" t="s">
        <v>138</v>
      </c>
      <c r="D11" s="50" t="s">
        <v>138</v>
      </c>
      <c r="E11" s="51" t="s">
        <v>138</v>
      </c>
      <c r="F11" s="58">
        <v>10208</v>
      </c>
      <c r="G11" s="57">
        <v>10028</v>
      </c>
      <c r="H11" s="59">
        <v>180</v>
      </c>
      <c r="I11" s="67">
        <v>20434</v>
      </c>
      <c r="J11" s="67">
        <v>17849</v>
      </c>
      <c r="K11" s="68">
        <v>2585</v>
      </c>
      <c r="L11" s="57">
        <v>12710</v>
      </c>
      <c r="M11" s="57">
        <v>9618</v>
      </c>
      <c r="N11" s="59">
        <v>3088</v>
      </c>
    </row>
    <row r="12" spans="1:14" ht="12" customHeight="1">
      <c r="A12" s="131">
        <v>7</v>
      </c>
      <c r="B12" s="56">
        <v>88990</v>
      </c>
      <c r="C12" s="46">
        <v>69530</v>
      </c>
      <c r="D12" s="46">
        <v>5589</v>
      </c>
      <c r="E12" s="44">
        <v>13870</v>
      </c>
      <c r="F12" s="55">
        <v>7421</v>
      </c>
      <c r="G12" s="45">
        <v>6973</v>
      </c>
      <c r="H12" s="43">
        <v>448</v>
      </c>
      <c r="I12" s="46">
        <v>14938</v>
      </c>
      <c r="J12" s="46">
        <v>13091</v>
      </c>
      <c r="K12" s="53">
        <v>1847</v>
      </c>
      <c r="L12" s="45">
        <v>10960</v>
      </c>
      <c r="M12" s="45">
        <v>1739</v>
      </c>
      <c r="N12" s="43">
        <v>9224</v>
      </c>
    </row>
    <row r="13" spans="1:14" ht="12" customHeight="1">
      <c r="A13" s="131">
        <v>8</v>
      </c>
      <c r="B13" s="56">
        <v>21940</v>
      </c>
      <c r="C13" s="46">
        <v>21770</v>
      </c>
      <c r="D13" s="46">
        <v>105</v>
      </c>
      <c r="E13" s="44">
        <v>68</v>
      </c>
      <c r="F13" s="55">
        <v>5430</v>
      </c>
      <c r="G13" s="45">
        <v>4301</v>
      </c>
      <c r="H13" s="43">
        <v>1130</v>
      </c>
      <c r="I13" s="46">
        <v>8421</v>
      </c>
      <c r="J13" s="46">
        <v>7617</v>
      </c>
      <c r="K13" s="53">
        <v>805</v>
      </c>
      <c r="L13" s="45">
        <v>10560</v>
      </c>
      <c r="M13" s="45">
        <v>9911</v>
      </c>
      <c r="N13" s="43">
        <v>648</v>
      </c>
    </row>
    <row r="14" spans="1:14" ht="12" customHeight="1">
      <c r="A14" s="131">
        <v>9</v>
      </c>
      <c r="B14" s="56">
        <v>15050</v>
      </c>
      <c r="C14" s="46">
        <v>10410</v>
      </c>
      <c r="D14" s="46">
        <v>4572</v>
      </c>
      <c r="E14" s="44">
        <v>66</v>
      </c>
      <c r="F14" s="55">
        <v>4688</v>
      </c>
      <c r="G14" s="45">
        <v>4260</v>
      </c>
      <c r="H14" s="43">
        <v>428</v>
      </c>
      <c r="I14" s="46">
        <v>7177</v>
      </c>
      <c r="J14" s="46">
        <v>6740</v>
      </c>
      <c r="K14" s="53">
        <v>437</v>
      </c>
      <c r="L14" s="45">
        <v>9861</v>
      </c>
      <c r="M14" s="45">
        <v>7243</v>
      </c>
      <c r="N14" s="43">
        <v>2618</v>
      </c>
    </row>
    <row r="15" spans="1:14" ht="12" customHeight="1">
      <c r="A15" s="132">
        <v>10</v>
      </c>
      <c r="B15" s="84">
        <v>13270</v>
      </c>
      <c r="C15" s="47">
        <v>11040</v>
      </c>
      <c r="D15" s="47">
        <v>2226</v>
      </c>
      <c r="E15" s="48">
        <v>0</v>
      </c>
      <c r="F15" s="62">
        <v>3793</v>
      </c>
      <c r="G15" s="61">
        <v>3167</v>
      </c>
      <c r="H15" s="63">
        <v>626</v>
      </c>
      <c r="I15" s="65">
        <v>5712</v>
      </c>
      <c r="J15" s="65">
        <v>5701</v>
      </c>
      <c r="K15" s="66">
        <v>11</v>
      </c>
      <c r="L15" s="61">
        <v>2332</v>
      </c>
      <c r="M15" s="61">
        <v>1895</v>
      </c>
      <c r="N15" s="63">
        <v>437</v>
      </c>
    </row>
    <row r="16" spans="1:14" ht="12" customHeight="1">
      <c r="A16" s="130">
        <v>11</v>
      </c>
      <c r="B16" s="83">
        <v>12040</v>
      </c>
      <c r="C16" s="50">
        <v>12040</v>
      </c>
      <c r="D16" s="50">
        <v>0</v>
      </c>
      <c r="E16" s="51">
        <v>0</v>
      </c>
      <c r="F16" s="58">
        <v>2296</v>
      </c>
      <c r="G16" s="57">
        <v>2279</v>
      </c>
      <c r="H16" s="59">
        <v>17</v>
      </c>
      <c r="I16" s="67">
        <v>5256</v>
      </c>
      <c r="J16" s="67">
        <v>4769</v>
      </c>
      <c r="K16" s="68">
        <v>487</v>
      </c>
      <c r="L16" s="57">
        <v>2179</v>
      </c>
      <c r="M16" s="57">
        <v>1663</v>
      </c>
      <c r="N16" s="59">
        <v>516</v>
      </c>
    </row>
    <row r="17" spans="1:14" ht="12" customHeight="1">
      <c r="A17" s="131">
        <v>12</v>
      </c>
      <c r="B17" s="56">
        <v>11990</v>
      </c>
      <c r="C17" s="46">
        <v>10550</v>
      </c>
      <c r="D17" s="46">
        <v>1272</v>
      </c>
      <c r="E17" s="44">
        <v>174</v>
      </c>
      <c r="F17" s="55">
        <v>2208</v>
      </c>
      <c r="G17" s="45">
        <v>2208</v>
      </c>
      <c r="H17" s="43">
        <v>0</v>
      </c>
      <c r="I17" s="46">
        <v>4644</v>
      </c>
      <c r="J17" s="46">
        <v>4398</v>
      </c>
      <c r="K17" s="53">
        <v>246</v>
      </c>
      <c r="L17" s="45">
        <v>1706</v>
      </c>
      <c r="M17" s="45">
        <v>1451</v>
      </c>
      <c r="N17" s="43">
        <v>254</v>
      </c>
    </row>
    <row r="18" spans="1:14" ht="12" customHeight="1">
      <c r="A18" s="131">
        <v>13</v>
      </c>
      <c r="B18" s="56">
        <v>11380</v>
      </c>
      <c r="C18" s="46">
        <v>9409</v>
      </c>
      <c r="D18" s="46">
        <v>1025</v>
      </c>
      <c r="E18" s="44">
        <v>942</v>
      </c>
      <c r="F18" s="55">
        <v>2205</v>
      </c>
      <c r="G18" s="45">
        <v>2055</v>
      </c>
      <c r="H18" s="43">
        <v>151</v>
      </c>
      <c r="I18" s="46">
        <v>3064</v>
      </c>
      <c r="J18" s="46">
        <v>2825</v>
      </c>
      <c r="K18" s="53">
        <v>239</v>
      </c>
      <c r="L18" s="45">
        <v>1531</v>
      </c>
      <c r="M18" s="45">
        <v>1531</v>
      </c>
      <c r="N18" s="43">
        <v>0</v>
      </c>
    </row>
    <row r="19" spans="1:14" ht="12" customHeight="1">
      <c r="A19" s="131">
        <v>14</v>
      </c>
      <c r="B19" s="56">
        <v>10280</v>
      </c>
      <c r="C19" s="46">
        <v>6314</v>
      </c>
      <c r="D19" s="46">
        <v>1576</v>
      </c>
      <c r="E19" s="44">
        <v>2388</v>
      </c>
      <c r="F19" s="55">
        <v>2163</v>
      </c>
      <c r="G19" s="45">
        <v>2020</v>
      </c>
      <c r="H19" s="43">
        <v>142</v>
      </c>
      <c r="I19" s="46">
        <v>2859</v>
      </c>
      <c r="J19" s="46">
        <v>2330</v>
      </c>
      <c r="K19" s="53">
        <v>530</v>
      </c>
      <c r="L19" s="45">
        <v>1332</v>
      </c>
      <c r="M19" s="45">
        <v>1332</v>
      </c>
      <c r="N19" s="43">
        <v>0</v>
      </c>
    </row>
    <row r="20" spans="1:14" ht="12" customHeight="1">
      <c r="A20" s="132">
        <v>15</v>
      </c>
      <c r="B20" s="84">
        <v>6682</v>
      </c>
      <c r="C20" s="47">
        <v>5716</v>
      </c>
      <c r="D20" s="47">
        <v>586</v>
      </c>
      <c r="E20" s="48">
        <v>380</v>
      </c>
      <c r="F20" s="62">
        <v>2073</v>
      </c>
      <c r="G20" s="61">
        <v>1905</v>
      </c>
      <c r="H20" s="63">
        <v>168</v>
      </c>
      <c r="I20" s="65">
        <v>2841</v>
      </c>
      <c r="J20" s="65">
        <v>2841</v>
      </c>
      <c r="K20" s="66" t="s">
        <v>559</v>
      </c>
      <c r="L20" s="61">
        <v>1331</v>
      </c>
      <c r="M20" s="61">
        <v>1294</v>
      </c>
      <c r="N20" s="63">
        <v>37</v>
      </c>
    </row>
    <row r="21" spans="1:14" ht="12" customHeight="1">
      <c r="A21" s="130">
        <v>16</v>
      </c>
      <c r="B21" s="83">
        <v>5782</v>
      </c>
      <c r="C21" s="50">
        <v>4528</v>
      </c>
      <c r="D21" s="50">
        <v>506</v>
      </c>
      <c r="E21" s="51">
        <v>749</v>
      </c>
      <c r="F21" s="58">
        <v>2062</v>
      </c>
      <c r="G21" s="57">
        <v>1977</v>
      </c>
      <c r="H21" s="59">
        <v>84</v>
      </c>
      <c r="I21" s="67">
        <v>2034</v>
      </c>
      <c r="J21" s="67">
        <v>1945</v>
      </c>
      <c r="K21" s="68">
        <v>89</v>
      </c>
      <c r="L21" s="57">
        <v>1322</v>
      </c>
      <c r="M21" s="57">
        <v>746</v>
      </c>
      <c r="N21" s="59">
        <v>577</v>
      </c>
    </row>
    <row r="22" spans="1:14" ht="12" customHeight="1">
      <c r="A22" s="131">
        <v>17</v>
      </c>
      <c r="B22" s="56">
        <v>4706</v>
      </c>
      <c r="C22" s="46">
        <v>4346</v>
      </c>
      <c r="D22" s="46">
        <v>0</v>
      </c>
      <c r="E22" s="44">
        <v>360</v>
      </c>
      <c r="F22" s="55">
        <v>1929</v>
      </c>
      <c r="G22" s="45">
        <v>1653</v>
      </c>
      <c r="H22" s="43">
        <v>276</v>
      </c>
      <c r="I22" s="46">
        <v>1877</v>
      </c>
      <c r="J22" s="46">
        <v>1559</v>
      </c>
      <c r="K22" s="53">
        <v>318</v>
      </c>
      <c r="L22" s="45">
        <v>1295</v>
      </c>
      <c r="M22" s="45">
        <v>1067</v>
      </c>
      <c r="N22" s="43">
        <v>228</v>
      </c>
    </row>
    <row r="23" spans="1:14" ht="12" customHeight="1">
      <c r="A23" s="131">
        <v>18</v>
      </c>
      <c r="B23" s="56">
        <v>3837</v>
      </c>
      <c r="C23" s="46">
        <v>3742</v>
      </c>
      <c r="D23" s="46">
        <v>89</v>
      </c>
      <c r="E23" s="44">
        <v>7</v>
      </c>
      <c r="F23" s="55">
        <v>1785</v>
      </c>
      <c r="G23" s="45">
        <v>1766</v>
      </c>
      <c r="H23" s="43">
        <v>19</v>
      </c>
      <c r="I23" s="46">
        <v>1424</v>
      </c>
      <c r="J23" s="46">
        <v>1286</v>
      </c>
      <c r="K23" s="53">
        <v>138</v>
      </c>
      <c r="L23" s="45">
        <v>1099</v>
      </c>
      <c r="M23" s="45">
        <v>1072</v>
      </c>
      <c r="N23" s="43">
        <v>27</v>
      </c>
    </row>
    <row r="24" spans="1:14" ht="12" customHeight="1">
      <c r="A24" s="131">
        <v>19</v>
      </c>
      <c r="B24" s="56">
        <v>3640</v>
      </c>
      <c r="C24" s="46">
        <v>1779</v>
      </c>
      <c r="D24" s="46">
        <v>1574</v>
      </c>
      <c r="E24" s="44">
        <v>287</v>
      </c>
      <c r="F24" s="55">
        <v>1716</v>
      </c>
      <c r="G24" s="45">
        <v>1611</v>
      </c>
      <c r="H24" s="43">
        <v>106</v>
      </c>
      <c r="I24" s="46">
        <v>1272</v>
      </c>
      <c r="J24" s="46">
        <v>1170</v>
      </c>
      <c r="K24" s="53">
        <v>102</v>
      </c>
      <c r="L24" s="45">
        <v>1090</v>
      </c>
      <c r="M24" s="45">
        <v>309</v>
      </c>
      <c r="N24" s="43">
        <v>782</v>
      </c>
    </row>
    <row r="25" spans="1:14" ht="12" customHeight="1">
      <c r="A25" s="132">
        <v>20</v>
      </c>
      <c r="B25" s="84">
        <v>3363</v>
      </c>
      <c r="C25" s="47">
        <v>2404</v>
      </c>
      <c r="D25" s="47">
        <v>770</v>
      </c>
      <c r="E25" s="48">
        <v>189</v>
      </c>
      <c r="F25" s="62">
        <v>1660</v>
      </c>
      <c r="G25" s="61">
        <v>1602</v>
      </c>
      <c r="H25" s="63">
        <v>58</v>
      </c>
      <c r="I25" s="65">
        <v>1221</v>
      </c>
      <c r="J25" s="65">
        <v>1068</v>
      </c>
      <c r="K25" s="66">
        <v>153</v>
      </c>
      <c r="L25" s="61">
        <v>1029</v>
      </c>
      <c r="M25" s="61">
        <v>938</v>
      </c>
      <c r="N25" s="63">
        <v>91</v>
      </c>
    </row>
    <row r="26" spans="1:14" ht="12" customHeight="1">
      <c r="A26" s="130">
        <v>21</v>
      </c>
      <c r="B26" s="83">
        <v>3088</v>
      </c>
      <c r="C26" s="50">
        <v>2813</v>
      </c>
      <c r="D26" s="50">
        <v>118</v>
      </c>
      <c r="E26" s="51">
        <v>157</v>
      </c>
      <c r="F26" s="58">
        <v>1598</v>
      </c>
      <c r="G26" s="57">
        <v>1529</v>
      </c>
      <c r="H26" s="59">
        <v>69</v>
      </c>
      <c r="I26" s="67">
        <v>1164</v>
      </c>
      <c r="J26" s="67">
        <v>1023</v>
      </c>
      <c r="K26" s="68">
        <v>141</v>
      </c>
      <c r="L26" s="57">
        <v>815</v>
      </c>
      <c r="M26" s="57">
        <v>587</v>
      </c>
      <c r="N26" s="59">
        <v>229</v>
      </c>
    </row>
    <row r="27" spans="1:14" ht="12" customHeight="1">
      <c r="A27" s="131">
        <v>22</v>
      </c>
      <c r="B27" s="56">
        <v>3057</v>
      </c>
      <c r="C27" s="46">
        <v>2217</v>
      </c>
      <c r="D27" s="46">
        <v>453</v>
      </c>
      <c r="E27" s="44">
        <v>387</v>
      </c>
      <c r="F27" s="55">
        <v>1570</v>
      </c>
      <c r="G27" s="45">
        <v>1501</v>
      </c>
      <c r="H27" s="43">
        <v>69</v>
      </c>
      <c r="I27" s="46">
        <v>1121</v>
      </c>
      <c r="J27" s="46">
        <v>982</v>
      </c>
      <c r="K27" s="53">
        <v>138</v>
      </c>
      <c r="L27" s="45">
        <v>758</v>
      </c>
      <c r="M27" s="45">
        <v>562</v>
      </c>
      <c r="N27" s="43">
        <v>196</v>
      </c>
    </row>
    <row r="28" spans="1:14" ht="12" customHeight="1">
      <c r="A28" s="131">
        <v>23</v>
      </c>
      <c r="B28" s="56">
        <v>3002</v>
      </c>
      <c r="C28" s="46">
        <v>2684</v>
      </c>
      <c r="D28" s="46">
        <v>193</v>
      </c>
      <c r="E28" s="44">
        <v>125</v>
      </c>
      <c r="F28" s="55">
        <v>1548</v>
      </c>
      <c r="G28" s="45">
        <v>1548</v>
      </c>
      <c r="H28" s="43">
        <v>0</v>
      </c>
      <c r="I28" s="46">
        <v>978</v>
      </c>
      <c r="J28" s="46">
        <v>865</v>
      </c>
      <c r="K28" s="53">
        <v>113</v>
      </c>
      <c r="L28" s="45">
        <v>754</v>
      </c>
      <c r="M28" s="45">
        <v>557</v>
      </c>
      <c r="N28" s="43">
        <v>197</v>
      </c>
    </row>
    <row r="29" spans="1:14" ht="12" customHeight="1">
      <c r="A29" s="131">
        <v>24</v>
      </c>
      <c r="B29" s="56">
        <v>2508</v>
      </c>
      <c r="C29" s="46">
        <v>2138</v>
      </c>
      <c r="D29" s="46">
        <v>248</v>
      </c>
      <c r="E29" s="44">
        <v>122</v>
      </c>
      <c r="F29" s="55">
        <v>1418</v>
      </c>
      <c r="G29" s="45">
        <v>1402</v>
      </c>
      <c r="H29" s="43">
        <v>16</v>
      </c>
      <c r="I29" s="46">
        <v>838</v>
      </c>
      <c r="J29" s="46">
        <v>838</v>
      </c>
      <c r="K29" s="53" t="s">
        <v>559</v>
      </c>
      <c r="L29" s="45">
        <v>736</v>
      </c>
      <c r="M29" s="45">
        <v>427</v>
      </c>
      <c r="N29" s="43">
        <v>309</v>
      </c>
    </row>
    <row r="30" spans="1:14" ht="12" customHeight="1">
      <c r="A30" s="132">
        <v>25</v>
      </c>
      <c r="B30" s="84">
        <v>2267</v>
      </c>
      <c r="C30" s="47">
        <v>1982</v>
      </c>
      <c r="D30" s="47">
        <v>63</v>
      </c>
      <c r="E30" s="48">
        <v>222</v>
      </c>
      <c r="F30" s="62">
        <v>1378</v>
      </c>
      <c r="G30" s="61">
        <v>1378</v>
      </c>
      <c r="H30" s="63">
        <v>0</v>
      </c>
      <c r="I30" s="65">
        <v>771</v>
      </c>
      <c r="J30" s="65">
        <v>771</v>
      </c>
      <c r="K30" s="66" t="s">
        <v>559</v>
      </c>
      <c r="L30" s="61">
        <v>579</v>
      </c>
      <c r="M30" s="61">
        <v>579</v>
      </c>
      <c r="N30" s="63">
        <v>0</v>
      </c>
    </row>
    <row r="31" spans="1:14" ht="12" customHeight="1">
      <c r="A31" s="130">
        <v>26</v>
      </c>
      <c r="B31" s="83">
        <v>2184</v>
      </c>
      <c r="C31" s="50">
        <v>1509</v>
      </c>
      <c r="D31" s="50">
        <v>0</v>
      </c>
      <c r="E31" s="51">
        <v>676</v>
      </c>
      <c r="F31" s="58">
        <v>1373</v>
      </c>
      <c r="G31" s="57">
        <v>1373</v>
      </c>
      <c r="H31" s="59">
        <v>0</v>
      </c>
      <c r="I31" s="67">
        <v>716</v>
      </c>
      <c r="J31" s="67">
        <v>623</v>
      </c>
      <c r="K31" s="68">
        <v>93</v>
      </c>
      <c r="L31" s="57">
        <v>545</v>
      </c>
      <c r="M31" s="57">
        <v>537</v>
      </c>
      <c r="N31" s="59">
        <v>9</v>
      </c>
    </row>
    <row r="32" spans="1:14" ht="12" customHeight="1">
      <c r="A32" s="131">
        <v>27</v>
      </c>
      <c r="B32" s="56">
        <v>1905</v>
      </c>
      <c r="C32" s="46">
        <v>1505</v>
      </c>
      <c r="D32" s="46">
        <v>188</v>
      </c>
      <c r="E32" s="44">
        <v>212</v>
      </c>
      <c r="F32" s="55">
        <v>1294</v>
      </c>
      <c r="G32" s="45">
        <v>1171</v>
      </c>
      <c r="H32" s="43">
        <v>123</v>
      </c>
      <c r="I32" s="46">
        <v>621</v>
      </c>
      <c r="J32" s="46">
        <v>500</v>
      </c>
      <c r="K32" s="53">
        <v>121</v>
      </c>
      <c r="L32" s="45">
        <v>517</v>
      </c>
      <c r="M32" s="45">
        <v>498</v>
      </c>
      <c r="N32" s="43">
        <v>18</v>
      </c>
    </row>
    <row r="33" spans="1:14" ht="12" customHeight="1">
      <c r="A33" s="131">
        <v>28</v>
      </c>
      <c r="B33" s="56">
        <v>1900</v>
      </c>
      <c r="C33" s="46">
        <v>1256</v>
      </c>
      <c r="D33" s="46">
        <v>34</v>
      </c>
      <c r="E33" s="44">
        <v>610</v>
      </c>
      <c r="F33" s="55">
        <v>1203</v>
      </c>
      <c r="G33" s="45">
        <v>1104</v>
      </c>
      <c r="H33" s="43">
        <v>98</v>
      </c>
      <c r="I33" s="46">
        <v>586</v>
      </c>
      <c r="J33" s="46">
        <v>446</v>
      </c>
      <c r="K33" s="53">
        <v>139</v>
      </c>
      <c r="L33" s="45">
        <v>479</v>
      </c>
      <c r="M33" s="45">
        <v>289</v>
      </c>
      <c r="N33" s="43">
        <v>190</v>
      </c>
    </row>
    <row r="34" spans="1:14" ht="12" customHeight="1">
      <c r="A34" s="131">
        <v>29</v>
      </c>
      <c r="B34" s="56">
        <v>1855</v>
      </c>
      <c r="C34" s="46">
        <v>1855</v>
      </c>
      <c r="D34" s="46">
        <v>0</v>
      </c>
      <c r="E34" s="44">
        <v>0</v>
      </c>
      <c r="F34" s="55">
        <v>1180</v>
      </c>
      <c r="G34" s="45">
        <v>1104</v>
      </c>
      <c r="H34" s="43">
        <v>76</v>
      </c>
      <c r="I34" s="46">
        <v>567</v>
      </c>
      <c r="J34" s="46">
        <v>441</v>
      </c>
      <c r="K34" s="53">
        <v>126</v>
      </c>
      <c r="L34" s="45">
        <v>461</v>
      </c>
      <c r="M34" s="45">
        <v>316</v>
      </c>
      <c r="N34" s="43">
        <v>145</v>
      </c>
    </row>
    <row r="35" spans="1:14" ht="12" customHeight="1">
      <c r="A35" s="132">
        <v>30</v>
      </c>
      <c r="B35" s="84">
        <v>1746</v>
      </c>
      <c r="C35" s="47">
        <v>1519</v>
      </c>
      <c r="D35" s="47">
        <v>72</v>
      </c>
      <c r="E35" s="48">
        <v>155</v>
      </c>
      <c r="F35" s="62">
        <v>1146</v>
      </c>
      <c r="G35" s="61">
        <v>1023</v>
      </c>
      <c r="H35" s="63">
        <v>123</v>
      </c>
      <c r="I35" s="65">
        <v>551</v>
      </c>
      <c r="J35" s="65">
        <v>546</v>
      </c>
      <c r="K35" s="66">
        <v>5</v>
      </c>
      <c r="L35" s="61">
        <v>441</v>
      </c>
      <c r="M35" s="61">
        <v>440</v>
      </c>
      <c r="N35" s="63">
        <v>1</v>
      </c>
    </row>
    <row r="36" spans="1:14" ht="12" customHeight="1">
      <c r="A36" s="130">
        <v>31</v>
      </c>
      <c r="B36" s="83">
        <v>1657</v>
      </c>
      <c r="C36" s="50">
        <v>1195</v>
      </c>
      <c r="D36" s="50">
        <v>207</v>
      </c>
      <c r="E36" s="51">
        <v>254</v>
      </c>
      <c r="F36" s="58">
        <v>1138</v>
      </c>
      <c r="G36" s="57">
        <v>1068</v>
      </c>
      <c r="H36" s="59">
        <v>69</v>
      </c>
      <c r="I36" s="67">
        <v>529</v>
      </c>
      <c r="J36" s="67">
        <v>527</v>
      </c>
      <c r="K36" s="68">
        <v>3</v>
      </c>
      <c r="L36" s="57">
        <v>431</v>
      </c>
      <c r="M36" s="57">
        <v>405</v>
      </c>
      <c r="N36" s="59">
        <v>26</v>
      </c>
    </row>
    <row r="37" spans="1:14" ht="12" customHeight="1">
      <c r="A37" s="131">
        <v>32</v>
      </c>
      <c r="B37" s="56">
        <v>1608</v>
      </c>
      <c r="C37" s="46">
        <v>1461</v>
      </c>
      <c r="D37" s="46">
        <v>106</v>
      </c>
      <c r="E37" s="44">
        <v>41</v>
      </c>
      <c r="F37" s="55">
        <v>1053</v>
      </c>
      <c r="G37" s="45">
        <v>1053</v>
      </c>
      <c r="H37" s="43">
        <v>0</v>
      </c>
      <c r="I37" s="46">
        <v>482</v>
      </c>
      <c r="J37" s="46">
        <v>482</v>
      </c>
      <c r="K37" s="53" t="s">
        <v>559</v>
      </c>
      <c r="L37" s="45">
        <v>427</v>
      </c>
      <c r="M37" s="45">
        <v>307</v>
      </c>
      <c r="N37" s="43">
        <v>120</v>
      </c>
    </row>
    <row r="38" spans="1:14" ht="12" customHeight="1">
      <c r="A38" s="131">
        <v>33</v>
      </c>
      <c r="B38" s="56">
        <v>1545</v>
      </c>
      <c r="C38" s="46">
        <v>968</v>
      </c>
      <c r="D38" s="46">
        <v>0</v>
      </c>
      <c r="E38" s="44">
        <v>578</v>
      </c>
      <c r="F38" s="55">
        <v>1007</v>
      </c>
      <c r="G38" s="45">
        <v>1007</v>
      </c>
      <c r="H38" s="43">
        <v>0</v>
      </c>
      <c r="I38" s="46">
        <v>478</v>
      </c>
      <c r="J38" s="46">
        <v>478</v>
      </c>
      <c r="K38" s="53" t="s">
        <v>559</v>
      </c>
      <c r="L38" s="45">
        <v>422</v>
      </c>
      <c r="M38" s="45">
        <v>364</v>
      </c>
      <c r="N38" s="43">
        <v>58</v>
      </c>
    </row>
    <row r="39" spans="1:14" ht="12" customHeight="1">
      <c r="A39" s="131">
        <v>34</v>
      </c>
      <c r="B39" s="56">
        <v>1446</v>
      </c>
      <c r="C39" s="46">
        <v>1289</v>
      </c>
      <c r="D39" s="46">
        <v>0</v>
      </c>
      <c r="E39" s="44">
        <v>157</v>
      </c>
      <c r="F39" s="55">
        <v>827</v>
      </c>
      <c r="G39" s="45">
        <v>827</v>
      </c>
      <c r="H39" s="43">
        <v>0</v>
      </c>
      <c r="I39" s="46">
        <v>464</v>
      </c>
      <c r="J39" s="46">
        <v>464</v>
      </c>
      <c r="K39" s="53" t="s">
        <v>559</v>
      </c>
      <c r="L39" s="46">
        <v>418</v>
      </c>
      <c r="M39" s="46">
        <v>312</v>
      </c>
      <c r="N39" s="44">
        <v>106</v>
      </c>
    </row>
    <row r="40" spans="1:14" ht="12" customHeight="1">
      <c r="A40" s="132">
        <v>35</v>
      </c>
      <c r="B40" s="84">
        <v>1408</v>
      </c>
      <c r="C40" s="47">
        <v>1113</v>
      </c>
      <c r="D40" s="47">
        <v>0</v>
      </c>
      <c r="E40" s="48">
        <v>295</v>
      </c>
      <c r="F40" s="62">
        <v>824</v>
      </c>
      <c r="G40" s="61">
        <v>777</v>
      </c>
      <c r="H40" s="63">
        <v>47</v>
      </c>
      <c r="I40" s="65">
        <v>402</v>
      </c>
      <c r="J40" s="65">
        <v>402</v>
      </c>
      <c r="K40" s="66" t="s">
        <v>559</v>
      </c>
      <c r="L40" s="65">
        <v>404</v>
      </c>
      <c r="M40" s="65">
        <v>404</v>
      </c>
      <c r="N40" s="69">
        <v>0</v>
      </c>
    </row>
    <row r="41" spans="1:14" ht="12" customHeight="1">
      <c r="A41" s="130">
        <v>36</v>
      </c>
      <c r="B41" s="83">
        <v>1389</v>
      </c>
      <c r="C41" s="50">
        <v>1294</v>
      </c>
      <c r="D41" s="50">
        <v>17</v>
      </c>
      <c r="E41" s="51">
        <v>78</v>
      </c>
      <c r="F41" s="58">
        <v>811</v>
      </c>
      <c r="G41" s="57">
        <v>811</v>
      </c>
      <c r="H41" s="59">
        <v>0</v>
      </c>
      <c r="I41" s="67">
        <v>395</v>
      </c>
      <c r="J41" s="67">
        <v>395</v>
      </c>
      <c r="K41" s="68" t="s">
        <v>559</v>
      </c>
      <c r="L41" s="67">
        <v>397</v>
      </c>
      <c r="M41" s="67">
        <v>396</v>
      </c>
      <c r="N41" s="70">
        <v>0</v>
      </c>
    </row>
    <row r="42" spans="1:14" ht="12" customHeight="1">
      <c r="A42" s="131">
        <v>37</v>
      </c>
      <c r="B42" s="56">
        <v>1146</v>
      </c>
      <c r="C42" s="46">
        <v>1146</v>
      </c>
      <c r="D42" s="46">
        <v>0</v>
      </c>
      <c r="E42" s="44">
        <v>0</v>
      </c>
      <c r="F42" s="55">
        <v>767</v>
      </c>
      <c r="G42" s="45">
        <v>751</v>
      </c>
      <c r="H42" s="43">
        <v>17</v>
      </c>
      <c r="I42" s="46">
        <v>384</v>
      </c>
      <c r="J42" s="46">
        <v>384</v>
      </c>
      <c r="K42" s="53" t="s">
        <v>559</v>
      </c>
      <c r="L42" s="46">
        <v>395</v>
      </c>
      <c r="M42" s="46">
        <v>297</v>
      </c>
      <c r="N42" s="44">
        <v>99</v>
      </c>
    </row>
    <row r="43" spans="1:14" ht="12" customHeight="1">
      <c r="A43" s="131">
        <v>38</v>
      </c>
      <c r="B43" s="56">
        <v>1056</v>
      </c>
      <c r="C43" s="46">
        <v>884</v>
      </c>
      <c r="D43" s="46">
        <v>87</v>
      </c>
      <c r="E43" s="44">
        <v>85</v>
      </c>
      <c r="F43" s="55">
        <v>710</v>
      </c>
      <c r="G43" s="45">
        <v>710</v>
      </c>
      <c r="H43" s="43">
        <v>0</v>
      </c>
      <c r="I43" s="46">
        <v>360</v>
      </c>
      <c r="J43" s="46">
        <v>360</v>
      </c>
      <c r="K43" s="53" t="s">
        <v>559</v>
      </c>
      <c r="L43" s="46">
        <v>391</v>
      </c>
      <c r="M43" s="46">
        <v>391</v>
      </c>
      <c r="N43" s="44">
        <v>0</v>
      </c>
    </row>
    <row r="44" spans="1:14" ht="12" customHeight="1">
      <c r="A44" s="131">
        <v>39</v>
      </c>
      <c r="B44" s="56">
        <v>957</v>
      </c>
      <c r="C44" s="46">
        <v>863</v>
      </c>
      <c r="D44" s="46">
        <v>94</v>
      </c>
      <c r="E44" s="44">
        <v>0</v>
      </c>
      <c r="F44" s="55">
        <v>691</v>
      </c>
      <c r="G44" s="45">
        <v>691</v>
      </c>
      <c r="H44" s="43">
        <v>0</v>
      </c>
      <c r="I44" s="46" t="s">
        <v>138</v>
      </c>
      <c r="J44" s="46" t="s">
        <v>138</v>
      </c>
      <c r="K44" s="53" t="s">
        <v>138</v>
      </c>
      <c r="L44" s="45">
        <v>370</v>
      </c>
      <c r="M44" s="45">
        <v>370</v>
      </c>
      <c r="N44" s="43">
        <v>0</v>
      </c>
    </row>
    <row r="45" spans="1:14" ht="12" customHeight="1">
      <c r="A45" s="132">
        <v>40</v>
      </c>
      <c r="B45" s="84">
        <v>947</v>
      </c>
      <c r="C45" s="47">
        <v>717</v>
      </c>
      <c r="D45" s="47">
        <v>0</v>
      </c>
      <c r="E45" s="48">
        <v>230</v>
      </c>
      <c r="F45" s="62">
        <v>655</v>
      </c>
      <c r="G45" s="61">
        <v>585</v>
      </c>
      <c r="H45" s="63">
        <v>69</v>
      </c>
      <c r="I45" s="65" t="s">
        <v>138</v>
      </c>
      <c r="J45" s="65" t="s">
        <v>138</v>
      </c>
      <c r="K45" s="66" t="s">
        <v>138</v>
      </c>
      <c r="L45" s="61">
        <v>353</v>
      </c>
      <c r="M45" s="61">
        <v>353</v>
      </c>
      <c r="N45" s="63">
        <v>0</v>
      </c>
    </row>
    <row r="46" spans="1:14" ht="12" customHeight="1">
      <c r="A46" s="130">
        <v>41</v>
      </c>
      <c r="B46" s="83">
        <v>920</v>
      </c>
      <c r="C46" s="50">
        <v>890</v>
      </c>
      <c r="D46" s="50">
        <v>20</v>
      </c>
      <c r="E46" s="51">
        <v>11</v>
      </c>
      <c r="F46" s="58">
        <v>638</v>
      </c>
      <c r="G46" s="57">
        <v>638</v>
      </c>
      <c r="H46" s="59">
        <v>0</v>
      </c>
      <c r="I46" s="67" t="s">
        <v>138</v>
      </c>
      <c r="J46" s="67" t="s">
        <v>138</v>
      </c>
      <c r="K46" s="68" t="s">
        <v>138</v>
      </c>
      <c r="L46" s="67">
        <v>341</v>
      </c>
      <c r="M46" s="67">
        <v>192</v>
      </c>
      <c r="N46" s="70">
        <v>150</v>
      </c>
    </row>
    <row r="47" spans="1:14" ht="12" customHeight="1">
      <c r="A47" s="131">
        <v>42</v>
      </c>
      <c r="B47" s="56">
        <v>883</v>
      </c>
      <c r="C47" s="46">
        <v>883</v>
      </c>
      <c r="D47" s="46">
        <v>0</v>
      </c>
      <c r="E47" s="44">
        <v>0</v>
      </c>
      <c r="F47" s="55">
        <v>630</v>
      </c>
      <c r="G47" s="45">
        <v>630</v>
      </c>
      <c r="H47" s="43">
        <v>0</v>
      </c>
      <c r="I47" s="46" t="s">
        <v>138</v>
      </c>
      <c r="J47" s="46" t="s">
        <v>138</v>
      </c>
      <c r="K47" s="53" t="s">
        <v>138</v>
      </c>
      <c r="L47" s="46">
        <v>292</v>
      </c>
      <c r="M47" s="46">
        <v>274</v>
      </c>
      <c r="N47" s="44">
        <v>18</v>
      </c>
    </row>
    <row r="48" spans="1:14" ht="12" customHeight="1">
      <c r="A48" s="131">
        <v>43</v>
      </c>
      <c r="B48" s="56">
        <v>880</v>
      </c>
      <c r="C48" s="46">
        <v>545</v>
      </c>
      <c r="D48" s="46">
        <v>202</v>
      </c>
      <c r="E48" s="44">
        <v>133</v>
      </c>
      <c r="F48" s="55">
        <v>612</v>
      </c>
      <c r="G48" s="45">
        <v>572</v>
      </c>
      <c r="H48" s="43">
        <v>41</v>
      </c>
      <c r="I48" s="46" t="s">
        <v>138</v>
      </c>
      <c r="J48" s="46" t="s">
        <v>138</v>
      </c>
      <c r="K48" s="53" t="s">
        <v>138</v>
      </c>
      <c r="L48" s="46">
        <v>277</v>
      </c>
      <c r="M48" s="46">
        <v>277</v>
      </c>
      <c r="N48" s="44">
        <v>0</v>
      </c>
    </row>
    <row r="49" spans="1:14" ht="12" customHeight="1">
      <c r="A49" s="131">
        <v>44</v>
      </c>
      <c r="B49" s="56">
        <v>825</v>
      </c>
      <c r="C49" s="46">
        <v>765</v>
      </c>
      <c r="D49" s="46">
        <v>0</v>
      </c>
      <c r="E49" s="44">
        <v>60</v>
      </c>
      <c r="F49" s="55">
        <v>603</v>
      </c>
      <c r="G49" s="45">
        <v>603</v>
      </c>
      <c r="H49" s="43">
        <v>0</v>
      </c>
      <c r="I49" s="46"/>
      <c r="J49" s="46"/>
      <c r="K49" s="53"/>
      <c r="L49" s="46">
        <v>272</v>
      </c>
      <c r="M49" s="46">
        <v>272</v>
      </c>
      <c r="N49" s="44">
        <v>0</v>
      </c>
    </row>
    <row r="50" spans="1:14" ht="12" customHeight="1">
      <c r="A50" s="132">
        <v>45</v>
      </c>
      <c r="B50" s="84">
        <v>817</v>
      </c>
      <c r="C50" s="47">
        <v>732</v>
      </c>
      <c r="D50" s="47">
        <v>0</v>
      </c>
      <c r="E50" s="48">
        <v>85</v>
      </c>
      <c r="F50" s="62">
        <v>525</v>
      </c>
      <c r="G50" s="61">
        <v>525</v>
      </c>
      <c r="H50" s="63">
        <v>0</v>
      </c>
      <c r="I50" s="65"/>
      <c r="J50" s="65"/>
      <c r="K50" s="66"/>
      <c r="L50" s="65">
        <v>256</v>
      </c>
      <c r="M50" s="65">
        <v>238</v>
      </c>
      <c r="N50" s="69">
        <v>18</v>
      </c>
    </row>
    <row r="51" spans="1:14" ht="12" customHeight="1">
      <c r="A51" s="130">
        <v>46</v>
      </c>
      <c r="B51" s="83">
        <v>813</v>
      </c>
      <c r="C51" s="50">
        <v>751</v>
      </c>
      <c r="D51" s="50">
        <v>0</v>
      </c>
      <c r="E51" s="51">
        <v>62</v>
      </c>
      <c r="F51" s="58">
        <v>445</v>
      </c>
      <c r="G51" s="57">
        <v>445</v>
      </c>
      <c r="H51" s="59">
        <v>0</v>
      </c>
      <c r="I51" s="57"/>
      <c r="J51" s="57"/>
      <c r="K51" s="60"/>
      <c r="L51" s="57">
        <v>250</v>
      </c>
      <c r="M51" s="57">
        <v>250</v>
      </c>
      <c r="N51" s="59">
        <v>0</v>
      </c>
    </row>
    <row r="52" spans="1:14" ht="12" customHeight="1">
      <c r="A52" s="131">
        <v>47</v>
      </c>
      <c r="B52" s="56">
        <v>808</v>
      </c>
      <c r="C52" s="46">
        <v>740</v>
      </c>
      <c r="D52" s="46">
        <v>15</v>
      </c>
      <c r="E52" s="44">
        <v>53</v>
      </c>
      <c r="F52" s="55">
        <v>440</v>
      </c>
      <c r="G52" s="45">
        <v>440</v>
      </c>
      <c r="H52" s="43">
        <v>0</v>
      </c>
      <c r="I52" s="45"/>
      <c r="J52" s="45"/>
      <c r="K52" s="49"/>
      <c r="L52" s="45">
        <v>246</v>
      </c>
      <c r="M52" s="45">
        <v>246</v>
      </c>
      <c r="N52" s="43">
        <v>0</v>
      </c>
    </row>
    <row r="53" spans="1:14" ht="12" customHeight="1">
      <c r="A53" s="131">
        <v>48</v>
      </c>
      <c r="B53" s="56">
        <v>798</v>
      </c>
      <c r="C53" s="46">
        <v>596</v>
      </c>
      <c r="D53" s="46">
        <v>157</v>
      </c>
      <c r="E53" s="44">
        <v>45</v>
      </c>
      <c r="F53" s="55">
        <v>405</v>
      </c>
      <c r="G53" s="45">
        <v>385</v>
      </c>
      <c r="H53" s="43">
        <v>20</v>
      </c>
      <c r="I53" s="45"/>
      <c r="J53" s="45"/>
      <c r="K53" s="49"/>
      <c r="L53" s="45">
        <v>245</v>
      </c>
      <c r="M53" s="45">
        <v>200</v>
      </c>
      <c r="N53" s="43">
        <v>45</v>
      </c>
    </row>
    <row r="54" spans="1:14" ht="12" customHeight="1">
      <c r="A54" s="131" t="s">
        <v>172</v>
      </c>
      <c r="B54" s="56">
        <v>775</v>
      </c>
      <c r="C54" s="46">
        <v>686</v>
      </c>
      <c r="D54" s="46">
        <v>23</v>
      </c>
      <c r="E54" s="44">
        <v>66</v>
      </c>
      <c r="F54" s="55">
        <v>405</v>
      </c>
      <c r="G54" s="45">
        <v>405</v>
      </c>
      <c r="H54" s="43">
        <v>0</v>
      </c>
      <c r="I54" s="45"/>
      <c r="J54" s="45"/>
      <c r="K54" s="49"/>
      <c r="L54" s="45">
        <v>244</v>
      </c>
      <c r="M54" s="45">
        <v>244</v>
      </c>
      <c r="N54" s="43">
        <v>0</v>
      </c>
    </row>
    <row r="55" spans="1:14" ht="12" customHeight="1">
      <c r="A55" s="132">
        <v>50</v>
      </c>
      <c r="B55" s="84">
        <v>764</v>
      </c>
      <c r="C55" s="47">
        <v>369</v>
      </c>
      <c r="D55" s="47">
        <v>278</v>
      </c>
      <c r="E55" s="48">
        <v>117</v>
      </c>
      <c r="F55" s="62">
        <v>398</v>
      </c>
      <c r="G55" s="61">
        <v>398</v>
      </c>
      <c r="H55" s="63">
        <v>0</v>
      </c>
      <c r="I55" s="61"/>
      <c r="J55" s="61"/>
      <c r="K55" s="64"/>
      <c r="L55" s="61">
        <v>234</v>
      </c>
      <c r="M55" s="61">
        <v>88</v>
      </c>
      <c r="N55" s="63">
        <v>146</v>
      </c>
    </row>
    <row r="56" spans="1:14" ht="12" customHeight="1">
      <c r="A56" s="130">
        <v>51</v>
      </c>
      <c r="B56" s="83">
        <v>749</v>
      </c>
      <c r="C56" s="50">
        <v>649</v>
      </c>
      <c r="D56" s="50">
        <v>0</v>
      </c>
      <c r="E56" s="51">
        <v>100</v>
      </c>
      <c r="F56" s="58">
        <v>363</v>
      </c>
      <c r="G56" s="57">
        <v>341</v>
      </c>
      <c r="H56" s="59">
        <v>23</v>
      </c>
      <c r="I56" s="57"/>
      <c r="J56" s="57"/>
      <c r="K56" s="60"/>
      <c r="L56" s="57">
        <v>221</v>
      </c>
      <c r="M56" s="57">
        <v>221</v>
      </c>
      <c r="N56" s="59">
        <v>0</v>
      </c>
    </row>
    <row r="57" spans="1:14" ht="12" customHeight="1">
      <c r="A57" s="131">
        <v>52</v>
      </c>
      <c r="B57" s="56">
        <v>723</v>
      </c>
      <c r="C57" s="46">
        <v>558</v>
      </c>
      <c r="D57" s="46">
        <v>114</v>
      </c>
      <c r="E57" s="44">
        <v>52</v>
      </c>
      <c r="F57" s="55">
        <v>284</v>
      </c>
      <c r="G57" s="45">
        <v>284</v>
      </c>
      <c r="H57" s="43">
        <v>0</v>
      </c>
      <c r="I57" s="45"/>
      <c r="J57" s="45"/>
      <c r="K57" s="49"/>
      <c r="L57" s="45">
        <v>204</v>
      </c>
      <c r="M57" s="45">
        <v>204</v>
      </c>
      <c r="N57" s="43">
        <v>0</v>
      </c>
    </row>
    <row r="58" spans="1:14" ht="12" customHeight="1">
      <c r="A58" s="131">
        <v>53</v>
      </c>
      <c r="B58" s="56">
        <v>721</v>
      </c>
      <c r="C58" s="46">
        <v>721</v>
      </c>
      <c r="D58" s="46">
        <v>0</v>
      </c>
      <c r="E58" s="44">
        <v>0</v>
      </c>
      <c r="F58" s="55">
        <v>254</v>
      </c>
      <c r="G58" s="45">
        <v>254</v>
      </c>
      <c r="H58" s="43">
        <v>0</v>
      </c>
      <c r="I58" s="45"/>
      <c r="J58" s="45"/>
      <c r="K58" s="49"/>
      <c r="L58" s="45">
        <v>190</v>
      </c>
      <c r="M58" s="45">
        <v>190</v>
      </c>
      <c r="N58" s="43">
        <v>0</v>
      </c>
    </row>
    <row r="59" spans="1:14" s="12" customFormat="1" ht="12" customHeight="1">
      <c r="A59" s="131">
        <v>54</v>
      </c>
      <c r="B59" s="56">
        <v>630</v>
      </c>
      <c r="C59" s="46">
        <v>439</v>
      </c>
      <c r="D59" s="46">
        <v>122</v>
      </c>
      <c r="E59" s="44">
        <v>69</v>
      </c>
      <c r="F59" s="55">
        <v>238</v>
      </c>
      <c r="G59" s="45">
        <v>238</v>
      </c>
      <c r="H59" s="43">
        <v>0</v>
      </c>
      <c r="I59" s="45"/>
      <c r="J59" s="45"/>
      <c r="K59" s="49"/>
      <c r="L59" s="45">
        <v>185</v>
      </c>
      <c r="M59" s="45">
        <v>185</v>
      </c>
      <c r="N59" s="43">
        <v>0</v>
      </c>
    </row>
    <row r="60" spans="1:14" s="12" customFormat="1" ht="12" customHeight="1">
      <c r="A60" s="132">
        <v>55</v>
      </c>
      <c r="B60" s="84">
        <v>552</v>
      </c>
      <c r="C60" s="47">
        <v>351</v>
      </c>
      <c r="D60" s="47">
        <v>141</v>
      </c>
      <c r="E60" s="48">
        <v>60</v>
      </c>
      <c r="F60" s="62">
        <v>236</v>
      </c>
      <c r="G60" s="61">
        <v>236</v>
      </c>
      <c r="H60" s="63">
        <v>0</v>
      </c>
      <c r="I60" s="61"/>
      <c r="J60" s="61"/>
      <c r="K60" s="64"/>
      <c r="L60" s="61">
        <v>170</v>
      </c>
      <c r="M60" s="61">
        <v>154</v>
      </c>
      <c r="N60" s="63">
        <v>17</v>
      </c>
    </row>
    <row r="61" spans="1:14" s="12" customFormat="1" ht="12" customHeight="1">
      <c r="A61" s="130">
        <v>56</v>
      </c>
      <c r="B61" s="83">
        <v>519</v>
      </c>
      <c r="C61" s="50">
        <v>449</v>
      </c>
      <c r="D61" s="50">
        <v>0</v>
      </c>
      <c r="E61" s="51">
        <v>70</v>
      </c>
      <c r="F61" s="58">
        <v>234</v>
      </c>
      <c r="G61" s="57">
        <v>234</v>
      </c>
      <c r="H61" s="59">
        <v>0</v>
      </c>
      <c r="I61" s="57"/>
      <c r="J61" s="57"/>
      <c r="K61" s="60"/>
      <c r="L61" s="57">
        <v>168</v>
      </c>
      <c r="M61" s="57">
        <v>168</v>
      </c>
      <c r="N61" s="59">
        <v>0</v>
      </c>
    </row>
    <row r="62" spans="1:14" s="12" customFormat="1" ht="12" customHeight="1">
      <c r="A62" s="131">
        <v>57</v>
      </c>
      <c r="B62" s="56">
        <v>516</v>
      </c>
      <c r="C62" s="46">
        <v>408</v>
      </c>
      <c r="D62" s="46">
        <v>0</v>
      </c>
      <c r="E62" s="44">
        <v>109</v>
      </c>
      <c r="F62" s="55">
        <v>176</v>
      </c>
      <c r="G62" s="45">
        <v>176</v>
      </c>
      <c r="H62" s="43">
        <v>0</v>
      </c>
      <c r="I62" s="45"/>
      <c r="J62" s="45"/>
      <c r="K62" s="49"/>
      <c r="L62" s="45">
        <v>163</v>
      </c>
      <c r="M62" s="45">
        <v>163</v>
      </c>
      <c r="N62" s="43">
        <v>0</v>
      </c>
    </row>
    <row r="63" spans="1:14" s="12" customFormat="1" ht="12" customHeight="1">
      <c r="A63" s="131">
        <v>58</v>
      </c>
      <c r="B63" s="56">
        <v>506</v>
      </c>
      <c r="C63" s="46">
        <v>495</v>
      </c>
      <c r="D63" s="46">
        <v>0</v>
      </c>
      <c r="E63" s="44">
        <v>11</v>
      </c>
      <c r="F63" s="55">
        <v>170</v>
      </c>
      <c r="G63" s="45">
        <v>170</v>
      </c>
      <c r="H63" s="43">
        <v>0</v>
      </c>
      <c r="I63" s="45"/>
      <c r="J63" s="45"/>
      <c r="K63" s="49"/>
      <c r="L63" s="45">
        <v>162</v>
      </c>
      <c r="M63" s="45">
        <v>136</v>
      </c>
      <c r="N63" s="43">
        <v>26</v>
      </c>
    </row>
    <row r="64" spans="1:14" s="12" customFormat="1" ht="12" customHeight="1">
      <c r="A64" s="131">
        <v>59</v>
      </c>
      <c r="B64" s="56">
        <v>496</v>
      </c>
      <c r="C64" s="46">
        <v>311</v>
      </c>
      <c r="D64" s="46">
        <v>125</v>
      </c>
      <c r="E64" s="44">
        <v>60</v>
      </c>
      <c r="F64" s="55">
        <v>151</v>
      </c>
      <c r="G64" s="45">
        <v>151</v>
      </c>
      <c r="H64" s="43">
        <v>0</v>
      </c>
      <c r="I64" s="45"/>
      <c r="J64" s="45"/>
      <c r="K64" s="49"/>
      <c r="L64" s="45">
        <v>158</v>
      </c>
      <c r="M64" s="45">
        <v>158</v>
      </c>
      <c r="N64" s="43">
        <v>0</v>
      </c>
    </row>
    <row r="65" spans="1:14" s="12" customFormat="1" ht="12" customHeight="1">
      <c r="A65" s="132">
        <v>60</v>
      </c>
      <c r="B65" s="84">
        <v>487</v>
      </c>
      <c r="C65" s="47">
        <v>341</v>
      </c>
      <c r="D65" s="47">
        <v>56</v>
      </c>
      <c r="E65" s="48">
        <v>90</v>
      </c>
      <c r="F65" s="62">
        <v>150</v>
      </c>
      <c r="G65" s="61">
        <v>150</v>
      </c>
      <c r="H65" s="63">
        <v>0</v>
      </c>
      <c r="I65" s="61"/>
      <c r="J65" s="61"/>
      <c r="K65" s="64"/>
      <c r="L65" s="61">
        <v>154</v>
      </c>
      <c r="M65" s="61">
        <v>154</v>
      </c>
      <c r="N65" s="63">
        <v>0</v>
      </c>
    </row>
    <row r="66" spans="1:14" s="12" customFormat="1" ht="12" customHeight="1">
      <c r="A66" s="130">
        <v>61</v>
      </c>
      <c r="B66" s="83">
        <v>486</v>
      </c>
      <c r="C66" s="50">
        <v>450</v>
      </c>
      <c r="D66" s="50">
        <v>0</v>
      </c>
      <c r="E66" s="51">
        <v>36</v>
      </c>
      <c r="F66" s="58">
        <v>146</v>
      </c>
      <c r="G66" s="57">
        <v>146</v>
      </c>
      <c r="H66" s="59">
        <v>0</v>
      </c>
      <c r="I66" s="57"/>
      <c r="J66" s="57"/>
      <c r="K66" s="60"/>
      <c r="L66" s="57">
        <v>152</v>
      </c>
      <c r="M66" s="57">
        <v>87</v>
      </c>
      <c r="N66" s="59">
        <v>65</v>
      </c>
    </row>
    <row r="67" spans="1:14" s="12" customFormat="1" ht="12" customHeight="1">
      <c r="A67" s="131">
        <v>62</v>
      </c>
      <c r="B67" s="56">
        <v>481</v>
      </c>
      <c r="C67" s="46">
        <v>408</v>
      </c>
      <c r="D67" s="46">
        <v>57</v>
      </c>
      <c r="E67" s="44">
        <v>17</v>
      </c>
      <c r="F67" s="55">
        <v>144</v>
      </c>
      <c r="G67" s="45">
        <v>144</v>
      </c>
      <c r="H67" s="43">
        <v>0</v>
      </c>
      <c r="I67" s="45"/>
      <c r="J67" s="45"/>
      <c r="K67" s="49"/>
      <c r="L67" s="45">
        <v>149</v>
      </c>
      <c r="M67" s="45">
        <v>87</v>
      </c>
      <c r="N67" s="43">
        <v>62</v>
      </c>
    </row>
    <row r="68" spans="1:14" s="12" customFormat="1" ht="12" customHeight="1">
      <c r="A68" s="131">
        <v>63</v>
      </c>
      <c r="B68" s="56">
        <v>475</v>
      </c>
      <c r="C68" s="46">
        <v>443</v>
      </c>
      <c r="D68" s="46">
        <v>15</v>
      </c>
      <c r="E68" s="44">
        <v>16</v>
      </c>
      <c r="F68" s="55">
        <v>134</v>
      </c>
      <c r="G68" s="45">
        <v>134</v>
      </c>
      <c r="H68" s="43">
        <v>0</v>
      </c>
      <c r="I68" s="45"/>
      <c r="J68" s="45"/>
      <c r="K68" s="49"/>
      <c r="L68" s="45">
        <v>147</v>
      </c>
      <c r="M68" s="45">
        <v>83</v>
      </c>
      <c r="N68" s="43">
        <v>64</v>
      </c>
    </row>
    <row r="69" spans="1:14" s="12" customFormat="1" ht="12" customHeight="1">
      <c r="A69" s="131">
        <v>64</v>
      </c>
      <c r="B69" s="56">
        <v>472</v>
      </c>
      <c r="C69" s="46">
        <v>407</v>
      </c>
      <c r="D69" s="46">
        <v>0</v>
      </c>
      <c r="E69" s="44">
        <v>65</v>
      </c>
      <c r="F69" s="46" t="s">
        <v>138</v>
      </c>
      <c r="G69" s="46" t="s">
        <v>138</v>
      </c>
      <c r="H69" s="44" t="s">
        <v>138</v>
      </c>
      <c r="I69" s="45"/>
      <c r="J69" s="45"/>
      <c r="K69" s="49"/>
      <c r="L69" s="45">
        <v>145</v>
      </c>
      <c r="M69" s="45">
        <v>145</v>
      </c>
      <c r="N69" s="43">
        <v>0</v>
      </c>
    </row>
    <row r="70" spans="1:14" s="12" customFormat="1" ht="12" customHeight="1">
      <c r="A70" s="132">
        <v>65</v>
      </c>
      <c r="B70" s="84">
        <v>468</v>
      </c>
      <c r="C70" s="47">
        <v>433</v>
      </c>
      <c r="D70" s="47">
        <v>0</v>
      </c>
      <c r="E70" s="48">
        <v>35</v>
      </c>
      <c r="F70" s="65" t="s">
        <v>138</v>
      </c>
      <c r="G70" s="65" t="s">
        <v>138</v>
      </c>
      <c r="H70" s="69" t="s">
        <v>138</v>
      </c>
      <c r="I70" s="61"/>
      <c r="J70" s="61"/>
      <c r="K70" s="63"/>
      <c r="L70" s="61">
        <v>143</v>
      </c>
      <c r="M70" s="61">
        <v>143</v>
      </c>
      <c r="N70" s="63">
        <v>0</v>
      </c>
    </row>
    <row r="71" spans="1:14" s="12" customFormat="1" ht="12" customHeight="1">
      <c r="A71" s="130">
        <v>66</v>
      </c>
      <c r="B71" s="83">
        <v>460</v>
      </c>
      <c r="C71" s="50">
        <v>414</v>
      </c>
      <c r="D71" s="50">
        <v>0</v>
      </c>
      <c r="E71" s="51">
        <v>46</v>
      </c>
      <c r="F71" s="67" t="s">
        <v>138</v>
      </c>
      <c r="G71" s="67" t="s">
        <v>138</v>
      </c>
      <c r="H71" s="70" t="s">
        <v>138</v>
      </c>
      <c r="I71" s="67"/>
      <c r="J71" s="67"/>
      <c r="K71" s="70"/>
      <c r="L71" s="67">
        <v>141</v>
      </c>
      <c r="M71" s="67">
        <v>141</v>
      </c>
      <c r="N71" s="70">
        <v>0</v>
      </c>
    </row>
    <row r="72" spans="1:14" s="12" customFormat="1" ht="12" customHeight="1">
      <c r="A72" s="131">
        <v>67</v>
      </c>
      <c r="B72" s="56">
        <v>443</v>
      </c>
      <c r="C72" s="46">
        <v>413</v>
      </c>
      <c r="D72" s="46">
        <v>0</v>
      </c>
      <c r="E72" s="44">
        <v>30</v>
      </c>
      <c r="F72" s="46" t="s">
        <v>138</v>
      </c>
      <c r="G72" s="46" t="s">
        <v>138</v>
      </c>
      <c r="H72" s="44" t="s">
        <v>138</v>
      </c>
      <c r="I72" s="46"/>
      <c r="J72" s="46"/>
      <c r="K72" s="44"/>
      <c r="L72" s="46">
        <v>129</v>
      </c>
      <c r="M72" s="46">
        <v>113</v>
      </c>
      <c r="N72" s="44">
        <v>16</v>
      </c>
    </row>
    <row r="73" spans="1:14" s="12" customFormat="1" ht="12" customHeight="1">
      <c r="A73" s="131">
        <v>68</v>
      </c>
      <c r="B73" s="56">
        <v>443</v>
      </c>
      <c r="C73" s="46">
        <v>406</v>
      </c>
      <c r="D73" s="46">
        <v>0</v>
      </c>
      <c r="E73" s="44">
        <v>37</v>
      </c>
      <c r="F73" s="46" t="s">
        <v>138</v>
      </c>
      <c r="G73" s="46" t="s">
        <v>138</v>
      </c>
      <c r="H73" s="44" t="s">
        <v>138</v>
      </c>
      <c r="I73" s="46"/>
      <c r="J73" s="46"/>
      <c r="K73" s="44"/>
      <c r="L73" s="46">
        <v>120</v>
      </c>
      <c r="M73" s="46">
        <v>112</v>
      </c>
      <c r="N73" s="44">
        <v>8</v>
      </c>
    </row>
    <row r="74" spans="1:14" s="72" customFormat="1" ht="12" customHeight="1">
      <c r="A74" s="131">
        <v>69</v>
      </c>
      <c r="B74" s="56">
        <v>431</v>
      </c>
      <c r="C74" s="46">
        <v>286</v>
      </c>
      <c r="D74" s="46">
        <v>110</v>
      </c>
      <c r="E74" s="44">
        <v>35</v>
      </c>
      <c r="F74" s="46"/>
      <c r="G74" s="46"/>
      <c r="H74" s="44"/>
      <c r="I74" s="46"/>
      <c r="J74" s="46"/>
      <c r="K74" s="44"/>
      <c r="L74" s="46">
        <v>111</v>
      </c>
      <c r="M74" s="46">
        <v>111</v>
      </c>
      <c r="N74" s="44">
        <v>0</v>
      </c>
    </row>
    <row r="75" spans="1:14" s="12" customFormat="1" ht="12" customHeight="1">
      <c r="A75" s="132">
        <v>70</v>
      </c>
      <c r="B75" s="84">
        <v>429</v>
      </c>
      <c r="C75" s="47">
        <v>429</v>
      </c>
      <c r="D75" s="47">
        <v>0</v>
      </c>
      <c r="E75" s="48">
        <v>0</v>
      </c>
      <c r="F75" s="65"/>
      <c r="G75" s="65"/>
      <c r="H75" s="69"/>
      <c r="I75" s="65"/>
      <c r="J75" s="65"/>
      <c r="K75" s="69"/>
      <c r="L75" s="65">
        <v>104</v>
      </c>
      <c r="M75" s="65">
        <v>104</v>
      </c>
      <c r="N75" s="69">
        <v>0</v>
      </c>
    </row>
    <row r="76" spans="1:14" s="12" customFormat="1" ht="12" customHeight="1">
      <c r="A76" s="130">
        <v>71</v>
      </c>
      <c r="B76" s="83">
        <v>429</v>
      </c>
      <c r="C76" s="50">
        <v>316</v>
      </c>
      <c r="D76" s="50">
        <v>87</v>
      </c>
      <c r="E76" s="51">
        <v>26</v>
      </c>
      <c r="F76" s="67"/>
      <c r="G76" s="67"/>
      <c r="H76" s="70"/>
      <c r="I76" s="67"/>
      <c r="J76" s="67"/>
      <c r="K76" s="70"/>
      <c r="L76" s="67">
        <v>103</v>
      </c>
      <c r="M76" s="67">
        <v>103</v>
      </c>
      <c r="N76" s="70">
        <v>0</v>
      </c>
    </row>
    <row r="77" spans="1:14" s="12" customFormat="1" ht="12" customHeight="1">
      <c r="A77" s="131">
        <v>72</v>
      </c>
      <c r="B77" s="56">
        <v>425</v>
      </c>
      <c r="C77" s="46">
        <v>409</v>
      </c>
      <c r="D77" s="46">
        <v>0</v>
      </c>
      <c r="E77" s="44">
        <v>16</v>
      </c>
      <c r="F77" s="46"/>
      <c r="G77" s="46"/>
      <c r="H77" s="44"/>
      <c r="I77" s="46"/>
      <c r="J77" s="46"/>
      <c r="K77" s="44"/>
      <c r="L77" s="46">
        <v>102</v>
      </c>
      <c r="M77" s="46">
        <v>102</v>
      </c>
      <c r="N77" s="44">
        <v>0</v>
      </c>
    </row>
    <row r="78" spans="1:14" s="12" customFormat="1" ht="12" customHeight="1">
      <c r="A78" s="131">
        <v>73</v>
      </c>
      <c r="B78" s="56">
        <v>420</v>
      </c>
      <c r="C78" s="46">
        <v>355</v>
      </c>
      <c r="D78" s="46">
        <v>45</v>
      </c>
      <c r="E78" s="44">
        <v>20</v>
      </c>
      <c r="F78" s="46"/>
      <c r="G78" s="46"/>
      <c r="H78" s="44"/>
      <c r="I78" s="46"/>
      <c r="J78" s="46"/>
      <c r="K78" s="44"/>
      <c r="L78" s="46">
        <v>102</v>
      </c>
      <c r="M78" s="46">
        <v>78</v>
      </c>
      <c r="N78" s="44">
        <v>24</v>
      </c>
    </row>
    <row r="79" spans="1:14" ht="12" customHeight="1">
      <c r="A79" s="131">
        <v>74</v>
      </c>
      <c r="B79" s="56">
        <v>418</v>
      </c>
      <c r="C79" s="46">
        <v>381</v>
      </c>
      <c r="D79" s="46">
        <v>0</v>
      </c>
      <c r="E79" s="44">
        <v>37</v>
      </c>
      <c r="F79" s="46"/>
      <c r="G79" s="46"/>
      <c r="H79" s="44"/>
      <c r="I79" s="46"/>
      <c r="J79" s="46"/>
      <c r="K79" s="44"/>
      <c r="L79" s="46">
        <v>101</v>
      </c>
      <c r="M79" s="46">
        <v>71</v>
      </c>
      <c r="N79" s="44">
        <v>30</v>
      </c>
    </row>
    <row r="80" spans="1:14" ht="12" customHeight="1">
      <c r="A80" s="131">
        <v>75</v>
      </c>
      <c r="B80" s="84">
        <v>412</v>
      </c>
      <c r="C80" s="47">
        <v>251</v>
      </c>
      <c r="D80" s="47">
        <v>116</v>
      </c>
      <c r="E80" s="48">
        <v>45</v>
      </c>
      <c r="F80" s="65"/>
      <c r="G80" s="65"/>
      <c r="H80" s="69"/>
      <c r="I80" s="65"/>
      <c r="J80" s="65"/>
      <c r="K80" s="69"/>
      <c r="L80" s="65">
        <v>97</v>
      </c>
      <c r="M80" s="65">
        <v>56</v>
      </c>
      <c r="N80" s="69">
        <v>41</v>
      </c>
    </row>
    <row r="81" spans="1:14" ht="12" customHeight="1">
      <c r="A81" s="130">
        <v>76</v>
      </c>
      <c r="B81" s="83">
        <v>396</v>
      </c>
      <c r="C81" s="50">
        <v>345</v>
      </c>
      <c r="D81" s="50">
        <v>31</v>
      </c>
      <c r="E81" s="51">
        <v>20</v>
      </c>
      <c r="F81" s="67"/>
      <c r="G81" s="67"/>
      <c r="H81" s="70"/>
      <c r="I81" s="67"/>
      <c r="J81" s="67"/>
      <c r="K81" s="70"/>
      <c r="L81" s="67">
        <v>95</v>
      </c>
      <c r="M81" s="67">
        <v>95</v>
      </c>
      <c r="N81" s="70">
        <v>0</v>
      </c>
    </row>
    <row r="82" spans="1:14" ht="12" customHeight="1">
      <c r="A82" s="131">
        <v>77</v>
      </c>
      <c r="B82" s="56">
        <v>395</v>
      </c>
      <c r="C82" s="46">
        <v>385</v>
      </c>
      <c r="D82" s="46">
        <v>0</v>
      </c>
      <c r="E82" s="44">
        <v>10</v>
      </c>
      <c r="F82" s="46"/>
      <c r="G82" s="46"/>
      <c r="H82" s="44"/>
      <c r="I82" s="46"/>
      <c r="J82" s="46"/>
      <c r="K82" s="44"/>
      <c r="L82" s="46">
        <v>77</v>
      </c>
      <c r="M82" s="46">
        <v>77</v>
      </c>
      <c r="N82" s="44">
        <v>0</v>
      </c>
    </row>
    <row r="83" spans="1:14" ht="12" customHeight="1">
      <c r="A83" s="131">
        <v>78</v>
      </c>
      <c r="B83" s="56">
        <v>387</v>
      </c>
      <c r="C83" s="46">
        <v>336</v>
      </c>
      <c r="D83" s="46">
        <v>0</v>
      </c>
      <c r="E83" s="44">
        <v>51</v>
      </c>
      <c r="F83" s="46"/>
      <c r="G83" s="46"/>
      <c r="H83" s="44"/>
      <c r="I83" s="46"/>
      <c r="J83" s="46"/>
      <c r="K83" s="44"/>
      <c r="L83" s="46" t="s">
        <v>138</v>
      </c>
      <c r="M83" s="46" t="s">
        <v>138</v>
      </c>
      <c r="N83" s="44" t="s">
        <v>138</v>
      </c>
    </row>
    <row r="84" spans="1:14" ht="12" customHeight="1">
      <c r="A84" s="131">
        <v>79</v>
      </c>
      <c r="B84" s="56">
        <v>386</v>
      </c>
      <c r="C84" s="46">
        <v>340</v>
      </c>
      <c r="D84" s="46">
        <v>0</v>
      </c>
      <c r="E84" s="44">
        <v>46</v>
      </c>
      <c r="F84" s="46"/>
      <c r="G84" s="46"/>
      <c r="H84" s="44"/>
      <c r="I84" s="46"/>
      <c r="J84" s="46"/>
      <c r="K84" s="44"/>
      <c r="L84" s="46" t="s">
        <v>138</v>
      </c>
      <c r="M84" s="46" t="s">
        <v>138</v>
      </c>
      <c r="N84" s="44" t="s">
        <v>138</v>
      </c>
    </row>
    <row r="85" spans="1:14" ht="12" customHeight="1">
      <c r="A85" s="131">
        <v>80</v>
      </c>
      <c r="B85" s="84">
        <v>371</v>
      </c>
      <c r="C85" s="47">
        <v>371</v>
      </c>
      <c r="D85" s="47">
        <v>0</v>
      </c>
      <c r="E85" s="48">
        <v>0</v>
      </c>
      <c r="F85" s="65"/>
      <c r="G85" s="65"/>
      <c r="H85" s="69"/>
      <c r="I85" s="65"/>
      <c r="J85" s="65"/>
      <c r="K85" s="69"/>
      <c r="L85" s="65" t="s">
        <v>138</v>
      </c>
      <c r="M85" s="65" t="s">
        <v>138</v>
      </c>
      <c r="N85" s="69" t="s">
        <v>138</v>
      </c>
    </row>
    <row r="86" spans="1:14" ht="12" customHeight="1">
      <c r="A86" s="130">
        <v>81</v>
      </c>
      <c r="B86" s="83">
        <v>368</v>
      </c>
      <c r="C86" s="50">
        <v>338</v>
      </c>
      <c r="D86" s="50">
        <v>0</v>
      </c>
      <c r="E86" s="51">
        <v>30</v>
      </c>
      <c r="F86" s="67"/>
      <c r="G86" s="67"/>
      <c r="H86" s="70"/>
      <c r="I86" s="67"/>
      <c r="J86" s="67"/>
      <c r="K86" s="70"/>
      <c r="L86" s="67" t="s">
        <v>138</v>
      </c>
      <c r="M86" s="67" t="s">
        <v>138</v>
      </c>
      <c r="N86" s="70" t="s">
        <v>138</v>
      </c>
    </row>
    <row r="87" spans="1:14" ht="12" customHeight="1">
      <c r="A87" s="131">
        <v>82</v>
      </c>
      <c r="B87" s="56">
        <v>364</v>
      </c>
      <c r="C87" s="46">
        <v>364</v>
      </c>
      <c r="D87" s="46">
        <v>0</v>
      </c>
      <c r="E87" s="44">
        <v>0</v>
      </c>
      <c r="F87" s="46"/>
      <c r="G87" s="46"/>
      <c r="H87" s="44"/>
      <c r="I87" s="46"/>
      <c r="J87" s="46"/>
      <c r="K87" s="44"/>
      <c r="L87" s="46" t="s">
        <v>138</v>
      </c>
      <c r="M87" s="46" t="s">
        <v>138</v>
      </c>
      <c r="N87" s="44" t="s">
        <v>138</v>
      </c>
    </row>
    <row r="88" spans="1:14" ht="12" customHeight="1">
      <c r="A88" s="131">
        <v>83</v>
      </c>
      <c r="B88" s="56">
        <v>355</v>
      </c>
      <c r="C88" s="46">
        <v>0</v>
      </c>
      <c r="D88" s="46">
        <v>355</v>
      </c>
      <c r="E88" s="44">
        <v>0</v>
      </c>
      <c r="F88" s="46"/>
      <c r="G88" s="46"/>
      <c r="H88" s="44"/>
      <c r="I88" s="46"/>
      <c r="J88" s="46"/>
      <c r="K88" s="44"/>
      <c r="L88" s="46"/>
      <c r="M88" s="46"/>
      <c r="N88" s="44"/>
    </row>
    <row r="89" spans="1:14" ht="12" customHeight="1">
      <c r="A89" s="131">
        <v>84</v>
      </c>
      <c r="B89" s="56">
        <v>329</v>
      </c>
      <c r="C89" s="46">
        <v>277</v>
      </c>
      <c r="D89" s="46">
        <v>36</v>
      </c>
      <c r="E89" s="44">
        <v>16</v>
      </c>
      <c r="F89" s="46"/>
      <c r="G89" s="46"/>
      <c r="H89" s="44"/>
      <c r="I89" s="46"/>
      <c r="J89" s="46"/>
      <c r="K89" s="44"/>
      <c r="L89" s="46"/>
      <c r="M89" s="46"/>
      <c r="N89" s="44"/>
    </row>
    <row r="90" spans="1:14" ht="12" customHeight="1">
      <c r="A90" s="131">
        <v>85</v>
      </c>
      <c r="B90" s="84">
        <v>320</v>
      </c>
      <c r="C90" s="47">
        <v>303</v>
      </c>
      <c r="D90" s="47">
        <v>17</v>
      </c>
      <c r="E90" s="48">
        <v>0</v>
      </c>
      <c r="F90" s="65"/>
      <c r="G90" s="65"/>
      <c r="H90" s="69"/>
      <c r="I90" s="65"/>
      <c r="J90" s="65"/>
      <c r="K90" s="69"/>
      <c r="L90" s="65"/>
      <c r="M90" s="65"/>
      <c r="N90" s="69"/>
    </row>
    <row r="91" spans="1:14" ht="12" customHeight="1">
      <c r="A91" s="130">
        <v>86</v>
      </c>
      <c r="B91" s="83">
        <v>319</v>
      </c>
      <c r="C91" s="50">
        <v>319</v>
      </c>
      <c r="D91" s="50">
        <v>0</v>
      </c>
      <c r="E91" s="51">
        <v>0</v>
      </c>
      <c r="F91" s="67"/>
      <c r="G91" s="67"/>
      <c r="H91" s="70"/>
      <c r="I91" s="67"/>
      <c r="J91" s="67"/>
      <c r="K91" s="70"/>
      <c r="L91" s="67"/>
      <c r="M91" s="67"/>
      <c r="N91" s="70"/>
    </row>
    <row r="92" spans="1:14" ht="12" customHeight="1">
      <c r="A92" s="131">
        <v>87</v>
      </c>
      <c r="B92" s="56">
        <v>315</v>
      </c>
      <c r="C92" s="46">
        <v>315</v>
      </c>
      <c r="D92" s="46">
        <v>0</v>
      </c>
      <c r="E92" s="44">
        <v>0</v>
      </c>
      <c r="F92" s="46"/>
      <c r="G92" s="46"/>
      <c r="H92" s="44"/>
      <c r="I92" s="46"/>
      <c r="J92" s="46"/>
      <c r="K92" s="44"/>
      <c r="L92" s="46"/>
      <c r="M92" s="46"/>
      <c r="N92" s="44"/>
    </row>
    <row r="93" spans="1:14" ht="12" customHeight="1">
      <c r="A93" s="131">
        <v>88</v>
      </c>
      <c r="B93" s="56">
        <v>313</v>
      </c>
      <c r="C93" s="46">
        <v>224</v>
      </c>
      <c r="D93" s="46">
        <v>26</v>
      </c>
      <c r="E93" s="44">
        <v>63</v>
      </c>
      <c r="F93" s="46"/>
      <c r="G93" s="46"/>
      <c r="H93" s="44"/>
      <c r="I93" s="46"/>
      <c r="J93" s="46"/>
      <c r="K93" s="44"/>
      <c r="L93" s="46"/>
      <c r="M93" s="46"/>
      <c r="N93" s="44"/>
    </row>
    <row r="94" spans="1:14" ht="12" customHeight="1">
      <c r="A94" s="131">
        <v>89</v>
      </c>
      <c r="B94" s="56">
        <v>312</v>
      </c>
      <c r="C94" s="46">
        <v>290</v>
      </c>
      <c r="D94" s="46">
        <v>0</v>
      </c>
      <c r="E94" s="44">
        <v>22</v>
      </c>
      <c r="F94" s="46"/>
      <c r="G94" s="46"/>
      <c r="H94" s="44"/>
      <c r="I94" s="46"/>
      <c r="J94" s="46"/>
      <c r="K94" s="44"/>
      <c r="L94" s="46"/>
      <c r="M94" s="46"/>
      <c r="N94" s="44"/>
    </row>
    <row r="95" spans="1:14" ht="12" customHeight="1">
      <c r="A95" s="131">
        <v>90</v>
      </c>
      <c r="B95" s="84">
        <v>308</v>
      </c>
      <c r="C95" s="47">
        <v>278</v>
      </c>
      <c r="D95" s="47">
        <v>0</v>
      </c>
      <c r="E95" s="48">
        <v>30</v>
      </c>
      <c r="F95" s="65"/>
      <c r="G95" s="65"/>
      <c r="H95" s="69"/>
      <c r="I95" s="65"/>
      <c r="J95" s="65"/>
      <c r="K95" s="69"/>
      <c r="L95" s="65"/>
      <c r="M95" s="65"/>
      <c r="N95" s="69"/>
    </row>
    <row r="96" spans="1:14" ht="12" customHeight="1">
      <c r="A96" s="130">
        <v>91</v>
      </c>
      <c r="B96" s="83">
        <v>301</v>
      </c>
      <c r="C96" s="50">
        <v>256</v>
      </c>
      <c r="D96" s="50">
        <v>0</v>
      </c>
      <c r="E96" s="51">
        <v>45</v>
      </c>
      <c r="F96" s="67"/>
      <c r="G96" s="67"/>
      <c r="H96" s="70"/>
      <c r="I96" s="67"/>
      <c r="J96" s="67"/>
      <c r="K96" s="70"/>
      <c r="L96" s="67"/>
      <c r="M96" s="67"/>
      <c r="N96" s="70"/>
    </row>
    <row r="97" spans="1:14" ht="12" customHeight="1">
      <c r="A97" s="131">
        <v>92</v>
      </c>
      <c r="B97" s="56">
        <v>291</v>
      </c>
      <c r="C97" s="46">
        <v>223</v>
      </c>
      <c r="D97" s="46">
        <v>0</v>
      </c>
      <c r="E97" s="44">
        <v>69</v>
      </c>
      <c r="F97" s="46"/>
      <c r="G97" s="46"/>
      <c r="H97" s="44"/>
      <c r="I97" s="46"/>
      <c r="J97" s="46"/>
      <c r="K97" s="44"/>
      <c r="L97" s="46"/>
      <c r="M97" s="46"/>
      <c r="N97" s="44"/>
    </row>
    <row r="98" spans="1:14" ht="12" customHeight="1">
      <c r="A98" s="131">
        <v>93</v>
      </c>
      <c r="B98" s="56">
        <v>285</v>
      </c>
      <c r="C98" s="46">
        <v>269</v>
      </c>
      <c r="D98" s="46">
        <v>0</v>
      </c>
      <c r="E98" s="44">
        <v>16</v>
      </c>
      <c r="F98" s="46"/>
      <c r="G98" s="46"/>
      <c r="H98" s="44"/>
      <c r="I98" s="46"/>
      <c r="J98" s="46"/>
      <c r="K98" s="44"/>
      <c r="L98" s="46"/>
      <c r="M98" s="46"/>
      <c r="N98" s="44"/>
    </row>
    <row r="99" spans="1:14" ht="12" customHeight="1">
      <c r="A99" s="131">
        <v>94</v>
      </c>
      <c r="B99" s="56">
        <v>281</v>
      </c>
      <c r="C99" s="46">
        <v>219</v>
      </c>
      <c r="D99" s="46">
        <v>0</v>
      </c>
      <c r="E99" s="44">
        <v>62</v>
      </c>
      <c r="F99" s="46"/>
      <c r="G99" s="46"/>
      <c r="H99" s="44"/>
      <c r="I99" s="46"/>
      <c r="J99" s="46"/>
      <c r="K99" s="44"/>
      <c r="L99" s="46"/>
      <c r="M99" s="46"/>
      <c r="N99" s="44"/>
    </row>
    <row r="100" spans="1:14" ht="12" customHeight="1">
      <c r="A100" s="131">
        <v>95</v>
      </c>
      <c r="B100" s="84">
        <v>277</v>
      </c>
      <c r="C100" s="47">
        <v>213</v>
      </c>
      <c r="D100" s="47">
        <v>0</v>
      </c>
      <c r="E100" s="48">
        <v>64</v>
      </c>
      <c r="F100" s="65"/>
      <c r="G100" s="65"/>
      <c r="H100" s="69"/>
      <c r="I100" s="65"/>
      <c r="J100" s="65"/>
      <c r="K100" s="69"/>
      <c r="L100" s="65"/>
      <c r="M100" s="65"/>
      <c r="N100" s="69"/>
    </row>
    <row r="101" spans="1:14" ht="12" customHeight="1">
      <c r="A101" s="130">
        <v>96</v>
      </c>
      <c r="B101" s="83">
        <v>277</v>
      </c>
      <c r="C101" s="50">
        <v>226</v>
      </c>
      <c r="D101" s="50">
        <v>34</v>
      </c>
      <c r="E101" s="51">
        <v>16</v>
      </c>
      <c r="F101" s="67"/>
      <c r="G101" s="67"/>
      <c r="H101" s="70"/>
      <c r="I101" s="67"/>
      <c r="J101" s="67"/>
      <c r="K101" s="70"/>
      <c r="L101" s="67"/>
      <c r="M101" s="67"/>
      <c r="N101" s="70"/>
    </row>
    <row r="102" spans="1:14" ht="12" customHeight="1">
      <c r="A102" s="131">
        <v>97</v>
      </c>
      <c r="B102" s="56">
        <v>272</v>
      </c>
      <c r="C102" s="46">
        <v>234</v>
      </c>
      <c r="D102" s="46">
        <v>8</v>
      </c>
      <c r="E102" s="44">
        <v>30</v>
      </c>
      <c r="F102" s="46"/>
      <c r="G102" s="46"/>
      <c r="H102" s="44"/>
      <c r="I102" s="46"/>
      <c r="J102" s="46"/>
      <c r="K102" s="44"/>
      <c r="L102" s="46"/>
      <c r="M102" s="46"/>
      <c r="N102" s="44"/>
    </row>
    <row r="103" spans="1:14" ht="12" customHeight="1">
      <c r="A103" s="131">
        <v>98</v>
      </c>
      <c r="B103" s="56">
        <v>268</v>
      </c>
      <c r="C103" s="46">
        <v>268</v>
      </c>
      <c r="D103" s="46">
        <v>0</v>
      </c>
      <c r="E103" s="44">
        <v>0</v>
      </c>
      <c r="F103" s="46"/>
      <c r="G103" s="46"/>
      <c r="H103" s="44"/>
      <c r="I103" s="46"/>
      <c r="J103" s="46"/>
      <c r="K103" s="44"/>
      <c r="L103" s="46"/>
      <c r="M103" s="46"/>
      <c r="N103" s="44"/>
    </row>
    <row r="104" spans="1:14" ht="12" customHeight="1">
      <c r="A104" s="131">
        <v>99</v>
      </c>
      <c r="B104" s="56">
        <v>261</v>
      </c>
      <c r="C104" s="46">
        <v>215</v>
      </c>
      <c r="D104" s="46">
        <v>0</v>
      </c>
      <c r="E104" s="44">
        <v>46</v>
      </c>
      <c r="F104" s="46"/>
      <c r="G104" s="46"/>
      <c r="H104" s="44"/>
      <c r="I104" s="46"/>
      <c r="J104" s="46"/>
      <c r="K104" s="44"/>
      <c r="L104" s="46"/>
      <c r="M104" s="46"/>
      <c r="N104" s="44"/>
    </row>
    <row r="105" spans="1:14" ht="12" customHeight="1">
      <c r="A105" s="131">
        <v>100</v>
      </c>
      <c r="B105" s="84">
        <v>254</v>
      </c>
      <c r="C105" s="47">
        <v>254</v>
      </c>
      <c r="D105" s="47">
        <v>0</v>
      </c>
      <c r="E105" s="48">
        <v>0</v>
      </c>
      <c r="F105" s="65"/>
      <c r="G105" s="65"/>
      <c r="H105" s="69"/>
      <c r="I105" s="65"/>
      <c r="J105" s="65"/>
      <c r="K105" s="69"/>
      <c r="L105" s="65"/>
      <c r="M105" s="65"/>
      <c r="N105" s="69"/>
    </row>
    <row r="106" spans="1:14" ht="12" customHeight="1">
      <c r="A106" s="130">
        <v>101</v>
      </c>
      <c r="B106" s="83">
        <v>241</v>
      </c>
      <c r="C106" s="50">
        <v>188</v>
      </c>
      <c r="D106" s="50">
        <v>0</v>
      </c>
      <c r="E106" s="51">
        <v>53</v>
      </c>
      <c r="F106" s="67"/>
      <c r="G106" s="67"/>
      <c r="H106" s="70"/>
      <c r="I106" s="67"/>
      <c r="J106" s="67"/>
      <c r="K106" s="70"/>
      <c r="L106" s="67"/>
      <c r="M106" s="67"/>
      <c r="N106" s="70"/>
    </row>
    <row r="107" spans="1:14" ht="12" customHeight="1">
      <c r="A107" s="131">
        <v>102</v>
      </c>
      <c r="B107" s="56">
        <v>228</v>
      </c>
      <c r="C107" s="46">
        <v>159</v>
      </c>
      <c r="D107" s="46">
        <v>0</v>
      </c>
      <c r="E107" s="44">
        <v>69</v>
      </c>
      <c r="F107" s="46"/>
      <c r="G107" s="46"/>
      <c r="H107" s="44"/>
      <c r="I107" s="46"/>
      <c r="J107" s="46"/>
      <c r="K107" s="44"/>
      <c r="L107" s="46"/>
      <c r="M107" s="46"/>
      <c r="N107" s="44"/>
    </row>
    <row r="108" spans="1:14" ht="12" customHeight="1">
      <c r="A108" s="131">
        <v>103</v>
      </c>
      <c r="B108" s="56">
        <v>225</v>
      </c>
      <c r="C108" s="46">
        <v>192</v>
      </c>
      <c r="D108" s="46">
        <v>0</v>
      </c>
      <c r="E108" s="44">
        <v>33</v>
      </c>
      <c r="F108" s="46"/>
      <c r="G108" s="46"/>
      <c r="H108" s="44"/>
      <c r="I108" s="46"/>
      <c r="J108" s="46"/>
      <c r="K108" s="44"/>
      <c r="L108" s="46"/>
      <c r="M108" s="46"/>
      <c r="N108" s="44"/>
    </row>
    <row r="109" spans="1:14" ht="12" customHeight="1">
      <c r="A109" s="131">
        <v>104</v>
      </c>
      <c r="B109" s="56">
        <v>220</v>
      </c>
      <c r="C109" s="46">
        <v>203</v>
      </c>
      <c r="D109" s="46">
        <v>0</v>
      </c>
      <c r="E109" s="44">
        <v>17</v>
      </c>
      <c r="F109" s="46"/>
      <c r="G109" s="46"/>
      <c r="H109" s="44"/>
      <c r="I109" s="46"/>
      <c r="J109" s="46"/>
      <c r="K109" s="44"/>
      <c r="L109" s="46"/>
      <c r="M109" s="46"/>
      <c r="N109" s="44"/>
    </row>
    <row r="110" spans="1:14" ht="12" customHeight="1">
      <c r="A110" s="131">
        <v>105</v>
      </c>
      <c r="B110" s="84">
        <v>219</v>
      </c>
      <c r="C110" s="47">
        <v>219</v>
      </c>
      <c r="D110" s="47">
        <v>0</v>
      </c>
      <c r="E110" s="48">
        <v>0</v>
      </c>
      <c r="F110" s="65"/>
      <c r="G110" s="65"/>
      <c r="H110" s="69"/>
      <c r="I110" s="65"/>
      <c r="J110" s="65"/>
      <c r="K110" s="69"/>
      <c r="L110" s="65"/>
      <c r="M110" s="65"/>
      <c r="N110" s="69"/>
    </row>
    <row r="111" spans="1:14" ht="12" customHeight="1">
      <c r="A111" s="130">
        <v>106</v>
      </c>
      <c r="B111" s="83">
        <v>213</v>
      </c>
      <c r="C111" s="50">
        <v>150</v>
      </c>
      <c r="D111" s="50">
        <v>0</v>
      </c>
      <c r="E111" s="51">
        <v>63</v>
      </c>
      <c r="F111" s="67"/>
      <c r="G111" s="67"/>
      <c r="H111" s="70"/>
      <c r="I111" s="67"/>
      <c r="J111" s="67"/>
      <c r="K111" s="70"/>
      <c r="L111" s="67"/>
      <c r="M111" s="67"/>
      <c r="N111" s="70"/>
    </row>
    <row r="112" spans="1:14" ht="12" customHeight="1">
      <c r="A112" s="131">
        <v>107</v>
      </c>
      <c r="B112" s="56">
        <v>211</v>
      </c>
      <c r="C112" s="46">
        <v>182</v>
      </c>
      <c r="D112" s="46">
        <v>0</v>
      </c>
      <c r="E112" s="44">
        <v>29</v>
      </c>
      <c r="F112" s="46"/>
      <c r="G112" s="46"/>
      <c r="H112" s="44"/>
      <c r="I112" s="46"/>
      <c r="J112" s="46"/>
      <c r="K112" s="44"/>
      <c r="L112" s="46"/>
      <c r="M112" s="46"/>
      <c r="N112" s="44"/>
    </row>
    <row r="113" spans="1:14" ht="12" customHeight="1">
      <c r="A113" s="131">
        <v>108</v>
      </c>
      <c r="B113" s="56">
        <v>196</v>
      </c>
      <c r="C113" s="46">
        <v>163</v>
      </c>
      <c r="D113" s="46">
        <v>0</v>
      </c>
      <c r="E113" s="44">
        <v>33</v>
      </c>
      <c r="F113" s="46"/>
      <c r="G113" s="46"/>
      <c r="H113" s="44"/>
      <c r="I113" s="46"/>
      <c r="J113" s="46"/>
      <c r="K113" s="44"/>
      <c r="L113" s="46"/>
      <c r="M113" s="46"/>
      <c r="N113" s="44"/>
    </row>
    <row r="114" spans="1:14" ht="12" customHeight="1">
      <c r="A114" s="131">
        <v>109</v>
      </c>
      <c r="B114" s="56">
        <v>194</v>
      </c>
      <c r="C114" s="46">
        <v>143</v>
      </c>
      <c r="D114" s="46">
        <v>16</v>
      </c>
      <c r="E114" s="44">
        <v>35</v>
      </c>
      <c r="F114" s="46"/>
      <c r="G114" s="46"/>
      <c r="H114" s="44"/>
      <c r="I114" s="46"/>
      <c r="J114" s="46"/>
      <c r="K114" s="44"/>
      <c r="L114" s="46"/>
      <c r="M114" s="46"/>
      <c r="N114" s="44"/>
    </row>
    <row r="115" spans="1:14" ht="12" customHeight="1">
      <c r="A115" s="131">
        <v>110</v>
      </c>
      <c r="B115" s="84">
        <v>194</v>
      </c>
      <c r="C115" s="47">
        <v>83</v>
      </c>
      <c r="D115" s="47">
        <v>57</v>
      </c>
      <c r="E115" s="48">
        <v>53</v>
      </c>
      <c r="F115" s="65"/>
      <c r="G115" s="65"/>
      <c r="H115" s="69"/>
      <c r="I115" s="65"/>
      <c r="J115" s="65"/>
      <c r="K115" s="69"/>
      <c r="L115" s="65"/>
      <c r="M115" s="65"/>
      <c r="N115" s="69"/>
    </row>
    <row r="116" spans="1:14" ht="12" customHeight="1">
      <c r="A116" s="130">
        <v>111</v>
      </c>
      <c r="B116" s="83">
        <v>188</v>
      </c>
      <c r="C116" s="50">
        <v>158</v>
      </c>
      <c r="D116" s="50">
        <v>0</v>
      </c>
      <c r="E116" s="51">
        <v>30</v>
      </c>
      <c r="F116" s="67"/>
      <c r="G116" s="67"/>
      <c r="H116" s="70"/>
      <c r="I116" s="67"/>
      <c r="J116" s="67"/>
      <c r="K116" s="70"/>
      <c r="L116" s="67"/>
      <c r="M116" s="67"/>
      <c r="N116" s="70"/>
    </row>
    <row r="117" spans="1:14" ht="12" customHeight="1">
      <c r="A117" s="131">
        <v>112</v>
      </c>
      <c r="B117" s="56">
        <v>188</v>
      </c>
      <c r="C117" s="46">
        <v>187</v>
      </c>
      <c r="D117" s="46">
        <v>1</v>
      </c>
      <c r="E117" s="44">
        <v>0</v>
      </c>
      <c r="F117" s="46"/>
      <c r="G117" s="46"/>
      <c r="H117" s="44"/>
      <c r="I117" s="46"/>
      <c r="J117" s="46"/>
      <c r="K117" s="44"/>
      <c r="L117" s="46"/>
      <c r="M117" s="46"/>
      <c r="N117" s="44"/>
    </row>
    <row r="118" spans="1:14" ht="12" customHeight="1">
      <c r="A118" s="131">
        <v>113</v>
      </c>
      <c r="B118" s="56">
        <v>187</v>
      </c>
      <c r="C118" s="46">
        <v>148</v>
      </c>
      <c r="D118" s="46">
        <v>0</v>
      </c>
      <c r="E118" s="44">
        <v>39</v>
      </c>
      <c r="F118" s="46"/>
      <c r="G118" s="46"/>
      <c r="H118" s="44"/>
      <c r="I118" s="46"/>
      <c r="J118" s="46"/>
      <c r="K118" s="44"/>
      <c r="L118" s="46"/>
      <c r="M118" s="46"/>
      <c r="N118" s="44"/>
    </row>
    <row r="119" spans="1:14" ht="12" customHeight="1">
      <c r="A119" s="131">
        <v>114</v>
      </c>
      <c r="B119" s="56">
        <v>167</v>
      </c>
      <c r="C119" s="46">
        <v>126</v>
      </c>
      <c r="D119" s="46">
        <v>0</v>
      </c>
      <c r="E119" s="44">
        <v>41</v>
      </c>
      <c r="F119" s="46"/>
      <c r="G119" s="46"/>
      <c r="H119" s="44"/>
      <c r="I119" s="46"/>
      <c r="J119" s="46"/>
      <c r="K119" s="44"/>
      <c r="L119" s="46"/>
      <c r="M119" s="46"/>
      <c r="N119" s="44"/>
    </row>
    <row r="120" spans="1:14" ht="12" customHeight="1">
      <c r="A120" s="131">
        <v>115</v>
      </c>
      <c r="B120" s="84">
        <v>163</v>
      </c>
      <c r="C120" s="47">
        <v>163</v>
      </c>
      <c r="D120" s="47">
        <v>0</v>
      </c>
      <c r="E120" s="48">
        <v>0</v>
      </c>
      <c r="F120" s="65"/>
      <c r="G120" s="65"/>
      <c r="H120" s="69"/>
      <c r="I120" s="65"/>
      <c r="J120" s="65"/>
      <c r="K120" s="69"/>
      <c r="L120" s="65"/>
      <c r="M120" s="65"/>
      <c r="N120" s="69"/>
    </row>
    <row r="121" spans="1:14" ht="12" customHeight="1">
      <c r="A121" s="130">
        <v>116</v>
      </c>
      <c r="B121" s="83">
        <v>157</v>
      </c>
      <c r="C121" s="50">
        <v>137</v>
      </c>
      <c r="D121" s="50">
        <v>14</v>
      </c>
      <c r="E121" s="51">
        <v>5</v>
      </c>
      <c r="F121" s="67"/>
      <c r="G121" s="67"/>
      <c r="H121" s="70"/>
      <c r="I121" s="67"/>
      <c r="J121" s="67"/>
      <c r="K121" s="70"/>
      <c r="L121" s="67"/>
      <c r="M121" s="67"/>
      <c r="N121" s="70"/>
    </row>
    <row r="122" spans="1:14" ht="12" customHeight="1">
      <c r="A122" s="131">
        <v>117</v>
      </c>
      <c r="B122" s="56">
        <v>156</v>
      </c>
      <c r="C122" s="46">
        <v>102</v>
      </c>
      <c r="D122" s="46">
        <v>0</v>
      </c>
      <c r="E122" s="44">
        <v>54</v>
      </c>
      <c r="F122" s="46"/>
      <c r="G122" s="46"/>
      <c r="H122" s="44"/>
      <c r="I122" s="46"/>
      <c r="J122" s="46"/>
      <c r="K122" s="44"/>
      <c r="L122" s="46"/>
      <c r="M122" s="46"/>
      <c r="N122" s="44"/>
    </row>
    <row r="123" spans="1:14" ht="12" customHeight="1">
      <c r="A123" s="131">
        <v>118</v>
      </c>
      <c r="B123" s="56">
        <v>149</v>
      </c>
      <c r="C123" s="46">
        <v>110</v>
      </c>
      <c r="D123" s="46">
        <v>0</v>
      </c>
      <c r="E123" s="44">
        <v>39</v>
      </c>
      <c r="F123" s="46"/>
      <c r="G123" s="46"/>
      <c r="H123" s="44"/>
      <c r="I123" s="46"/>
      <c r="J123" s="46"/>
      <c r="K123" s="44"/>
      <c r="L123" s="46"/>
      <c r="M123" s="46"/>
      <c r="N123" s="44"/>
    </row>
    <row r="124" spans="1:14" ht="12" customHeight="1">
      <c r="A124" s="131">
        <v>119</v>
      </c>
      <c r="B124" s="56">
        <v>139</v>
      </c>
      <c r="C124" s="46">
        <v>139</v>
      </c>
      <c r="D124" s="46">
        <v>0</v>
      </c>
      <c r="E124" s="44">
        <v>0</v>
      </c>
      <c r="F124" s="46"/>
      <c r="G124" s="46"/>
      <c r="H124" s="44"/>
      <c r="I124" s="46"/>
      <c r="J124" s="46"/>
      <c r="K124" s="44"/>
      <c r="L124" s="46"/>
      <c r="M124" s="46"/>
      <c r="N124" s="44"/>
    </row>
    <row r="125" spans="1:14" ht="12" customHeight="1">
      <c r="A125" s="131">
        <v>120</v>
      </c>
      <c r="B125" s="84">
        <v>134</v>
      </c>
      <c r="C125" s="47">
        <v>134</v>
      </c>
      <c r="D125" s="47">
        <v>0</v>
      </c>
      <c r="E125" s="48">
        <v>0</v>
      </c>
      <c r="F125" s="65"/>
      <c r="G125" s="65"/>
      <c r="H125" s="69"/>
      <c r="I125" s="65"/>
      <c r="J125" s="65"/>
      <c r="K125" s="69"/>
      <c r="L125" s="65"/>
      <c r="M125" s="65"/>
      <c r="N125" s="69"/>
    </row>
    <row r="126" spans="1:14" ht="12" customHeight="1">
      <c r="A126" s="130">
        <v>121</v>
      </c>
      <c r="B126" s="83">
        <v>133</v>
      </c>
      <c r="C126" s="50">
        <v>133</v>
      </c>
      <c r="D126" s="50">
        <v>0</v>
      </c>
      <c r="E126" s="51">
        <v>0</v>
      </c>
      <c r="F126" s="67"/>
      <c r="G126" s="67"/>
      <c r="H126" s="70"/>
      <c r="I126" s="67"/>
      <c r="J126" s="67"/>
      <c r="K126" s="70"/>
      <c r="L126" s="67"/>
      <c r="M126" s="67"/>
      <c r="N126" s="70"/>
    </row>
    <row r="127" spans="1:14" ht="12" customHeight="1">
      <c r="A127" s="131">
        <v>122</v>
      </c>
      <c r="B127" s="56">
        <v>126</v>
      </c>
      <c r="C127" s="46">
        <v>126</v>
      </c>
      <c r="D127" s="46">
        <v>0</v>
      </c>
      <c r="E127" s="44">
        <v>0</v>
      </c>
      <c r="F127" s="46"/>
      <c r="G127" s="46"/>
      <c r="H127" s="44"/>
      <c r="I127" s="46"/>
      <c r="J127" s="46"/>
      <c r="K127" s="44"/>
      <c r="L127" s="46"/>
      <c r="M127" s="46"/>
      <c r="N127" s="44"/>
    </row>
    <row r="128" spans="1:14" ht="12" customHeight="1">
      <c r="A128" s="131">
        <v>123</v>
      </c>
      <c r="B128" s="56">
        <v>125</v>
      </c>
      <c r="C128" s="46">
        <v>125</v>
      </c>
      <c r="D128" s="46">
        <v>0</v>
      </c>
      <c r="E128" s="44">
        <v>0</v>
      </c>
      <c r="F128" s="46"/>
      <c r="G128" s="46"/>
      <c r="H128" s="44"/>
      <c r="I128" s="46"/>
      <c r="J128" s="46"/>
      <c r="K128" s="44"/>
      <c r="L128" s="46"/>
      <c r="M128" s="46"/>
      <c r="N128" s="44"/>
    </row>
    <row r="129" spans="1:14" ht="12" customHeight="1">
      <c r="A129" s="131">
        <v>124</v>
      </c>
      <c r="B129" s="56">
        <v>124</v>
      </c>
      <c r="C129" s="46">
        <v>88</v>
      </c>
      <c r="D129" s="46">
        <v>0</v>
      </c>
      <c r="E129" s="44">
        <v>35</v>
      </c>
      <c r="F129" s="46"/>
      <c r="G129" s="46"/>
      <c r="H129" s="44"/>
      <c r="I129" s="46"/>
      <c r="J129" s="46"/>
      <c r="K129" s="44"/>
      <c r="L129" s="46"/>
      <c r="M129" s="46"/>
      <c r="N129" s="44"/>
    </row>
    <row r="130" spans="1:14" ht="12" customHeight="1">
      <c r="A130" s="131">
        <v>125</v>
      </c>
      <c r="B130" s="84">
        <v>122</v>
      </c>
      <c r="C130" s="47">
        <v>122</v>
      </c>
      <c r="D130" s="47">
        <v>0</v>
      </c>
      <c r="E130" s="48">
        <v>0</v>
      </c>
      <c r="F130" s="65"/>
      <c r="G130" s="65"/>
      <c r="H130" s="69"/>
      <c r="I130" s="65"/>
      <c r="J130" s="65"/>
      <c r="K130" s="69"/>
      <c r="L130" s="65"/>
      <c r="M130" s="65"/>
      <c r="N130" s="69"/>
    </row>
    <row r="131" spans="1:14" ht="12" customHeight="1">
      <c r="A131" s="130">
        <v>126</v>
      </c>
      <c r="B131" s="83">
        <v>121</v>
      </c>
      <c r="C131" s="50">
        <v>90</v>
      </c>
      <c r="D131" s="50">
        <v>31</v>
      </c>
      <c r="E131" s="51">
        <v>0</v>
      </c>
      <c r="F131" s="67"/>
      <c r="G131" s="67"/>
      <c r="H131" s="70"/>
      <c r="I131" s="67"/>
      <c r="J131" s="67"/>
      <c r="K131" s="70"/>
      <c r="L131" s="67"/>
      <c r="M131" s="67"/>
      <c r="N131" s="70"/>
    </row>
    <row r="132" spans="1:14" ht="12" customHeight="1">
      <c r="A132" s="131">
        <v>127</v>
      </c>
      <c r="B132" s="56">
        <v>118</v>
      </c>
      <c r="C132" s="46">
        <v>118</v>
      </c>
      <c r="D132" s="46">
        <v>0</v>
      </c>
      <c r="E132" s="44">
        <v>0</v>
      </c>
      <c r="F132" s="46"/>
      <c r="G132" s="46"/>
      <c r="H132" s="44"/>
      <c r="I132" s="46"/>
      <c r="J132" s="46"/>
      <c r="K132" s="44"/>
      <c r="L132" s="46"/>
      <c r="M132" s="46"/>
      <c r="N132" s="44"/>
    </row>
    <row r="133" spans="1:14" ht="12" customHeight="1">
      <c r="A133" s="131">
        <v>128</v>
      </c>
      <c r="B133" s="56">
        <v>114</v>
      </c>
      <c r="C133" s="46">
        <v>77</v>
      </c>
      <c r="D133" s="46">
        <v>15</v>
      </c>
      <c r="E133" s="44">
        <v>22</v>
      </c>
      <c r="F133" s="46"/>
      <c r="G133" s="46"/>
      <c r="H133" s="44"/>
      <c r="I133" s="46"/>
      <c r="J133" s="46"/>
      <c r="K133" s="44"/>
      <c r="L133" s="46"/>
      <c r="M133" s="46"/>
      <c r="N133" s="44"/>
    </row>
    <row r="134" spans="1:14" ht="12" customHeight="1">
      <c r="A134" s="131">
        <v>129</v>
      </c>
      <c r="B134" s="56">
        <v>108</v>
      </c>
      <c r="C134" s="46">
        <v>108</v>
      </c>
      <c r="D134" s="46">
        <v>0</v>
      </c>
      <c r="E134" s="44">
        <v>0</v>
      </c>
      <c r="F134" s="46"/>
      <c r="G134" s="46"/>
      <c r="H134" s="44"/>
      <c r="I134" s="46"/>
      <c r="J134" s="46"/>
      <c r="K134" s="44"/>
      <c r="L134" s="46"/>
      <c r="M134" s="46"/>
      <c r="N134" s="44"/>
    </row>
    <row r="135" spans="1:14" ht="12" customHeight="1">
      <c r="A135" s="131">
        <v>130</v>
      </c>
      <c r="B135" s="84">
        <v>96</v>
      </c>
      <c r="C135" s="47">
        <v>96</v>
      </c>
      <c r="D135" s="47">
        <v>0</v>
      </c>
      <c r="E135" s="48">
        <v>0</v>
      </c>
      <c r="F135" s="65"/>
      <c r="G135" s="65"/>
      <c r="H135" s="69"/>
      <c r="I135" s="65"/>
      <c r="J135" s="65"/>
      <c r="K135" s="69"/>
      <c r="L135" s="65"/>
      <c r="M135" s="65"/>
      <c r="N135" s="69"/>
    </row>
    <row r="136" spans="1:14" ht="12" customHeight="1">
      <c r="A136" s="130">
        <v>131</v>
      </c>
      <c r="B136" s="83">
        <v>94</v>
      </c>
      <c r="C136" s="50">
        <v>59</v>
      </c>
      <c r="D136" s="50">
        <v>0</v>
      </c>
      <c r="E136" s="51">
        <v>35</v>
      </c>
      <c r="F136" s="67"/>
      <c r="G136" s="67"/>
      <c r="H136" s="70"/>
      <c r="I136" s="67"/>
      <c r="J136" s="67"/>
      <c r="K136" s="70"/>
      <c r="L136" s="67"/>
      <c r="M136" s="67"/>
      <c r="N136" s="70"/>
    </row>
    <row r="137" spans="1:14" ht="12" customHeight="1">
      <c r="A137" s="131">
        <v>132</v>
      </c>
      <c r="B137" s="56">
        <v>77</v>
      </c>
      <c r="C137" s="46">
        <v>0</v>
      </c>
      <c r="D137" s="46">
        <v>77</v>
      </c>
      <c r="E137" s="44">
        <v>0</v>
      </c>
      <c r="F137" s="46"/>
      <c r="G137" s="46"/>
      <c r="H137" s="44"/>
      <c r="I137" s="46"/>
      <c r="J137" s="46"/>
      <c r="K137" s="44"/>
      <c r="L137" s="46"/>
      <c r="M137" s="46"/>
      <c r="N137" s="44"/>
    </row>
    <row r="138" spans="1:14" ht="12" customHeight="1">
      <c r="A138" s="131">
        <v>133</v>
      </c>
      <c r="B138" s="56" t="s">
        <v>138</v>
      </c>
      <c r="C138" s="46" t="s">
        <v>138</v>
      </c>
      <c r="D138" s="46" t="s">
        <v>138</v>
      </c>
      <c r="E138" s="44" t="s">
        <v>138</v>
      </c>
      <c r="F138" s="46"/>
      <c r="G138" s="46"/>
      <c r="H138" s="44"/>
      <c r="I138" s="46"/>
      <c r="J138" s="46"/>
      <c r="K138" s="44"/>
      <c r="L138" s="46"/>
      <c r="M138" s="46"/>
      <c r="N138" s="44"/>
    </row>
    <row r="139" spans="1:14" ht="12" customHeight="1">
      <c r="A139" s="131">
        <v>134</v>
      </c>
      <c r="B139" s="56" t="s">
        <v>138</v>
      </c>
      <c r="C139" s="46" t="s">
        <v>138</v>
      </c>
      <c r="D139" s="46" t="s">
        <v>138</v>
      </c>
      <c r="E139" s="44" t="s">
        <v>138</v>
      </c>
      <c r="F139" s="46"/>
      <c r="G139" s="46"/>
      <c r="H139" s="44"/>
      <c r="I139" s="46"/>
      <c r="J139" s="46"/>
      <c r="K139" s="44"/>
      <c r="L139" s="46"/>
      <c r="M139" s="46"/>
      <c r="N139" s="44"/>
    </row>
    <row r="140" spans="1:14" ht="12" customHeight="1">
      <c r="A140" s="131">
        <v>135</v>
      </c>
      <c r="B140" s="84" t="s">
        <v>138</v>
      </c>
      <c r="C140" s="47" t="s">
        <v>138</v>
      </c>
      <c r="D140" s="47" t="s">
        <v>138</v>
      </c>
      <c r="E140" s="48" t="s">
        <v>138</v>
      </c>
      <c r="F140" s="65"/>
      <c r="G140" s="65"/>
      <c r="H140" s="69"/>
      <c r="I140" s="65"/>
      <c r="J140" s="65"/>
      <c r="K140" s="69"/>
      <c r="L140" s="65"/>
      <c r="M140" s="65"/>
      <c r="N140" s="69"/>
    </row>
    <row r="141" spans="1:14" ht="12" customHeight="1">
      <c r="A141" s="130">
        <v>136</v>
      </c>
      <c r="B141" s="83" t="s">
        <v>138</v>
      </c>
      <c r="C141" s="50" t="s">
        <v>138</v>
      </c>
      <c r="D141" s="50" t="s">
        <v>138</v>
      </c>
      <c r="E141" s="51" t="s">
        <v>138</v>
      </c>
      <c r="F141" s="67"/>
      <c r="G141" s="67"/>
      <c r="H141" s="70"/>
      <c r="I141" s="67"/>
      <c r="J141" s="67"/>
      <c r="K141" s="70"/>
      <c r="L141" s="67"/>
      <c r="M141" s="67"/>
      <c r="N141" s="70"/>
    </row>
    <row r="142" spans="1:14" ht="12" customHeight="1">
      <c r="A142" s="131">
        <v>137</v>
      </c>
      <c r="B142" s="56" t="s">
        <v>138</v>
      </c>
      <c r="C142" s="46" t="s">
        <v>138</v>
      </c>
      <c r="D142" s="46" t="s">
        <v>138</v>
      </c>
      <c r="E142" s="44" t="s">
        <v>138</v>
      </c>
      <c r="F142" s="46"/>
      <c r="G142" s="46"/>
      <c r="H142" s="44"/>
      <c r="I142" s="46"/>
      <c r="J142" s="46"/>
      <c r="K142" s="44"/>
      <c r="L142" s="46"/>
      <c r="M142" s="46"/>
      <c r="N142" s="44"/>
    </row>
    <row r="143" spans="1:14" ht="12" customHeight="1">
      <c r="A143" s="11"/>
      <c r="B143" s="11"/>
      <c r="C143" s="11"/>
      <c r="D143" s="11"/>
      <c r="E143" s="11"/>
      <c r="F143" s="11"/>
      <c r="G143" s="11"/>
      <c r="H143" s="11"/>
      <c r="I143" s="11"/>
      <c r="J143" s="11"/>
      <c r="K143" s="11"/>
      <c r="L143" s="11"/>
      <c r="M143" s="11"/>
      <c r="N143" s="11"/>
    </row>
    <row r="144" spans="1:14" ht="12" customHeight="1">
      <c r="A144" s="977" t="s">
        <v>229</v>
      </c>
      <c r="B144" s="977"/>
      <c r="C144" s="977"/>
      <c r="D144" s="977"/>
      <c r="E144" s="977"/>
      <c r="F144" s="977"/>
      <c r="G144" s="977"/>
      <c r="H144" s="977"/>
      <c r="I144" s="174"/>
      <c r="J144" s="174"/>
      <c r="K144" s="174"/>
      <c r="L144" s="174"/>
      <c r="M144" s="174"/>
      <c r="N144" s="174"/>
    </row>
    <row r="145" spans="1:14" ht="12" customHeight="1">
      <c r="A145" s="943" t="s">
        <v>329</v>
      </c>
      <c r="B145" s="943"/>
      <c r="C145" s="943"/>
      <c r="D145" s="943"/>
      <c r="E145" s="943"/>
      <c r="F145" s="943"/>
      <c r="G145" s="943"/>
      <c r="H145" s="943"/>
      <c r="I145" s="943"/>
      <c r="J145" s="943"/>
      <c r="K145" s="943"/>
      <c r="L145" s="943"/>
      <c r="M145" s="943"/>
      <c r="N145" s="943"/>
    </row>
  </sheetData>
  <sheetProtection/>
  <mergeCells count="9">
    <mergeCell ref="L3:N3"/>
    <mergeCell ref="A145:N145"/>
    <mergeCell ref="A2:N2"/>
    <mergeCell ref="A1:N1"/>
    <mergeCell ref="A144:H144"/>
    <mergeCell ref="F3:H3"/>
    <mergeCell ref="I3:K3"/>
    <mergeCell ref="F5:K5"/>
    <mergeCell ref="B3:E3"/>
  </mergeCells>
  <printOptions/>
  <pageMargins left="0.7" right="0.7" top="0.787401575" bottom="0.787401575" header="0.3" footer="0.3"/>
  <pageSetup fitToHeight="0" fitToWidth="1" horizontalDpi="600" verticalDpi="600" orientation="portrait" paperSize="9" scale="81"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IC58"/>
  <sheetViews>
    <sheetView zoomScale="78" zoomScaleNormal="78" zoomScalePageLayoutView="0" workbookViewId="0" topLeftCell="A1">
      <pane ySplit="3" topLeftCell="A4" activePane="bottomLeft" state="frozen"/>
      <selection pane="topLeft" activeCell="K31" sqref="K31"/>
      <selection pane="bottomLeft" activeCell="A2" sqref="A2:I2"/>
    </sheetView>
  </sheetViews>
  <sheetFormatPr defaultColWidth="11.5546875" defaultRowHeight="15"/>
  <cols>
    <col min="1" max="1" width="10.10546875" style="589" customWidth="1"/>
    <col min="2" max="2" width="9.3359375" style="635" customWidth="1"/>
    <col min="3" max="3" width="10.6640625" style="636" customWidth="1"/>
    <col min="4" max="4" width="12.3359375" style="637" customWidth="1"/>
    <col min="5" max="5" width="11.10546875" style="637" customWidth="1"/>
    <col min="6" max="6" width="12.3359375" style="637" customWidth="1"/>
    <col min="7" max="7" width="8.77734375" style="637" customWidth="1"/>
    <col min="8" max="8" width="11.10546875" style="637" customWidth="1"/>
    <col min="9" max="9" width="8.77734375" style="637" customWidth="1"/>
    <col min="10" max="16384" width="11.5546875" style="637" customWidth="1"/>
  </cols>
  <sheetData>
    <row r="1" spans="1:9" ht="24" customHeight="1">
      <c r="A1" s="983" t="s">
        <v>583</v>
      </c>
      <c r="B1" s="906"/>
      <c r="C1" s="906"/>
      <c r="D1" s="906"/>
      <c r="E1" s="906"/>
      <c r="F1" s="906"/>
      <c r="G1" s="906"/>
      <c r="H1" s="890"/>
      <c r="I1" s="890"/>
    </row>
    <row r="2" spans="1:9" s="590" customFormat="1" ht="30" customHeight="1">
      <c r="A2" s="984" t="s">
        <v>309</v>
      </c>
      <c r="B2" s="900"/>
      <c r="C2" s="900"/>
      <c r="D2" s="900"/>
      <c r="E2" s="900"/>
      <c r="F2" s="900"/>
      <c r="G2" s="900"/>
      <c r="H2" s="900"/>
      <c r="I2" s="900"/>
    </row>
    <row r="3" spans="1:9" s="603" customFormat="1" ht="39.75" customHeight="1">
      <c r="A3" s="656"/>
      <c r="B3" s="656"/>
      <c r="C3" s="657" t="s">
        <v>98</v>
      </c>
      <c r="D3" s="658" t="s">
        <v>339</v>
      </c>
      <c r="E3" s="658" t="s">
        <v>340</v>
      </c>
      <c r="F3" s="658" t="s">
        <v>341</v>
      </c>
      <c r="G3" s="658" t="s">
        <v>342</v>
      </c>
      <c r="H3" s="658" t="s">
        <v>2</v>
      </c>
      <c r="I3" s="658" t="s">
        <v>343</v>
      </c>
    </row>
    <row r="4" spans="1:9" s="603" customFormat="1" ht="22.5" customHeight="1" thickBot="1">
      <c r="A4" s="659" t="s">
        <v>70</v>
      </c>
      <c r="B4" s="599" t="s">
        <v>82</v>
      </c>
      <c r="C4" s="660"/>
      <c r="D4" s="988" t="s">
        <v>318</v>
      </c>
      <c r="E4" s="931"/>
      <c r="F4" s="931"/>
      <c r="G4" s="931"/>
      <c r="H4" s="931"/>
      <c r="I4" s="931"/>
    </row>
    <row r="5" spans="1:9" s="590" customFormat="1" ht="22.5" customHeight="1">
      <c r="A5" s="620" t="s">
        <v>203</v>
      </c>
      <c r="B5" s="605" t="s">
        <v>344</v>
      </c>
      <c r="C5" s="661">
        <v>478523.35</v>
      </c>
      <c r="D5" s="662">
        <v>167864148.95</v>
      </c>
      <c r="E5" s="662">
        <v>20019678.4</v>
      </c>
      <c r="F5" s="662">
        <v>147844470.54999998</v>
      </c>
      <c r="G5" s="663">
        <v>308.9597833627136</v>
      </c>
      <c r="H5" s="662">
        <v>36794344.78999975</v>
      </c>
      <c r="I5" s="663">
        <v>76.89143025099978</v>
      </c>
    </row>
    <row r="6" spans="1:9" s="590" customFormat="1" ht="14.25" customHeight="1">
      <c r="A6" s="645" t="s">
        <v>140</v>
      </c>
      <c r="B6" s="613" t="s">
        <v>344</v>
      </c>
      <c r="C6" s="664">
        <v>77022</v>
      </c>
      <c r="D6" s="665">
        <v>8660383.099999998</v>
      </c>
      <c r="E6" s="666">
        <v>0</v>
      </c>
      <c r="F6" s="665">
        <v>8660383.099999998</v>
      </c>
      <c r="G6" s="667">
        <v>112.4403819687881</v>
      </c>
      <c r="H6" s="665">
        <v>7794344.789999762</v>
      </c>
      <c r="I6" s="667">
        <v>101.19634377190623</v>
      </c>
    </row>
    <row r="7" spans="1:9" s="590" customFormat="1" ht="14.25" customHeight="1">
      <c r="A7" s="620" t="s">
        <v>193</v>
      </c>
      <c r="B7" s="605" t="s">
        <v>344</v>
      </c>
      <c r="C7" s="661">
        <v>401501.35</v>
      </c>
      <c r="D7" s="662">
        <v>159203765.85</v>
      </c>
      <c r="E7" s="662">
        <v>20019678.4</v>
      </c>
      <c r="F7" s="662">
        <v>139184087.45</v>
      </c>
      <c r="G7" s="663">
        <v>346.65907711144683</v>
      </c>
      <c r="H7" s="662">
        <v>28999999.999999996</v>
      </c>
      <c r="I7" s="663">
        <v>72.22889786049286</v>
      </c>
    </row>
    <row r="8" spans="1:9" s="590" customFormat="1" ht="14.25" customHeight="1">
      <c r="A8" s="613"/>
      <c r="B8" s="613" t="s">
        <v>97</v>
      </c>
      <c r="C8" s="664">
        <v>201296.35</v>
      </c>
      <c r="D8" s="668">
        <v>72790833.1</v>
      </c>
      <c r="E8" s="668">
        <v>9221223.15</v>
      </c>
      <c r="F8" s="668">
        <v>63569609.949999996</v>
      </c>
      <c r="G8" s="667">
        <v>315.80110593162766</v>
      </c>
      <c r="H8" s="668">
        <v>13642525.749083757</v>
      </c>
      <c r="I8" s="667">
        <v>67.77333890596505</v>
      </c>
    </row>
    <row r="9" spans="1:9" s="590" customFormat="1" ht="14.25" customHeight="1">
      <c r="A9" s="648"/>
      <c r="B9" s="613" t="s">
        <v>345</v>
      </c>
      <c r="C9" s="664">
        <v>200205</v>
      </c>
      <c r="D9" s="668">
        <v>86412932.75</v>
      </c>
      <c r="E9" s="668">
        <v>10798455.249999998</v>
      </c>
      <c r="F9" s="668">
        <v>75614477.5</v>
      </c>
      <c r="G9" s="667">
        <v>377.6852601083889</v>
      </c>
      <c r="H9" s="668">
        <v>15357474.250916239</v>
      </c>
      <c r="I9" s="667">
        <v>76.70874479117025</v>
      </c>
    </row>
    <row r="10" spans="1:9" s="590" customFormat="1" ht="14.25" customHeight="1">
      <c r="A10" s="645" t="s">
        <v>83</v>
      </c>
      <c r="B10" s="613" t="s">
        <v>344</v>
      </c>
      <c r="C10" s="664">
        <v>48540.8</v>
      </c>
      <c r="D10" s="668">
        <v>7348896.100000003</v>
      </c>
      <c r="E10" s="668">
        <v>1234647.7499999995</v>
      </c>
      <c r="F10" s="668">
        <v>6114248.350000003</v>
      </c>
      <c r="G10" s="667">
        <v>125.96101320950629</v>
      </c>
      <c r="H10" s="668">
        <v>670395.6817275956</v>
      </c>
      <c r="I10" s="667">
        <v>13.810973072705757</v>
      </c>
    </row>
    <row r="11" spans="1:9" s="590" customFormat="1" ht="14.25" customHeight="1">
      <c r="A11" s="645"/>
      <c r="B11" s="613" t="s">
        <v>97</v>
      </c>
      <c r="C11" s="664">
        <v>24808.8</v>
      </c>
      <c r="D11" s="668">
        <v>3384889.5000000023</v>
      </c>
      <c r="E11" s="668">
        <v>552214.3999999997</v>
      </c>
      <c r="F11" s="668">
        <v>2832675.1000000024</v>
      </c>
      <c r="G11" s="667">
        <v>114.1802545870821</v>
      </c>
      <c r="H11" s="668">
        <v>347720.02808994753</v>
      </c>
      <c r="I11" s="667">
        <v>14.015995456851906</v>
      </c>
    </row>
    <row r="12" spans="1:9" s="590" customFormat="1" ht="14.25" customHeight="1">
      <c r="A12" s="645"/>
      <c r="B12" s="613" t="s">
        <v>345</v>
      </c>
      <c r="C12" s="664">
        <v>23732</v>
      </c>
      <c r="D12" s="668">
        <v>3964006.6000000006</v>
      </c>
      <c r="E12" s="668">
        <v>682433.35</v>
      </c>
      <c r="F12" s="668">
        <v>3281573.2500000005</v>
      </c>
      <c r="G12" s="667">
        <v>138.27630414630036</v>
      </c>
      <c r="H12" s="668">
        <v>322675.6536376481</v>
      </c>
      <c r="I12" s="667">
        <v>13.596648139122202</v>
      </c>
    </row>
    <row r="13" spans="1:9" s="590" customFormat="1" ht="14.25" customHeight="1">
      <c r="A13" s="645" t="s">
        <v>84</v>
      </c>
      <c r="B13" s="613" t="s">
        <v>344</v>
      </c>
      <c r="C13" s="664">
        <v>29180.55</v>
      </c>
      <c r="D13" s="668">
        <v>5643850.500000001</v>
      </c>
      <c r="E13" s="668">
        <v>1269933.4</v>
      </c>
      <c r="F13" s="668">
        <v>4373917.1000000015</v>
      </c>
      <c r="G13" s="667">
        <v>149.89152363474992</v>
      </c>
      <c r="H13" s="668">
        <v>726829.6238910488</v>
      </c>
      <c r="I13" s="667">
        <v>24.90801660321854</v>
      </c>
    </row>
    <row r="14" spans="1:9" s="590" customFormat="1" ht="14.25" customHeight="1">
      <c r="A14" s="645"/>
      <c r="B14" s="613" t="s">
        <v>97</v>
      </c>
      <c r="C14" s="664">
        <v>15306.55</v>
      </c>
      <c r="D14" s="668">
        <v>2436814.6000000006</v>
      </c>
      <c r="E14" s="668">
        <v>556565.3999999999</v>
      </c>
      <c r="F14" s="668">
        <v>1880249.2000000007</v>
      </c>
      <c r="G14" s="667">
        <v>122.83951641617482</v>
      </c>
      <c r="H14" s="668">
        <v>371760.72070941806</v>
      </c>
      <c r="I14" s="667">
        <v>24.287688650245684</v>
      </c>
    </row>
    <row r="15" spans="1:9" s="590" customFormat="1" ht="14.25" customHeight="1">
      <c r="A15" s="645"/>
      <c r="B15" s="613" t="s">
        <v>345</v>
      </c>
      <c r="C15" s="664">
        <v>13874</v>
      </c>
      <c r="D15" s="668">
        <v>3207035.9000000004</v>
      </c>
      <c r="E15" s="668">
        <v>713368</v>
      </c>
      <c r="F15" s="668">
        <v>2493667.9000000004</v>
      </c>
      <c r="G15" s="667">
        <v>179.73676661381003</v>
      </c>
      <c r="H15" s="668">
        <v>355068.9031816307</v>
      </c>
      <c r="I15" s="667">
        <v>25.592396077672678</v>
      </c>
    </row>
    <row r="16" spans="1:9" s="590" customFormat="1" ht="14.25" customHeight="1">
      <c r="A16" s="645" t="s">
        <v>85</v>
      </c>
      <c r="B16" s="613" t="s">
        <v>344</v>
      </c>
      <c r="C16" s="664">
        <v>30353</v>
      </c>
      <c r="D16" s="668">
        <v>7141967.749999996</v>
      </c>
      <c r="E16" s="668">
        <v>1384714.4</v>
      </c>
      <c r="F16" s="668">
        <v>5757253.349999996</v>
      </c>
      <c r="G16" s="667">
        <v>189.67658386320943</v>
      </c>
      <c r="H16" s="668">
        <v>980224.025763649</v>
      </c>
      <c r="I16" s="667">
        <v>32.29413981364771</v>
      </c>
    </row>
    <row r="17" spans="1:9" s="590" customFormat="1" ht="14.25" customHeight="1">
      <c r="A17" s="645"/>
      <c r="B17" s="613" t="s">
        <v>97</v>
      </c>
      <c r="C17" s="664">
        <v>15236</v>
      </c>
      <c r="D17" s="668">
        <v>2213335.2500000005</v>
      </c>
      <c r="E17" s="668">
        <v>558137.2999999999</v>
      </c>
      <c r="F17" s="668">
        <v>1655197.9500000007</v>
      </c>
      <c r="G17" s="667">
        <v>108.63730309792601</v>
      </c>
      <c r="H17" s="668">
        <v>306102.11210312805</v>
      </c>
      <c r="I17" s="667">
        <v>20.090713579885012</v>
      </c>
    </row>
    <row r="18" spans="1:9" s="590" customFormat="1" ht="14.25" customHeight="1">
      <c r="A18" s="645"/>
      <c r="B18" s="613" t="s">
        <v>345</v>
      </c>
      <c r="C18" s="664">
        <v>15117</v>
      </c>
      <c r="D18" s="668">
        <v>4928632.499999996</v>
      </c>
      <c r="E18" s="668">
        <v>826577.1000000001</v>
      </c>
      <c r="F18" s="668">
        <v>4102055.399999996</v>
      </c>
      <c r="G18" s="667">
        <v>271.35380035721346</v>
      </c>
      <c r="H18" s="668">
        <v>674121.9136605209</v>
      </c>
      <c r="I18" s="667">
        <v>44.593630592083144</v>
      </c>
    </row>
    <row r="19" spans="1:9" s="590" customFormat="1" ht="14.25" customHeight="1">
      <c r="A19" s="645" t="s">
        <v>86</v>
      </c>
      <c r="B19" s="613" t="s">
        <v>344</v>
      </c>
      <c r="C19" s="664">
        <v>32099</v>
      </c>
      <c r="D19" s="668">
        <v>7081347.050000001</v>
      </c>
      <c r="E19" s="668">
        <v>1482933.2000000004</v>
      </c>
      <c r="F19" s="668">
        <v>5598413.850000001</v>
      </c>
      <c r="G19" s="667">
        <v>174.41084924764013</v>
      </c>
      <c r="H19" s="668">
        <v>971229.6853835796</v>
      </c>
      <c r="I19" s="667">
        <v>30.257319087310496</v>
      </c>
    </row>
    <row r="20" spans="1:9" s="590" customFormat="1" ht="14.25" customHeight="1">
      <c r="A20" s="645"/>
      <c r="B20" s="613" t="s">
        <v>97</v>
      </c>
      <c r="C20" s="664">
        <v>16663</v>
      </c>
      <c r="D20" s="668">
        <v>2768291.249999999</v>
      </c>
      <c r="E20" s="668">
        <v>660752.7000000002</v>
      </c>
      <c r="F20" s="668">
        <v>2107538.549999999</v>
      </c>
      <c r="G20" s="667">
        <v>126.48013863049864</v>
      </c>
      <c r="H20" s="668">
        <v>383227.7794401209</v>
      </c>
      <c r="I20" s="667">
        <v>22.998726486234226</v>
      </c>
    </row>
    <row r="21" spans="1:9" s="590" customFormat="1" ht="14.25" customHeight="1">
      <c r="A21" s="645"/>
      <c r="B21" s="613" t="s">
        <v>345</v>
      </c>
      <c r="C21" s="664">
        <v>15436</v>
      </c>
      <c r="D21" s="668">
        <v>4313055.800000002</v>
      </c>
      <c r="E21" s="668">
        <v>822180.5000000002</v>
      </c>
      <c r="F21" s="668">
        <v>3490875.3000000017</v>
      </c>
      <c r="G21" s="667">
        <v>226.15154832858263</v>
      </c>
      <c r="H21" s="668">
        <v>588001.9059434587</v>
      </c>
      <c r="I21" s="667">
        <v>38.092893621628576</v>
      </c>
    </row>
    <row r="22" spans="1:9" s="590" customFormat="1" ht="14.25" customHeight="1">
      <c r="A22" s="645" t="s">
        <v>87</v>
      </c>
      <c r="B22" s="613" t="s">
        <v>344</v>
      </c>
      <c r="C22" s="664">
        <v>34052</v>
      </c>
      <c r="D22" s="668">
        <v>8202132.099999994</v>
      </c>
      <c r="E22" s="668">
        <v>1711219.9</v>
      </c>
      <c r="F22" s="668">
        <v>6490912.199999994</v>
      </c>
      <c r="G22" s="667">
        <v>190.61764947726988</v>
      </c>
      <c r="H22" s="668">
        <v>1161895.3718814007</v>
      </c>
      <c r="I22" s="667">
        <v>34.12120791382006</v>
      </c>
    </row>
    <row r="23" spans="1:9" s="590" customFormat="1" ht="14.25" customHeight="1">
      <c r="A23" s="645"/>
      <c r="B23" s="613" t="s">
        <v>97</v>
      </c>
      <c r="C23" s="664">
        <v>17569</v>
      </c>
      <c r="D23" s="668">
        <v>3346478.3999999925</v>
      </c>
      <c r="E23" s="668">
        <v>731685.9500000002</v>
      </c>
      <c r="F23" s="668">
        <v>2614792.4499999923</v>
      </c>
      <c r="G23" s="667">
        <v>148.82989640844625</v>
      </c>
      <c r="H23" s="668">
        <v>480519.71060803183</v>
      </c>
      <c r="I23" s="667">
        <v>27.350430337983486</v>
      </c>
    </row>
    <row r="24" spans="1:9" s="590" customFormat="1" ht="14.25" customHeight="1">
      <c r="A24" s="645"/>
      <c r="B24" s="613" t="s">
        <v>345</v>
      </c>
      <c r="C24" s="664">
        <v>16483</v>
      </c>
      <c r="D24" s="668">
        <v>4855653.700000002</v>
      </c>
      <c r="E24" s="668">
        <v>979533.9499999997</v>
      </c>
      <c r="F24" s="668">
        <v>3876119.7500000023</v>
      </c>
      <c r="G24" s="667">
        <v>235.15863313717176</v>
      </c>
      <c r="H24" s="668">
        <v>681375.661273369</v>
      </c>
      <c r="I24" s="667">
        <v>41.33808537725954</v>
      </c>
    </row>
    <row r="25" spans="1:9" s="590" customFormat="1" ht="14.25" customHeight="1">
      <c r="A25" s="645" t="s">
        <v>88</v>
      </c>
      <c r="B25" s="613" t="s">
        <v>344</v>
      </c>
      <c r="C25" s="664">
        <v>40085</v>
      </c>
      <c r="D25" s="668">
        <v>10760567.049999995</v>
      </c>
      <c r="E25" s="668">
        <v>2053477.0500000003</v>
      </c>
      <c r="F25" s="668">
        <v>8707089.999999994</v>
      </c>
      <c r="G25" s="667">
        <v>217.21566670824484</v>
      </c>
      <c r="H25" s="668">
        <v>1622099.5455128748</v>
      </c>
      <c r="I25" s="667">
        <v>40.46649733099351</v>
      </c>
    </row>
    <row r="26" spans="1:9" s="590" customFormat="1" ht="14.25" customHeight="1">
      <c r="A26" s="645"/>
      <c r="B26" s="613" t="s">
        <v>97</v>
      </c>
      <c r="C26" s="664">
        <v>20613</v>
      </c>
      <c r="D26" s="668">
        <v>4839484.149999997</v>
      </c>
      <c r="E26" s="668">
        <v>941287.15</v>
      </c>
      <c r="F26" s="668">
        <v>3898196.9999999967</v>
      </c>
      <c r="G26" s="667">
        <v>189.11352059379988</v>
      </c>
      <c r="H26" s="668">
        <v>735968.783231935</v>
      </c>
      <c r="I26" s="667">
        <v>35.70410824392059</v>
      </c>
    </row>
    <row r="27" spans="1:9" s="590" customFormat="1" ht="14.25" customHeight="1">
      <c r="A27" s="645"/>
      <c r="B27" s="613" t="s">
        <v>345</v>
      </c>
      <c r="C27" s="664">
        <v>19472</v>
      </c>
      <c r="D27" s="668">
        <v>5921082.8999999985</v>
      </c>
      <c r="E27" s="668">
        <v>1112189.9000000001</v>
      </c>
      <c r="F27" s="668">
        <v>4808892.999999998</v>
      </c>
      <c r="G27" s="667">
        <v>246.9645131470829</v>
      </c>
      <c r="H27" s="668">
        <v>886130.7622809398</v>
      </c>
      <c r="I27" s="667">
        <v>45.50794793965385</v>
      </c>
    </row>
    <row r="28" spans="1:9" s="590" customFormat="1" ht="14.25" customHeight="1">
      <c r="A28" s="645" t="s">
        <v>89</v>
      </c>
      <c r="B28" s="613" t="s">
        <v>344</v>
      </c>
      <c r="C28" s="664">
        <v>40465</v>
      </c>
      <c r="D28" s="668">
        <v>12619557.300000004</v>
      </c>
      <c r="E28" s="668">
        <v>2285515.3499999996</v>
      </c>
      <c r="F28" s="668">
        <v>10334041.950000005</v>
      </c>
      <c r="G28" s="667">
        <v>255.38223032250104</v>
      </c>
      <c r="H28" s="668">
        <v>1878118.2073699292</v>
      </c>
      <c r="I28" s="667">
        <v>46.4133994160368</v>
      </c>
    </row>
    <row r="29" spans="1:9" s="590" customFormat="1" ht="14.25" customHeight="1">
      <c r="A29" s="645"/>
      <c r="B29" s="613" t="s">
        <v>97</v>
      </c>
      <c r="C29" s="664">
        <v>20379</v>
      </c>
      <c r="D29" s="668">
        <v>5758589.999999998</v>
      </c>
      <c r="E29" s="668">
        <v>1046427.1000000003</v>
      </c>
      <c r="F29" s="668">
        <v>4712162.899999998</v>
      </c>
      <c r="G29" s="667">
        <v>231.22640463221933</v>
      </c>
      <c r="H29" s="668">
        <v>876373.3488400095</v>
      </c>
      <c r="I29" s="667">
        <v>43.00374644683299</v>
      </c>
    </row>
    <row r="30" spans="1:9" s="590" customFormat="1" ht="14.25" customHeight="1">
      <c r="A30" s="645"/>
      <c r="B30" s="613" t="s">
        <v>345</v>
      </c>
      <c r="C30" s="664">
        <v>20086</v>
      </c>
      <c r="D30" s="668">
        <v>6860967.300000006</v>
      </c>
      <c r="E30" s="668">
        <v>1239088.2499999993</v>
      </c>
      <c r="F30" s="668">
        <v>5621879.050000007</v>
      </c>
      <c r="G30" s="667">
        <v>279.89042367818416</v>
      </c>
      <c r="H30" s="668">
        <v>1001744.8585299198</v>
      </c>
      <c r="I30" s="667">
        <v>49.872789929797854</v>
      </c>
    </row>
    <row r="31" spans="1:9" s="590" customFormat="1" ht="14.25" customHeight="1">
      <c r="A31" s="645" t="s">
        <v>90</v>
      </c>
      <c r="B31" s="613" t="s">
        <v>344</v>
      </c>
      <c r="C31" s="664">
        <v>37610</v>
      </c>
      <c r="D31" s="668">
        <v>14906650.999999993</v>
      </c>
      <c r="E31" s="668">
        <v>2192160.4500000007</v>
      </c>
      <c r="F31" s="668">
        <v>12714490.549999991</v>
      </c>
      <c r="G31" s="667">
        <v>338.06143445892025</v>
      </c>
      <c r="H31" s="668">
        <v>2537026.4139731918</v>
      </c>
      <c r="I31" s="667">
        <v>67.45616628484956</v>
      </c>
    </row>
    <row r="32" spans="1:9" s="590" customFormat="1" ht="14.25" customHeight="1">
      <c r="A32" s="645"/>
      <c r="B32" s="613" t="s">
        <v>97</v>
      </c>
      <c r="C32" s="664">
        <v>19141</v>
      </c>
      <c r="D32" s="668">
        <v>7471942.800000001</v>
      </c>
      <c r="E32" s="668">
        <v>1094486.7000000002</v>
      </c>
      <c r="F32" s="668">
        <v>6377456.100000001</v>
      </c>
      <c r="G32" s="667">
        <v>333.1830155164307</v>
      </c>
      <c r="H32" s="668">
        <v>1310818.375542442</v>
      </c>
      <c r="I32" s="667">
        <v>68.48223058055703</v>
      </c>
    </row>
    <row r="33" spans="1:9" s="590" customFormat="1" ht="14.25" customHeight="1">
      <c r="A33" s="645"/>
      <c r="B33" s="613" t="s">
        <v>345</v>
      </c>
      <c r="C33" s="664">
        <v>18469</v>
      </c>
      <c r="D33" s="668">
        <v>7434708.199999992</v>
      </c>
      <c r="E33" s="668">
        <v>1097673.7500000005</v>
      </c>
      <c r="F33" s="668">
        <v>6337034.449999992</v>
      </c>
      <c r="G33" s="667">
        <v>343.11735611023835</v>
      </c>
      <c r="H33" s="668">
        <v>1226208.03843075</v>
      </c>
      <c r="I33" s="667">
        <v>66.39276833779576</v>
      </c>
    </row>
    <row r="34" spans="1:9" s="590" customFormat="1" ht="14.25" customHeight="1">
      <c r="A34" s="645" t="s">
        <v>91</v>
      </c>
      <c r="B34" s="613" t="s">
        <v>344</v>
      </c>
      <c r="C34" s="664">
        <v>30441</v>
      </c>
      <c r="D34" s="668">
        <v>14760589.300000006</v>
      </c>
      <c r="E34" s="668">
        <v>1793533.7500000002</v>
      </c>
      <c r="F34" s="668">
        <v>12967055.550000006</v>
      </c>
      <c r="G34" s="667">
        <v>425.97337636739945</v>
      </c>
      <c r="H34" s="668">
        <v>2706154.212647616</v>
      </c>
      <c r="I34" s="667">
        <v>88.8983348985781</v>
      </c>
    </row>
    <row r="35" spans="1:9" s="590" customFormat="1" ht="14.25" customHeight="1">
      <c r="A35" s="645"/>
      <c r="B35" s="613" t="s">
        <v>97</v>
      </c>
      <c r="C35" s="664">
        <v>15429</v>
      </c>
      <c r="D35" s="668">
        <v>7577101.700000001</v>
      </c>
      <c r="E35" s="668">
        <v>925965.4500000004</v>
      </c>
      <c r="F35" s="668">
        <v>6651136.250000001</v>
      </c>
      <c r="G35" s="667">
        <v>431.0801899021324</v>
      </c>
      <c r="H35" s="668">
        <v>1418076.8350216427</v>
      </c>
      <c r="I35" s="667">
        <v>91.9098344041508</v>
      </c>
    </row>
    <row r="36" spans="1:9" s="590" customFormat="1" ht="14.25" customHeight="1">
      <c r="A36" s="645"/>
      <c r="B36" s="613" t="s">
        <v>345</v>
      </c>
      <c r="C36" s="664">
        <v>15012</v>
      </c>
      <c r="D36" s="668">
        <v>7183487.600000005</v>
      </c>
      <c r="E36" s="668">
        <v>867568.2999999998</v>
      </c>
      <c r="F36" s="668">
        <v>6315919.300000005</v>
      </c>
      <c r="G36" s="667">
        <v>420.72470690114613</v>
      </c>
      <c r="H36" s="668">
        <v>1288077.377625973</v>
      </c>
      <c r="I36" s="667">
        <v>85.8031826289617</v>
      </c>
    </row>
    <row r="37" spans="1:9" s="590" customFormat="1" ht="14.25" customHeight="1">
      <c r="A37" s="645" t="s">
        <v>92</v>
      </c>
      <c r="B37" s="613" t="s">
        <v>344</v>
      </c>
      <c r="C37" s="664">
        <v>25957</v>
      </c>
      <c r="D37" s="668">
        <v>16146412.149999997</v>
      </c>
      <c r="E37" s="668">
        <v>1343253.7</v>
      </c>
      <c r="F37" s="668">
        <v>14803158.449999997</v>
      </c>
      <c r="G37" s="667">
        <v>570.2954289786954</v>
      </c>
      <c r="H37" s="668">
        <v>3214409.6850725915</v>
      </c>
      <c r="I37" s="667">
        <v>123.83594733877534</v>
      </c>
    </row>
    <row r="38" spans="1:9" s="590" customFormat="1" ht="14.25" customHeight="1">
      <c r="A38" s="645"/>
      <c r="B38" s="613" t="s">
        <v>97</v>
      </c>
      <c r="C38" s="664">
        <v>12845</v>
      </c>
      <c r="D38" s="668">
        <v>8775838.75</v>
      </c>
      <c r="E38" s="668">
        <v>686526.9000000001</v>
      </c>
      <c r="F38" s="668">
        <v>8089311.85</v>
      </c>
      <c r="G38" s="667">
        <v>629.763476060724</v>
      </c>
      <c r="H38" s="668">
        <v>1841458.9250557655</v>
      </c>
      <c r="I38" s="667">
        <v>143.35997859523283</v>
      </c>
    </row>
    <row r="39" spans="1:9" s="590" customFormat="1" ht="14.25" customHeight="1">
      <c r="A39" s="645"/>
      <c r="B39" s="613" t="s">
        <v>345</v>
      </c>
      <c r="C39" s="664">
        <v>13112</v>
      </c>
      <c r="D39" s="668">
        <v>7370573.399999997</v>
      </c>
      <c r="E39" s="668">
        <v>656726.7999999998</v>
      </c>
      <c r="F39" s="668">
        <v>6713846.599999997</v>
      </c>
      <c r="G39" s="667">
        <v>512.0383312995726</v>
      </c>
      <c r="H39" s="668">
        <v>1372950.7600168257</v>
      </c>
      <c r="I39" s="667">
        <v>104.709484443016</v>
      </c>
    </row>
    <row r="40" spans="1:9" s="590" customFormat="1" ht="14.25" customHeight="1">
      <c r="A40" s="645" t="s">
        <v>93</v>
      </c>
      <c r="B40" s="613" t="s">
        <v>344</v>
      </c>
      <c r="C40" s="664">
        <v>21473</v>
      </c>
      <c r="D40" s="668">
        <v>17160628.099999998</v>
      </c>
      <c r="E40" s="668">
        <v>1230339.1999999997</v>
      </c>
      <c r="F40" s="668">
        <v>15930288.899999999</v>
      </c>
      <c r="G40" s="667">
        <v>741.8753271550319</v>
      </c>
      <c r="H40" s="668">
        <v>3655412.546823816</v>
      </c>
      <c r="I40" s="667">
        <v>170.2329691623814</v>
      </c>
    </row>
    <row r="41" spans="1:9" s="590" customFormat="1" ht="14.25" customHeight="1">
      <c r="A41" s="645"/>
      <c r="B41" s="613" t="s">
        <v>97</v>
      </c>
      <c r="C41" s="664">
        <v>10621</v>
      </c>
      <c r="D41" s="668">
        <v>9214299.949999996</v>
      </c>
      <c r="E41" s="668">
        <v>632257.3999999998</v>
      </c>
      <c r="F41" s="668">
        <v>8582042.549999995</v>
      </c>
      <c r="G41" s="667">
        <v>808.0258497316632</v>
      </c>
      <c r="H41" s="668">
        <v>2027047.7681208937</v>
      </c>
      <c r="I41" s="667">
        <v>190.85281688361678</v>
      </c>
    </row>
    <row r="42" spans="1:9" s="590" customFormat="1" ht="14.25" customHeight="1">
      <c r="A42" s="645"/>
      <c r="B42" s="613" t="s">
        <v>345</v>
      </c>
      <c r="C42" s="664">
        <v>10852</v>
      </c>
      <c r="D42" s="668">
        <v>7946328.150000003</v>
      </c>
      <c r="E42" s="668">
        <v>598081.7999999999</v>
      </c>
      <c r="F42" s="668">
        <v>7348246.350000003</v>
      </c>
      <c r="G42" s="667">
        <v>677.1329109841507</v>
      </c>
      <c r="H42" s="668">
        <v>1628364.7787029222</v>
      </c>
      <c r="I42" s="667">
        <v>150.0520437433581</v>
      </c>
    </row>
    <row r="43" spans="1:9" s="590" customFormat="1" ht="14.25" customHeight="1">
      <c r="A43" s="645" t="s">
        <v>94</v>
      </c>
      <c r="B43" s="613" t="s">
        <v>344</v>
      </c>
      <c r="C43" s="664">
        <v>15247</v>
      </c>
      <c r="D43" s="668">
        <v>14573447.100000005</v>
      </c>
      <c r="E43" s="668">
        <v>935852.7000000001</v>
      </c>
      <c r="F43" s="668">
        <v>13637594.400000006</v>
      </c>
      <c r="G43" s="667">
        <v>894.4444415294817</v>
      </c>
      <c r="H43" s="668">
        <v>3236171.9710845337</v>
      </c>
      <c r="I43" s="667">
        <v>212.2497521535078</v>
      </c>
    </row>
    <row r="44" spans="1:9" s="590" customFormat="1" ht="14.25" customHeight="1">
      <c r="A44" s="645"/>
      <c r="B44" s="613" t="s">
        <v>97</v>
      </c>
      <c r="C44" s="664">
        <v>6654</v>
      </c>
      <c r="D44" s="668">
        <v>6849330.300000003</v>
      </c>
      <c r="E44" s="668">
        <v>425432.25</v>
      </c>
      <c r="F44" s="668">
        <v>6423898.050000003</v>
      </c>
      <c r="G44" s="667">
        <v>965.4190036068534</v>
      </c>
      <c r="H44" s="668">
        <v>1553932.4691692146</v>
      </c>
      <c r="I44" s="667">
        <v>233.53358418533432</v>
      </c>
    </row>
    <row r="45" spans="1:9" s="590" customFormat="1" ht="14.25" customHeight="1">
      <c r="A45" s="645"/>
      <c r="B45" s="613" t="s">
        <v>345</v>
      </c>
      <c r="C45" s="664">
        <v>8593</v>
      </c>
      <c r="D45" s="668">
        <v>7724116.800000002</v>
      </c>
      <c r="E45" s="668">
        <v>510420.45000000007</v>
      </c>
      <c r="F45" s="668">
        <v>7213696.3500000015</v>
      </c>
      <c r="G45" s="667">
        <v>839.4852030722683</v>
      </c>
      <c r="H45" s="668">
        <v>1682239.5019153191</v>
      </c>
      <c r="I45" s="667">
        <v>195.7685909362643</v>
      </c>
    </row>
    <row r="46" spans="1:9" s="590" customFormat="1" ht="14.25" customHeight="1">
      <c r="A46" s="645" t="s">
        <v>95</v>
      </c>
      <c r="B46" s="613" t="s">
        <v>344</v>
      </c>
      <c r="C46" s="664">
        <v>9125</v>
      </c>
      <c r="D46" s="668">
        <v>11366878.599999998</v>
      </c>
      <c r="E46" s="668">
        <v>597222.4</v>
      </c>
      <c r="F46" s="668">
        <v>10769656.199999997</v>
      </c>
      <c r="G46" s="667">
        <v>1180.2362958904107</v>
      </c>
      <c r="H46" s="668">
        <v>2713879.1103532</v>
      </c>
      <c r="I46" s="667">
        <v>297.41140935377535</v>
      </c>
    </row>
    <row r="47" spans="1:9" s="590" customFormat="1" ht="14.25" customHeight="1">
      <c r="A47" s="645"/>
      <c r="B47" s="613" t="s">
        <v>97</v>
      </c>
      <c r="C47" s="664">
        <v>3812</v>
      </c>
      <c r="D47" s="668">
        <v>4932773.200000001</v>
      </c>
      <c r="E47" s="668">
        <v>245498.25</v>
      </c>
      <c r="F47" s="668">
        <v>4687274.950000001</v>
      </c>
      <c r="G47" s="667">
        <v>1229.6104275970622</v>
      </c>
      <c r="H47" s="668">
        <v>1197726.58977623</v>
      </c>
      <c r="I47" s="667">
        <v>314.1990004659575</v>
      </c>
    </row>
    <row r="48" spans="1:9" s="590" customFormat="1" ht="14.25" customHeight="1">
      <c r="A48" s="645"/>
      <c r="B48" s="613" t="s">
        <v>345</v>
      </c>
      <c r="C48" s="664">
        <v>5313</v>
      </c>
      <c r="D48" s="668">
        <v>6434105.399999996</v>
      </c>
      <c r="E48" s="668">
        <v>351724.15</v>
      </c>
      <c r="F48" s="668">
        <v>6082381.249999995</v>
      </c>
      <c r="G48" s="667">
        <v>1144.811076604554</v>
      </c>
      <c r="H48" s="668">
        <v>1516152.5205769702</v>
      </c>
      <c r="I48" s="667">
        <v>285.3665576090665</v>
      </c>
    </row>
    <row r="49" spans="1:9" s="590" customFormat="1" ht="14.25" customHeight="1">
      <c r="A49" s="645" t="s">
        <v>96</v>
      </c>
      <c r="B49" s="613" t="s">
        <v>344</v>
      </c>
      <c r="C49" s="664">
        <v>4528</v>
      </c>
      <c r="D49" s="668">
        <v>6504014.850000001</v>
      </c>
      <c r="E49" s="668">
        <v>318056.1</v>
      </c>
      <c r="F49" s="668">
        <v>6185958.750000001</v>
      </c>
      <c r="G49" s="667">
        <v>1366.156967756184</v>
      </c>
      <c r="H49" s="668">
        <v>1612250.7964456168</v>
      </c>
      <c r="I49" s="667">
        <v>356.06245504541005</v>
      </c>
    </row>
    <row r="50" spans="1:9" s="590" customFormat="1" ht="14.25" customHeight="1">
      <c r="A50" s="645"/>
      <c r="B50" s="613" t="s">
        <v>97</v>
      </c>
      <c r="C50" s="664">
        <v>1682</v>
      </c>
      <c r="D50" s="668">
        <v>2157169.0999999996</v>
      </c>
      <c r="E50" s="668">
        <v>117001.9</v>
      </c>
      <c r="F50" s="668">
        <v>2040167.1999999997</v>
      </c>
      <c r="G50" s="667">
        <v>1212.9412604042805</v>
      </c>
      <c r="H50" s="668">
        <v>520432.46860651724</v>
      </c>
      <c r="I50" s="667">
        <v>309.41288264358934</v>
      </c>
    </row>
    <row r="51" spans="1:9" s="590" customFormat="1" ht="14.25" customHeight="1">
      <c r="A51" s="645"/>
      <c r="B51" s="613" t="s">
        <v>345</v>
      </c>
      <c r="C51" s="664">
        <v>2846</v>
      </c>
      <c r="D51" s="668">
        <v>4346845.750000001</v>
      </c>
      <c r="E51" s="668">
        <v>201054.2</v>
      </c>
      <c r="F51" s="668">
        <v>4145791.5500000007</v>
      </c>
      <c r="G51" s="667">
        <v>1456.7082044975407</v>
      </c>
      <c r="H51" s="668">
        <v>1091818.3278390996</v>
      </c>
      <c r="I51" s="667">
        <v>383.6325818127546</v>
      </c>
    </row>
    <row r="52" spans="1:9" s="590" customFormat="1" ht="14.25" customHeight="1">
      <c r="A52" s="645" t="s">
        <v>424</v>
      </c>
      <c r="B52" s="613" t="s">
        <v>344</v>
      </c>
      <c r="C52" s="664">
        <v>2345</v>
      </c>
      <c r="D52" s="668">
        <v>4986826.9</v>
      </c>
      <c r="E52" s="668">
        <v>186819.05</v>
      </c>
      <c r="F52" s="668">
        <v>4800007.850000001</v>
      </c>
      <c r="G52" s="667">
        <v>2046.9116631130066</v>
      </c>
      <c r="H52" s="668">
        <v>1313903.1220693525</v>
      </c>
      <c r="I52" s="667">
        <v>560.2998388355448</v>
      </c>
    </row>
    <row r="53" spans="1:9" s="590" customFormat="1" ht="14.25" customHeight="1">
      <c r="A53" s="613"/>
      <c r="B53" s="613" t="s">
        <v>97</v>
      </c>
      <c r="C53" s="664">
        <v>537</v>
      </c>
      <c r="D53" s="668">
        <v>1064494.1500000001</v>
      </c>
      <c r="E53" s="668">
        <v>46984.3</v>
      </c>
      <c r="F53" s="668">
        <v>1017509.8500000001</v>
      </c>
      <c r="G53" s="667">
        <v>1894.8041899441344</v>
      </c>
      <c r="H53" s="668">
        <v>271359.8347684597</v>
      </c>
      <c r="I53" s="667">
        <v>505.32557685001814</v>
      </c>
    </row>
    <row r="54" spans="1:9" s="590" customFormat="1" ht="14.25" customHeight="1">
      <c r="A54" s="613"/>
      <c r="B54" s="613" t="s">
        <v>345</v>
      </c>
      <c r="C54" s="664">
        <v>1808</v>
      </c>
      <c r="D54" s="668">
        <v>3922332.7500000005</v>
      </c>
      <c r="E54" s="668">
        <v>139834.75</v>
      </c>
      <c r="F54" s="668">
        <v>3782498.0000000005</v>
      </c>
      <c r="G54" s="667">
        <v>2092.089601769912</v>
      </c>
      <c r="H54" s="668">
        <v>1042543.2873008928</v>
      </c>
      <c r="I54" s="667">
        <v>576.6279243920867</v>
      </c>
    </row>
    <row r="55" spans="1:9" s="590" customFormat="1" ht="8.25" customHeight="1">
      <c r="A55" s="669"/>
      <c r="B55" s="670"/>
      <c r="C55" s="670"/>
      <c r="D55" s="671"/>
      <c r="E55" s="671"/>
      <c r="F55" s="671"/>
      <c r="G55" s="672"/>
      <c r="H55" s="671"/>
      <c r="I55" s="672"/>
    </row>
    <row r="56" spans="1:9" s="590" customFormat="1" ht="14.25" customHeight="1">
      <c r="A56" s="985" t="s">
        <v>229</v>
      </c>
      <c r="B56" s="900"/>
      <c r="C56" s="900"/>
      <c r="D56" s="900"/>
      <c r="E56" s="900"/>
      <c r="F56" s="900"/>
      <c r="G56" s="900"/>
      <c r="H56" s="900"/>
      <c r="I56" s="900"/>
    </row>
    <row r="57" spans="1:237" s="649" customFormat="1" ht="30" customHeight="1">
      <c r="A57" s="986" t="s">
        <v>560</v>
      </c>
      <c r="B57" s="987"/>
      <c r="C57" s="987"/>
      <c r="D57" s="987"/>
      <c r="E57" s="987"/>
      <c r="F57" s="987"/>
      <c r="G57" s="987"/>
      <c r="H57" s="987"/>
      <c r="I57" s="987"/>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82"/>
      <c r="AS57" s="982"/>
      <c r="AT57" s="982"/>
      <c r="AU57" s="982"/>
      <c r="AV57" s="982"/>
      <c r="AW57" s="982"/>
      <c r="AX57" s="982"/>
      <c r="AY57" s="982"/>
      <c r="AZ57" s="982"/>
      <c r="BA57" s="982"/>
      <c r="BB57" s="982"/>
      <c r="BC57" s="982"/>
      <c r="BD57" s="982"/>
      <c r="BE57" s="982"/>
      <c r="BF57" s="982"/>
      <c r="BG57" s="982"/>
      <c r="BH57" s="982"/>
      <c r="BI57" s="982"/>
      <c r="BJ57" s="982"/>
      <c r="BK57" s="982"/>
      <c r="BL57" s="982"/>
      <c r="BM57" s="982"/>
      <c r="BN57" s="982"/>
      <c r="BO57" s="982"/>
      <c r="BP57" s="982"/>
      <c r="BQ57" s="982"/>
      <c r="BR57" s="982"/>
      <c r="BS57" s="982"/>
      <c r="BT57" s="982"/>
      <c r="BU57" s="982"/>
      <c r="BV57" s="982"/>
      <c r="BW57" s="982"/>
      <c r="BX57" s="982"/>
      <c r="BY57" s="982"/>
      <c r="BZ57" s="982"/>
      <c r="CA57" s="982"/>
      <c r="CB57" s="982"/>
      <c r="CC57" s="982"/>
      <c r="CD57" s="982"/>
      <c r="CE57" s="982"/>
      <c r="CF57" s="982"/>
      <c r="CG57" s="982"/>
      <c r="CH57" s="982"/>
      <c r="CI57" s="982"/>
      <c r="CJ57" s="982"/>
      <c r="CK57" s="982"/>
      <c r="CL57" s="982"/>
      <c r="CM57" s="982"/>
      <c r="CN57" s="982"/>
      <c r="CO57" s="982"/>
      <c r="CP57" s="982"/>
      <c r="CQ57" s="982"/>
      <c r="CR57" s="982"/>
      <c r="CS57" s="982"/>
      <c r="CT57" s="982"/>
      <c r="CU57" s="982"/>
      <c r="CV57" s="982"/>
      <c r="CW57" s="982"/>
      <c r="CX57" s="982"/>
      <c r="CY57" s="982"/>
      <c r="CZ57" s="982"/>
      <c r="DA57" s="982"/>
      <c r="DB57" s="982"/>
      <c r="DC57" s="982"/>
      <c r="DD57" s="982"/>
      <c r="DE57" s="982"/>
      <c r="DF57" s="982"/>
      <c r="DG57" s="982"/>
      <c r="DH57" s="982"/>
      <c r="DI57" s="982"/>
      <c r="DJ57" s="982"/>
      <c r="DK57" s="982"/>
      <c r="DL57" s="982"/>
      <c r="DM57" s="982"/>
      <c r="DN57" s="982"/>
      <c r="DO57" s="982"/>
      <c r="DP57" s="982"/>
      <c r="DQ57" s="982"/>
      <c r="DR57" s="982"/>
      <c r="DS57" s="982"/>
      <c r="DT57" s="982"/>
      <c r="DU57" s="982"/>
      <c r="DV57" s="982"/>
      <c r="DW57" s="982"/>
      <c r="DX57" s="982"/>
      <c r="DY57" s="982"/>
      <c r="DZ57" s="982"/>
      <c r="EA57" s="982"/>
      <c r="EB57" s="982"/>
      <c r="EC57" s="982"/>
      <c r="ED57" s="982"/>
      <c r="EE57" s="982"/>
      <c r="EF57" s="982"/>
      <c r="EG57" s="982"/>
      <c r="EH57" s="982"/>
      <c r="EI57" s="982"/>
      <c r="EJ57" s="982"/>
      <c r="EK57" s="982"/>
      <c r="EL57" s="982"/>
      <c r="EM57" s="982"/>
      <c r="EN57" s="982"/>
      <c r="EO57" s="982"/>
      <c r="EP57" s="982"/>
      <c r="EQ57" s="982"/>
      <c r="ER57" s="982"/>
      <c r="ES57" s="982"/>
      <c r="ET57" s="982"/>
      <c r="EU57" s="982"/>
      <c r="EV57" s="982"/>
      <c r="EW57" s="982"/>
      <c r="EX57" s="982"/>
      <c r="EY57" s="982"/>
      <c r="EZ57" s="982"/>
      <c r="FA57" s="982"/>
      <c r="FB57" s="982"/>
      <c r="FC57" s="982"/>
      <c r="FD57" s="982"/>
      <c r="FE57" s="982"/>
      <c r="FF57" s="982"/>
      <c r="FG57" s="982"/>
      <c r="FH57" s="982"/>
      <c r="FI57" s="982"/>
      <c r="FJ57" s="982"/>
      <c r="FK57" s="982"/>
      <c r="FL57" s="982"/>
      <c r="FM57" s="982"/>
      <c r="FN57" s="982"/>
      <c r="FO57" s="982"/>
      <c r="FP57" s="982"/>
      <c r="FQ57" s="982"/>
      <c r="FR57" s="982"/>
      <c r="FS57" s="982"/>
      <c r="FT57" s="982"/>
      <c r="FU57" s="982"/>
      <c r="FV57" s="982"/>
      <c r="FW57" s="982"/>
      <c r="FX57" s="982"/>
      <c r="FY57" s="982"/>
      <c r="FZ57" s="982"/>
      <c r="GA57" s="982"/>
      <c r="GB57" s="982"/>
      <c r="GC57" s="982"/>
      <c r="GD57" s="982"/>
      <c r="GE57" s="982"/>
      <c r="GF57" s="982"/>
      <c r="GG57" s="982"/>
      <c r="GH57" s="982"/>
      <c r="GI57" s="982"/>
      <c r="GJ57" s="982"/>
      <c r="GK57" s="982"/>
      <c r="GL57" s="982"/>
      <c r="GM57" s="982"/>
      <c r="GN57" s="982"/>
      <c r="GO57" s="982"/>
      <c r="GP57" s="982"/>
      <c r="GQ57" s="982"/>
      <c r="GR57" s="982"/>
      <c r="GS57" s="982"/>
      <c r="GT57" s="982"/>
      <c r="GU57" s="982"/>
      <c r="GV57" s="982"/>
      <c r="GW57" s="982"/>
      <c r="GX57" s="982"/>
      <c r="GY57" s="982"/>
      <c r="GZ57" s="982"/>
      <c r="HA57" s="982"/>
      <c r="HB57" s="982"/>
      <c r="HC57" s="982"/>
      <c r="HD57" s="982"/>
      <c r="HE57" s="982"/>
      <c r="HF57" s="982"/>
      <c r="HG57" s="982"/>
      <c r="HH57" s="982"/>
      <c r="HI57" s="982"/>
      <c r="HJ57" s="982"/>
      <c r="HK57" s="982"/>
      <c r="HL57" s="982"/>
      <c r="HM57" s="982"/>
      <c r="HN57" s="982"/>
      <c r="HO57" s="982"/>
      <c r="HP57" s="982"/>
      <c r="HQ57" s="982"/>
      <c r="HR57" s="982"/>
      <c r="HS57" s="982"/>
      <c r="HT57" s="982"/>
      <c r="HU57" s="982"/>
      <c r="HV57" s="982"/>
      <c r="HW57" s="982"/>
      <c r="HX57" s="982"/>
      <c r="HY57" s="982"/>
      <c r="HZ57" s="982"/>
      <c r="IA57" s="982"/>
      <c r="IB57" s="982"/>
      <c r="IC57" s="982"/>
    </row>
    <row r="58" spans="1:3" s="649" customFormat="1" ht="17.25">
      <c r="A58" s="673"/>
      <c r="B58" s="674"/>
      <c r="C58" s="675"/>
    </row>
  </sheetData>
  <sheetProtection/>
  <mergeCells count="31">
    <mergeCell ref="A2:I2"/>
    <mergeCell ref="A56:I56"/>
    <mergeCell ref="AA57:AI57"/>
    <mergeCell ref="AJ57:AR57"/>
    <mergeCell ref="AS57:BA57"/>
    <mergeCell ref="BB57:BJ57"/>
    <mergeCell ref="A57:I57"/>
    <mergeCell ref="J57:Q57"/>
    <mergeCell ref="D4:I4"/>
    <mergeCell ref="EE57:EM57"/>
    <mergeCell ref="EN57:EV57"/>
    <mergeCell ref="DD57:DL57"/>
    <mergeCell ref="DM57:DU57"/>
    <mergeCell ref="DV57:ED57"/>
    <mergeCell ref="R57:Z57"/>
    <mergeCell ref="EW57:FE57"/>
    <mergeCell ref="FF57:FN57"/>
    <mergeCell ref="BK57:BS57"/>
    <mergeCell ref="A1:I1"/>
    <mergeCell ref="HH57:HP57"/>
    <mergeCell ref="HQ57:HY57"/>
    <mergeCell ref="BT57:CB57"/>
    <mergeCell ref="CC57:CK57"/>
    <mergeCell ref="CL57:CT57"/>
    <mergeCell ref="CU57:DC57"/>
    <mergeCell ref="HZ57:IC57"/>
    <mergeCell ref="FX57:GF57"/>
    <mergeCell ref="GG57:GO57"/>
    <mergeCell ref="GP57:GX57"/>
    <mergeCell ref="GY57:HG57"/>
    <mergeCell ref="FO57:FW57"/>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1:IJ56"/>
  <sheetViews>
    <sheetView zoomScale="78" zoomScaleNormal="78" zoomScalePageLayoutView="0" workbookViewId="0" topLeftCell="A1">
      <pane ySplit="4" topLeftCell="A32" activePane="bottomLeft" state="frozen"/>
      <selection pane="topLeft" activeCell="K31" sqref="K31"/>
      <selection pane="bottomLeft" activeCell="A2" sqref="A2:G2"/>
    </sheetView>
  </sheetViews>
  <sheetFormatPr defaultColWidth="11.5546875" defaultRowHeight="15"/>
  <cols>
    <col min="1" max="1" width="13.3359375" style="589" customWidth="1"/>
    <col min="2" max="2" width="12.21484375" style="635" customWidth="1"/>
    <col min="3" max="3" width="13.77734375" style="636" customWidth="1"/>
    <col min="4" max="7" width="13.88671875" style="637" customWidth="1"/>
    <col min="8" max="16384" width="11.5546875" style="637" customWidth="1"/>
  </cols>
  <sheetData>
    <row r="1" spans="1:7" ht="33" customHeight="1">
      <c r="A1" s="983" t="s">
        <v>584</v>
      </c>
      <c r="B1" s="989"/>
      <c r="C1" s="989"/>
      <c r="D1" s="989"/>
      <c r="E1" s="989"/>
      <c r="F1" s="989"/>
      <c r="G1" s="890"/>
    </row>
    <row r="2" spans="1:7" s="590" customFormat="1" ht="30" customHeight="1">
      <c r="A2" s="932" t="s">
        <v>394</v>
      </c>
      <c r="B2" s="900"/>
      <c r="C2" s="900"/>
      <c r="D2" s="900"/>
      <c r="E2" s="900"/>
      <c r="F2" s="900"/>
      <c r="G2" s="900"/>
    </row>
    <row r="3" spans="1:7" s="590" customFormat="1" ht="15" customHeight="1">
      <c r="A3" s="638"/>
      <c r="B3" s="638"/>
      <c r="C3" s="639" t="s">
        <v>98</v>
      </c>
      <c r="D3" s="639" t="s">
        <v>3</v>
      </c>
      <c r="E3" s="639" t="s">
        <v>346</v>
      </c>
      <c r="F3" s="639" t="s">
        <v>102</v>
      </c>
      <c r="G3" s="639" t="s">
        <v>2</v>
      </c>
    </row>
    <row r="4" spans="1:7" s="642" customFormat="1" ht="15" customHeight="1" thickBot="1">
      <c r="A4" s="640" t="s">
        <v>70</v>
      </c>
      <c r="B4" s="641" t="s">
        <v>82</v>
      </c>
      <c r="C4" s="990" t="s">
        <v>333</v>
      </c>
      <c r="D4" s="991"/>
      <c r="E4" s="991"/>
      <c r="F4" s="991"/>
      <c r="G4" s="991"/>
    </row>
    <row r="5" spans="1:7" ht="22.5" customHeight="1">
      <c r="A5" s="620" t="s">
        <v>203</v>
      </c>
      <c r="B5" s="605" t="s">
        <v>344</v>
      </c>
      <c r="C5" s="643">
        <v>100</v>
      </c>
      <c r="D5" s="644">
        <v>100</v>
      </c>
      <c r="E5" s="644">
        <v>100</v>
      </c>
      <c r="F5" s="644">
        <v>100</v>
      </c>
      <c r="G5" s="644">
        <v>100</v>
      </c>
    </row>
    <row r="6" spans="1:7" s="590" customFormat="1" ht="18" customHeight="1">
      <c r="A6" s="645" t="s">
        <v>140</v>
      </c>
      <c r="B6" s="613" t="s">
        <v>344</v>
      </c>
      <c r="C6" s="646">
        <v>16.095766277653954</v>
      </c>
      <c r="D6" s="647">
        <v>5.159161830665569</v>
      </c>
      <c r="E6" s="647">
        <v>0</v>
      </c>
      <c r="F6" s="647">
        <v>5.857765980548535</v>
      </c>
      <c r="G6" s="647">
        <v>21.183540118692825</v>
      </c>
    </row>
    <row r="7" spans="1:7" ht="15" customHeight="1">
      <c r="A7" s="620" t="s">
        <v>193</v>
      </c>
      <c r="B7" s="605" t="s">
        <v>344</v>
      </c>
      <c r="C7" s="643">
        <v>83.90423372234605</v>
      </c>
      <c r="D7" s="644">
        <v>94.84083816933443</v>
      </c>
      <c r="E7" s="644">
        <v>100</v>
      </c>
      <c r="F7" s="644">
        <v>94.14223401945146</v>
      </c>
      <c r="G7" s="644">
        <v>78.81645988130718</v>
      </c>
    </row>
    <row r="8" spans="1:7" ht="15" customHeight="1">
      <c r="A8" s="648"/>
      <c r="B8" s="613" t="s">
        <v>97</v>
      </c>
      <c r="C8" s="646">
        <v>42.06614995903544</v>
      </c>
      <c r="D8" s="647">
        <v>43.36294173312818</v>
      </c>
      <c r="E8" s="647">
        <v>46.06079561198146</v>
      </c>
      <c r="F8" s="647">
        <v>42.997624269283165</v>
      </c>
      <c r="G8" s="647">
        <v>37.07777873732277</v>
      </c>
    </row>
    <row r="9" spans="1:7" ht="15" customHeight="1">
      <c r="A9" s="648"/>
      <c r="B9" s="613" t="s">
        <v>345</v>
      </c>
      <c r="C9" s="646">
        <v>41.838083763310614</v>
      </c>
      <c r="D9" s="647">
        <v>51.47789643620625</v>
      </c>
      <c r="E9" s="647">
        <v>53.93920438801854</v>
      </c>
      <c r="F9" s="647">
        <v>51.1446097501683</v>
      </c>
      <c r="G9" s="647">
        <v>41.738681143984415</v>
      </c>
    </row>
    <row r="10" spans="1:7" s="590" customFormat="1" ht="15" customHeight="1">
      <c r="A10" s="645" t="s">
        <v>83</v>
      </c>
      <c r="B10" s="613" t="s">
        <v>344</v>
      </c>
      <c r="C10" s="646">
        <v>10.14387281205818</v>
      </c>
      <c r="D10" s="647">
        <v>4.377883035757055</v>
      </c>
      <c r="E10" s="647">
        <v>6.1671707473582575</v>
      </c>
      <c r="F10" s="647">
        <v>4.135594877004349</v>
      </c>
      <c r="G10" s="647">
        <v>1.8220073914994699</v>
      </c>
    </row>
    <row r="11" spans="1:7" s="590" customFormat="1" ht="15" customHeight="1">
      <c r="A11" s="645"/>
      <c r="B11" s="613" t="s">
        <v>97</v>
      </c>
      <c r="C11" s="646">
        <v>5.184449201904149</v>
      </c>
      <c r="D11" s="647">
        <v>2.016445751622775</v>
      </c>
      <c r="E11" s="647">
        <v>2.7583579964001808</v>
      </c>
      <c r="F11" s="647">
        <v>1.9159831202763928</v>
      </c>
      <c r="G11" s="647">
        <v>0.9450366084095987</v>
      </c>
    </row>
    <row r="12" spans="1:7" s="590" customFormat="1" ht="15" customHeight="1">
      <c r="A12" s="645"/>
      <c r="B12" s="613" t="s">
        <v>345</v>
      </c>
      <c r="C12" s="646">
        <v>4.959423610154029</v>
      </c>
      <c r="D12" s="647">
        <v>2.361437284134279</v>
      </c>
      <c r="E12" s="647">
        <v>3.4088127509580777</v>
      </c>
      <c r="F12" s="647">
        <v>2.2196117567279563</v>
      </c>
      <c r="G12" s="647">
        <v>0.8769707830898712</v>
      </c>
    </row>
    <row r="13" spans="1:7" s="590" customFormat="1" ht="15" customHeight="1">
      <c r="A13" s="645" t="s">
        <v>84</v>
      </c>
      <c r="B13" s="613" t="s">
        <v>344</v>
      </c>
      <c r="C13" s="646">
        <v>6.098040983788984</v>
      </c>
      <c r="D13" s="647">
        <v>3.3621535838966294</v>
      </c>
      <c r="E13" s="647">
        <v>6.343425576706567</v>
      </c>
      <c r="F13" s="647">
        <v>2.958458360822343</v>
      </c>
      <c r="G13" s="647">
        <v>1.9753840652398085</v>
      </c>
    </row>
    <row r="14" spans="1:7" s="590" customFormat="1" ht="15" customHeight="1">
      <c r="A14" s="645"/>
      <c r="B14" s="613" t="s">
        <v>97</v>
      </c>
      <c r="C14" s="646">
        <v>3.1987049325806147</v>
      </c>
      <c r="D14" s="647">
        <v>1.4516587462197363</v>
      </c>
      <c r="E14" s="647">
        <v>2.780091612260864</v>
      </c>
      <c r="F14" s="647">
        <v>1.2717751249033782</v>
      </c>
      <c r="G14" s="647">
        <v>1.0103746182496447</v>
      </c>
    </row>
    <row r="15" spans="1:7" s="590" customFormat="1" ht="15" customHeight="1">
      <c r="A15" s="645"/>
      <c r="B15" s="613" t="s">
        <v>345</v>
      </c>
      <c r="C15" s="646">
        <v>2.8993360512083686</v>
      </c>
      <c r="D15" s="647">
        <v>1.910494837676893</v>
      </c>
      <c r="E15" s="647">
        <v>3.563333964445703</v>
      </c>
      <c r="F15" s="647">
        <v>1.6866832359189645</v>
      </c>
      <c r="G15" s="647">
        <v>0.9650094469901637</v>
      </c>
    </row>
    <row r="16" spans="1:7" s="590" customFormat="1" ht="15" customHeight="1">
      <c r="A16" s="645" t="s">
        <v>85</v>
      </c>
      <c r="B16" s="613" t="s">
        <v>344</v>
      </c>
      <c r="C16" s="646">
        <v>6.343055150809255</v>
      </c>
      <c r="D16" s="647">
        <v>4.254611717078018</v>
      </c>
      <c r="E16" s="647">
        <v>6.91676645514945</v>
      </c>
      <c r="F16" s="647">
        <v>3.894128288046412</v>
      </c>
      <c r="G16" s="647">
        <v>2.6640616414239338</v>
      </c>
    </row>
    <row r="17" spans="1:7" s="590" customFormat="1" ht="15" customHeight="1">
      <c r="A17" s="645"/>
      <c r="B17" s="613" t="s">
        <v>97</v>
      </c>
      <c r="C17" s="646">
        <v>3.183961660387106</v>
      </c>
      <c r="D17" s="647">
        <v>1.3185276688587415</v>
      </c>
      <c r="E17" s="647">
        <v>2.7879433867429158</v>
      </c>
      <c r="F17" s="647">
        <v>1.1195535036531679</v>
      </c>
      <c r="G17" s="647">
        <v>0.8319270633848134</v>
      </c>
    </row>
    <row r="18" spans="1:7" s="590" customFormat="1" ht="15" customHeight="1">
      <c r="A18" s="645"/>
      <c r="B18" s="613" t="s">
        <v>345</v>
      </c>
      <c r="C18" s="646">
        <v>3.15909349042215</v>
      </c>
      <c r="D18" s="647">
        <v>2.9360840482192767</v>
      </c>
      <c r="E18" s="647">
        <v>4.128823068406534</v>
      </c>
      <c r="F18" s="647">
        <v>2.7745747843932445</v>
      </c>
      <c r="G18" s="647">
        <v>1.8321345780391198</v>
      </c>
    </row>
    <row r="19" spans="1:7" s="590" customFormat="1" ht="15" customHeight="1">
      <c r="A19" s="645" t="s">
        <v>86</v>
      </c>
      <c r="B19" s="613" t="s">
        <v>344</v>
      </c>
      <c r="C19" s="646">
        <v>6.707927627774069</v>
      </c>
      <c r="D19" s="647">
        <v>4.218498764801322</v>
      </c>
      <c r="E19" s="647">
        <v>7.407377732901047</v>
      </c>
      <c r="F19" s="647">
        <v>3.7866913988552966</v>
      </c>
      <c r="G19" s="647">
        <v>2.6396167425368797</v>
      </c>
    </row>
    <row r="20" spans="1:7" s="590" customFormat="1" ht="15" customHeight="1">
      <c r="A20" s="645"/>
      <c r="B20" s="613" t="s">
        <v>97</v>
      </c>
      <c r="C20" s="646">
        <v>3.4821707237483817</v>
      </c>
      <c r="D20" s="647">
        <v>1.6491259553131636</v>
      </c>
      <c r="E20" s="647">
        <v>3.3005160562419436</v>
      </c>
      <c r="F20" s="647">
        <v>1.4255105667189925</v>
      </c>
      <c r="G20" s="647">
        <v>1.0415398932291287</v>
      </c>
    </row>
    <row r="21" spans="1:7" s="590" customFormat="1" ht="15" customHeight="1">
      <c r="A21" s="645"/>
      <c r="B21" s="613" t="s">
        <v>345</v>
      </c>
      <c r="C21" s="646">
        <v>3.225756904025687</v>
      </c>
      <c r="D21" s="647">
        <v>2.5693728094881583</v>
      </c>
      <c r="E21" s="647">
        <v>4.106861676659103</v>
      </c>
      <c r="F21" s="647">
        <v>2.3611808321363035</v>
      </c>
      <c r="G21" s="647">
        <v>1.5980768493077508</v>
      </c>
    </row>
    <row r="22" spans="1:7" s="590" customFormat="1" ht="15" customHeight="1">
      <c r="A22" s="645" t="s">
        <v>87</v>
      </c>
      <c r="B22" s="613" t="s">
        <v>344</v>
      </c>
      <c r="C22" s="646">
        <v>7.116058181904812</v>
      </c>
      <c r="D22" s="647">
        <v>4.886172629060349</v>
      </c>
      <c r="E22" s="647">
        <v>8.547689257585676</v>
      </c>
      <c r="F22" s="647">
        <v>4.390365210043356</v>
      </c>
      <c r="G22" s="647">
        <v>3.1578096539367904</v>
      </c>
    </row>
    <row r="23" spans="1:7" s="590" customFormat="1" ht="15" customHeight="1">
      <c r="A23" s="645"/>
      <c r="B23" s="613" t="s">
        <v>97</v>
      </c>
      <c r="C23" s="646">
        <v>3.671503177431154</v>
      </c>
      <c r="D23" s="647">
        <v>1.9935634981813624</v>
      </c>
      <c r="E23" s="647">
        <v>3.654833686039633</v>
      </c>
      <c r="F23" s="647">
        <v>1.7686102430971116</v>
      </c>
      <c r="G23" s="647">
        <v>1.3059607756315614</v>
      </c>
    </row>
    <row r="24" spans="1:7" s="590" customFormat="1" ht="15" customHeight="1">
      <c r="A24" s="645"/>
      <c r="B24" s="613" t="s">
        <v>345</v>
      </c>
      <c r="C24" s="646">
        <v>3.4445550044736586</v>
      </c>
      <c r="D24" s="647">
        <v>2.8926091308789865</v>
      </c>
      <c r="E24" s="647">
        <v>4.892855571546043</v>
      </c>
      <c r="F24" s="647">
        <v>2.6217549669462445</v>
      </c>
      <c r="G24" s="647">
        <v>1.8518488783052294</v>
      </c>
    </row>
    <row r="25" spans="1:7" s="590" customFormat="1" ht="15" customHeight="1">
      <c r="A25" s="645" t="s">
        <v>88</v>
      </c>
      <c r="B25" s="613" t="s">
        <v>344</v>
      </c>
      <c r="C25" s="646">
        <v>8.376811706262611</v>
      </c>
      <c r="D25" s="647">
        <v>6.410283027857925</v>
      </c>
      <c r="E25" s="647">
        <v>10.257292894375368</v>
      </c>
      <c r="F25" s="647">
        <v>5.88935789590813</v>
      </c>
      <c r="G25" s="647">
        <v>4.4085566811173145</v>
      </c>
    </row>
    <row r="26" spans="1:7" s="590" customFormat="1" ht="15" customHeight="1">
      <c r="A26" s="645"/>
      <c r="B26" s="613" t="s">
        <v>97</v>
      </c>
      <c r="C26" s="646">
        <v>4.307626785610358</v>
      </c>
      <c r="D26" s="647">
        <v>2.882976609521003</v>
      </c>
      <c r="E26" s="647">
        <v>4.701809545551941</v>
      </c>
      <c r="F26" s="647">
        <v>2.6366877202090917</v>
      </c>
      <c r="G26" s="647">
        <v>2.000222554396354</v>
      </c>
    </row>
    <row r="27" spans="1:7" s="590" customFormat="1" ht="15" customHeight="1">
      <c r="A27" s="645"/>
      <c r="B27" s="613" t="s">
        <v>345</v>
      </c>
      <c r="C27" s="646">
        <v>4.069184920652252</v>
      </c>
      <c r="D27" s="647">
        <v>3.527306418336921</v>
      </c>
      <c r="E27" s="647">
        <v>5.555483348823427</v>
      </c>
      <c r="F27" s="647">
        <v>3.2526701756990386</v>
      </c>
      <c r="G27" s="647">
        <v>2.408334126720961</v>
      </c>
    </row>
    <row r="28" spans="1:7" s="590" customFormat="1" ht="15" customHeight="1">
      <c r="A28" s="645" t="s">
        <v>89</v>
      </c>
      <c r="B28" s="613" t="s">
        <v>344</v>
      </c>
      <c r="C28" s="646">
        <v>8.456222669175913</v>
      </c>
      <c r="D28" s="647">
        <v>7.5177203583588685</v>
      </c>
      <c r="E28" s="647">
        <v>11.41634398083038</v>
      </c>
      <c r="F28" s="647">
        <v>6.989806187242628</v>
      </c>
      <c r="G28" s="647">
        <v>5.104366494604297</v>
      </c>
    </row>
    <row r="29" spans="1:7" s="590" customFormat="1" ht="15" customHeight="1">
      <c r="A29" s="645"/>
      <c r="B29" s="613" t="s">
        <v>97</v>
      </c>
      <c r="C29" s="646">
        <v>4.258726350553218</v>
      </c>
      <c r="D29" s="647">
        <v>3.430506177775489</v>
      </c>
      <c r="E29" s="647">
        <v>5.226992557482844</v>
      </c>
      <c r="F29" s="647">
        <v>3.1872432445191627</v>
      </c>
      <c r="G29" s="647">
        <v>2.3818153410308773</v>
      </c>
    </row>
    <row r="30" spans="1:7" s="590" customFormat="1" ht="15" customHeight="1">
      <c r="A30" s="645"/>
      <c r="B30" s="613" t="s">
        <v>345</v>
      </c>
      <c r="C30" s="646">
        <v>4.197496318622696</v>
      </c>
      <c r="D30" s="647">
        <v>4.08721418058338</v>
      </c>
      <c r="E30" s="647">
        <v>6.189351423347537</v>
      </c>
      <c r="F30" s="647">
        <v>3.8025629427234664</v>
      </c>
      <c r="G30" s="647">
        <v>2.72255115357342</v>
      </c>
    </row>
    <row r="31" spans="1:7" s="590" customFormat="1" ht="15" customHeight="1">
      <c r="A31" s="645" t="s">
        <v>90</v>
      </c>
      <c r="B31" s="613" t="s">
        <v>344</v>
      </c>
      <c r="C31" s="646">
        <v>7.8595955662351695</v>
      </c>
      <c r="D31" s="647">
        <v>8.880187397512787</v>
      </c>
      <c r="E31" s="647">
        <v>10.950028298156882</v>
      </c>
      <c r="F31" s="647">
        <v>8.599909420149764</v>
      </c>
      <c r="G31" s="647">
        <v>6.895153123266715</v>
      </c>
    </row>
    <row r="32" spans="1:7" s="590" customFormat="1" ht="15" customHeight="1">
      <c r="A32" s="645"/>
      <c r="B32" s="613" t="s">
        <v>97</v>
      </c>
      <c r="C32" s="646">
        <v>4.0000137924304004</v>
      </c>
      <c r="D32" s="647">
        <v>4.451184393295077</v>
      </c>
      <c r="E32" s="647">
        <v>5.467054355878165</v>
      </c>
      <c r="F32" s="647">
        <v>4.313625038714714</v>
      </c>
      <c r="G32" s="647">
        <v>3.5625539278490055</v>
      </c>
    </row>
    <row r="33" spans="1:7" s="590" customFormat="1" ht="15" customHeight="1">
      <c r="A33" s="645"/>
      <c r="B33" s="613" t="s">
        <v>345</v>
      </c>
      <c r="C33" s="646">
        <v>3.859581773804768</v>
      </c>
      <c r="D33" s="647">
        <v>4.42900300421771</v>
      </c>
      <c r="E33" s="647">
        <v>5.482973942278716</v>
      </c>
      <c r="F33" s="647">
        <v>4.28628438143505</v>
      </c>
      <c r="G33" s="647">
        <v>3.3325991954177097</v>
      </c>
    </row>
    <row r="34" spans="1:7" s="590" customFormat="1" ht="15" customHeight="1">
      <c r="A34" s="645" t="s">
        <v>91</v>
      </c>
      <c r="B34" s="613" t="s">
        <v>344</v>
      </c>
      <c r="C34" s="646">
        <v>6.361445058010232</v>
      </c>
      <c r="D34" s="647">
        <v>8.793175548399317</v>
      </c>
      <c r="E34" s="647">
        <v>8.958853954417172</v>
      </c>
      <c r="F34" s="647">
        <v>8.770740969723747</v>
      </c>
      <c r="G34" s="647">
        <v>7.354810170130044</v>
      </c>
    </row>
    <row r="35" spans="1:7" s="590" customFormat="1" ht="15" customHeight="1">
      <c r="A35" s="645"/>
      <c r="B35" s="613" t="s">
        <v>97</v>
      </c>
      <c r="C35" s="646">
        <v>3.224294070498336</v>
      </c>
      <c r="D35" s="647">
        <v>4.5138296339005155</v>
      </c>
      <c r="E35" s="647">
        <v>4.625276348095584</v>
      </c>
      <c r="F35" s="647">
        <v>4.498738590125785</v>
      </c>
      <c r="G35" s="647">
        <v>3.8540619302101518</v>
      </c>
    </row>
    <row r="36" spans="1:7" s="590" customFormat="1" ht="15" customHeight="1">
      <c r="A36" s="645"/>
      <c r="B36" s="613" t="s">
        <v>345</v>
      </c>
      <c r="C36" s="646">
        <v>3.137150987511895</v>
      </c>
      <c r="D36" s="647">
        <v>4.2793459144987995</v>
      </c>
      <c r="E36" s="647">
        <v>4.333577606321588</v>
      </c>
      <c r="F36" s="647">
        <v>4.272002379597961</v>
      </c>
      <c r="G36" s="647">
        <v>3.500748239919892</v>
      </c>
    </row>
    <row r="37" spans="1:7" s="590" customFormat="1" ht="18.75" customHeight="1">
      <c r="A37" s="645" t="s">
        <v>92</v>
      </c>
      <c r="B37" s="613" t="s">
        <v>344</v>
      </c>
      <c r="C37" s="646">
        <v>5.424395695633244</v>
      </c>
      <c r="D37" s="647">
        <v>9.618737682225028</v>
      </c>
      <c r="E37" s="647">
        <v>6.709666724716218</v>
      </c>
      <c r="F37" s="647">
        <v>10.012656134470495</v>
      </c>
      <c r="G37" s="647">
        <v>8.736151447779628</v>
      </c>
    </row>
    <row r="38" spans="1:7" s="590" customFormat="1" ht="15" customHeight="1">
      <c r="A38" s="645"/>
      <c r="B38" s="613" t="s">
        <v>97</v>
      </c>
      <c r="C38" s="646">
        <v>2.684299522687869</v>
      </c>
      <c r="D38" s="647">
        <v>5.227941049290978</v>
      </c>
      <c r="E38" s="647">
        <v>3.4292603821248204</v>
      </c>
      <c r="F38" s="647">
        <v>5.47150111188247</v>
      </c>
      <c r="G38" s="647">
        <v>5.004733568611477</v>
      </c>
    </row>
    <row r="39" spans="1:7" s="590" customFormat="1" ht="19.5" customHeight="1">
      <c r="A39" s="645"/>
      <c r="B39" s="613" t="s">
        <v>345</v>
      </c>
      <c r="C39" s="646">
        <v>2.7400961729453743</v>
      </c>
      <c r="D39" s="647">
        <v>4.390796632934049</v>
      </c>
      <c r="E39" s="647">
        <v>3.2804063425913963</v>
      </c>
      <c r="F39" s="647">
        <v>4.541155022588025</v>
      </c>
      <c r="G39" s="647">
        <v>3.7314178791681507</v>
      </c>
    </row>
    <row r="40" spans="1:7" s="590" customFormat="1" ht="15" customHeight="1">
      <c r="A40" s="645" t="s">
        <v>93</v>
      </c>
      <c r="B40" s="613" t="s">
        <v>344</v>
      </c>
      <c r="C40" s="646">
        <v>4.487346333256256</v>
      </c>
      <c r="D40" s="647">
        <v>10.222926221793472</v>
      </c>
      <c r="E40" s="647">
        <v>6.145649172865833</v>
      </c>
      <c r="F40" s="647">
        <v>10.775031924249397</v>
      </c>
      <c r="G40" s="647">
        <v>9.934712977460904</v>
      </c>
    </row>
    <row r="41" spans="1:244" s="649" customFormat="1" ht="15" customHeight="1">
      <c r="A41" s="645"/>
      <c r="B41" s="613" t="s">
        <v>97</v>
      </c>
      <c r="C41" s="646">
        <v>2.219536413426847</v>
      </c>
      <c r="D41" s="647">
        <v>5.489141074872733</v>
      </c>
      <c r="E41" s="647">
        <v>3.1581796039241063</v>
      </c>
      <c r="F41" s="647">
        <v>5.8047774922347255</v>
      </c>
      <c r="G41" s="647">
        <v>5.509128589434266</v>
      </c>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992"/>
      <c r="BD41" s="992"/>
      <c r="BE41" s="992"/>
      <c r="BF41" s="992"/>
      <c r="BG41" s="992"/>
      <c r="BH41" s="992"/>
      <c r="BI41" s="992"/>
      <c r="BJ41" s="992"/>
      <c r="BK41" s="992"/>
      <c r="BL41" s="992"/>
      <c r="BM41" s="992"/>
      <c r="BN41" s="992"/>
      <c r="BO41" s="992"/>
      <c r="BP41" s="992"/>
      <c r="BQ41" s="992"/>
      <c r="BR41" s="992"/>
      <c r="BS41" s="992"/>
      <c r="BT41" s="992"/>
      <c r="BU41" s="992"/>
      <c r="BV41" s="992"/>
      <c r="BW41" s="992"/>
      <c r="BX41" s="992"/>
      <c r="BY41" s="992"/>
      <c r="BZ41" s="992"/>
      <c r="CA41" s="992"/>
      <c r="CB41" s="992"/>
      <c r="CC41" s="992"/>
      <c r="CD41" s="992"/>
      <c r="CE41" s="992"/>
      <c r="CF41" s="992"/>
      <c r="CG41" s="992"/>
      <c r="CH41" s="992"/>
      <c r="CI41" s="992"/>
      <c r="CJ41" s="992"/>
      <c r="CK41" s="992"/>
      <c r="CL41" s="992"/>
      <c r="CM41" s="992"/>
      <c r="CN41" s="992"/>
      <c r="CO41" s="992"/>
      <c r="CP41" s="992"/>
      <c r="CQ41" s="992"/>
      <c r="CR41" s="992"/>
      <c r="CS41" s="992"/>
      <c r="CT41" s="992"/>
      <c r="CU41" s="992"/>
      <c r="CV41" s="992"/>
      <c r="CW41" s="992"/>
      <c r="CX41" s="992"/>
      <c r="CY41" s="992"/>
      <c r="CZ41" s="992"/>
      <c r="DA41" s="992"/>
      <c r="DB41" s="992"/>
      <c r="DC41" s="992"/>
      <c r="DD41" s="992"/>
      <c r="DE41" s="992"/>
      <c r="DF41" s="992"/>
      <c r="DG41" s="992"/>
      <c r="DH41" s="992"/>
      <c r="DI41" s="992"/>
      <c r="DJ41" s="992"/>
      <c r="DK41" s="992"/>
      <c r="DL41" s="992"/>
      <c r="DM41" s="992"/>
      <c r="DN41" s="992"/>
      <c r="DO41" s="992"/>
      <c r="DP41" s="992"/>
      <c r="DQ41" s="992"/>
      <c r="DR41" s="992"/>
      <c r="DS41" s="992"/>
      <c r="DT41" s="992"/>
      <c r="DU41" s="992"/>
      <c r="DV41" s="992"/>
      <c r="DW41" s="992"/>
      <c r="DX41" s="992"/>
      <c r="DY41" s="992"/>
      <c r="DZ41" s="992"/>
      <c r="EA41" s="992"/>
      <c r="EB41" s="992"/>
      <c r="EC41" s="992"/>
      <c r="ED41" s="992"/>
      <c r="EE41" s="992"/>
      <c r="EF41" s="992"/>
      <c r="EG41" s="992"/>
      <c r="EH41" s="992"/>
      <c r="EI41" s="992"/>
      <c r="EJ41" s="992"/>
      <c r="EK41" s="992"/>
      <c r="EL41" s="992"/>
      <c r="EM41" s="992"/>
      <c r="EN41" s="992"/>
      <c r="EO41" s="992"/>
      <c r="EP41" s="992"/>
      <c r="EQ41" s="992"/>
      <c r="ER41" s="992"/>
      <c r="ES41" s="992"/>
      <c r="ET41" s="992"/>
      <c r="EU41" s="992"/>
      <c r="EV41" s="992"/>
      <c r="EW41" s="992"/>
      <c r="EX41" s="992"/>
      <c r="EY41" s="992"/>
      <c r="EZ41" s="992"/>
      <c r="FA41" s="992"/>
      <c r="FB41" s="992"/>
      <c r="FC41" s="992"/>
      <c r="FD41" s="992"/>
      <c r="FE41" s="992"/>
      <c r="FF41" s="992"/>
      <c r="FG41" s="992"/>
      <c r="FH41" s="992"/>
      <c r="FI41" s="992"/>
      <c r="FJ41" s="992"/>
      <c r="FK41" s="992"/>
      <c r="FL41" s="992"/>
      <c r="FM41" s="992"/>
      <c r="FN41" s="992"/>
      <c r="FO41" s="992"/>
      <c r="FP41" s="992"/>
      <c r="FQ41" s="992"/>
      <c r="FR41" s="992"/>
      <c r="FS41" s="992"/>
      <c r="FT41" s="992"/>
      <c r="FU41" s="992"/>
      <c r="FV41" s="992"/>
      <c r="FW41" s="992"/>
      <c r="FX41" s="992"/>
      <c r="FY41" s="992"/>
      <c r="FZ41" s="992"/>
      <c r="GA41" s="992"/>
      <c r="GB41" s="992"/>
      <c r="GC41" s="992"/>
      <c r="GD41" s="992"/>
      <c r="GE41" s="992"/>
      <c r="GF41" s="992"/>
      <c r="GG41" s="992"/>
      <c r="GH41" s="992"/>
      <c r="GI41" s="992"/>
      <c r="GJ41" s="992"/>
      <c r="GK41" s="992"/>
      <c r="GL41" s="992"/>
      <c r="GM41" s="992"/>
      <c r="GN41" s="992"/>
      <c r="GO41" s="992"/>
      <c r="GP41" s="992"/>
      <c r="GQ41" s="992"/>
      <c r="GR41" s="992"/>
      <c r="GS41" s="992"/>
      <c r="GT41" s="992"/>
      <c r="GU41" s="992"/>
      <c r="GV41" s="992"/>
      <c r="GW41" s="992"/>
      <c r="GX41" s="992"/>
      <c r="GY41" s="992"/>
      <c r="GZ41" s="992"/>
      <c r="HA41" s="992"/>
      <c r="HB41" s="992"/>
      <c r="HC41" s="992"/>
      <c r="HD41" s="992"/>
      <c r="HE41" s="992"/>
      <c r="HF41" s="992"/>
      <c r="HG41" s="992"/>
      <c r="HH41" s="992"/>
      <c r="HI41" s="992"/>
      <c r="HJ41" s="992"/>
      <c r="HK41" s="992"/>
      <c r="HL41" s="992"/>
      <c r="HM41" s="992"/>
      <c r="HN41" s="992"/>
      <c r="HO41" s="992"/>
      <c r="HP41" s="992"/>
      <c r="HQ41" s="992"/>
      <c r="HR41" s="992"/>
      <c r="HS41" s="992"/>
      <c r="HT41" s="992"/>
      <c r="HU41" s="992"/>
      <c r="HV41" s="992"/>
      <c r="HW41" s="992"/>
      <c r="HX41" s="992"/>
      <c r="HY41" s="992"/>
      <c r="HZ41" s="992"/>
      <c r="IA41" s="992"/>
      <c r="IB41" s="992"/>
      <c r="IC41" s="992"/>
      <c r="ID41" s="992"/>
      <c r="IE41" s="992"/>
      <c r="IF41" s="992"/>
      <c r="IG41" s="992"/>
      <c r="IH41" s="992"/>
      <c r="II41" s="992"/>
      <c r="IJ41" s="992"/>
    </row>
    <row r="42" spans="1:7" s="649" customFormat="1" ht="15" customHeight="1">
      <c r="A42" s="645"/>
      <c r="B42" s="613" t="s">
        <v>345</v>
      </c>
      <c r="C42" s="646">
        <v>2.267809919829409</v>
      </c>
      <c r="D42" s="647">
        <v>4.733785146920738</v>
      </c>
      <c r="E42" s="647">
        <v>2.9874695689417265</v>
      </c>
      <c r="F42" s="647">
        <v>4.9702544320146735</v>
      </c>
      <c r="G42" s="647">
        <v>4.425584388026639</v>
      </c>
    </row>
    <row r="43" spans="1:7" s="649" customFormat="1" ht="15" customHeight="1">
      <c r="A43" s="645" t="s">
        <v>94</v>
      </c>
      <c r="B43" s="613" t="s">
        <v>344</v>
      </c>
      <c r="C43" s="646">
        <v>3.186260398787227</v>
      </c>
      <c r="D43" s="647">
        <v>8.681691231366415</v>
      </c>
      <c r="E43" s="647">
        <v>4.674664004592602</v>
      </c>
      <c r="F43" s="647">
        <v>9.22428437753975</v>
      </c>
      <c r="G43" s="647">
        <v>8.795297183723964</v>
      </c>
    </row>
    <row r="44" spans="1:7" s="649" customFormat="1" ht="15" customHeight="1">
      <c r="A44" s="645"/>
      <c r="B44" s="613" t="s">
        <v>97</v>
      </c>
      <c r="C44" s="646">
        <v>1.3905277558555922</v>
      </c>
      <c r="D44" s="647">
        <v>4.080281789079421</v>
      </c>
      <c r="E44" s="647">
        <v>2.1250703507804602</v>
      </c>
      <c r="F44" s="647">
        <v>4.345037745478269</v>
      </c>
      <c r="G44" s="647">
        <v>4.223291590156415</v>
      </c>
    </row>
    <row r="45" spans="1:7" s="649" customFormat="1" ht="15" customHeight="1">
      <c r="A45" s="645"/>
      <c r="B45" s="613" t="s">
        <v>345</v>
      </c>
      <c r="C45" s="646">
        <v>1.7957326429316356</v>
      </c>
      <c r="D45" s="647">
        <v>4.601409442286993</v>
      </c>
      <c r="E45" s="647">
        <v>2.5495936538121415</v>
      </c>
      <c r="F45" s="647">
        <v>4.879246632061481</v>
      </c>
      <c r="G45" s="647">
        <v>4.57200559356755</v>
      </c>
    </row>
    <row r="46" spans="1:7" s="649" customFormat="1" ht="15" customHeight="1">
      <c r="A46" s="645" t="s">
        <v>95</v>
      </c>
      <c r="B46" s="613" t="s">
        <v>344</v>
      </c>
      <c r="C46" s="646">
        <v>1.906907991010261</v>
      </c>
      <c r="D46" s="647">
        <v>6.771474833131723</v>
      </c>
      <c r="E46" s="647">
        <v>2.9831767926901365</v>
      </c>
      <c r="F46" s="647">
        <v>7.284449773424413</v>
      </c>
      <c r="G46" s="647">
        <v>7.375804966340368</v>
      </c>
    </row>
    <row r="47" spans="1:7" ht="15" customHeight="1">
      <c r="A47" s="645"/>
      <c r="B47" s="613" t="s">
        <v>97</v>
      </c>
      <c r="C47" s="646">
        <v>0.7966173437513552</v>
      </c>
      <c r="D47" s="647">
        <v>2.9385507452632287</v>
      </c>
      <c r="E47" s="647">
        <v>1.2262846839737447</v>
      </c>
      <c r="F47" s="647">
        <v>3.1704093717964223</v>
      </c>
      <c r="G47" s="647">
        <v>3.2551920590301076</v>
      </c>
    </row>
    <row r="48" spans="1:7" ht="15" customHeight="1">
      <c r="A48" s="645"/>
      <c r="B48" s="613" t="s">
        <v>345</v>
      </c>
      <c r="C48" s="646">
        <v>1.110290647258906</v>
      </c>
      <c r="D48" s="647">
        <v>3.832924087868493</v>
      </c>
      <c r="E48" s="647">
        <v>1.756892108716392</v>
      </c>
      <c r="F48" s="647">
        <v>4.114040401627991</v>
      </c>
      <c r="G48" s="647">
        <v>4.12061290731026</v>
      </c>
    </row>
    <row r="49" spans="1:7" ht="15" customHeight="1">
      <c r="A49" s="645" t="s">
        <v>96</v>
      </c>
      <c r="B49" s="613" t="s">
        <v>344</v>
      </c>
      <c r="C49" s="646">
        <v>0.9462443159774754</v>
      </c>
      <c r="D49" s="647">
        <v>3.8745705325901882</v>
      </c>
      <c r="E49" s="647">
        <v>1.5887173292454089</v>
      </c>
      <c r="F49" s="647">
        <v>4.184098821543651</v>
      </c>
      <c r="G49" s="647">
        <v>4.381789662643501</v>
      </c>
    </row>
    <row r="50" spans="1:7" ht="15" customHeight="1">
      <c r="A50" s="645"/>
      <c r="B50" s="613" t="s">
        <v>97</v>
      </c>
      <c r="C50" s="646">
        <v>0.3514979990004668</v>
      </c>
      <c r="D50" s="647">
        <v>1.2850683802903824</v>
      </c>
      <c r="E50" s="647">
        <v>0.584434463242926</v>
      </c>
      <c r="F50" s="647">
        <v>1.3799414969057158</v>
      </c>
      <c r="G50" s="647">
        <v>1.414436026995008</v>
      </c>
    </row>
    <row r="51" spans="1:7" ht="15" customHeight="1">
      <c r="A51" s="645"/>
      <c r="B51" s="613" t="s">
        <v>345</v>
      </c>
      <c r="C51" s="646">
        <v>0.5947463169770086</v>
      </c>
      <c r="D51" s="647">
        <v>2.5895021522998056</v>
      </c>
      <c r="E51" s="647">
        <v>1.004282866002483</v>
      </c>
      <c r="F51" s="647">
        <v>2.804157324637936</v>
      </c>
      <c r="G51" s="647">
        <v>2.967353635648493</v>
      </c>
    </row>
    <row r="52" spans="1:7" ht="15" customHeight="1">
      <c r="A52" s="645" t="s">
        <v>424</v>
      </c>
      <c r="B52" s="613" t="s">
        <v>344</v>
      </c>
      <c r="C52" s="646">
        <v>0.490049231662363</v>
      </c>
      <c r="D52" s="647">
        <v>2.9707516055053405</v>
      </c>
      <c r="E52" s="647">
        <v>0.9331770784090119</v>
      </c>
      <c r="F52" s="647">
        <v>3.246660380427736</v>
      </c>
      <c r="G52" s="647">
        <v>3.5709376796035657</v>
      </c>
    </row>
    <row r="53" spans="1:7" ht="15" customHeight="1">
      <c r="A53" s="645"/>
      <c r="B53" s="613" t="s">
        <v>97</v>
      </c>
      <c r="C53" s="646">
        <v>0.11222022916959017</v>
      </c>
      <c r="D53" s="647">
        <v>0.6341402596435707</v>
      </c>
      <c r="E53" s="647">
        <v>0.2346905832413372</v>
      </c>
      <c r="F53" s="647">
        <v>0.688229898767763</v>
      </c>
      <c r="G53" s="647">
        <v>0.7375041907043606</v>
      </c>
    </row>
    <row r="54" spans="1:7" ht="15" customHeight="1">
      <c r="A54" s="645"/>
      <c r="B54" s="613" t="s">
        <v>345</v>
      </c>
      <c r="C54" s="646">
        <v>0.37782900249277285</v>
      </c>
      <c r="D54" s="647">
        <v>2.33661134586177</v>
      </c>
      <c r="E54" s="647">
        <v>0.6984864951676747</v>
      </c>
      <c r="F54" s="647">
        <v>2.5584304816599723</v>
      </c>
      <c r="G54" s="647">
        <v>2.8334334888992045</v>
      </c>
    </row>
    <row r="55" spans="1:7" s="653" customFormat="1" ht="3.75" customHeight="1">
      <c r="A55" s="650"/>
      <c r="B55" s="651"/>
      <c r="C55" s="652"/>
      <c r="D55" s="652"/>
      <c r="E55" s="652"/>
      <c r="F55" s="652"/>
      <c r="G55" s="652"/>
    </row>
    <row r="56" spans="1:7" ht="15">
      <c r="A56" s="590"/>
      <c r="B56" s="654"/>
      <c r="C56" s="655"/>
      <c r="D56" s="649"/>
      <c r="E56" s="649"/>
      <c r="F56" s="649"/>
      <c r="G56" s="649"/>
    </row>
  </sheetData>
  <sheetProtection/>
  <mergeCells count="30">
    <mergeCell ref="DT41:EB41"/>
    <mergeCell ref="HX41:IF41"/>
    <mergeCell ref="GE41:GM41"/>
    <mergeCell ref="EL41:ET41"/>
    <mergeCell ref="EU41:FC41"/>
    <mergeCell ref="FD41:FL41"/>
    <mergeCell ref="IG41:IJ41"/>
    <mergeCell ref="GN41:GV41"/>
    <mergeCell ref="GW41:HE41"/>
    <mergeCell ref="HF41:HN41"/>
    <mergeCell ref="HO41:HW41"/>
    <mergeCell ref="AQ41:AY41"/>
    <mergeCell ref="FM41:FU41"/>
    <mergeCell ref="DK41:DS41"/>
    <mergeCell ref="EC41:EK41"/>
    <mergeCell ref="FV41:GD41"/>
    <mergeCell ref="DB41:DJ41"/>
    <mergeCell ref="CS41:DA41"/>
    <mergeCell ref="CJ41:CR41"/>
    <mergeCell ref="BR41:BZ41"/>
    <mergeCell ref="P41:X41"/>
    <mergeCell ref="AH41:AP41"/>
    <mergeCell ref="Y41:AG41"/>
    <mergeCell ref="BI41:BQ41"/>
    <mergeCell ref="A1:G1"/>
    <mergeCell ref="C4:G4"/>
    <mergeCell ref="CA41:CI41"/>
    <mergeCell ref="H41:O41"/>
    <mergeCell ref="AZ41:BH4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sheetPr>
    <tabColor rgb="FF92D050"/>
  </sheetPr>
  <dimension ref="A1:K130"/>
  <sheetViews>
    <sheetView zoomScale="78" zoomScaleNormal="78" zoomScalePageLayoutView="0" workbookViewId="0" topLeftCell="A1">
      <selection activeCell="A1" sqref="A1:IV16384"/>
    </sheetView>
  </sheetViews>
  <sheetFormatPr defaultColWidth="11.5546875" defaultRowHeight="15"/>
  <cols>
    <col min="1" max="1" width="9.3359375" style="589" customWidth="1"/>
    <col min="2" max="2" width="9.5546875" style="635" customWidth="1"/>
    <col min="3" max="3" width="7.88671875" style="636" customWidth="1"/>
    <col min="4" max="5" width="9.77734375" style="637" customWidth="1"/>
    <col min="6" max="6" width="7.88671875" style="637" customWidth="1"/>
    <col min="7" max="7" width="8.21484375" style="637" customWidth="1"/>
    <col min="8" max="8" width="9.3359375" style="637" customWidth="1"/>
    <col min="9" max="9" width="13.99609375" style="637" customWidth="1"/>
    <col min="10" max="10" width="8.88671875" style="636" customWidth="1"/>
    <col min="11" max="16384" width="11.5546875" style="637" customWidth="1"/>
  </cols>
  <sheetData>
    <row r="1" spans="1:10" s="589" customFormat="1" ht="36.75" customHeight="1">
      <c r="A1" s="983" t="s">
        <v>561</v>
      </c>
      <c r="B1" s="993"/>
      <c r="C1" s="993"/>
      <c r="D1" s="993"/>
      <c r="E1" s="993"/>
      <c r="F1" s="993"/>
      <c r="G1" s="993"/>
      <c r="H1" s="993"/>
      <c r="I1" s="994"/>
      <c r="J1" s="994"/>
    </row>
    <row r="2" spans="1:10" s="590" customFormat="1" ht="30" customHeight="1">
      <c r="A2" s="997" t="s">
        <v>395</v>
      </c>
      <c r="B2" s="900"/>
      <c r="C2" s="900"/>
      <c r="D2" s="900"/>
      <c r="E2" s="900"/>
      <c r="F2" s="900"/>
      <c r="G2" s="900"/>
      <c r="H2" s="900"/>
      <c r="I2" s="900"/>
      <c r="J2" s="900"/>
    </row>
    <row r="3" spans="1:10" s="593" customFormat="1" ht="33.75" customHeight="1">
      <c r="A3" s="591"/>
      <c r="B3" s="592"/>
      <c r="C3" s="996" t="s">
        <v>194</v>
      </c>
      <c r="D3" s="996"/>
      <c r="E3" s="996"/>
      <c r="F3" s="996"/>
      <c r="G3" s="996" t="s">
        <v>347</v>
      </c>
      <c r="H3" s="996"/>
      <c r="I3" s="996"/>
      <c r="J3" s="996"/>
    </row>
    <row r="4" spans="1:10" s="596" customFormat="1" ht="20.25" customHeight="1">
      <c r="A4" s="594"/>
      <c r="B4" s="594"/>
      <c r="C4" s="595" t="s">
        <v>30</v>
      </c>
      <c r="D4" s="995" t="s">
        <v>214</v>
      </c>
      <c r="E4" s="995"/>
      <c r="F4" s="995"/>
      <c r="G4" s="595" t="s">
        <v>30</v>
      </c>
      <c r="H4" s="995" t="s">
        <v>214</v>
      </c>
      <c r="I4" s="995"/>
      <c r="J4" s="995"/>
    </row>
    <row r="5" spans="1:10" s="603" customFormat="1" ht="48" customHeight="1" thickBot="1">
      <c r="A5" s="597" t="s">
        <v>70</v>
      </c>
      <c r="B5" s="598" t="s">
        <v>82</v>
      </c>
      <c r="C5" s="599"/>
      <c r="D5" s="600" t="s">
        <v>348</v>
      </c>
      <c r="E5" s="601" t="s">
        <v>349</v>
      </c>
      <c r="F5" s="601" t="s">
        <v>350</v>
      </c>
      <c r="G5" s="602"/>
      <c r="H5" s="600" t="s">
        <v>348</v>
      </c>
      <c r="I5" s="601" t="s">
        <v>349</v>
      </c>
      <c r="J5" s="601" t="s">
        <v>350</v>
      </c>
    </row>
    <row r="6" spans="1:10" s="590" customFormat="1" ht="22.5" customHeight="1">
      <c r="A6" s="604" t="s">
        <v>203</v>
      </c>
      <c r="B6" s="605" t="s">
        <v>344</v>
      </c>
      <c r="C6" s="606">
        <v>42470</v>
      </c>
      <c r="D6" s="607">
        <v>38716</v>
      </c>
      <c r="E6" s="608">
        <v>3345</v>
      </c>
      <c r="F6" s="609">
        <v>409</v>
      </c>
      <c r="G6" s="606">
        <v>3952.5347056745936</v>
      </c>
      <c r="H6" s="607">
        <v>1760.839938268416</v>
      </c>
      <c r="I6" s="610">
        <v>20600.242346786235</v>
      </c>
      <c r="J6" s="608">
        <v>75265.67053789734</v>
      </c>
    </row>
    <row r="7" spans="1:10" s="590" customFormat="1" ht="14.25" customHeight="1">
      <c r="A7" s="611" t="s">
        <v>140</v>
      </c>
      <c r="B7" s="605" t="s">
        <v>344</v>
      </c>
      <c r="C7" s="606">
        <v>6974</v>
      </c>
      <c r="D7" s="607">
        <v>6914</v>
      </c>
      <c r="E7" s="608">
        <v>56</v>
      </c>
      <c r="F7" s="609">
        <v>4</v>
      </c>
      <c r="G7" s="606">
        <v>1241.810022942357</v>
      </c>
      <c r="H7" s="607">
        <v>1053.7488935493195</v>
      </c>
      <c r="I7" s="610">
        <v>17993.301785714346</v>
      </c>
      <c r="J7" s="608">
        <v>91784.58749999959</v>
      </c>
    </row>
    <row r="8" spans="1:10" s="590" customFormat="1" ht="14.25" customHeight="1">
      <c r="A8" s="612" t="s">
        <v>193</v>
      </c>
      <c r="B8" s="613" t="s">
        <v>344</v>
      </c>
      <c r="C8" s="614">
        <v>35496</v>
      </c>
      <c r="D8" s="615">
        <v>31802</v>
      </c>
      <c r="E8" s="616">
        <v>3289</v>
      </c>
      <c r="F8" s="617">
        <v>405</v>
      </c>
      <c r="G8" s="614">
        <v>4485.118487998648</v>
      </c>
      <c r="H8" s="615">
        <v>1914.5669832086032</v>
      </c>
      <c r="I8" s="618">
        <v>20644.62929461841</v>
      </c>
      <c r="J8" s="616">
        <v>75102.52074074079</v>
      </c>
    </row>
    <row r="9" spans="1:10" s="590" customFormat="1" ht="14.25" customHeight="1">
      <c r="A9" s="619"/>
      <c r="B9" s="613" t="s">
        <v>97</v>
      </c>
      <c r="C9" s="614">
        <v>17958</v>
      </c>
      <c r="D9" s="616">
        <v>16299</v>
      </c>
      <c r="E9" s="616">
        <v>1461</v>
      </c>
      <c r="F9" s="617">
        <v>198</v>
      </c>
      <c r="G9" s="614">
        <v>4053.393089430894</v>
      </c>
      <c r="H9" s="616">
        <v>1625.7413951776186</v>
      </c>
      <c r="I9" s="618">
        <v>20732.43240930868</v>
      </c>
      <c r="J9" s="616">
        <v>80822.17348484854</v>
      </c>
    </row>
    <row r="10" spans="1:10" s="590" customFormat="1" ht="14.25" customHeight="1">
      <c r="A10" s="620"/>
      <c r="B10" s="605" t="s">
        <v>345</v>
      </c>
      <c r="C10" s="606">
        <v>17538</v>
      </c>
      <c r="D10" s="608">
        <v>15503</v>
      </c>
      <c r="E10" s="608">
        <v>1828</v>
      </c>
      <c r="F10" s="609">
        <v>207</v>
      </c>
      <c r="G10" s="606">
        <v>4927.182845820504</v>
      </c>
      <c r="H10" s="608">
        <v>2218.222292459524</v>
      </c>
      <c r="I10" s="610">
        <v>20574.454048140036</v>
      </c>
      <c r="J10" s="608">
        <v>69631.54855072468</v>
      </c>
    </row>
    <row r="11" spans="1:11" s="590" customFormat="1" ht="14.25" customHeight="1">
      <c r="A11" s="613" t="s">
        <v>83</v>
      </c>
      <c r="B11" s="613" t="s">
        <v>344</v>
      </c>
      <c r="C11" s="614">
        <v>4411</v>
      </c>
      <c r="D11" s="616">
        <v>4310</v>
      </c>
      <c r="E11" s="616">
        <v>97</v>
      </c>
      <c r="F11" s="617">
        <v>4</v>
      </c>
      <c r="G11" s="614">
        <v>1666.0385626841994</v>
      </c>
      <c r="H11" s="615">
        <v>1212.755011600928</v>
      </c>
      <c r="I11" s="618">
        <v>18958.61185567012</v>
      </c>
      <c r="J11" s="616">
        <v>70734.16250000053</v>
      </c>
      <c r="K11" s="621"/>
    </row>
    <row r="12" spans="1:10" s="590" customFormat="1" ht="14.25" customHeight="1">
      <c r="A12" s="613"/>
      <c r="B12" s="613" t="s">
        <v>97</v>
      </c>
      <c r="C12" s="614">
        <v>2257</v>
      </c>
      <c r="D12" s="616">
        <v>2209</v>
      </c>
      <c r="E12" s="616">
        <v>46</v>
      </c>
      <c r="F12" s="617">
        <v>2</v>
      </c>
      <c r="G12" s="614">
        <v>1499.7295081967222</v>
      </c>
      <c r="H12" s="615">
        <v>1033.0914214576735</v>
      </c>
      <c r="I12" s="618">
        <v>20655.38260869565</v>
      </c>
      <c r="J12" s="616">
        <v>76321.47500000084</v>
      </c>
    </row>
    <row r="13" spans="1:10" s="590" customFormat="1" ht="15" customHeight="1">
      <c r="A13" s="613"/>
      <c r="B13" s="613" t="s">
        <v>345</v>
      </c>
      <c r="C13" s="614">
        <v>2154</v>
      </c>
      <c r="D13" s="616">
        <v>2101</v>
      </c>
      <c r="E13" s="616">
        <v>51</v>
      </c>
      <c r="F13" s="617">
        <v>2</v>
      </c>
      <c r="G13" s="614">
        <v>1840.3001857010215</v>
      </c>
      <c r="H13" s="615">
        <v>1401.654045692527</v>
      </c>
      <c r="I13" s="618">
        <v>17428.191176470624</v>
      </c>
      <c r="J13" s="616">
        <v>65146.85000000021</v>
      </c>
    </row>
    <row r="14" spans="1:10" s="590" customFormat="1" ht="14.25" customHeight="1">
      <c r="A14" s="613" t="s">
        <v>84</v>
      </c>
      <c r="B14" s="613" t="s">
        <v>344</v>
      </c>
      <c r="C14" s="614">
        <v>2759</v>
      </c>
      <c r="D14" s="616">
        <v>2661</v>
      </c>
      <c r="E14" s="616">
        <v>90</v>
      </c>
      <c r="F14" s="617">
        <v>8</v>
      </c>
      <c r="G14" s="614">
        <v>2045.6145342515408</v>
      </c>
      <c r="H14" s="615">
        <v>1252.65362645622</v>
      </c>
      <c r="I14" s="618">
        <v>17917.257777777766</v>
      </c>
      <c r="J14" s="616">
        <v>87248.25000000003</v>
      </c>
    </row>
    <row r="15" spans="1:10" s="590" customFormat="1" ht="14.25" customHeight="1">
      <c r="A15" s="613"/>
      <c r="B15" s="613" t="s">
        <v>97</v>
      </c>
      <c r="C15" s="614">
        <v>1461</v>
      </c>
      <c r="D15" s="616">
        <v>1420</v>
      </c>
      <c r="E15" s="616">
        <v>35</v>
      </c>
      <c r="F15" s="617">
        <v>6</v>
      </c>
      <c r="G15" s="614">
        <v>1667.9086926762495</v>
      </c>
      <c r="H15" s="615">
        <v>849.0286619718308</v>
      </c>
      <c r="I15" s="618">
        <v>22039.272857142874</v>
      </c>
      <c r="J15" s="616">
        <v>76636.55833333339</v>
      </c>
    </row>
    <row r="16" spans="1:10" s="590" customFormat="1" ht="14.25" customHeight="1">
      <c r="A16" s="613"/>
      <c r="B16" s="613" t="s">
        <v>345</v>
      </c>
      <c r="C16" s="614">
        <v>1298</v>
      </c>
      <c r="D16" s="616">
        <v>1241</v>
      </c>
      <c r="E16" s="616">
        <v>55</v>
      </c>
      <c r="F16" s="617">
        <v>2</v>
      </c>
      <c r="G16" s="614">
        <v>2470.7518489984595</v>
      </c>
      <c r="H16" s="615">
        <v>1714.4968573730878</v>
      </c>
      <c r="I16" s="618">
        <v>15294.157272727241</v>
      </c>
      <c r="J16" s="616">
        <v>119083.32499999994</v>
      </c>
    </row>
    <row r="17" spans="1:10" s="590" customFormat="1" ht="14.25" customHeight="1">
      <c r="A17" s="613" t="s">
        <v>85</v>
      </c>
      <c r="B17" s="613" t="s">
        <v>344</v>
      </c>
      <c r="C17" s="614">
        <v>2793</v>
      </c>
      <c r="D17" s="616">
        <v>2642</v>
      </c>
      <c r="E17" s="616">
        <v>144</v>
      </c>
      <c r="F17" s="617">
        <v>7</v>
      </c>
      <c r="G17" s="614">
        <v>2557.0955066237007</v>
      </c>
      <c r="H17" s="615">
        <v>1505.428936411809</v>
      </c>
      <c r="I17" s="618">
        <v>17415.31319444443</v>
      </c>
      <c r="J17" s="616">
        <v>93831.34285714291</v>
      </c>
    </row>
    <row r="18" spans="1:10" s="590" customFormat="1" ht="14.25" customHeight="1">
      <c r="A18" s="613"/>
      <c r="B18" s="613" t="s">
        <v>97</v>
      </c>
      <c r="C18" s="614">
        <v>1436</v>
      </c>
      <c r="D18" s="616">
        <v>1402</v>
      </c>
      <c r="E18" s="616">
        <v>31</v>
      </c>
      <c r="F18" s="617">
        <v>3</v>
      </c>
      <c r="G18" s="614">
        <v>1541.3198119777162</v>
      </c>
      <c r="H18" s="615">
        <v>860.7749286733238</v>
      </c>
      <c r="I18" s="618">
        <v>19922.66774193546</v>
      </c>
      <c r="J18" s="616">
        <v>129642.03333333375</v>
      </c>
    </row>
    <row r="19" spans="1:10" s="590" customFormat="1" ht="14.25" customHeight="1">
      <c r="A19" s="613"/>
      <c r="B19" s="613" t="s">
        <v>345</v>
      </c>
      <c r="C19" s="614">
        <v>1357</v>
      </c>
      <c r="D19" s="616">
        <v>1240</v>
      </c>
      <c r="E19" s="616">
        <v>113</v>
      </c>
      <c r="F19" s="617">
        <v>4</v>
      </c>
      <c r="G19" s="614">
        <v>3632.0062638172412</v>
      </c>
      <c r="H19" s="615">
        <v>2234.303870967741</v>
      </c>
      <c r="I19" s="618">
        <v>16727.454867256623</v>
      </c>
      <c r="J19" s="616">
        <v>66973.32499999978</v>
      </c>
    </row>
    <row r="20" spans="1:10" s="590" customFormat="1" ht="14.25" customHeight="1">
      <c r="A20" s="613" t="s">
        <v>86</v>
      </c>
      <c r="B20" s="613" t="s">
        <v>344</v>
      </c>
      <c r="C20" s="614">
        <v>2883</v>
      </c>
      <c r="D20" s="616">
        <v>2744</v>
      </c>
      <c r="E20" s="616">
        <v>128</v>
      </c>
      <c r="F20" s="617">
        <v>11</v>
      </c>
      <c r="G20" s="614">
        <v>2456.24247311828</v>
      </c>
      <c r="H20" s="615">
        <v>1404.5591107871724</v>
      </c>
      <c r="I20" s="618">
        <v>19055.23632812499</v>
      </c>
      <c r="J20" s="616">
        <v>71651.50909090918</v>
      </c>
    </row>
    <row r="21" spans="1:10" s="590" customFormat="1" ht="14.25" customHeight="1">
      <c r="A21" s="613"/>
      <c r="B21" s="613" t="s">
        <v>97</v>
      </c>
      <c r="C21" s="614">
        <v>1514</v>
      </c>
      <c r="D21" s="616">
        <v>1465</v>
      </c>
      <c r="E21" s="616">
        <v>44</v>
      </c>
      <c r="F21" s="617">
        <v>5</v>
      </c>
      <c r="G21" s="614">
        <v>1828.4618560105673</v>
      </c>
      <c r="H21" s="615">
        <v>1000.8308873720136</v>
      </c>
      <c r="I21" s="618">
        <v>23038.360227272704</v>
      </c>
      <c r="J21" s="616">
        <v>57677.229999999996</v>
      </c>
    </row>
    <row r="22" spans="1:10" s="590" customFormat="1" ht="14.25" customHeight="1">
      <c r="A22" s="613"/>
      <c r="B22" s="613" t="s">
        <v>345</v>
      </c>
      <c r="C22" s="614">
        <v>1369</v>
      </c>
      <c r="D22" s="616">
        <v>1279</v>
      </c>
      <c r="E22" s="616">
        <v>84</v>
      </c>
      <c r="F22" s="617">
        <v>6</v>
      </c>
      <c r="G22" s="614">
        <v>3150.5155588020466</v>
      </c>
      <c r="H22" s="615">
        <v>1866.9999609069591</v>
      </c>
      <c r="I22" s="618">
        <v>16968.83809523809</v>
      </c>
      <c r="J22" s="616">
        <v>83296.74166666683</v>
      </c>
    </row>
    <row r="23" spans="1:10" s="590" customFormat="1" ht="14.25" customHeight="1">
      <c r="A23" s="613" t="s">
        <v>87</v>
      </c>
      <c r="B23" s="613" t="s">
        <v>344</v>
      </c>
      <c r="C23" s="614">
        <v>3020</v>
      </c>
      <c r="D23" s="616">
        <v>2863</v>
      </c>
      <c r="E23" s="616">
        <v>143</v>
      </c>
      <c r="F23" s="617">
        <v>14</v>
      </c>
      <c r="G23" s="614">
        <v>2715.9377814569516</v>
      </c>
      <c r="H23" s="615">
        <v>1514.315368494587</v>
      </c>
      <c r="I23" s="618">
        <v>20346.251748251714</v>
      </c>
      <c r="J23" s="616">
        <v>68366.6571428571</v>
      </c>
    </row>
    <row r="24" spans="1:10" s="590" customFormat="1" ht="14.25" customHeight="1">
      <c r="A24" s="613"/>
      <c r="B24" s="613" t="s">
        <v>97</v>
      </c>
      <c r="C24" s="614">
        <v>1582</v>
      </c>
      <c r="D24" s="616">
        <v>1515</v>
      </c>
      <c r="E24" s="616">
        <v>63</v>
      </c>
      <c r="F24" s="617">
        <v>4</v>
      </c>
      <c r="G24" s="614">
        <v>2115.3466498103617</v>
      </c>
      <c r="H24" s="615">
        <v>1133.783927392739</v>
      </c>
      <c r="I24" s="618">
        <v>21964.682539682442</v>
      </c>
      <c r="J24" s="616">
        <v>61255.18749999977</v>
      </c>
    </row>
    <row r="25" spans="1:10" s="590" customFormat="1" ht="14.25" customHeight="1">
      <c r="A25" s="613"/>
      <c r="B25" s="613" t="s">
        <v>345</v>
      </c>
      <c r="C25" s="614">
        <v>1438</v>
      </c>
      <c r="D25" s="616">
        <v>1348</v>
      </c>
      <c r="E25" s="616">
        <v>80</v>
      </c>
      <c r="F25" s="617">
        <v>10</v>
      </c>
      <c r="G25" s="614">
        <v>3376.6715577190557</v>
      </c>
      <c r="H25" s="615">
        <v>1941.9897997032658</v>
      </c>
      <c r="I25" s="618">
        <v>19071.737500000017</v>
      </c>
      <c r="J25" s="616">
        <v>71211.24500000004</v>
      </c>
    </row>
    <row r="26" spans="1:10" s="590" customFormat="1" ht="14.25" customHeight="1">
      <c r="A26" s="613" t="s">
        <v>88</v>
      </c>
      <c r="B26" s="613" t="s">
        <v>344</v>
      </c>
      <c r="C26" s="614">
        <v>3496</v>
      </c>
      <c r="D26" s="616">
        <v>3276</v>
      </c>
      <c r="E26" s="616">
        <v>198</v>
      </c>
      <c r="F26" s="617">
        <v>22</v>
      </c>
      <c r="G26" s="614">
        <v>3077.9654033180764</v>
      </c>
      <c r="H26" s="615">
        <v>1600.8790445665445</v>
      </c>
      <c r="I26" s="618">
        <v>20320.14520202016</v>
      </c>
      <c r="J26" s="616">
        <v>67849.93409090918</v>
      </c>
    </row>
    <row r="27" spans="1:10" s="590" customFormat="1" ht="14.25" customHeight="1">
      <c r="A27" s="613"/>
      <c r="B27" s="613" t="s">
        <v>97</v>
      </c>
      <c r="C27" s="614">
        <v>1819</v>
      </c>
      <c r="D27" s="616">
        <v>1715</v>
      </c>
      <c r="E27" s="616">
        <v>94</v>
      </c>
      <c r="F27" s="617">
        <v>10</v>
      </c>
      <c r="G27" s="614">
        <v>2660.5190489279807</v>
      </c>
      <c r="H27" s="615">
        <v>1329.5183381924205</v>
      </c>
      <c r="I27" s="618">
        <v>19799.725531914828</v>
      </c>
      <c r="J27" s="616">
        <v>69818.60000000012</v>
      </c>
    </row>
    <row r="28" spans="1:10" s="590" customFormat="1" ht="14.25" customHeight="1">
      <c r="A28" s="613"/>
      <c r="B28" s="613" t="s">
        <v>345</v>
      </c>
      <c r="C28" s="614">
        <v>1677</v>
      </c>
      <c r="D28" s="616">
        <v>1561</v>
      </c>
      <c r="E28" s="616">
        <v>104</v>
      </c>
      <c r="F28" s="617">
        <v>12</v>
      </c>
      <c r="G28" s="614">
        <v>3530.759033989266</v>
      </c>
      <c r="H28" s="615">
        <v>1899.0107623318381</v>
      </c>
      <c r="I28" s="618">
        <v>20790.52451923075</v>
      </c>
      <c r="J28" s="616">
        <v>66209.37916666672</v>
      </c>
    </row>
    <row r="29" spans="1:10" s="590" customFormat="1" ht="14.25" customHeight="1">
      <c r="A29" s="613" t="s">
        <v>89</v>
      </c>
      <c r="B29" s="613" t="s">
        <v>344</v>
      </c>
      <c r="C29" s="614">
        <v>3500</v>
      </c>
      <c r="D29" s="616">
        <v>3210</v>
      </c>
      <c r="E29" s="616">
        <v>272</v>
      </c>
      <c r="F29" s="617">
        <v>18</v>
      </c>
      <c r="G29" s="614">
        <v>3605.587800000001</v>
      </c>
      <c r="H29" s="615">
        <v>1936.289080996886</v>
      </c>
      <c r="I29" s="618">
        <v>18919.028308823534</v>
      </c>
      <c r="J29" s="616">
        <v>69894.09166666659</v>
      </c>
    </row>
    <row r="30" spans="1:10" s="590" customFormat="1" ht="14.25" customHeight="1">
      <c r="A30" s="613"/>
      <c r="B30" s="613" t="s">
        <v>97</v>
      </c>
      <c r="C30" s="614">
        <v>1775</v>
      </c>
      <c r="D30" s="616">
        <v>1645</v>
      </c>
      <c r="E30" s="616">
        <v>123</v>
      </c>
      <c r="F30" s="617">
        <v>7</v>
      </c>
      <c r="G30" s="614">
        <v>3244.276056338027</v>
      </c>
      <c r="H30" s="615">
        <v>1689.6556838905778</v>
      </c>
      <c r="I30" s="618">
        <v>20052.374390243887</v>
      </c>
      <c r="J30" s="616">
        <v>73237.76428571409</v>
      </c>
    </row>
    <row r="31" spans="1:10" s="590" customFormat="1" ht="14.25" customHeight="1">
      <c r="A31" s="613"/>
      <c r="B31" s="613" t="s">
        <v>345</v>
      </c>
      <c r="C31" s="614">
        <v>1725</v>
      </c>
      <c r="D31" s="616">
        <v>1565</v>
      </c>
      <c r="E31" s="616">
        <v>149</v>
      </c>
      <c r="F31" s="617">
        <v>11</v>
      </c>
      <c r="G31" s="614">
        <v>3977.372347826091</v>
      </c>
      <c r="H31" s="615">
        <v>2195.5299361022385</v>
      </c>
      <c r="I31" s="618">
        <v>17983.44731543626</v>
      </c>
      <c r="J31" s="616">
        <v>67766.29999999999</v>
      </c>
    </row>
    <row r="32" spans="1:10" s="590" customFormat="1" ht="14.25" customHeight="1">
      <c r="A32" s="613" t="s">
        <v>90</v>
      </c>
      <c r="B32" s="613" t="s">
        <v>344</v>
      </c>
      <c r="C32" s="614">
        <v>3215</v>
      </c>
      <c r="D32" s="616">
        <v>2866</v>
      </c>
      <c r="E32" s="616">
        <v>310</v>
      </c>
      <c r="F32" s="617">
        <v>39</v>
      </c>
      <c r="G32" s="614">
        <v>4636.594401244166</v>
      </c>
      <c r="H32" s="615">
        <v>2173.641608513608</v>
      </c>
      <c r="I32" s="618">
        <v>19096.804838709624</v>
      </c>
      <c r="J32" s="616">
        <v>70691.91410256435</v>
      </c>
    </row>
    <row r="33" spans="1:10" s="590" customFormat="1" ht="14.25" customHeight="1">
      <c r="A33" s="613"/>
      <c r="B33" s="613" t="s">
        <v>97</v>
      </c>
      <c r="C33" s="614">
        <v>1646</v>
      </c>
      <c r="D33" s="616">
        <v>1470</v>
      </c>
      <c r="E33" s="616">
        <v>154</v>
      </c>
      <c r="F33" s="617">
        <v>22</v>
      </c>
      <c r="G33" s="614">
        <v>4539.454921020657</v>
      </c>
      <c r="H33" s="615">
        <v>2021.064897959184</v>
      </c>
      <c r="I33" s="618">
        <v>18924.656168831145</v>
      </c>
      <c r="J33" s="616">
        <v>72117.28863636387</v>
      </c>
    </row>
    <row r="34" spans="1:10" s="590" customFormat="1" ht="14.25" customHeight="1">
      <c r="A34" s="613"/>
      <c r="B34" s="613" t="s">
        <v>345</v>
      </c>
      <c r="C34" s="614">
        <v>1569</v>
      </c>
      <c r="D34" s="616">
        <v>1396</v>
      </c>
      <c r="E34" s="616">
        <v>156</v>
      </c>
      <c r="F34" s="617">
        <v>17</v>
      </c>
      <c r="G34" s="614">
        <v>4738.501083492665</v>
      </c>
      <c r="H34" s="615">
        <v>2334.3061962750717</v>
      </c>
      <c r="I34" s="618">
        <v>19266.746474358893</v>
      </c>
      <c r="J34" s="616">
        <v>68847.3117647062</v>
      </c>
    </row>
    <row r="35" spans="1:10" s="590" customFormat="1" ht="14.25" customHeight="1">
      <c r="A35" s="613" t="s">
        <v>91</v>
      </c>
      <c r="B35" s="613" t="s">
        <v>344</v>
      </c>
      <c r="C35" s="614">
        <v>2600</v>
      </c>
      <c r="D35" s="616">
        <v>2259</v>
      </c>
      <c r="E35" s="616">
        <v>301</v>
      </c>
      <c r="F35" s="617">
        <v>40</v>
      </c>
      <c r="G35" s="614">
        <v>5677.149730769233</v>
      </c>
      <c r="H35" s="615">
        <v>2498.2632580787968</v>
      </c>
      <c r="I35" s="618">
        <v>19605.18953488375</v>
      </c>
      <c r="J35" s="616">
        <v>80396.26374999994</v>
      </c>
    </row>
    <row r="36" spans="1:10" s="590" customFormat="1" ht="14.25" customHeight="1">
      <c r="A36" s="613"/>
      <c r="B36" s="613" t="s">
        <v>97</v>
      </c>
      <c r="C36" s="614">
        <v>1320</v>
      </c>
      <c r="D36" s="616">
        <v>1137</v>
      </c>
      <c r="E36" s="616">
        <v>160</v>
      </c>
      <c r="F36" s="617">
        <v>23</v>
      </c>
      <c r="G36" s="614">
        <v>5740.228560606061</v>
      </c>
      <c r="H36" s="615">
        <v>2414.9579595426576</v>
      </c>
      <c r="I36" s="618">
        <v>19258.662187500024</v>
      </c>
      <c r="J36" s="616">
        <v>76082.98043478242</v>
      </c>
    </row>
    <row r="37" spans="1:10" s="590" customFormat="1" ht="14.25" customHeight="1">
      <c r="A37" s="613"/>
      <c r="B37" s="613" t="s">
        <v>345</v>
      </c>
      <c r="C37" s="614">
        <v>1280</v>
      </c>
      <c r="D37" s="616">
        <v>1122</v>
      </c>
      <c r="E37" s="616">
        <v>141</v>
      </c>
      <c r="F37" s="617">
        <v>17</v>
      </c>
      <c r="G37" s="614">
        <v>5612.099687500004</v>
      </c>
      <c r="H37" s="615">
        <v>2582.6822638146173</v>
      </c>
      <c r="I37" s="618">
        <v>19998.41205673762</v>
      </c>
      <c r="J37" s="616">
        <v>86231.88235294128</v>
      </c>
    </row>
    <row r="38" spans="1:10" s="590" customFormat="1" ht="14.25" customHeight="1">
      <c r="A38" s="613" t="s">
        <v>92</v>
      </c>
      <c r="B38" s="613" t="s">
        <v>344</v>
      </c>
      <c r="C38" s="614">
        <v>2211</v>
      </c>
      <c r="D38" s="616">
        <v>1828</v>
      </c>
      <c r="E38" s="616">
        <v>336</v>
      </c>
      <c r="F38" s="617">
        <v>47</v>
      </c>
      <c r="G38" s="614">
        <v>7302.764427860695</v>
      </c>
      <c r="H38" s="615">
        <v>2903.0411105032827</v>
      </c>
      <c r="I38" s="618">
        <v>20353.9675595238</v>
      </c>
      <c r="J38" s="616">
        <v>85121.69999999998</v>
      </c>
    </row>
    <row r="39" spans="1:10" s="590" customFormat="1" ht="14.25" customHeight="1">
      <c r="A39" s="613"/>
      <c r="B39" s="613" t="s">
        <v>97</v>
      </c>
      <c r="C39" s="614">
        <v>1099</v>
      </c>
      <c r="D39" s="616">
        <v>898</v>
      </c>
      <c r="E39" s="616">
        <v>172</v>
      </c>
      <c r="F39" s="617">
        <v>29</v>
      </c>
      <c r="G39" s="614">
        <v>7985.294585987262</v>
      </c>
      <c r="H39" s="615">
        <v>2893.2824053452123</v>
      </c>
      <c r="I39" s="618">
        <v>20225.103197674405</v>
      </c>
      <c r="J39" s="616">
        <v>93067.35862068973</v>
      </c>
    </row>
    <row r="40" spans="1:10" s="590" customFormat="1" ht="14.25" customHeight="1">
      <c r="A40" s="613"/>
      <c r="B40" s="613" t="s">
        <v>345</v>
      </c>
      <c r="C40" s="614">
        <v>1112</v>
      </c>
      <c r="D40" s="616">
        <v>930</v>
      </c>
      <c r="E40" s="616">
        <v>164</v>
      </c>
      <c r="F40" s="617">
        <v>18</v>
      </c>
      <c r="G40" s="614">
        <v>6628.21348920863</v>
      </c>
      <c r="H40" s="615">
        <v>2912.4640322580644</v>
      </c>
      <c r="I40" s="618">
        <v>20489.117987804882</v>
      </c>
      <c r="J40" s="616">
        <v>72320.36111111095</v>
      </c>
    </row>
    <row r="41" spans="1:10" s="590" customFormat="1" ht="14.25" customHeight="1">
      <c r="A41" s="613" t="s">
        <v>93</v>
      </c>
      <c r="B41" s="613" t="s">
        <v>344</v>
      </c>
      <c r="C41" s="614">
        <v>1831</v>
      </c>
      <c r="D41" s="616">
        <v>1395</v>
      </c>
      <c r="E41" s="616">
        <v>381</v>
      </c>
      <c r="F41" s="617">
        <v>55</v>
      </c>
      <c r="G41" s="614">
        <v>9372.270944838885</v>
      </c>
      <c r="H41" s="615">
        <v>3404.648243727599</v>
      </c>
      <c r="I41" s="618">
        <v>20643.787926509176</v>
      </c>
      <c r="J41" s="616">
        <v>82652.01090909097</v>
      </c>
    </row>
    <row r="42" spans="1:10" s="590" customFormat="1" ht="14.25" customHeight="1">
      <c r="A42" s="613"/>
      <c r="B42" s="613" t="s">
        <v>97</v>
      </c>
      <c r="C42" s="614">
        <v>912</v>
      </c>
      <c r="D42" s="616">
        <v>683</v>
      </c>
      <c r="E42" s="616">
        <v>200</v>
      </c>
      <c r="F42" s="617">
        <v>29</v>
      </c>
      <c r="G42" s="614">
        <v>10103.399067982451</v>
      </c>
      <c r="H42" s="615">
        <v>3468.3828696925343</v>
      </c>
      <c r="I42" s="618">
        <v>20659.48474999999</v>
      </c>
      <c r="J42" s="616">
        <v>93568.87931034481</v>
      </c>
    </row>
    <row r="43" spans="1:10" s="590" customFormat="1" ht="14.25" customHeight="1">
      <c r="A43" s="613"/>
      <c r="B43" s="613" t="s">
        <v>345</v>
      </c>
      <c r="C43" s="614">
        <v>919</v>
      </c>
      <c r="D43" s="616">
        <v>712</v>
      </c>
      <c r="E43" s="616">
        <v>181</v>
      </c>
      <c r="F43" s="617">
        <v>26</v>
      </c>
      <c r="G43" s="614">
        <v>8646.711806311212</v>
      </c>
      <c r="H43" s="615">
        <v>3343.5095505617983</v>
      </c>
      <c r="I43" s="618">
        <v>20626.44337016574</v>
      </c>
      <c r="J43" s="616">
        <v>70475.50384615397</v>
      </c>
    </row>
    <row r="44" spans="1:10" s="590" customFormat="1" ht="14.25" customHeight="1">
      <c r="A44" s="613" t="s">
        <v>94</v>
      </c>
      <c r="B44" s="613" t="s">
        <v>344</v>
      </c>
      <c r="C44" s="614">
        <v>1309</v>
      </c>
      <c r="D44" s="616">
        <v>924</v>
      </c>
      <c r="E44" s="616">
        <v>336</v>
      </c>
      <c r="F44" s="617">
        <v>49</v>
      </c>
      <c r="G44" s="614">
        <v>11133.267456073343</v>
      </c>
      <c r="H44" s="615">
        <v>3812.603950216449</v>
      </c>
      <c r="I44" s="618">
        <v>21960.13035714286</v>
      </c>
      <c r="J44" s="616">
        <v>74938.71938775512</v>
      </c>
    </row>
    <row r="45" spans="1:10" s="590" customFormat="1" ht="14.25" customHeight="1">
      <c r="A45" s="613"/>
      <c r="B45" s="613" t="s">
        <v>97</v>
      </c>
      <c r="C45" s="614">
        <v>582</v>
      </c>
      <c r="D45" s="616">
        <v>407</v>
      </c>
      <c r="E45" s="616">
        <v>151</v>
      </c>
      <c r="F45" s="617">
        <v>24</v>
      </c>
      <c r="G45" s="614">
        <v>11768.608762886603</v>
      </c>
      <c r="H45" s="615">
        <v>3910.7556511056496</v>
      </c>
      <c r="I45" s="618">
        <v>21692.781125827834</v>
      </c>
      <c r="J45" s="616">
        <v>82585.11666666668</v>
      </c>
    </row>
    <row r="46" spans="1:10" s="590" customFormat="1" ht="14.25" customHeight="1">
      <c r="A46" s="613"/>
      <c r="B46" s="613" t="s">
        <v>345</v>
      </c>
      <c r="C46" s="614">
        <v>727</v>
      </c>
      <c r="D46" s="616">
        <v>517</v>
      </c>
      <c r="E46" s="616">
        <v>185</v>
      </c>
      <c r="F46" s="617">
        <v>25</v>
      </c>
      <c r="G46" s="614">
        <v>10624.644841815683</v>
      </c>
      <c r="H46" s="615">
        <v>3735.3355899419726</v>
      </c>
      <c r="I46" s="618">
        <v>22178.345135135132</v>
      </c>
      <c r="J46" s="616">
        <v>67598.17800000003</v>
      </c>
    </row>
    <row r="47" spans="1:10" s="590" customFormat="1" ht="14.25" customHeight="1">
      <c r="A47" s="613" t="s">
        <v>95</v>
      </c>
      <c r="B47" s="613" t="s">
        <v>344</v>
      </c>
      <c r="C47" s="614">
        <v>804</v>
      </c>
      <c r="D47" s="616">
        <v>490</v>
      </c>
      <c r="E47" s="616">
        <v>267</v>
      </c>
      <c r="F47" s="617">
        <v>47</v>
      </c>
      <c r="G47" s="614">
        <v>14137.908706467659</v>
      </c>
      <c r="H47" s="615">
        <v>4064.471020408165</v>
      </c>
      <c r="I47" s="618">
        <v>22899.35430711609</v>
      </c>
      <c r="J47" s="616">
        <v>69386.38723404254</v>
      </c>
    </row>
    <row r="48" spans="1:10" s="590" customFormat="1" ht="14.25" customHeight="1">
      <c r="A48" s="613"/>
      <c r="B48" s="613" t="s">
        <v>97</v>
      </c>
      <c r="C48" s="614">
        <v>342</v>
      </c>
      <c r="D48" s="616">
        <v>217</v>
      </c>
      <c r="E48" s="616">
        <v>100</v>
      </c>
      <c r="F48" s="617">
        <v>25</v>
      </c>
      <c r="G48" s="614">
        <v>14423.3134502924</v>
      </c>
      <c r="H48" s="615">
        <v>3959.3594470046105</v>
      </c>
      <c r="I48" s="618">
        <v>22533.361999999983</v>
      </c>
      <c r="J48" s="616">
        <v>72810.24000000006</v>
      </c>
    </row>
    <row r="49" spans="1:10" s="590" customFormat="1" ht="14.25" customHeight="1">
      <c r="A49" s="613"/>
      <c r="B49" s="613" t="s">
        <v>345</v>
      </c>
      <c r="C49" s="614">
        <v>462</v>
      </c>
      <c r="D49" s="616">
        <v>273</v>
      </c>
      <c r="E49" s="616">
        <v>167</v>
      </c>
      <c r="F49" s="617">
        <v>22</v>
      </c>
      <c r="G49" s="614">
        <v>13926.635064935055</v>
      </c>
      <c r="H49" s="615">
        <v>4148.021245421246</v>
      </c>
      <c r="I49" s="618">
        <v>23118.511377245493</v>
      </c>
      <c r="J49" s="616">
        <v>65495.64545454536</v>
      </c>
    </row>
    <row r="50" spans="1:10" s="590" customFormat="1" ht="14.25" customHeight="1">
      <c r="A50" s="613" t="s">
        <v>96</v>
      </c>
      <c r="B50" s="613" t="s">
        <v>344</v>
      </c>
      <c r="C50" s="614">
        <v>415</v>
      </c>
      <c r="D50" s="616">
        <v>237</v>
      </c>
      <c r="E50" s="616">
        <v>153</v>
      </c>
      <c r="F50" s="617">
        <v>25</v>
      </c>
      <c r="G50" s="614">
        <v>15672.324939759037</v>
      </c>
      <c r="H50" s="615">
        <v>3894.804430379747</v>
      </c>
      <c r="I50" s="618">
        <v>25317.354575163394</v>
      </c>
      <c r="J50" s="616">
        <v>68295.63800000006</v>
      </c>
    </row>
    <row r="51" spans="1:10" s="590" customFormat="1" ht="14.25" customHeight="1">
      <c r="A51" s="613"/>
      <c r="B51" s="613" t="s">
        <v>97</v>
      </c>
      <c r="C51" s="614">
        <v>154</v>
      </c>
      <c r="D51" s="616">
        <v>91</v>
      </c>
      <c r="E51" s="616">
        <v>57</v>
      </c>
      <c r="F51" s="617">
        <v>6</v>
      </c>
      <c r="G51" s="614">
        <v>14007.591558441556</v>
      </c>
      <c r="H51" s="615">
        <v>3657.907692307692</v>
      </c>
      <c r="I51" s="618">
        <v>23439.75614035087</v>
      </c>
      <c r="J51" s="616">
        <v>81372.23333333332</v>
      </c>
    </row>
    <row r="52" spans="1:10" s="590" customFormat="1" ht="14.25" customHeight="1">
      <c r="A52" s="613"/>
      <c r="B52" s="613" t="s">
        <v>345</v>
      </c>
      <c r="C52" s="614">
        <v>261</v>
      </c>
      <c r="D52" s="616">
        <v>146</v>
      </c>
      <c r="E52" s="616">
        <v>96</v>
      </c>
      <c r="F52" s="617">
        <v>19</v>
      </c>
      <c r="G52" s="614">
        <v>16654.581417624526</v>
      </c>
      <c r="H52" s="615">
        <v>4042.4592465753426</v>
      </c>
      <c r="I52" s="618">
        <v>26432.178645833326</v>
      </c>
      <c r="J52" s="616">
        <v>64166.18684210535</v>
      </c>
    </row>
    <row r="53" spans="1:10" s="590" customFormat="1" ht="14.25" customHeight="1">
      <c r="A53" s="613" t="s">
        <v>424</v>
      </c>
      <c r="B53" s="613" t="s">
        <v>344</v>
      </c>
      <c r="C53" s="614">
        <v>249</v>
      </c>
      <c r="D53" s="616">
        <v>97</v>
      </c>
      <c r="E53" s="616">
        <v>133</v>
      </c>
      <c r="F53" s="617">
        <v>19</v>
      </c>
      <c r="G53" s="614">
        <v>20027.417269076308</v>
      </c>
      <c r="H53" s="615">
        <v>3431.8067010309273</v>
      </c>
      <c r="I53" s="618">
        <v>26550.518045112774</v>
      </c>
      <c r="J53" s="616">
        <v>59090.67105263163</v>
      </c>
    </row>
    <row r="54" spans="1:10" s="590" customFormat="1" ht="14.25" customHeight="1">
      <c r="A54" s="613"/>
      <c r="B54" s="613" t="s">
        <v>97</v>
      </c>
      <c r="C54" s="614">
        <v>59</v>
      </c>
      <c r="D54" s="616">
        <v>25</v>
      </c>
      <c r="E54" s="616">
        <v>31</v>
      </c>
      <c r="F54" s="617">
        <v>3</v>
      </c>
      <c r="G54" s="614">
        <v>18042.27372881356</v>
      </c>
      <c r="H54" s="615">
        <v>3694.064</v>
      </c>
      <c r="I54" s="618">
        <v>24337.737096774188</v>
      </c>
      <c r="J54" s="616">
        <v>72557.56666666671</v>
      </c>
    </row>
    <row r="55" spans="1:10" s="590" customFormat="1" ht="14.25" customHeight="1">
      <c r="A55" s="613"/>
      <c r="B55" s="613" t="s">
        <v>345</v>
      </c>
      <c r="C55" s="614">
        <v>190</v>
      </c>
      <c r="D55" s="616">
        <v>72</v>
      </c>
      <c r="E55" s="616">
        <v>102</v>
      </c>
      <c r="F55" s="617">
        <v>16</v>
      </c>
      <c r="G55" s="614">
        <v>20643.856578947372</v>
      </c>
      <c r="H55" s="615">
        <v>3340.7451388888885</v>
      </c>
      <c r="I55" s="618">
        <v>27223.02990196078</v>
      </c>
      <c r="J55" s="616">
        <v>56565.628125000054</v>
      </c>
    </row>
    <row r="56" spans="1:10" s="627" customFormat="1" ht="3" customHeight="1">
      <c r="A56" s="622"/>
      <c r="B56" s="623"/>
      <c r="C56" s="624"/>
      <c r="D56" s="625"/>
      <c r="E56" s="624"/>
      <c r="F56" s="624"/>
      <c r="G56" s="624"/>
      <c r="H56" s="625"/>
      <c r="I56" s="624"/>
      <c r="J56" s="626"/>
    </row>
    <row r="57" spans="1:10" s="630" customFormat="1" ht="9.75">
      <c r="A57" s="627"/>
      <c r="B57" s="628"/>
      <c r="C57" s="629"/>
      <c r="J57" s="629"/>
    </row>
    <row r="58" spans="1:10" s="630" customFormat="1" ht="9.75">
      <c r="A58" s="627"/>
      <c r="B58" s="628"/>
      <c r="C58" s="629"/>
      <c r="J58" s="629"/>
    </row>
    <row r="59" spans="1:10" s="630" customFormat="1" ht="9.75">
      <c r="A59" s="627"/>
      <c r="B59" s="628"/>
      <c r="C59" s="629"/>
      <c r="J59" s="629"/>
    </row>
    <row r="60" spans="1:10" s="630" customFormat="1" ht="9.75">
      <c r="A60" s="627"/>
      <c r="B60" s="628"/>
      <c r="C60" s="629"/>
      <c r="J60" s="629"/>
    </row>
    <row r="61" spans="1:10" s="630" customFormat="1" ht="9.75">
      <c r="A61" s="627"/>
      <c r="B61" s="628"/>
      <c r="C61" s="629"/>
      <c r="J61" s="629"/>
    </row>
    <row r="62" spans="1:10" s="630" customFormat="1" ht="9.75">
      <c r="A62" s="627"/>
      <c r="B62" s="628"/>
      <c r="C62" s="629"/>
      <c r="J62" s="629"/>
    </row>
    <row r="63" spans="1:10" s="630" customFormat="1" ht="9.75">
      <c r="A63" s="627"/>
      <c r="B63" s="628"/>
      <c r="C63" s="629"/>
      <c r="J63" s="629"/>
    </row>
    <row r="64" spans="1:10" s="630" customFormat="1" ht="9.75">
      <c r="A64" s="627"/>
      <c r="B64" s="628"/>
      <c r="C64" s="629"/>
      <c r="J64" s="629"/>
    </row>
    <row r="65" spans="1:10" s="630" customFormat="1" ht="9.75">
      <c r="A65" s="627"/>
      <c r="B65" s="628"/>
      <c r="C65" s="629"/>
      <c r="J65" s="629"/>
    </row>
    <row r="66" spans="1:10" s="630" customFormat="1" ht="9.75">
      <c r="A66" s="627"/>
      <c r="B66" s="628"/>
      <c r="C66" s="629"/>
      <c r="J66" s="629"/>
    </row>
    <row r="67" spans="1:10" s="630" customFormat="1" ht="9.75">
      <c r="A67" s="627"/>
      <c r="B67" s="628"/>
      <c r="C67" s="629"/>
      <c r="J67" s="629"/>
    </row>
    <row r="68" spans="1:10" s="630" customFormat="1" ht="9.75">
      <c r="A68" s="627"/>
      <c r="B68" s="628"/>
      <c r="C68" s="629"/>
      <c r="J68" s="629"/>
    </row>
    <row r="69" spans="1:10" s="630" customFormat="1" ht="9.75">
      <c r="A69" s="627"/>
      <c r="B69" s="628"/>
      <c r="C69" s="629"/>
      <c r="J69" s="629"/>
    </row>
    <row r="70" spans="1:10" s="630" customFormat="1" ht="9.75">
      <c r="A70" s="627"/>
      <c r="B70" s="628"/>
      <c r="C70" s="629"/>
      <c r="J70" s="629"/>
    </row>
    <row r="71" spans="1:10" s="630" customFormat="1" ht="9.75">
      <c r="A71" s="627"/>
      <c r="B71" s="628"/>
      <c r="C71" s="629"/>
      <c r="J71" s="629"/>
    </row>
    <row r="72" spans="1:10" s="630" customFormat="1" ht="9.75">
      <c r="A72" s="627"/>
      <c r="B72" s="628"/>
      <c r="C72" s="629"/>
      <c r="J72" s="629"/>
    </row>
    <row r="73" spans="1:10" s="630" customFormat="1" ht="9.75">
      <c r="A73" s="627"/>
      <c r="B73" s="628"/>
      <c r="C73" s="629"/>
      <c r="J73" s="629"/>
    </row>
    <row r="74" spans="1:10" s="630" customFormat="1" ht="9.75">
      <c r="A74" s="627"/>
      <c r="B74" s="628"/>
      <c r="C74" s="629"/>
      <c r="J74" s="629"/>
    </row>
    <row r="75" spans="1:10" s="630" customFormat="1" ht="9.75">
      <c r="A75" s="627"/>
      <c r="B75" s="628"/>
      <c r="C75" s="629"/>
      <c r="J75" s="629"/>
    </row>
    <row r="76" spans="1:10" s="630" customFormat="1" ht="9.75">
      <c r="A76" s="627"/>
      <c r="B76" s="628"/>
      <c r="C76" s="629"/>
      <c r="J76" s="629"/>
    </row>
    <row r="77" spans="1:10" s="630" customFormat="1" ht="9.75">
      <c r="A77" s="627"/>
      <c r="B77" s="628"/>
      <c r="C77" s="629"/>
      <c r="J77" s="629"/>
    </row>
    <row r="78" spans="1:10" s="630" customFormat="1" ht="9.75">
      <c r="A78" s="627"/>
      <c r="B78" s="628"/>
      <c r="C78" s="629"/>
      <c r="J78" s="629"/>
    </row>
    <row r="79" spans="1:10" s="630" customFormat="1" ht="9.75">
      <c r="A79" s="627"/>
      <c r="B79" s="628"/>
      <c r="C79" s="629"/>
      <c r="J79" s="629"/>
    </row>
    <row r="80" spans="1:10" s="630" customFormat="1" ht="9.75">
      <c r="A80" s="627"/>
      <c r="B80" s="628"/>
      <c r="C80" s="629"/>
      <c r="J80" s="629"/>
    </row>
    <row r="81" spans="1:10" s="630" customFormat="1" ht="9.75">
      <c r="A81" s="627"/>
      <c r="B81" s="628"/>
      <c r="C81" s="629"/>
      <c r="J81" s="629"/>
    </row>
    <row r="82" spans="1:10" s="630" customFormat="1" ht="9.75">
      <c r="A82" s="627"/>
      <c r="B82" s="628"/>
      <c r="C82" s="629"/>
      <c r="J82" s="629"/>
    </row>
    <row r="83" spans="1:10" s="630" customFormat="1" ht="9.75">
      <c r="A83" s="627"/>
      <c r="B83" s="628"/>
      <c r="C83" s="629"/>
      <c r="J83" s="629"/>
    </row>
    <row r="84" spans="1:10" s="630" customFormat="1" ht="9.75">
      <c r="A84" s="627"/>
      <c r="B84" s="628"/>
      <c r="C84" s="629"/>
      <c r="J84" s="629"/>
    </row>
    <row r="85" spans="1:10" s="634" customFormat="1" ht="9.75">
      <c r="A85" s="631"/>
      <c r="B85" s="632"/>
      <c r="C85" s="633"/>
      <c r="J85" s="633"/>
    </row>
    <row r="86" spans="1:10" s="634" customFormat="1" ht="9.75">
      <c r="A86" s="631"/>
      <c r="B86" s="632"/>
      <c r="C86" s="633"/>
      <c r="J86" s="633"/>
    </row>
    <row r="87" spans="1:10" s="634" customFormat="1" ht="9.75">
      <c r="A87" s="631"/>
      <c r="B87" s="632"/>
      <c r="C87" s="633"/>
      <c r="J87" s="633"/>
    </row>
    <row r="88" spans="1:10" s="634" customFormat="1" ht="9.75">
      <c r="A88" s="631"/>
      <c r="B88" s="632"/>
      <c r="C88" s="633"/>
      <c r="J88" s="633"/>
    </row>
    <row r="89" spans="1:10" s="634" customFormat="1" ht="9.75">
      <c r="A89" s="631"/>
      <c r="B89" s="632"/>
      <c r="C89" s="633"/>
      <c r="J89" s="633"/>
    </row>
    <row r="90" spans="1:10" s="634" customFormat="1" ht="9.75">
      <c r="A90" s="631"/>
      <c r="B90" s="632"/>
      <c r="C90" s="633"/>
      <c r="J90" s="633"/>
    </row>
    <row r="91" spans="1:10" s="634" customFormat="1" ht="9.75">
      <c r="A91" s="631"/>
      <c r="B91" s="632"/>
      <c r="C91" s="633"/>
      <c r="J91" s="633"/>
    </row>
    <row r="92" spans="1:10" s="634" customFormat="1" ht="9.75">
      <c r="A92" s="631"/>
      <c r="B92" s="632"/>
      <c r="C92" s="633"/>
      <c r="J92" s="633"/>
    </row>
    <row r="93" spans="1:10" s="634" customFormat="1" ht="9.75">
      <c r="A93" s="631"/>
      <c r="B93" s="632"/>
      <c r="C93" s="633"/>
      <c r="J93" s="633"/>
    </row>
    <row r="94" spans="1:10" s="634" customFormat="1" ht="9.75">
      <c r="A94" s="631"/>
      <c r="B94" s="632"/>
      <c r="C94" s="633"/>
      <c r="J94" s="633"/>
    </row>
    <row r="95" spans="1:10" s="634" customFormat="1" ht="9.75">
      <c r="A95" s="631"/>
      <c r="B95" s="632"/>
      <c r="C95" s="633"/>
      <c r="J95" s="633"/>
    </row>
    <row r="96" spans="1:10" s="634" customFormat="1" ht="9.75">
      <c r="A96" s="631"/>
      <c r="B96" s="632"/>
      <c r="C96" s="633"/>
      <c r="J96" s="633"/>
    </row>
    <row r="97" spans="1:10" s="634" customFormat="1" ht="9.75">
      <c r="A97" s="631"/>
      <c r="B97" s="632"/>
      <c r="C97" s="633"/>
      <c r="J97" s="633"/>
    </row>
    <row r="98" spans="1:10" s="634" customFormat="1" ht="9.75">
      <c r="A98" s="631"/>
      <c r="B98" s="632"/>
      <c r="C98" s="633"/>
      <c r="J98" s="633"/>
    </row>
    <row r="99" spans="1:10" s="634" customFormat="1" ht="9.75">
      <c r="A99" s="631"/>
      <c r="B99" s="632"/>
      <c r="C99" s="633"/>
      <c r="J99" s="633"/>
    </row>
    <row r="100" spans="1:10" s="634" customFormat="1" ht="9.75">
      <c r="A100" s="631"/>
      <c r="B100" s="632"/>
      <c r="C100" s="633"/>
      <c r="J100" s="633"/>
    </row>
    <row r="101" spans="1:10" s="634" customFormat="1" ht="9.75">
      <c r="A101" s="631"/>
      <c r="B101" s="632"/>
      <c r="C101" s="633"/>
      <c r="J101" s="633"/>
    </row>
    <row r="102" spans="1:10" s="634" customFormat="1" ht="9.75">
      <c r="A102" s="631"/>
      <c r="B102" s="632"/>
      <c r="C102" s="633"/>
      <c r="J102" s="633"/>
    </row>
    <row r="103" spans="1:10" s="634" customFormat="1" ht="9.75">
      <c r="A103" s="631"/>
      <c r="B103" s="632"/>
      <c r="C103" s="633"/>
      <c r="J103" s="633"/>
    </row>
    <row r="104" spans="1:10" s="634" customFormat="1" ht="9.75">
      <c r="A104" s="631"/>
      <c r="B104" s="632"/>
      <c r="C104" s="633"/>
      <c r="J104" s="633"/>
    </row>
    <row r="105" spans="1:10" s="634" customFormat="1" ht="9.75">
      <c r="A105" s="631"/>
      <c r="B105" s="632"/>
      <c r="C105" s="633"/>
      <c r="J105" s="633"/>
    </row>
    <row r="106" spans="1:10" s="634" customFormat="1" ht="9.75">
      <c r="A106" s="631"/>
      <c r="B106" s="632"/>
      <c r="C106" s="633"/>
      <c r="J106" s="633"/>
    </row>
    <row r="107" spans="1:10" s="634" customFormat="1" ht="9.75">
      <c r="A107" s="631"/>
      <c r="B107" s="632"/>
      <c r="C107" s="633"/>
      <c r="J107" s="633"/>
    </row>
    <row r="108" spans="1:10" s="634" customFormat="1" ht="9.75">
      <c r="A108" s="631"/>
      <c r="B108" s="632"/>
      <c r="C108" s="633"/>
      <c r="J108" s="633"/>
    </row>
    <row r="109" spans="1:10" s="634" customFormat="1" ht="9.75">
      <c r="A109" s="631"/>
      <c r="B109" s="632"/>
      <c r="C109" s="633"/>
      <c r="J109" s="633"/>
    </row>
    <row r="110" spans="1:10" s="634" customFormat="1" ht="9.75">
      <c r="A110" s="631"/>
      <c r="B110" s="632"/>
      <c r="C110" s="633"/>
      <c r="J110" s="633"/>
    </row>
    <row r="111" spans="1:10" s="634" customFormat="1" ht="9.75">
      <c r="A111" s="631"/>
      <c r="B111" s="632"/>
      <c r="C111" s="633"/>
      <c r="J111" s="633"/>
    </row>
    <row r="112" spans="1:10" s="634" customFormat="1" ht="9.75">
      <c r="A112" s="631"/>
      <c r="B112" s="632"/>
      <c r="C112" s="633"/>
      <c r="J112" s="633"/>
    </row>
    <row r="113" spans="1:10" s="634" customFormat="1" ht="9.75">
      <c r="A113" s="631"/>
      <c r="B113" s="632"/>
      <c r="C113" s="633"/>
      <c r="J113" s="633"/>
    </row>
    <row r="114" spans="1:10" s="634" customFormat="1" ht="9.75">
      <c r="A114" s="631"/>
      <c r="B114" s="632"/>
      <c r="C114" s="633"/>
      <c r="J114" s="633"/>
    </row>
    <row r="115" spans="1:10" s="634" customFormat="1" ht="9.75">
      <c r="A115" s="631"/>
      <c r="B115" s="632"/>
      <c r="C115" s="633"/>
      <c r="J115" s="633"/>
    </row>
    <row r="116" spans="1:10" s="634" customFormat="1" ht="9.75">
      <c r="A116" s="631"/>
      <c r="B116" s="632"/>
      <c r="C116" s="633"/>
      <c r="J116" s="633"/>
    </row>
    <row r="117" spans="1:10" s="634" customFormat="1" ht="9.75">
      <c r="A117" s="631"/>
      <c r="B117" s="632"/>
      <c r="C117" s="633"/>
      <c r="J117" s="633"/>
    </row>
    <row r="118" spans="1:10" s="634" customFormat="1" ht="9.75">
      <c r="A118" s="631"/>
      <c r="B118" s="632"/>
      <c r="C118" s="633"/>
      <c r="J118" s="633"/>
    </row>
    <row r="119" spans="1:10" s="634" customFormat="1" ht="9.75">
      <c r="A119" s="631"/>
      <c r="B119" s="632"/>
      <c r="C119" s="633"/>
      <c r="J119" s="633"/>
    </row>
    <row r="120" spans="1:10" s="634" customFormat="1" ht="9.75">
      <c r="A120" s="631"/>
      <c r="B120" s="632"/>
      <c r="C120" s="633"/>
      <c r="J120" s="633"/>
    </row>
    <row r="121" spans="1:10" s="634" customFormat="1" ht="9.75">
      <c r="A121" s="631"/>
      <c r="B121" s="632"/>
      <c r="C121" s="633"/>
      <c r="J121" s="633"/>
    </row>
    <row r="122" spans="1:10" s="634" customFormat="1" ht="9.75">
      <c r="A122" s="631"/>
      <c r="B122" s="632"/>
      <c r="C122" s="633"/>
      <c r="J122" s="633"/>
    </row>
    <row r="123" spans="1:10" s="634" customFormat="1" ht="9.75">
      <c r="A123" s="631"/>
      <c r="B123" s="632"/>
      <c r="C123" s="633"/>
      <c r="J123" s="633"/>
    </row>
    <row r="124" spans="1:10" s="634" customFormat="1" ht="9.75">
      <c r="A124" s="631"/>
      <c r="B124" s="632"/>
      <c r="C124" s="633"/>
      <c r="J124" s="633"/>
    </row>
    <row r="125" spans="1:10" s="634" customFormat="1" ht="9.75">
      <c r="A125" s="631"/>
      <c r="B125" s="632"/>
      <c r="C125" s="633"/>
      <c r="J125" s="633"/>
    </row>
    <row r="126" spans="1:10" s="634" customFormat="1" ht="9.75">
      <c r="A126" s="631"/>
      <c r="B126" s="632"/>
      <c r="C126" s="633"/>
      <c r="J126" s="633"/>
    </row>
    <row r="127" spans="1:10" s="634" customFormat="1" ht="9.75">
      <c r="A127" s="631"/>
      <c r="B127" s="632"/>
      <c r="C127" s="633"/>
      <c r="J127" s="633"/>
    </row>
    <row r="128" spans="1:10" s="634" customFormat="1" ht="9.75">
      <c r="A128" s="631"/>
      <c r="B128" s="632"/>
      <c r="C128" s="633"/>
      <c r="J128" s="633"/>
    </row>
    <row r="129" spans="1:10" s="634" customFormat="1" ht="9.75">
      <c r="A129" s="631"/>
      <c r="B129" s="632"/>
      <c r="C129" s="633"/>
      <c r="J129" s="633"/>
    </row>
    <row r="130" spans="1:10" s="634" customFormat="1" ht="9.75">
      <c r="A130" s="631"/>
      <c r="B130" s="632"/>
      <c r="C130" s="633"/>
      <c r="J130" s="633"/>
    </row>
  </sheetData>
  <sheetProtection/>
  <mergeCells count="6">
    <mergeCell ref="A1:J1"/>
    <mergeCell ref="D4:F4"/>
    <mergeCell ref="H4:J4"/>
    <mergeCell ref="G3:J3"/>
    <mergeCell ref="C3:F3"/>
    <mergeCell ref="A2:J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92D050"/>
  </sheetPr>
  <dimension ref="A1:G34"/>
  <sheetViews>
    <sheetView zoomScale="78" zoomScaleNormal="78" zoomScalePageLayoutView="0" workbookViewId="0" topLeftCell="A1">
      <selection activeCell="A1" sqref="A1:IV16384"/>
    </sheetView>
  </sheetViews>
  <sheetFormatPr defaultColWidth="8.88671875" defaultRowHeight="15"/>
  <cols>
    <col min="1" max="1" width="6.5546875" style="133" customWidth="1"/>
    <col min="2" max="2" width="20.6640625" style="133" customWidth="1"/>
    <col min="3" max="3" width="13.3359375" style="133" customWidth="1"/>
    <col min="4" max="4" width="13.99609375" style="133" customWidth="1"/>
    <col min="5" max="5" width="13.5546875" style="133" customWidth="1"/>
    <col min="6" max="7" width="13.3359375" style="133" customWidth="1"/>
    <col min="8" max="16384" width="8.88671875" style="133" customWidth="1"/>
  </cols>
  <sheetData>
    <row r="1" spans="1:7" ht="28.5" customHeight="1">
      <c r="A1" s="914" t="s">
        <v>562</v>
      </c>
      <c r="B1" s="890"/>
      <c r="C1" s="890"/>
      <c r="D1" s="890"/>
      <c r="E1" s="890"/>
      <c r="F1" s="890"/>
      <c r="G1" s="890"/>
    </row>
    <row r="2" spans="1:7" s="564" customFormat="1" ht="25.5" customHeight="1">
      <c r="A2" s="932" t="s">
        <v>396</v>
      </c>
      <c r="B2" s="900"/>
      <c r="C2" s="900"/>
      <c r="D2" s="900"/>
      <c r="E2" s="900"/>
      <c r="F2" s="900"/>
      <c r="G2" s="900"/>
    </row>
    <row r="3" spans="1:7" s="564" customFormat="1" ht="25.5" customHeight="1">
      <c r="A3" s="999"/>
      <c r="B3" s="999"/>
      <c r="C3" s="199"/>
      <c r="D3" s="137" t="s">
        <v>351</v>
      </c>
      <c r="E3" s="137" t="s">
        <v>352</v>
      </c>
      <c r="F3" s="137" t="s">
        <v>353</v>
      </c>
      <c r="G3" s="565" t="s">
        <v>354</v>
      </c>
    </row>
    <row r="4" spans="1:7" s="138" customFormat="1" ht="23.25" customHeight="1" thickBot="1">
      <c r="A4" s="1000" t="s">
        <v>195</v>
      </c>
      <c r="B4" s="1000"/>
      <c r="C4" s="566" t="s">
        <v>190</v>
      </c>
      <c r="D4" s="567" t="s">
        <v>318</v>
      </c>
      <c r="E4" s="567" t="s">
        <v>318</v>
      </c>
      <c r="F4" s="567" t="s">
        <v>333</v>
      </c>
      <c r="G4" s="568" t="s">
        <v>333</v>
      </c>
    </row>
    <row r="5" spans="1:7" s="397" customFormat="1" ht="19.5" customHeight="1">
      <c r="A5" s="998" t="s">
        <v>203</v>
      </c>
      <c r="B5" s="998"/>
      <c r="C5" s="569">
        <v>42470</v>
      </c>
      <c r="D5" s="570">
        <v>167864148.95</v>
      </c>
      <c r="E5" s="571">
        <v>3952.5347056745936</v>
      </c>
      <c r="F5" s="233">
        <v>100</v>
      </c>
      <c r="G5" s="233">
        <v>99.99999999999999</v>
      </c>
    </row>
    <row r="6" spans="1:7" s="577" customFormat="1" ht="19.5" customHeight="1">
      <c r="A6" s="572" t="s">
        <v>10</v>
      </c>
      <c r="B6" s="573">
        <v>0</v>
      </c>
      <c r="C6" s="574">
        <v>6011</v>
      </c>
      <c r="D6" s="575">
        <v>-198861.1</v>
      </c>
      <c r="E6" s="576">
        <v>-33.08286474796207</v>
      </c>
      <c r="F6" s="236">
        <v>14.153520131857784</v>
      </c>
      <c r="G6" s="236">
        <v>-0.11846549798982554</v>
      </c>
    </row>
    <row r="7" spans="1:7" s="581" customFormat="1" ht="19.5" customHeight="1">
      <c r="A7" s="572" t="s">
        <v>10</v>
      </c>
      <c r="B7" s="578" t="s">
        <v>355</v>
      </c>
      <c r="C7" s="579">
        <v>14700</v>
      </c>
      <c r="D7" s="580">
        <v>6143583.95</v>
      </c>
      <c r="E7" s="576">
        <v>417.93088095238096</v>
      </c>
      <c r="F7" s="236">
        <v>34.61266776548151</v>
      </c>
      <c r="G7" s="236">
        <v>3.6598547030014896</v>
      </c>
    </row>
    <row r="8" spans="1:7" s="581" customFormat="1" ht="19.5" customHeight="1">
      <c r="A8" s="572" t="s">
        <v>10</v>
      </c>
      <c r="B8" s="582" t="s">
        <v>356</v>
      </c>
      <c r="C8" s="579">
        <v>6231</v>
      </c>
      <c r="D8" s="580">
        <v>9003655.150000004</v>
      </c>
      <c r="E8" s="576">
        <v>1444.97755576954</v>
      </c>
      <c r="F8" s="236">
        <v>14.67153284671533</v>
      </c>
      <c r="G8" s="236">
        <v>5.363655793281883</v>
      </c>
    </row>
    <row r="9" spans="1:7" s="581" customFormat="1" ht="19.5" customHeight="1">
      <c r="A9" s="572" t="s">
        <v>10</v>
      </c>
      <c r="B9" s="578" t="s">
        <v>357</v>
      </c>
      <c r="C9" s="579">
        <v>3591</v>
      </c>
      <c r="D9" s="580">
        <v>8842078.450000003</v>
      </c>
      <c r="E9" s="576">
        <v>2462.288624338625</v>
      </c>
      <c r="F9" s="236">
        <v>8.45538026842477</v>
      </c>
      <c r="G9" s="236">
        <v>5.267401351216277</v>
      </c>
    </row>
    <row r="10" spans="1:7" s="581" customFormat="1" ht="19.5" customHeight="1">
      <c r="A10" s="572" t="s">
        <v>10</v>
      </c>
      <c r="B10" s="578" t="s">
        <v>358</v>
      </c>
      <c r="C10" s="579">
        <v>2433</v>
      </c>
      <c r="D10" s="580">
        <v>8453614.400000008</v>
      </c>
      <c r="E10" s="576">
        <v>3474.564077270862</v>
      </c>
      <c r="F10" s="236">
        <v>5.728749705674594</v>
      </c>
      <c r="G10" s="236">
        <v>5.035985618655238</v>
      </c>
    </row>
    <row r="11" spans="1:7" s="581" customFormat="1" ht="19.5" customHeight="1">
      <c r="A11" s="572" t="s">
        <v>10</v>
      </c>
      <c r="B11" s="582" t="s">
        <v>359</v>
      </c>
      <c r="C11" s="579">
        <v>1708</v>
      </c>
      <c r="D11" s="580">
        <v>7616086.799999991</v>
      </c>
      <c r="E11" s="576">
        <v>4459.067213114749</v>
      </c>
      <c r="F11" s="236">
        <v>4.021662349894043</v>
      </c>
      <c r="G11" s="236">
        <v>4.537053830516556</v>
      </c>
    </row>
    <row r="12" spans="1:7" s="581" customFormat="1" ht="19.5" customHeight="1">
      <c r="A12" s="572" t="s">
        <v>10</v>
      </c>
      <c r="B12" s="578" t="s">
        <v>360</v>
      </c>
      <c r="C12" s="579">
        <v>1302</v>
      </c>
      <c r="D12" s="580">
        <v>7143103.799999996</v>
      </c>
      <c r="E12" s="576">
        <v>5486.254838709674</v>
      </c>
      <c r="F12" s="236">
        <v>3.065693430656934</v>
      </c>
      <c r="G12" s="236">
        <v>4.255288484575489</v>
      </c>
    </row>
    <row r="13" spans="1:7" s="581" customFormat="1" ht="19.5" customHeight="1">
      <c r="A13" s="572" t="s">
        <v>10</v>
      </c>
      <c r="B13" s="578" t="s">
        <v>361</v>
      </c>
      <c r="C13" s="579">
        <v>898</v>
      </c>
      <c r="D13" s="580">
        <v>5829667.399999997</v>
      </c>
      <c r="E13" s="576">
        <v>6491.834521158125</v>
      </c>
      <c r="F13" s="236">
        <v>2.114433717918531</v>
      </c>
      <c r="G13" s="236">
        <v>3.4728483934567955</v>
      </c>
    </row>
    <row r="14" spans="1:7" s="581" customFormat="1" ht="19.5" customHeight="1">
      <c r="A14" s="572" t="s">
        <v>10</v>
      </c>
      <c r="B14" s="582" t="s">
        <v>362</v>
      </c>
      <c r="C14" s="579">
        <v>771</v>
      </c>
      <c r="D14" s="580">
        <v>5768875.500000004</v>
      </c>
      <c r="E14" s="576">
        <v>7482.3287937743235</v>
      </c>
      <c r="F14" s="236">
        <v>1.8153991052507652</v>
      </c>
      <c r="G14" s="236">
        <v>3.4366334539475254</v>
      </c>
    </row>
    <row r="15" spans="1:7" s="581" customFormat="1" ht="19.5" customHeight="1">
      <c r="A15" s="572" t="s">
        <v>10</v>
      </c>
      <c r="B15" s="578" t="s">
        <v>363</v>
      </c>
      <c r="C15" s="579">
        <v>585</v>
      </c>
      <c r="D15" s="580">
        <v>4968216.400000004</v>
      </c>
      <c r="E15" s="576">
        <v>8492.677606837613</v>
      </c>
      <c r="F15" s="236">
        <v>1.3774429008712032</v>
      </c>
      <c r="G15" s="236">
        <v>2.9596649618614137</v>
      </c>
    </row>
    <row r="16" spans="1:7" s="581" customFormat="1" ht="19.5" customHeight="1">
      <c r="A16" s="572" t="s">
        <v>10</v>
      </c>
      <c r="B16" s="582" t="s">
        <v>364</v>
      </c>
      <c r="C16" s="579">
        <v>486</v>
      </c>
      <c r="D16" s="580">
        <v>4602658.300000005</v>
      </c>
      <c r="E16" s="576">
        <v>9470.490329218119</v>
      </c>
      <c r="F16" s="236">
        <v>1.1443371791853074</v>
      </c>
      <c r="G16" s="236">
        <v>2.741894757629846</v>
      </c>
    </row>
    <row r="17" spans="1:7" s="581" customFormat="1" ht="19.5" customHeight="1">
      <c r="A17" s="572" t="s">
        <v>10</v>
      </c>
      <c r="B17" s="578" t="s">
        <v>365</v>
      </c>
      <c r="C17" s="579">
        <v>1411</v>
      </c>
      <c r="D17" s="580">
        <v>17111239.950000003</v>
      </c>
      <c r="E17" s="576">
        <v>12127.03043940468</v>
      </c>
      <c r="F17" s="236">
        <v>3.3223451848363554</v>
      </c>
      <c r="G17" s="236">
        <v>10.193504722140972</v>
      </c>
    </row>
    <row r="18" spans="1:7" s="581" customFormat="1" ht="19.5" customHeight="1">
      <c r="A18" s="572" t="s">
        <v>10</v>
      </c>
      <c r="B18" s="578" t="s">
        <v>366</v>
      </c>
      <c r="C18" s="579">
        <v>654</v>
      </c>
      <c r="D18" s="580">
        <v>11410875.59999999</v>
      </c>
      <c r="E18" s="576">
        <v>17447.82201834861</v>
      </c>
      <c r="F18" s="236">
        <v>1.5399105250765246</v>
      </c>
      <c r="G18" s="236">
        <v>6.797684717895799</v>
      </c>
    </row>
    <row r="19" spans="1:7" s="581" customFormat="1" ht="19.5" customHeight="1">
      <c r="A19" s="572" t="s">
        <v>10</v>
      </c>
      <c r="B19" s="578" t="s">
        <v>367</v>
      </c>
      <c r="C19" s="579">
        <v>371</v>
      </c>
      <c r="D19" s="580">
        <v>8226828.250000007</v>
      </c>
      <c r="E19" s="576">
        <v>22174.73921832886</v>
      </c>
      <c r="F19" s="236">
        <v>0.8735578055097716</v>
      </c>
      <c r="G19" s="236">
        <v>4.900884615005227</v>
      </c>
    </row>
    <row r="20" spans="1:7" s="581" customFormat="1" ht="19.5" customHeight="1">
      <c r="A20" s="572" t="s">
        <v>10</v>
      </c>
      <c r="B20" s="578" t="s">
        <v>368</v>
      </c>
      <c r="C20" s="579">
        <v>266</v>
      </c>
      <c r="D20" s="580">
        <v>7271082.949999994</v>
      </c>
      <c r="E20" s="576">
        <v>27334.898308270655</v>
      </c>
      <c r="F20" s="236">
        <v>0.6263244643277608</v>
      </c>
      <c r="G20" s="236">
        <v>4.331528200322129</v>
      </c>
    </row>
    <row r="21" spans="1:7" s="581" customFormat="1" ht="19.5" customHeight="1">
      <c r="A21" s="572" t="s">
        <v>10</v>
      </c>
      <c r="B21" s="578" t="s">
        <v>369</v>
      </c>
      <c r="C21" s="579">
        <v>224</v>
      </c>
      <c r="D21" s="580">
        <v>7291895.1499999985</v>
      </c>
      <c r="E21" s="576">
        <v>32553.103348214278</v>
      </c>
      <c r="F21" s="236">
        <v>0.5274311278549565</v>
      </c>
      <c r="G21" s="236">
        <v>4.343926440285926</v>
      </c>
    </row>
    <row r="22" spans="1:7" s="581" customFormat="1" ht="19.5" customHeight="1">
      <c r="A22" s="572" t="s">
        <v>10</v>
      </c>
      <c r="B22" s="578" t="s">
        <v>370</v>
      </c>
      <c r="C22" s="579">
        <v>161</v>
      </c>
      <c r="D22" s="580">
        <v>6028493.450000001</v>
      </c>
      <c r="E22" s="576">
        <v>37444.05869565218</v>
      </c>
      <c r="F22" s="236">
        <v>0.37909112314574994</v>
      </c>
      <c r="G22" s="236">
        <v>3.5912930114670574</v>
      </c>
    </row>
    <row r="23" spans="1:7" s="581" customFormat="1" ht="19.5" customHeight="1">
      <c r="A23" s="572" t="s">
        <v>10</v>
      </c>
      <c r="B23" s="578" t="s">
        <v>371</v>
      </c>
      <c r="C23" s="579">
        <v>135</v>
      </c>
      <c r="D23" s="580">
        <v>5749147.749999988</v>
      </c>
      <c r="E23" s="576">
        <v>42586.27962962954</v>
      </c>
      <c r="F23" s="236">
        <v>0.3178714386625854</v>
      </c>
      <c r="G23" s="236">
        <v>3.4248812423386656</v>
      </c>
    </row>
    <row r="24" spans="1:7" s="581" customFormat="1" ht="15">
      <c r="A24" s="572" t="s">
        <v>10</v>
      </c>
      <c r="B24" s="582" t="s">
        <v>372</v>
      </c>
      <c r="C24" s="579">
        <v>123</v>
      </c>
      <c r="D24" s="580">
        <v>5818247.549999986</v>
      </c>
      <c r="E24" s="576">
        <v>47302.825609755986</v>
      </c>
      <c r="F24" s="236">
        <v>0.28961619967035557</v>
      </c>
      <c r="G24" s="236">
        <v>3.466045362510972</v>
      </c>
    </row>
    <row r="25" spans="1:7" s="581" customFormat="1" ht="19.5" customHeight="1">
      <c r="A25" s="572" t="s">
        <v>10</v>
      </c>
      <c r="B25" s="578" t="s">
        <v>373</v>
      </c>
      <c r="C25" s="579">
        <v>160</v>
      </c>
      <c r="D25" s="580">
        <v>8751041.200000003</v>
      </c>
      <c r="E25" s="576">
        <v>54694.00750000002</v>
      </c>
      <c r="F25" s="236">
        <v>0.37673651989639745</v>
      </c>
      <c r="G25" s="236">
        <v>5.213168657356722</v>
      </c>
    </row>
    <row r="26" spans="1:7" s="581" customFormat="1" ht="15">
      <c r="A26" s="572" t="s">
        <v>10</v>
      </c>
      <c r="B26" s="578" t="s">
        <v>374</v>
      </c>
      <c r="C26" s="579">
        <v>77</v>
      </c>
      <c r="D26" s="580">
        <v>4943586.7500000065</v>
      </c>
      <c r="E26" s="576">
        <v>64202.42532467541</v>
      </c>
      <c r="F26" s="236">
        <v>0.1813044502001413</v>
      </c>
      <c r="G26" s="236">
        <v>2.9449925912843384</v>
      </c>
    </row>
    <row r="27" spans="1:7" s="581" customFormat="1" ht="15">
      <c r="A27" s="572" t="s">
        <v>10</v>
      </c>
      <c r="B27" s="582" t="s">
        <v>375</v>
      </c>
      <c r="C27" s="579">
        <v>53</v>
      </c>
      <c r="D27" s="580">
        <v>3964021.5</v>
      </c>
      <c r="E27" s="576">
        <v>74792.85849056604</v>
      </c>
      <c r="F27" s="236">
        <v>0.12479397221568166</v>
      </c>
      <c r="G27" s="236">
        <v>2.361446160359544</v>
      </c>
    </row>
    <row r="28" spans="1:7" s="581" customFormat="1" ht="19.5" customHeight="1">
      <c r="A28" s="572" t="s">
        <v>10</v>
      </c>
      <c r="B28" s="578" t="s">
        <v>376</v>
      </c>
      <c r="C28" s="579">
        <v>38</v>
      </c>
      <c r="D28" s="580">
        <v>3192961.6999999983</v>
      </c>
      <c r="E28" s="576">
        <v>84025.3078947368</v>
      </c>
      <c r="F28" s="236">
        <v>0.0894749234753944</v>
      </c>
      <c r="G28" s="236">
        <v>1.9021105578362976</v>
      </c>
    </row>
    <row r="29" spans="1:7" s="581" customFormat="1" ht="19.5" customHeight="1">
      <c r="A29" s="572" t="s">
        <v>10</v>
      </c>
      <c r="B29" s="578" t="s">
        <v>377</v>
      </c>
      <c r="C29" s="579">
        <v>20</v>
      </c>
      <c r="D29" s="580">
        <v>1888151.2000000067</v>
      </c>
      <c r="E29" s="576">
        <v>94407.56000000033</v>
      </c>
      <c r="F29" s="236">
        <v>0.04709206498704968</v>
      </c>
      <c r="G29" s="236">
        <v>1.124809086282272</v>
      </c>
    </row>
    <row r="30" spans="1:7" s="581" customFormat="1" ht="19.5" customHeight="1">
      <c r="A30" s="572" t="s">
        <v>10</v>
      </c>
      <c r="B30" s="578" t="s">
        <v>378</v>
      </c>
      <c r="C30" s="579">
        <v>61</v>
      </c>
      <c r="D30" s="580">
        <v>8043896.9</v>
      </c>
      <c r="E30" s="576">
        <v>131867.16229508197</v>
      </c>
      <c r="F30" s="236">
        <v>0.14363079821050154</v>
      </c>
      <c r="G30" s="236">
        <v>4.791908784761394</v>
      </c>
    </row>
    <row r="31" spans="2:7" s="583" customFormat="1" ht="8.25" customHeight="1">
      <c r="B31" s="584"/>
      <c r="C31" s="585"/>
      <c r="D31" s="586"/>
      <c r="E31" s="586"/>
      <c r="F31" s="587"/>
      <c r="G31" s="588"/>
    </row>
    <row r="32" spans="1:7" ht="17.25" customHeight="1">
      <c r="A32" s="1001" t="s">
        <v>229</v>
      </c>
      <c r="B32" s="1001"/>
      <c r="C32" s="1001"/>
      <c r="D32" s="1001"/>
      <c r="E32" s="1001"/>
      <c r="F32" s="1001"/>
      <c r="G32" s="1001"/>
    </row>
    <row r="33" spans="1:7" ht="33" customHeight="1">
      <c r="A33" s="1002" t="s">
        <v>252</v>
      </c>
      <c r="B33" s="1002"/>
      <c r="C33" s="1002"/>
      <c r="D33" s="1002"/>
      <c r="E33" s="1002"/>
      <c r="F33" s="1002"/>
      <c r="G33" s="1002"/>
    </row>
    <row r="34" spans="1:7" ht="21" customHeight="1">
      <c r="A34" s="998" t="s">
        <v>243</v>
      </c>
      <c r="B34" s="998"/>
      <c r="C34" s="998"/>
      <c r="D34" s="998"/>
      <c r="E34" s="998"/>
      <c r="F34" s="998"/>
      <c r="G34" s="998"/>
    </row>
  </sheetData>
  <sheetProtection/>
  <mergeCells count="8">
    <mergeCell ref="A34:G34"/>
    <mergeCell ref="A3:B3"/>
    <mergeCell ref="A4:B4"/>
    <mergeCell ref="A1:G1"/>
    <mergeCell ref="A5:B5"/>
    <mergeCell ref="A32:G32"/>
    <mergeCell ref="A33:G33"/>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A3" sqref="A3"/>
    </sheetView>
  </sheetViews>
  <sheetFormatPr defaultColWidth="11.5546875" defaultRowHeight="15"/>
  <cols>
    <col min="1" max="16384" width="11.5546875" style="241" customWidth="1"/>
  </cols>
  <sheetData>
    <row r="3" ht="15">
      <c r="A3" s="242" t="s">
        <v>379</v>
      </c>
    </row>
  </sheetData>
  <sheetProtection/>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92D050"/>
  </sheetPr>
  <dimension ref="A1:E121"/>
  <sheetViews>
    <sheetView zoomScale="78" zoomScaleNormal="78" zoomScalePageLayoutView="0" workbookViewId="0" topLeftCell="A1">
      <selection activeCell="A2" sqref="A2:E2"/>
    </sheetView>
  </sheetViews>
  <sheetFormatPr defaultColWidth="8.88671875" defaultRowHeight="15"/>
  <cols>
    <col min="1" max="1" width="35.3359375" style="419" customWidth="1"/>
    <col min="2" max="2" width="11.4453125" style="466" bestFit="1" customWidth="1"/>
    <col min="3" max="4" width="13.3359375" style="417" customWidth="1"/>
    <col min="5" max="5" width="16.21484375" style="417" customWidth="1"/>
    <col min="6" max="16384" width="8.88671875" style="417" customWidth="1"/>
  </cols>
  <sheetData>
    <row r="1" spans="1:5" ht="30" customHeight="1">
      <c r="A1" s="1003" t="s">
        <v>548</v>
      </c>
      <c r="B1" s="890"/>
      <c r="C1" s="890"/>
      <c r="D1" s="890"/>
      <c r="E1" s="890"/>
    </row>
    <row r="2" spans="1:5" s="472" customFormat="1" ht="25.5" customHeight="1">
      <c r="A2" s="1005" t="s">
        <v>244</v>
      </c>
      <c r="B2" s="900"/>
      <c r="C2" s="900"/>
      <c r="D2" s="900"/>
      <c r="E2" s="900"/>
    </row>
    <row r="3" spans="1:5" s="513" customFormat="1" ht="24" customHeight="1">
      <c r="A3" s="510"/>
      <c r="B3" s="510"/>
      <c r="C3" s="511" t="s">
        <v>13</v>
      </c>
      <c r="D3" s="512" t="s">
        <v>380</v>
      </c>
      <c r="E3" s="512" t="s">
        <v>381</v>
      </c>
    </row>
    <row r="4" spans="1:5" s="513" customFormat="1" ht="26.25" customHeight="1" thickBot="1">
      <c r="A4" s="514" t="s">
        <v>34</v>
      </c>
      <c r="B4" s="515" t="s">
        <v>33</v>
      </c>
      <c r="C4" s="1004" t="s">
        <v>318</v>
      </c>
      <c r="D4" s="931"/>
      <c r="E4" s="931"/>
    </row>
    <row r="5" spans="1:5" s="513" customFormat="1" ht="22.5" customHeight="1">
      <c r="A5" s="516" t="s">
        <v>75</v>
      </c>
      <c r="B5" s="517"/>
      <c r="C5" s="518"/>
      <c r="D5" s="519"/>
      <c r="E5" s="519"/>
    </row>
    <row r="6" spans="1:5" s="524" customFormat="1" ht="19.5" customHeight="1">
      <c r="A6" s="520" t="s">
        <v>12</v>
      </c>
      <c r="B6" s="521">
        <v>61</v>
      </c>
      <c r="C6" s="522">
        <v>38144543.7</v>
      </c>
      <c r="D6" s="523">
        <v>178438.5</v>
      </c>
      <c r="E6" s="523">
        <v>37966105.2</v>
      </c>
    </row>
    <row r="7" spans="1:5" s="524" customFormat="1" ht="19.5" customHeight="1">
      <c r="A7" s="520" t="s">
        <v>80</v>
      </c>
      <c r="B7" s="521">
        <v>64</v>
      </c>
      <c r="C7" s="522">
        <v>-22872.32922967708</v>
      </c>
      <c r="D7" s="523">
        <v>-177.76942631544205</v>
      </c>
      <c r="E7" s="523">
        <v>-22694.55980336164</v>
      </c>
    </row>
    <row r="8" spans="1:5" s="524" customFormat="1" ht="19.5" customHeight="1">
      <c r="A8" s="520" t="s">
        <v>0</v>
      </c>
      <c r="B8" s="521">
        <v>65</v>
      </c>
      <c r="C8" s="522">
        <v>-13193.25</v>
      </c>
      <c r="D8" s="523">
        <v>-196.3</v>
      </c>
      <c r="E8" s="523">
        <v>-12996.95</v>
      </c>
    </row>
    <row r="9" spans="1:5" s="524" customFormat="1" ht="19.5" customHeight="1">
      <c r="A9" s="520" t="s">
        <v>32</v>
      </c>
      <c r="B9" s="525" t="s">
        <v>116</v>
      </c>
      <c r="C9" s="522">
        <v>38108478.12077033</v>
      </c>
      <c r="D9" s="523">
        <v>178064.43057368457</v>
      </c>
      <c r="E9" s="523">
        <v>37930413.69019664</v>
      </c>
    </row>
    <row r="10" spans="1:5" s="524" customFormat="1" ht="19.5" customHeight="1">
      <c r="A10" s="520" t="s">
        <v>79</v>
      </c>
      <c r="B10" s="521">
        <v>66</v>
      </c>
      <c r="C10" s="522">
        <v>-267900.15</v>
      </c>
      <c r="D10" s="523">
        <v>-3986</v>
      </c>
      <c r="E10" s="523">
        <v>-263914.15</v>
      </c>
    </row>
    <row r="11" spans="1:5" s="524" customFormat="1" ht="19.5" customHeight="1">
      <c r="A11" s="520" t="s">
        <v>1</v>
      </c>
      <c r="B11" s="525" t="s">
        <v>117</v>
      </c>
      <c r="C11" s="522">
        <v>37840577.97077033</v>
      </c>
      <c r="D11" s="523">
        <v>174078.43057368457</v>
      </c>
      <c r="E11" s="523">
        <v>37666499.54019664</v>
      </c>
    </row>
    <row r="12" spans="1:5" s="524" customFormat="1" ht="19.5" customHeight="1">
      <c r="A12" s="520" t="s">
        <v>2</v>
      </c>
      <c r="B12" s="521">
        <v>67</v>
      </c>
      <c r="C12" s="526">
        <v>0</v>
      </c>
      <c r="D12" s="527">
        <v>0</v>
      </c>
      <c r="E12" s="527">
        <v>0</v>
      </c>
    </row>
    <row r="13" spans="1:5" s="524" customFormat="1" ht="19.5" customHeight="1">
      <c r="A13" s="528" t="s">
        <v>38</v>
      </c>
      <c r="B13" s="529">
        <v>69</v>
      </c>
      <c r="C13" s="530">
        <v>357.7838649979902</v>
      </c>
      <c r="D13" s="531">
        <v>1.203075093645887</v>
      </c>
      <c r="E13" s="531">
        <v>356.5807899043443</v>
      </c>
    </row>
    <row r="14" spans="1:5" s="524" customFormat="1" ht="19.5" customHeight="1">
      <c r="A14" s="532" t="s">
        <v>118</v>
      </c>
      <c r="B14" s="525" t="s">
        <v>105</v>
      </c>
      <c r="C14" s="522">
        <v>37840935.75463533</v>
      </c>
      <c r="D14" s="533">
        <v>174079.63364877822</v>
      </c>
      <c r="E14" s="533">
        <v>37666856.12098654</v>
      </c>
    </row>
    <row r="15" spans="1:5" s="524" customFormat="1" ht="19.5" customHeight="1">
      <c r="A15" s="534" t="s">
        <v>76</v>
      </c>
      <c r="B15" s="525"/>
      <c r="C15" s="522"/>
      <c r="D15" s="533"/>
      <c r="E15" s="533"/>
    </row>
    <row r="16" spans="1:5" s="524" customFormat="1" ht="19.5" customHeight="1">
      <c r="A16" s="520" t="s">
        <v>102</v>
      </c>
      <c r="B16" s="525">
        <v>31</v>
      </c>
      <c r="C16" s="412">
        <v>-29446870.589098804</v>
      </c>
      <c r="D16" s="533">
        <v>-81741.37088925093</v>
      </c>
      <c r="E16" s="533">
        <v>-29365129.218209554</v>
      </c>
    </row>
    <row r="17" spans="1:5" s="524" customFormat="1" ht="30.75" customHeight="1">
      <c r="A17" s="535" t="s">
        <v>212</v>
      </c>
      <c r="B17" s="521">
        <v>35</v>
      </c>
      <c r="C17" s="522">
        <v>209735.24999999994</v>
      </c>
      <c r="D17" s="533">
        <v>4367.652215726782</v>
      </c>
      <c r="E17" s="533">
        <v>205367.59778427315</v>
      </c>
    </row>
    <row r="18" spans="1:5" s="524" customFormat="1" ht="19.5" customHeight="1">
      <c r="A18" s="520" t="s">
        <v>119</v>
      </c>
      <c r="B18" s="525" t="s">
        <v>120</v>
      </c>
      <c r="C18" s="522">
        <v>-29237135.339098804</v>
      </c>
      <c r="D18" s="533">
        <v>-77373.71867352416</v>
      </c>
      <c r="E18" s="533">
        <v>-29159761.62042528</v>
      </c>
    </row>
    <row r="19" spans="1:5" s="524" customFormat="1" ht="19.5" customHeight="1">
      <c r="A19" s="520" t="s">
        <v>40</v>
      </c>
      <c r="B19" s="521">
        <v>36</v>
      </c>
      <c r="C19" s="522">
        <v>0</v>
      </c>
      <c r="D19" s="536">
        <v>0</v>
      </c>
      <c r="E19" s="536">
        <v>0</v>
      </c>
    </row>
    <row r="20" spans="1:5" s="524" customFormat="1" ht="19.5" customHeight="1">
      <c r="A20" s="528" t="s">
        <v>5</v>
      </c>
      <c r="B20" s="529">
        <v>38</v>
      </c>
      <c r="C20" s="530">
        <v>0</v>
      </c>
      <c r="D20" s="537">
        <v>0</v>
      </c>
      <c r="E20" s="537">
        <v>0</v>
      </c>
    </row>
    <row r="21" spans="1:5" s="524" customFormat="1" ht="19.5" customHeight="1">
      <c r="A21" s="520" t="s">
        <v>121</v>
      </c>
      <c r="B21" s="525" t="s">
        <v>108</v>
      </c>
      <c r="C21" s="522">
        <v>-29237135.339098804</v>
      </c>
      <c r="D21" s="533">
        <v>-77373.71867352416</v>
      </c>
      <c r="E21" s="533">
        <v>-29159761.62042528</v>
      </c>
    </row>
    <row r="22" spans="1:5" s="524" customFormat="1" ht="19.5" customHeight="1">
      <c r="A22" s="538" t="s">
        <v>183</v>
      </c>
      <c r="B22" s="521">
        <v>400</v>
      </c>
      <c r="C22" s="539">
        <v>-1141481.9861200221</v>
      </c>
      <c r="D22" s="533">
        <v>-4120.107700714255</v>
      </c>
      <c r="E22" s="533">
        <v>-1137361.878419308</v>
      </c>
    </row>
    <row r="23" spans="1:5" s="524" customFormat="1" ht="19.5" customHeight="1">
      <c r="A23" s="535" t="s">
        <v>156</v>
      </c>
      <c r="B23" s="521">
        <v>410</v>
      </c>
      <c r="C23" s="539">
        <v>-124559.69243586554</v>
      </c>
      <c r="D23" s="533">
        <v>-627.1332010729919</v>
      </c>
      <c r="E23" s="533">
        <v>-123932.55923479254</v>
      </c>
    </row>
    <row r="24" spans="1:5" s="524" customFormat="1" ht="19.5" customHeight="1">
      <c r="A24" s="538" t="s">
        <v>42</v>
      </c>
      <c r="B24" s="521">
        <v>420</v>
      </c>
      <c r="C24" s="539">
        <v>-204291.4331519541</v>
      </c>
      <c r="D24" s="533">
        <v>-1117.25754789757</v>
      </c>
      <c r="E24" s="533">
        <v>-203174.1756040565</v>
      </c>
    </row>
    <row r="25" spans="1:5" s="524" customFormat="1" ht="19.5" customHeight="1">
      <c r="A25" s="538" t="s">
        <v>100</v>
      </c>
      <c r="B25" s="521">
        <v>430</v>
      </c>
      <c r="C25" s="539">
        <v>-20718.99</v>
      </c>
      <c r="D25" s="533">
        <v>-164.79</v>
      </c>
      <c r="E25" s="533">
        <v>-20554.2</v>
      </c>
    </row>
    <row r="26" spans="1:5" s="524" customFormat="1" ht="19.5" customHeight="1">
      <c r="A26" s="538" t="s">
        <v>43</v>
      </c>
      <c r="B26" s="521">
        <v>440</v>
      </c>
      <c r="C26" s="539">
        <v>-606766.3050366525</v>
      </c>
      <c r="D26" s="533">
        <v>-6195.054312179719</v>
      </c>
      <c r="E26" s="533">
        <v>-600571.2507244728</v>
      </c>
    </row>
    <row r="27" spans="1:5" s="524" customFormat="1" ht="19.5" customHeight="1">
      <c r="A27" s="538" t="s">
        <v>44</v>
      </c>
      <c r="B27" s="521">
        <v>450</v>
      </c>
      <c r="C27" s="539">
        <v>-1229787.457403325</v>
      </c>
      <c r="D27" s="533">
        <v>-1762.8475262172165</v>
      </c>
      <c r="E27" s="533">
        <v>-1228024.609877108</v>
      </c>
    </row>
    <row r="28" spans="1:5" s="524" customFormat="1" ht="19.5" customHeight="1">
      <c r="A28" s="538" t="s">
        <v>45</v>
      </c>
      <c r="B28" s="521">
        <v>460</v>
      </c>
      <c r="C28" s="539">
        <v>116839.90816731683</v>
      </c>
      <c r="D28" s="533">
        <v>480.53223947698314</v>
      </c>
      <c r="E28" s="533">
        <v>116359.37592783984</v>
      </c>
    </row>
    <row r="29" spans="1:5" s="524" customFormat="1" ht="19.5" customHeight="1">
      <c r="A29" s="520" t="s">
        <v>101</v>
      </c>
      <c r="B29" s="525" t="s">
        <v>137</v>
      </c>
      <c r="C29" s="522">
        <v>-3210765.955980502</v>
      </c>
      <c r="D29" s="533">
        <v>-13506.65804860477</v>
      </c>
      <c r="E29" s="533">
        <v>-3197259.297931898</v>
      </c>
    </row>
    <row r="30" spans="1:5" s="524" customFormat="1" ht="19.5" customHeight="1">
      <c r="A30" s="540" t="s">
        <v>46</v>
      </c>
      <c r="B30" s="541" t="s">
        <v>131</v>
      </c>
      <c r="C30" s="539">
        <v>-71380.31009823177</v>
      </c>
      <c r="D30" s="533">
        <v>-535.8212904659387</v>
      </c>
      <c r="E30" s="533">
        <v>-70844.48880776583</v>
      </c>
    </row>
    <row r="31" spans="1:5" s="524" customFormat="1" ht="19.5" customHeight="1">
      <c r="A31" s="540" t="s">
        <v>47</v>
      </c>
      <c r="B31" s="541" t="s">
        <v>135</v>
      </c>
      <c r="C31" s="539">
        <v>-20272.60802415261</v>
      </c>
      <c r="D31" s="533">
        <v>-143.19128603757022</v>
      </c>
      <c r="E31" s="533">
        <v>-20129.41673811504</v>
      </c>
    </row>
    <row r="32" spans="1:5" s="524" customFormat="1" ht="19.5" customHeight="1">
      <c r="A32" s="540" t="s">
        <v>48</v>
      </c>
      <c r="B32" s="521">
        <v>49</v>
      </c>
      <c r="C32" s="542">
        <v>-9066.098629685743</v>
      </c>
      <c r="D32" s="543">
        <v>-29.381148791492194</v>
      </c>
      <c r="E32" s="543">
        <v>-9036.717480894251</v>
      </c>
    </row>
    <row r="33" spans="1:5" s="524" customFormat="1" ht="19.5" customHeight="1">
      <c r="A33" s="544" t="s">
        <v>122</v>
      </c>
      <c r="B33" s="545" t="s">
        <v>109</v>
      </c>
      <c r="C33" s="546">
        <v>-3311484.972732572</v>
      </c>
      <c r="D33" s="547">
        <v>-14215.051773899771</v>
      </c>
      <c r="E33" s="547">
        <v>-3297269.920958673</v>
      </c>
    </row>
    <row r="34" spans="1:5" s="524" customFormat="1" ht="19.5" customHeight="1">
      <c r="A34" s="516" t="s">
        <v>123</v>
      </c>
      <c r="B34" s="525" t="s">
        <v>110</v>
      </c>
      <c r="C34" s="522">
        <v>-32548620.311831377</v>
      </c>
      <c r="D34" s="523">
        <v>-91588.77044742393</v>
      </c>
      <c r="E34" s="523">
        <v>-32457031.541383952</v>
      </c>
    </row>
    <row r="35" spans="1:5" s="524" customFormat="1" ht="19.5" customHeight="1">
      <c r="A35" s="516" t="s">
        <v>6</v>
      </c>
      <c r="B35" s="521" t="s">
        <v>124</v>
      </c>
      <c r="C35" s="412">
        <v>5292315.442803951</v>
      </c>
      <c r="D35" s="523">
        <v>82490.8632013543</v>
      </c>
      <c r="E35" s="523">
        <v>5209824.57960259</v>
      </c>
    </row>
    <row r="36" spans="1:5" s="524" customFormat="1" ht="19.5" customHeight="1">
      <c r="A36" s="548" t="s">
        <v>125</v>
      </c>
      <c r="B36" s="549">
        <v>7</v>
      </c>
      <c r="C36" s="530">
        <v>-772714.1550512825</v>
      </c>
      <c r="D36" s="550">
        <v>-433.61348528937134</v>
      </c>
      <c r="E36" s="550">
        <v>-772280.5415659931</v>
      </c>
    </row>
    <row r="37" spans="1:5" s="524" customFormat="1" ht="19.5" customHeight="1">
      <c r="A37" s="551" t="s">
        <v>7</v>
      </c>
      <c r="B37" s="552" t="s">
        <v>126</v>
      </c>
      <c r="C37" s="412">
        <v>4519601.287752668</v>
      </c>
      <c r="D37" s="553">
        <v>82057.24971606492</v>
      </c>
      <c r="E37" s="553">
        <v>4437544.038036597</v>
      </c>
    </row>
    <row r="38" spans="1:5" s="554" customFormat="1" ht="19.5" customHeight="1">
      <c r="A38" s="551" t="s">
        <v>218</v>
      </c>
      <c r="B38" s="552" t="s">
        <v>10</v>
      </c>
      <c r="C38" s="522">
        <v>16632516.820000002</v>
      </c>
      <c r="D38" s="553"/>
      <c r="E38" s="553"/>
    </row>
    <row r="39" spans="1:5" s="554" customFormat="1" ht="19.5" customHeight="1">
      <c r="A39" s="516" t="s">
        <v>219</v>
      </c>
      <c r="B39" s="521" t="s">
        <v>10</v>
      </c>
      <c r="C39" s="522">
        <v>5550037.35</v>
      </c>
      <c r="D39" s="555"/>
      <c r="E39" s="555"/>
    </row>
    <row r="40" spans="1:5" s="559" customFormat="1" ht="9.75">
      <c r="A40" s="556"/>
      <c r="B40" s="557"/>
      <c r="C40" s="558"/>
      <c r="D40" s="558"/>
      <c r="E40" s="558"/>
    </row>
    <row r="41" spans="2:5" s="559" customFormat="1" ht="9.75">
      <c r="B41" s="557"/>
      <c r="C41" s="558"/>
      <c r="D41" s="558"/>
      <c r="E41" s="558"/>
    </row>
    <row r="42" spans="1:5" s="559" customFormat="1" ht="15">
      <c r="A42" s="392"/>
      <c r="B42" s="557"/>
      <c r="C42" s="558"/>
      <c r="D42" s="558"/>
      <c r="E42" s="558"/>
    </row>
    <row r="43" spans="1:5" s="559" customFormat="1" ht="9.75">
      <c r="A43" s="556"/>
      <c r="B43" s="557"/>
      <c r="C43" s="558"/>
      <c r="D43" s="558"/>
      <c r="E43" s="558"/>
    </row>
    <row r="44" spans="1:5" s="559" customFormat="1" ht="9.75">
      <c r="A44" s="556"/>
      <c r="B44" s="557"/>
      <c r="C44" s="558"/>
      <c r="D44" s="558"/>
      <c r="E44" s="558"/>
    </row>
    <row r="45" spans="1:5" s="559" customFormat="1" ht="9.75">
      <c r="A45" s="556"/>
      <c r="B45" s="557"/>
      <c r="C45" s="558"/>
      <c r="D45" s="558"/>
      <c r="E45" s="558"/>
    </row>
    <row r="46" spans="1:5" s="559" customFormat="1" ht="9.75">
      <c r="A46" s="556"/>
      <c r="B46" s="557"/>
      <c r="C46" s="558"/>
      <c r="D46" s="558"/>
      <c r="E46" s="558"/>
    </row>
    <row r="47" spans="1:5" s="559" customFormat="1" ht="9.75">
      <c r="A47" s="556"/>
      <c r="B47" s="557"/>
      <c r="C47" s="558"/>
      <c r="D47" s="558"/>
      <c r="E47" s="558"/>
    </row>
    <row r="48" spans="1:5" s="559" customFormat="1" ht="9.75">
      <c r="A48" s="556"/>
      <c r="B48" s="557"/>
      <c r="C48" s="558"/>
      <c r="D48" s="558"/>
      <c r="E48" s="558"/>
    </row>
    <row r="49" spans="1:5" s="559" customFormat="1" ht="9.75">
      <c r="A49" s="556"/>
      <c r="B49" s="557"/>
      <c r="C49" s="558"/>
      <c r="D49" s="558"/>
      <c r="E49" s="558"/>
    </row>
    <row r="50" spans="1:5" s="559" customFormat="1" ht="9.75">
      <c r="A50" s="556"/>
      <c r="B50" s="557"/>
      <c r="C50" s="558"/>
      <c r="D50" s="558"/>
      <c r="E50" s="558"/>
    </row>
    <row r="51" spans="1:5" s="559" customFormat="1" ht="9.75">
      <c r="A51" s="556"/>
      <c r="B51" s="557"/>
      <c r="C51" s="558"/>
      <c r="D51" s="558"/>
      <c r="E51" s="558"/>
    </row>
    <row r="52" spans="1:5" s="559" customFormat="1" ht="9.75">
      <c r="A52" s="556"/>
      <c r="B52" s="557"/>
      <c r="C52" s="558"/>
      <c r="D52" s="558"/>
      <c r="E52" s="558"/>
    </row>
    <row r="53" spans="1:5" s="559" customFormat="1" ht="9.75">
      <c r="A53" s="556"/>
      <c r="B53" s="557"/>
      <c r="C53" s="558"/>
      <c r="D53" s="558"/>
      <c r="E53" s="558"/>
    </row>
    <row r="54" spans="1:5" s="559" customFormat="1" ht="9.75">
      <c r="A54" s="556"/>
      <c r="B54" s="557"/>
      <c r="C54" s="558"/>
      <c r="D54" s="558"/>
      <c r="E54" s="558"/>
    </row>
    <row r="55" spans="1:5" s="559" customFormat="1" ht="9.75">
      <c r="A55" s="556"/>
      <c r="B55" s="557"/>
      <c r="C55" s="558"/>
      <c r="D55" s="558"/>
      <c r="E55" s="558"/>
    </row>
    <row r="56" spans="1:5" s="559" customFormat="1" ht="9.75">
      <c r="A56" s="556"/>
      <c r="B56" s="557"/>
      <c r="C56" s="558"/>
      <c r="D56" s="558"/>
      <c r="E56" s="558"/>
    </row>
    <row r="57" spans="1:5" s="559" customFormat="1" ht="9.75">
      <c r="A57" s="556"/>
      <c r="B57" s="557"/>
      <c r="C57" s="558"/>
      <c r="D57" s="558"/>
      <c r="E57" s="558"/>
    </row>
    <row r="58" spans="1:5" s="559" customFormat="1" ht="9.75">
      <c r="A58" s="556"/>
      <c r="B58" s="557"/>
      <c r="C58" s="558"/>
      <c r="D58" s="558"/>
      <c r="E58" s="558"/>
    </row>
    <row r="59" spans="1:5" s="559" customFormat="1" ht="9.75">
      <c r="A59" s="556"/>
      <c r="B59" s="557"/>
      <c r="C59" s="558"/>
      <c r="D59" s="558"/>
      <c r="E59" s="558"/>
    </row>
    <row r="60" spans="1:5" s="559" customFormat="1" ht="9.75">
      <c r="A60" s="556"/>
      <c r="B60" s="557"/>
      <c r="C60" s="558"/>
      <c r="D60" s="558"/>
      <c r="E60" s="558"/>
    </row>
    <row r="61" spans="1:5" s="559" customFormat="1" ht="9.75">
      <c r="A61" s="556"/>
      <c r="B61" s="557"/>
      <c r="C61" s="558"/>
      <c r="D61" s="558"/>
      <c r="E61" s="558"/>
    </row>
    <row r="62" spans="1:5" s="559" customFormat="1" ht="9.75">
      <c r="A62" s="556"/>
      <c r="B62" s="557"/>
      <c r="C62" s="558"/>
      <c r="D62" s="558"/>
      <c r="E62" s="558"/>
    </row>
    <row r="63" spans="1:5" s="559" customFormat="1" ht="9.75">
      <c r="A63" s="556"/>
      <c r="B63" s="557"/>
      <c r="C63" s="558"/>
      <c r="D63" s="558"/>
      <c r="E63" s="558"/>
    </row>
    <row r="64" spans="1:5" s="559" customFormat="1" ht="9.75">
      <c r="A64" s="556"/>
      <c r="B64" s="557"/>
      <c r="C64" s="558"/>
      <c r="D64" s="558"/>
      <c r="E64" s="558"/>
    </row>
    <row r="65" spans="1:5" s="559" customFormat="1" ht="9.75">
      <c r="A65" s="556"/>
      <c r="B65" s="557"/>
      <c r="C65" s="558"/>
      <c r="D65" s="558"/>
      <c r="E65" s="558"/>
    </row>
    <row r="66" spans="1:5" s="559" customFormat="1" ht="9.75">
      <c r="A66" s="556"/>
      <c r="B66" s="557"/>
      <c r="C66" s="558"/>
      <c r="D66" s="558"/>
      <c r="E66" s="558"/>
    </row>
    <row r="67" spans="1:5" s="559" customFormat="1" ht="9.75">
      <c r="A67" s="556"/>
      <c r="B67" s="557"/>
      <c r="C67" s="558"/>
      <c r="D67" s="558"/>
      <c r="E67" s="558"/>
    </row>
    <row r="68" spans="1:5" s="559" customFormat="1" ht="9.75">
      <c r="A68" s="556"/>
      <c r="B68" s="557"/>
      <c r="C68" s="558"/>
      <c r="D68" s="558"/>
      <c r="E68" s="558"/>
    </row>
    <row r="69" spans="1:5" s="559" customFormat="1" ht="9.75">
      <c r="A69" s="556"/>
      <c r="B69" s="557"/>
      <c r="C69" s="558"/>
      <c r="D69" s="558"/>
      <c r="E69" s="558"/>
    </row>
    <row r="70" spans="1:5" s="559" customFormat="1" ht="9.75">
      <c r="A70" s="556"/>
      <c r="B70" s="557"/>
      <c r="C70" s="558"/>
      <c r="D70" s="558"/>
      <c r="E70" s="558"/>
    </row>
    <row r="71" spans="1:5" s="559" customFormat="1" ht="9.75">
      <c r="A71" s="556"/>
      <c r="B71" s="557"/>
      <c r="C71" s="558"/>
      <c r="D71" s="558"/>
      <c r="E71" s="558"/>
    </row>
    <row r="72" spans="1:5" s="559" customFormat="1" ht="9.75">
      <c r="A72" s="556"/>
      <c r="B72" s="557"/>
      <c r="C72" s="558"/>
      <c r="D72" s="558"/>
      <c r="E72" s="558"/>
    </row>
    <row r="73" spans="1:5" s="559" customFormat="1" ht="9.75">
      <c r="A73" s="556"/>
      <c r="B73" s="557"/>
      <c r="C73" s="558"/>
      <c r="D73" s="558"/>
      <c r="E73" s="558"/>
    </row>
    <row r="74" spans="1:5" s="468" customFormat="1" ht="9.75">
      <c r="A74" s="560"/>
      <c r="B74" s="561"/>
      <c r="C74" s="562"/>
      <c r="D74" s="562"/>
      <c r="E74" s="562"/>
    </row>
    <row r="75" spans="1:5" s="468" customFormat="1" ht="9.75">
      <c r="A75" s="560"/>
      <c r="B75" s="561"/>
      <c r="C75" s="562"/>
      <c r="D75" s="562"/>
      <c r="E75" s="562"/>
    </row>
    <row r="76" spans="1:5" s="468" customFormat="1" ht="9.75">
      <c r="A76" s="560"/>
      <c r="B76" s="561"/>
      <c r="C76" s="562"/>
      <c r="D76" s="562"/>
      <c r="E76" s="562"/>
    </row>
    <row r="77" spans="1:5" s="468" customFormat="1" ht="9.75">
      <c r="A77" s="560"/>
      <c r="B77" s="561"/>
      <c r="C77" s="562"/>
      <c r="D77" s="562"/>
      <c r="E77" s="562"/>
    </row>
    <row r="78" spans="1:5" s="468" customFormat="1" ht="9.75">
      <c r="A78" s="560"/>
      <c r="B78" s="561"/>
      <c r="C78" s="562"/>
      <c r="D78" s="562"/>
      <c r="E78" s="562"/>
    </row>
    <row r="79" spans="1:5" s="468" customFormat="1" ht="9.75">
      <c r="A79" s="560"/>
      <c r="B79" s="561"/>
      <c r="C79" s="562"/>
      <c r="D79" s="562"/>
      <c r="E79" s="562"/>
    </row>
    <row r="80" spans="1:5" s="468" customFormat="1" ht="9.75">
      <c r="A80" s="560"/>
      <c r="B80" s="561"/>
      <c r="C80" s="562"/>
      <c r="D80" s="562"/>
      <c r="E80" s="562"/>
    </row>
    <row r="81" spans="1:5" s="468" customFormat="1" ht="9.75">
      <c r="A81" s="560"/>
      <c r="B81" s="561"/>
      <c r="C81" s="562"/>
      <c r="D81" s="562"/>
      <c r="E81" s="562"/>
    </row>
    <row r="82" spans="1:5" s="468" customFormat="1" ht="9.75">
      <c r="A82" s="560"/>
      <c r="B82" s="561"/>
      <c r="C82" s="562"/>
      <c r="D82" s="562"/>
      <c r="E82" s="562"/>
    </row>
    <row r="83" spans="1:5" s="468" customFormat="1" ht="9.75">
      <c r="A83" s="560"/>
      <c r="B83" s="561"/>
      <c r="C83" s="562"/>
      <c r="D83" s="562"/>
      <c r="E83" s="562"/>
    </row>
    <row r="84" spans="1:5" s="468" customFormat="1" ht="9.75">
      <c r="A84" s="560"/>
      <c r="B84" s="561"/>
      <c r="C84" s="562"/>
      <c r="D84" s="562"/>
      <c r="E84" s="562"/>
    </row>
    <row r="85" spans="1:5" s="468" customFormat="1" ht="9.75">
      <c r="A85" s="560"/>
      <c r="B85" s="561"/>
      <c r="C85" s="562"/>
      <c r="D85" s="562"/>
      <c r="E85" s="562"/>
    </row>
    <row r="86" spans="1:5" s="468" customFormat="1" ht="9.75">
      <c r="A86" s="560"/>
      <c r="B86" s="561"/>
      <c r="C86" s="562"/>
      <c r="D86" s="562"/>
      <c r="E86" s="562"/>
    </row>
    <row r="87" spans="1:5" s="468" customFormat="1" ht="9.75">
      <c r="A87" s="560"/>
      <c r="B87" s="561"/>
      <c r="C87" s="562"/>
      <c r="D87" s="562"/>
      <c r="E87" s="562"/>
    </row>
    <row r="88" spans="1:5" s="468" customFormat="1" ht="9.75">
      <c r="A88" s="560"/>
      <c r="B88" s="561"/>
      <c r="C88" s="562"/>
      <c r="D88" s="562"/>
      <c r="E88" s="562"/>
    </row>
    <row r="89" spans="1:5" s="468" customFormat="1" ht="9.75">
      <c r="A89" s="560"/>
      <c r="B89" s="561"/>
      <c r="C89" s="562"/>
      <c r="D89" s="562"/>
      <c r="E89" s="562"/>
    </row>
    <row r="90" spans="1:5" s="468" customFormat="1" ht="9.75">
      <c r="A90" s="560"/>
      <c r="B90" s="561"/>
      <c r="C90" s="562"/>
      <c r="D90" s="562"/>
      <c r="E90" s="562"/>
    </row>
    <row r="91" spans="1:5" s="468" customFormat="1" ht="9.75">
      <c r="A91" s="560"/>
      <c r="B91" s="561"/>
      <c r="C91" s="562"/>
      <c r="D91" s="562"/>
      <c r="E91" s="562"/>
    </row>
    <row r="92" spans="1:5" s="468" customFormat="1" ht="9.75">
      <c r="A92" s="560"/>
      <c r="B92" s="561"/>
      <c r="C92" s="562"/>
      <c r="D92" s="562"/>
      <c r="E92" s="562"/>
    </row>
    <row r="93" spans="1:5" s="468" customFormat="1" ht="9.75">
      <c r="A93" s="560"/>
      <c r="B93" s="561"/>
      <c r="C93" s="562"/>
      <c r="D93" s="562"/>
      <c r="E93" s="562"/>
    </row>
    <row r="94" spans="1:5" s="468" customFormat="1" ht="9.75">
      <c r="A94" s="560"/>
      <c r="B94" s="561"/>
      <c r="C94" s="562"/>
      <c r="D94" s="562"/>
      <c r="E94" s="562"/>
    </row>
    <row r="95" spans="1:5" s="468" customFormat="1" ht="9.75">
      <c r="A95" s="560"/>
      <c r="B95" s="561"/>
      <c r="C95" s="562"/>
      <c r="D95" s="562"/>
      <c r="E95" s="562"/>
    </row>
    <row r="96" spans="1:5" s="468" customFormat="1" ht="9.75">
      <c r="A96" s="560"/>
      <c r="B96" s="561"/>
      <c r="C96" s="562"/>
      <c r="D96" s="562"/>
      <c r="E96" s="562"/>
    </row>
    <row r="97" spans="1:5" s="468" customFormat="1" ht="9.75">
      <c r="A97" s="560"/>
      <c r="B97" s="561"/>
      <c r="C97" s="562"/>
      <c r="D97" s="562"/>
      <c r="E97" s="562"/>
    </row>
    <row r="98" spans="1:5" s="468" customFormat="1" ht="9.75">
      <c r="A98" s="560"/>
      <c r="B98" s="561"/>
      <c r="C98" s="562"/>
      <c r="D98" s="562"/>
      <c r="E98" s="562"/>
    </row>
    <row r="99" spans="1:5" s="468" customFormat="1" ht="9.75">
      <c r="A99" s="560"/>
      <c r="B99" s="561"/>
      <c r="C99" s="562"/>
      <c r="D99" s="562"/>
      <c r="E99" s="562"/>
    </row>
    <row r="100" spans="1:5" s="468" customFormat="1" ht="9.75">
      <c r="A100" s="560"/>
      <c r="B100" s="561"/>
      <c r="C100" s="562"/>
      <c r="D100" s="562"/>
      <c r="E100" s="562"/>
    </row>
    <row r="101" spans="1:5" s="468" customFormat="1" ht="9.75">
      <c r="A101" s="560"/>
      <c r="B101" s="561"/>
      <c r="C101" s="562"/>
      <c r="D101" s="562"/>
      <c r="E101" s="562"/>
    </row>
    <row r="102" spans="1:5" s="468" customFormat="1" ht="9.75">
      <c r="A102" s="560"/>
      <c r="B102" s="561"/>
      <c r="C102" s="562"/>
      <c r="D102" s="562"/>
      <c r="E102" s="562"/>
    </row>
    <row r="103" spans="1:5" s="468" customFormat="1" ht="9.75">
      <c r="A103" s="560"/>
      <c r="B103" s="561"/>
      <c r="C103" s="562"/>
      <c r="D103" s="562"/>
      <c r="E103" s="562"/>
    </row>
    <row r="104" spans="1:5" s="468" customFormat="1" ht="9.75">
      <c r="A104" s="560"/>
      <c r="B104" s="561"/>
      <c r="C104" s="562"/>
      <c r="D104" s="562"/>
      <c r="E104" s="562"/>
    </row>
    <row r="105" spans="1:5" s="468" customFormat="1" ht="9.75">
      <c r="A105" s="560"/>
      <c r="B105" s="561"/>
      <c r="C105" s="562"/>
      <c r="D105" s="562"/>
      <c r="E105" s="562"/>
    </row>
    <row r="106" spans="1:5" s="468" customFormat="1" ht="9.75">
      <c r="A106" s="560"/>
      <c r="B106" s="561"/>
      <c r="C106" s="562"/>
      <c r="D106" s="562"/>
      <c r="E106" s="562"/>
    </row>
    <row r="107" spans="1:5" s="468" customFormat="1" ht="9.75">
      <c r="A107" s="560"/>
      <c r="B107" s="561"/>
      <c r="C107" s="562"/>
      <c r="D107" s="562"/>
      <c r="E107" s="562"/>
    </row>
    <row r="108" spans="1:5" s="468" customFormat="1" ht="9.75">
      <c r="A108" s="560"/>
      <c r="B108" s="561"/>
      <c r="C108" s="562"/>
      <c r="D108" s="562"/>
      <c r="E108" s="562"/>
    </row>
    <row r="109" spans="1:5" s="468" customFormat="1" ht="9.75">
      <c r="A109" s="560"/>
      <c r="B109" s="561"/>
      <c r="C109" s="562"/>
      <c r="D109" s="562"/>
      <c r="E109" s="562"/>
    </row>
    <row r="110" spans="1:5" s="468" customFormat="1" ht="9.75">
      <c r="A110" s="560"/>
      <c r="B110" s="561"/>
      <c r="C110" s="562"/>
      <c r="D110" s="562"/>
      <c r="E110" s="562"/>
    </row>
    <row r="111" spans="1:5" ht="15">
      <c r="A111" s="563"/>
      <c r="B111" s="416"/>
      <c r="C111" s="485"/>
      <c r="D111" s="485"/>
      <c r="E111" s="485"/>
    </row>
    <row r="112" spans="1:5" ht="15">
      <c r="A112" s="563"/>
      <c r="B112" s="416"/>
      <c r="C112" s="485"/>
      <c r="D112" s="485"/>
      <c r="E112" s="485"/>
    </row>
    <row r="113" spans="1:5" ht="15">
      <c r="A113" s="563"/>
      <c r="B113" s="416"/>
      <c r="C113" s="485"/>
      <c r="D113" s="485"/>
      <c r="E113" s="485"/>
    </row>
    <row r="114" spans="1:5" ht="15">
      <c r="A114" s="563"/>
      <c r="B114" s="416"/>
      <c r="C114" s="485"/>
      <c r="D114" s="485"/>
      <c r="E114" s="485"/>
    </row>
    <row r="115" spans="1:5" ht="15">
      <c r="A115" s="563"/>
      <c r="B115" s="416"/>
      <c r="C115" s="485"/>
      <c r="D115" s="485"/>
      <c r="E115" s="485"/>
    </row>
    <row r="116" spans="1:5" ht="15">
      <c r="A116" s="563"/>
      <c r="B116" s="416"/>
      <c r="C116" s="485"/>
      <c r="D116" s="485"/>
      <c r="E116" s="485"/>
    </row>
    <row r="117" spans="1:5" ht="15">
      <c r="A117" s="563"/>
      <c r="B117" s="416"/>
      <c r="C117" s="485"/>
      <c r="D117" s="485"/>
      <c r="E117" s="485"/>
    </row>
    <row r="118" spans="1:5" ht="15">
      <c r="A118" s="563"/>
      <c r="B118" s="416"/>
      <c r="C118" s="485"/>
      <c r="D118" s="485"/>
      <c r="E118" s="485"/>
    </row>
    <row r="119" spans="1:5" ht="15">
      <c r="A119" s="563"/>
      <c r="B119" s="416"/>
      <c r="C119" s="485"/>
      <c r="D119" s="485"/>
      <c r="E119" s="485"/>
    </row>
    <row r="120" spans="1:5" ht="15">
      <c r="A120" s="563"/>
      <c r="B120" s="416"/>
      <c r="C120" s="485"/>
      <c r="D120" s="485"/>
      <c r="E120" s="485"/>
    </row>
    <row r="121" spans="1:5" ht="15">
      <c r="A121" s="563"/>
      <c r="B121" s="416"/>
      <c r="C121" s="485"/>
      <c r="D121" s="485"/>
      <c r="E121" s="485"/>
    </row>
  </sheetData>
  <sheetProtection/>
  <mergeCells count="3">
    <mergeCell ref="A1:E1"/>
    <mergeCell ref="C4:E4"/>
    <mergeCell ref="A2:E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7.xml><?xml version="1.0" encoding="utf-8"?>
<worksheet xmlns="http://schemas.openxmlformats.org/spreadsheetml/2006/main" xmlns:r="http://schemas.openxmlformats.org/officeDocument/2006/relationships">
  <sheetPr>
    <tabColor rgb="FF92D050"/>
  </sheetPr>
  <dimension ref="A1:H22"/>
  <sheetViews>
    <sheetView zoomScale="78" zoomScaleNormal="78" zoomScalePageLayoutView="0" workbookViewId="0" topLeftCell="A1">
      <selection activeCell="A1" sqref="A1:IV16384"/>
    </sheetView>
  </sheetViews>
  <sheetFormatPr defaultColWidth="8.88671875" defaultRowHeight="15"/>
  <cols>
    <col min="1" max="1" width="21.21484375" style="486" customWidth="1"/>
    <col min="2" max="2" width="15.6640625" style="487" customWidth="1"/>
    <col min="3" max="3" width="16.21484375" style="468" customWidth="1"/>
    <col min="4" max="4" width="19.5546875" style="468" customWidth="1"/>
    <col min="5" max="5" width="8.88671875" style="468" customWidth="1"/>
    <col min="6" max="6" width="13.77734375" style="468" customWidth="1"/>
    <col min="7" max="7" width="8.88671875" style="468" customWidth="1"/>
    <col min="8" max="8" width="11.88671875" style="468" customWidth="1"/>
    <col min="9" max="16384" width="8.88671875" style="468" customWidth="1"/>
  </cols>
  <sheetData>
    <row r="1" spans="1:4" ht="23.25" customHeight="1">
      <c r="A1" s="1003" t="s">
        <v>563</v>
      </c>
      <c r="B1" s="989"/>
      <c r="C1" s="989"/>
      <c r="D1" s="890"/>
    </row>
    <row r="2" spans="1:4" s="488" customFormat="1" ht="25.5" customHeight="1">
      <c r="A2" s="1005" t="s">
        <v>245</v>
      </c>
      <c r="B2" s="900"/>
      <c r="C2" s="900"/>
      <c r="D2" s="900"/>
    </row>
    <row r="3" spans="1:4" s="488" customFormat="1" ht="25.5" customHeight="1">
      <c r="A3" s="489"/>
      <c r="B3" s="400" t="s">
        <v>13</v>
      </c>
      <c r="C3" s="490" t="s">
        <v>380</v>
      </c>
      <c r="D3" s="401" t="s">
        <v>381</v>
      </c>
    </row>
    <row r="4" spans="1:4" s="485" customFormat="1" ht="18.75" customHeight="1" thickBot="1">
      <c r="A4" s="491"/>
      <c r="B4" s="1006" t="s">
        <v>318</v>
      </c>
      <c r="C4" s="931"/>
      <c r="D4" s="931"/>
    </row>
    <row r="5" spans="1:4" s="495" customFormat="1" ht="19.5" customHeight="1">
      <c r="A5" s="404" t="s">
        <v>12</v>
      </c>
      <c r="B5" s="492"/>
      <c r="C5" s="493"/>
      <c r="D5" s="494"/>
    </row>
    <row r="6" spans="1:8" s="495" customFormat="1" ht="19.5" customHeight="1">
      <c r="A6" s="496" t="s">
        <v>30</v>
      </c>
      <c r="B6" s="497">
        <v>38144543.7</v>
      </c>
      <c r="C6" s="474">
        <v>178438.49999999997</v>
      </c>
      <c r="D6" s="474">
        <v>37966105.2</v>
      </c>
      <c r="H6" s="498">
        <f>B6-Tab_2_1!C6</f>
        <v>0</v>
      </c>
    </row>
    <row r="7" spans="1:4" s="495" customFormat="1" ht="19.5" customHeight="1">
      <c r="A7" s="499" t="s">
        <v>15</v>
      </c>
      <c r="B7" s="500">
        <v>11070665.599490909</v>
      </c>
      <c r="C7" s="476">
        <v>99157.20909090908</v>
      </c>
      <c r="D7" s="476">
        <v>10971508.3904</v>
      </c>
    </row>
    <row r="8" spans="1:8" s="495" customFormat="1" ht="19.5" customHeight="1">
      <c r="A8" s="499" t="s">
        <v>14</v>
      </c>
      <c r="B8" s="500">
        <v>27073878.100509092</v>
      </c>
      <c r="C8" s="476">
        <v>79281.2909090909</v>
      </c>
      <c r="D8" s="476">
        <v>26994596.809600003</v>
      </c>
      <c r="H8" s="498">
        <f>B8+B7-B6</f>
        <v>0</v>
      </c>
    </row>
    <row r="9" spans="1:4" s="495" customFormat="1" ht="19.5" customHeight="1">
      <c r="A9" s="404" t="s">
        <v>102</v>
      </c>
      <c r="B9" s="500"/>
      <c r="C9" s="476"/>
      <c r="D9" s="476"/>
    </row>
    <row r="10" spans="1:8" s="495" customFormat="1" ht="19.5" customHeight="1">
      <c r="A10" s="496" t="s">
        <v>30</v>
      </c>
      <c r="B10" s="497">
        <v>29446870.589098804</v>
      </c>
      <c r="C10" s="474">
        <v>81741.37088925095</v>
      </c>
      <c r="D10" s="474">
        <v>29365129.218209554</v>
      </c>
      <c r="H10" s="498">
        <f>B10+Tab_2_1!C16</f>
        <v>0</v>
      </c>
    </row>
    <row r="11" spans="1:8" s="495" customFormat="1" ht="19.5" customHeight="1">
      <c r="A11" s="499" t="s">
        <v>15</v>
      </c>
      <c r="B11" s="500">
        <v>12729657.320308214</v>
      </c>
      <c r="C11" s="476">
        <v>54389.57088925094</v>
      </c>
      <c r="D11" s="476">
        <v>12675267.749418963</v>
      </c>
      <c r="H11" s="498">
        <f>B10-B11-B13</f>
        <v>0</v>
      </c>
    </row>
    <row r="12" spans="1:4" s="502" customFormat="1" ht="19.5" customHeight="1">
      <c r="A12" s="501" t="s">
        <v>198</v>
      </c>
      <c r="B12" s="500">
        <v>5005868.35</v>
      </c>
      <c r="C12" s="476">
        <v>37430.1</v>
      </c>
      <c r="D12" s="476">
        <v>4968438.25</v>
      </c>
    </row>
    <row r="13" spans="1:4" s="495" customFormat="1" ht="19.5" customHeight="1">
      <c r="A13" s="499" t="s">
        <v>14</v>
      </c>
      <c r="B13" s="500">
        <v>16717213.268790592</v>
      </c>
      <c r="C13" s="476">
        <v>27351.8</v>
      </c>
      <c r="D13" s="476">
        <v>16689861.46879059</v>
      </c>
    </row>
    <row r="14" spans="1:4" s="495" customFormat="1" ht="24" customHeight="1">
      <c r="A14" s="503"/>
      <c r="B14" s="504"/>
      <c r="C14" s="505"/>
      <c r="D14" s="506"/>
    </row>
    <row r="15" spans="1:4" s="509" customFormat="1" ht="24" customHeight="1">
      <c r="A15" s="507"/>
      <c r="B15" s="508"/>
      <c r="C15" s="480"/>
      <c r="D15" s="481"/>
    </row>
    <row r="20" spans="1:2" ht="42" customHeight="1">
      <c r="A20" s="468"/>
      <c r="B20" s="468"/>
    </row>
    <row r="22" spans="1:2" ht="33" customHeight="1">
      <c r="A22" s="468"/>
      <c r="B22" s="468"/>
    </row>
  </sheetData>
  <sheetProtection/>
  <mergeCells count="3">
    <mergeCell ref="A1:D1"/>
    <mergeCell ref="B4:D4"/>
    <mergeCell ref="A2:D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8.xml><?xml version="1.0" encoding="utf-8"?>
<worksheet xmlns="http://schemas.openxmlformats.org/spreadsheetml/2006/main" xmlns:r="http://schemas.openxmlformats.org/officeDocument/2006/relationships">
  <sheetPr>
    <tabColor rgb="FF92D050"/>
  </sheetPr>
  <dimension ref="A1:F13"/>
  <sheetViews>
    <sheetView zoomScale="78" zoomScaleNormal="78" zoomScalePageLayoutView="0" workbookViewId="0" topLeftCell="A1">
      <selection activeCell="A1" sqref="A1:C1"/>
    </sheetView>
  </sheetViews>
  <sheetFormatPr defaultColWidth="8.88671875" defaultRowHeight="15"/>
  <cols>
    <col min="1" max="1" width="27.77734375" style="486" customWidth="1"/>
    <col min="2" max="2" width="22.99609375" style="487" customWidth="1"/>
    <col min="3" max="3" width="27.21484375" style="468" customWidth="1"/>
    <col min="4" max="4" width="19.5546875" style="468" customWidth="1"/>
    <col min="5" max="5" width="8.88671875" style="468" customWidth="1"/>
    <col min="6" max="6" width="13.77734375" style="468" customWidth="1"/>
    <col min="7" max="16384" width="8.88671875" style="468" customWidth="1"/>
  </cols>
  <sheetData>
    <row r="1" spans="1:3" ht="32.25" customHeight="1">
      <c r="A1" s="1003" t="s">
        <v>564</v>
      </c>
      <c r="B1" s="1003"/>
      <c r="C1" s="890"/>
    </row>
    <row r="2" spans="1:3" s="469" customFormat="1" ht="25.5" customHeight="1">
      <c r="A2" s="1005" t="s">
        <v>246</v>
      </c>
      <c r="B2" s="900"/>
      <c r="C2" s="900"/>
    </row>
    <row r="3" spans="1:4" s="472" customFormat="1" ht="30" customHeight="1" thickBot="1">
      <c r="A3" s="425" t="s">
        <v>181</v>
      </c>
      <c r="B3" s="470" t="s">
        <v>8</v>
      </c>
      <c r="C3" s="470" t="s">
        <v>247</v>
      </c>
      <c r="D3" s="471"/>
    </row>
    <row r="4" spans="1:4" s="462" customFormat="1" ht="19.5" customHeight="1">
      <c r="A4" s="473" t="s">
        <v>30</v>
      </c>
      <c r="B4" s="474">
        <v>221697.54896922488</v>
      </c>
      <c r="C4" s="474">
        <v>29446870.589098807</v>
      </c>
      <c r="D4" s="475"/>
    </row>
    <row r="5" spans="1:4" s="462" customFormat="1" ht="19.5" customHeight="1">
      <c r="A5" s="414" t="s">
        <v>385</v>
      </c>
      <c r="B5" s="476">
        <v>21049.332650788136</v>
      </c>
      <c r="C5" s="476">
        <v>4500014.143917615</v>
      </c>
      <c r="D5" s="477"/>
    </row>
    <row r="6" spans="1:4" s="462" customFormat="1" ht="19.5" customHeight="1">
      <c r="A6" s="414" t="s">
        <v>386</v>
      </c>
      <c r="B6" s="476">
        <v>132727.28940891282</v>
      </c>
      <c r="C6" s="476">
        <v>15558944.56291635</v>
      </c>
      <c r="D6" s="477"/>
    </row>
    <row r="7" spans="1:4" s="462" customFormat="1" ht="19.5" customHeight="1">
      <c r="A7" s="414" t="s">
        <v>387</v>
      </c>
      <c r="B7" s="476">
        <v>28242.857684916475</v>
      </c>
      <c r="C7" s="476">
        <v>4519240.292665529</v>
      </c>
      <c r="D7" s="477"/>
    </row>
    <row r="8" spans="1:4" s="462" customFormat="1" ht="19.5" customHeight="1">
      <c r="A8" s="414" t="s">
        <v>388</v>
      </c>
      <c r="B8" s="476">
        <v>31975.069224607472</v>
      </c>
      <c r="C8" s="476">
        <v>3943275.189599311</v>
      </c>
      <c r="D8" s="477"/>
    </row>
    <row r="9" spans="1:4" s="462" customFormat="1" ht="19.5" customHeight="1">
      <c r="A9" s="414" t="s">
        <v>389</v>
      </c>
      <c r="B9" s="476">
        <v>3570</v>
      </c>
      <c r="C9" s="476">
        <v>516972.60000000003</v>
      </c>
      <c r="D9" s="477"/>
    </row>
    <row r="10" spans="1:4" s="462" customFormat="1" ht="19.5" customHeight="1">
      <c r="A10" s="414" t="s">
        <v>390</v>
      </c>
      <c r="B10" s="476">
        <v>4133</v>
      </c>
      <c r="C10" s="476">
        <v>408423.8</v>
      </c>
      <c r="D10" s="477"/>
    </row>
    <row r="11" spans="1:4" s="460" customFormat="1" ht="8.25" customHeight="1">
      <c r="A11" s="478"/>
      <c r="B11" s="479"/>
      <c r="C11" s="480"/>
      <c r="D11" s="481"/>
    </row>
    <row r="12" spans="1:3" s="482" customFormat="1" ht="15">
      <c r="A12" s="1008" t="s">
        <v>229</v>
      </c>
      <c r="B12" s="1008"/>
      <c r="C12" s="1008"/>
    </row>
    <row r="13" spans="1:6" s="485" customFormat="1" ht="45" customHeight="1">
      <c r="A13" s="1007" t="s">
        <v>292</v>
      </c>
      <c r="B13" s="1007"/>
      <c r="C13" s="1007"/>
      <c r="D13" s="483"/>
      <c r="E13" s="484"/>
      <c r="F13" s="484"/>
    </row>
  </sheetData>
  <sheetProtection/>
  <mergeCells count="4">
    <mergeCell ref="A1:C1"/>
    <mergeCell ref="A13:C13"/>
    <mergeCell ref="A12:C12"/>
    <mergeCell ref="A2:C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dimension ref="A3:A3"/>
  <sheetViews>
    <sheetView zoomScalePageLayoutView="0" workbookViewId="0" topLeftCell="A1">
      <selection activeCell="A4" sqref="A4"/>
    </sheetView>
  </sheetViews>
  <sheetFormatPr defaultColWidth="11.5546875" defaultRowHeight="15"/>
  <cols>
    <col min="1" max="16384" width="11.5546875" style="28" customWidth="1"/>
  </cols>
  <sheetData>
    <row r="3" ht="15">
      <c r="A3" s="29" t="s">
        <v>402</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D48"/>
  <sheetViews>
    <sheetView zoomScale="78" zoomScaleNormal="78" zoomScalePageLayoutView="0" workbookViewId="0" topLeftCell="A1">
      <selection activeCell="A15" sqref="A15"/>
    </sheetView>
  </sheetViews>
  <sheetFormatPr defaultColWidth="8.88671875" defaultRowHeight="15"/>
  <cols>
    <col min="1" max="1" width="38.77734375" style="138" customWidth="1"/>
    <col min="2" max="2" width="11.77734375" style="138" customWidth="1"/>
    <col min="3" max="3" width="10.99609375" style="138" customWidth="1"/>
    <col min="4" max="4" width="15.21484375" style="138" customWidth="1"/>
    <col min="5" max="16384" width="8.88671875" style="138" customWidth="1"/>
  </cols>
  <sheetData>
    <row r="1" spans="1:4" ht="15.75">
      <c r="A1" s="889" t="s">
        <v>544</v>
      </c>
      <c r="B1" s="889"/>
      <c r="C1" s="889"/>
      <c r="D1" s="890"/>
    </row>
    <row r="2" spans="1:4" s="577" customFormat="1" ht="21" customHeight="1">
      <c r="A2" s="893" t="s">
        <v>277</v>
      </c>
      <c r="B2" s="893"/>
      <c r="C2" s="893"/>
      <c r="D2" s="893"/>
    </row>
    <row r="3" spans="1:4" s="854" customFormat="1" ht="30" customHeight="1" thickBot="1">
      <c r="A3" s="852"/>
      <c r="B3" s="852"/>
      <c r="C3" s="826" t="s">
        <v>9</v>
      </c>
      <c r="D3" s="853" t="s">
        <v>205</v>
      </c>
    </row>
    <row r="4" spans="1:4" s="577" customFormat="1" ht="19.5" customHeight="1">
      <c r="A4" s="855" t="s">
        <v>393</v>
      </c>
      <c r="B4" s="856" t="s">
        <v>8</v>
      </c>
      <c r="C4" s="857">
        <v>3</v>
      </c>
      <c r="D4" s="858"/>
    </row>
    <row r="5" spans="1:4" s="577" customFormat="1" ht="19.5" customHeight="1">
      <c r="A5" s="859" t="s">
        <v>545</v>
      </c>
      <c r="B5" s="860" t="s">
        <v>8</v>
      </c>
      <c r="C5" s="747">
        <v>39871</v>
      </c>
      <c r="D5" s="861">
        <v>99.99999999999999</v>
      </c>
    </row>
    <row r="6" spans="1:4" s="577" customFormat="1" ht="19.5" customHeight="1">
      <c r="A6" s="862" t="s">
        <v>149</v>
      </c>
      <c r="B6" s="856" t="s">
        <v>8</v>
      </c>
      <c r="C6" s="750">
        <v>31618</v>
      </c>
      <c r="D6" s="863">
        <v>79.30074490230994</v>
      </c>
    </row>
    <row r="7" spans="1:4" s="577" customFormat="1" ht="19.5" customHeight="1">
      <c r="A7" s="864" t="s">
        <v>192</v>
      </c>
      <c r="B7" s="856" t="s">
        <v>8</v>
      </c>
      <c r="C7" s="750">
        <v>15771</v>
      </c>
      <c r="D7" s="863">
        <v>39.5550650848988</v>
      </c>
    </row>
    <row r="8" spans="1:4" s="577" customFormat="1" ht="19.5" customHeight="1">
      <c r="A8" s="864" t="s">
        <v>191</v>
      </c>
      <c r="B8" s="856" t="s">
        <v>8</v>
      </c>
      <c r="C8" s="750">
        <v>15847</v>
      </c>
      <c r="D8" s="863">
        <v>39.74567981741115</v>
      </c>
    </row>
    <row r="9" spans="1:4" s="577" customFormat="1" ht="19.5" customHeight="1">
      <c r="A9" s="862" t="s">
        <v>52</v>
      </c>
      <c r="B9" s="856" t="s">
        <v>8</v>
      </c>
      <c r="C9" s="750">
        <v>1672</v>
      </c>
      <c r="D9" s="863">
        <v>4.193524115271751</v>
      </c>
    </row>
    <row r="10" spans="1:4" s="577" customFormat="1" ht="19.5" customHeight="1">
      <c r="A10" s="862" t="s">
        <v>53</v>
      </c>
      <c r="B10" s="856" t="s">
        <v>8</v>
      </c>
      <c r="C10" s="750">
        <v>6581</v>
      </c>
      <c r="D10" s="863">
        <v>16.5057309824183</v>
      </c>
    </row>
    <row r="11" spans="1:4" s="150" customFormat="1" ht="18" customHeight="1">
      <c r="A11" s="865"/>
      <c r="B11" s="866"/>
      <c r="C11" s="866"/>
      <c r="D11" s="867"/>
    </row>
    <row r="12" spans="1:4" s="854" customFormat="1" ht="53.25" customHeight="1" thickBot="1">
      <c r="A12" s="868"/>
      <c r="B12" s="868"/>
      <c r="C12" s="869" t="s">
        <v>201</v>
      </c>
      <c r="D12" s="870" t="s">
        <v>202</v>
      </c>
    </row>
    <row r="13" spans="1:4" s="150" customFormat="1" ht="19.5" customHeight="1">
      <c r="A13" s="835" t="s">
        <v>230</v>
      </c>
      <c r="B13" s="871" t="s">
        <v>10</v>
      </c>
      <c r="C13" s="756">
        <v>129595263.7</v>
      </c>
      <c r="D13" s="737">
        <v>77.02609748377337</v>
      </c>
    </row>
    <row r="14" spans="1:4" s="150" customFormat="1" ht="19.5" customHeight="1">
      <c r="A14" s="872" t="s">
        <v>154</v>
      </c>
      <c r="B14" s="871" t="s">
        <v>10</v>
      </c>
      <c r="C14" s="756">
        <v>3892.918705316912</v>
      </c>
      <c r="D14" s="873"/>
    </row>
    <row r="15" spans="1:4" s="150" customFormat="1" ht="19.5" customHeight="1">
      <c r="A15" s="872" t="s">
        <v>155</v>
      </c>
      <c r="B15" s="871" t="s">
        <v>10</v>
      </c>
      <c r="C15" s="756">
        <v>3250.364016453061</v>
      </c>
      <c r="D15" s="873"/>
    </row>
    <row r="16" spans="1:4" s="150" customFormat="1" ht="19.5" customHeight="1">
      <c r="A16" s="835" t="s">
        <v>182</v>
      </c>
      <c r="B16" s="871" t="s">
        <v>10</v>
      </c>
      <c r="C16" s="756">
        <v>168248513.08</v>
      </c>
      <c r="D16" s="737">
        <v>100</v>
      </c>
    </row>
    <row r="17" spans="1:4" s="150" customFormat="1" ht="19.5" customHeight="1">
      <c r="A17" s="872" t="s">
        <v>155</v>
      </c>
      <c r="B17" s="871" t="s">
        <v>10</v>
      </c>
      <c r="C17" s="756">
        <v>4219.821752150687</v>
      </c>
      <c r="D17" s="873"/>
    </row>
    <row r="18" spans="1:4" s="150" customFormat="1" ht="19.5" customHeight="1">
      <c r="A18" s="835" t="s">
        <v>231</v>
      </c>
      <c r="B18" s="871" t="s">
        <v>10</v>
      </c>
      <c r="C18" s="756">
        <v>19928803.2</v>
      </c>
      <c r="D18" s="737">
        <v>11.844861410765697</v>
      </c>
    </row>
    <row r="19" spans="1:4" s="150" customFormat="1" ht="19.5" customHeight="1">
      <c r="A19" s="872" t="s">
        <v>206</v>
      </c>
      <c r="B19" s="871" t="s">
        <v>10</v>
      </c>
      <c r="C19" s="756">
        <v>630.2992978683028</v>
      </c>
      <c r="D19" s="873"/>
    </row>
    <row r="20" spans="1:4" s="150" customFormat="1" ht="19.5" customHeight="1">
      <c r="A20" s="872" t="s">
        <v>155</v>
      </c>
      <c r="B20" s="871" t="s">
        <v>10</v>
      </c>
      <c r="C20" s="756">
        <v>499.83203832359357</v>
      </c>
      <c r="D20" s="873"/>
    </row>
    <row r="21" spans="1:4" s="150" customFormat="1" ht="19.5" customHeight="1">
      <c r="A21" s="835" t="s">
        <v>579</v>
      </c>
      <c r="B21" s="871" t="s">
        <v>10</v>
      </c>
      <c r="C21" s="756">
        <v>148319709.88000003</v>
      </c>
      <c r="D21" s="737">
        <v>88.15513858923431</v>
      </c>
    </row>
    <row r="22" spans="1:4" s="150" customFormat="1" ht="19.5" customHeight="1">
      <c r="A22" s="872" t="s">
        <v>155</v>
      </c>
      <c r="B22" s="871" t="s">
        <v>10</v>
      </c>
      <c r="C22" s="756">
        <v>3719.989713827093</v>
      </c>
      <c r="D22" s="873"/>
    </row>
    <row r="23" spans="1:4" s="150" customFormat="1" ht="19.5" customHeight="1">
      <c r="A23" s="835" t="s">
        <v>122</v>
      </c>
      <c r="B23" s="871" t="s">
        <v>10</v>
      </c>
      <c r="C23" s="756">
        <v>9703291.479999999</v>
      </c>
      <c r="D23" s="737">
        <v>5.767237583482362</v>
      </c>
    </row>
    <row r="24" spans="1:4" s="150" customFormat="1" ht="19.5" customHeight="1">
      <c r="A24" s="872" t="s">
        <v>155</v>
      </c>
      <c r="B24" s="871" t="s">
        <v>10</v>
      </c>
      <c r="C24" s="756">
        <v>243.3671460459983</v>
      </c>
      <c r="D24" s="873"/>
    </row>
    <row r="25" spans="1:4" s="150" customFormat="1" ht="19.5" customHeight="1">
      <c r="A25" s="835" t="s">
        <v>29</v>
      </c>
      <c r="B25" s="871" t="s">
        <v>10</v>
      </c>
      <c r="C25" s="756">
        <v>-41087425.86000002</v>
      </c>
      <c r="D25" s="737">
        <v>-24.42067695449022</v>
      </c>
    </row>
    <row r="26" spans="1:4" s="150" customFormat="1" ht="19.5" customHeight="1">
      <c r="A26" s="872" t="s">
        <v>155</v>
      </c>
      <c r="B26" s="871" t="s">
        <v>10</v>
      </c>
      <c r="C26" s="756">
        <v>-1030.509038148028</v>
      </c>
      <c r="D26" s="873"/>
    </row>
    <row r="27" spans="1:4" s="150" customFormat="1" ht="19.5" customHeight="1">
      <c r="A27" s="835" t="s">
        <v>2</v>
      </c>
      <c r="B27" s="871" t="s">
        <v>10</v>
      </c>
      <c r="C27" s="756">
        <v>36102068</v>
      </c>
      <c r="D27" s="737">
        <v>21.457585175111728</v>
      </c>
    </row>
    <row r="28" spans="1:4" s="150" customFormat="1" ht="19.5" customHeight="1">
      <c r="A28" s="872" t="s">
        <v>155</v>
      </c>
      <c r="B28" s="871" t="s">
        <v>10</v>
      </c>
      <c r="C28" s="756">
        <v>905.4718467056257</v>
      </c>
      <c r="D28" s="873"/>
    </row>
    <row r="29" spans="1:4" s="150" customFormat="1" ht="19.5" customHeight="1">
      <c r="A29" s="835" t="s">
        <v>11</v>
      </c>
      <c r="B29" s="871" t="s">
        <v>10</v>
      </c>
      <c r="C29" s="756">
        <v>-4985357.86000002</v>
      </c>
      <c r="D29" s="737">
        <v>-2.963091779378488</v>
      </c>
    </row>
    <row r="30" spans="1:4" s="150" customFormat="1" ht="19.5" customHeight="1">
      <c r="A30" s="872" t="s">
        <v>155</v>
      </c>
      <c r="B30" s="871" t="s">
        <v>10</v>
      </c>
      <c r="C30" s="756">
        <v>-125.03719144240225</v>
      </c>
      <c r="D30" s="873"/>
    </row>
    <row r="31" spans="1:4" ht="15">
      <c r="A31" s="874"/>
      <c r="B31" s="871"/>
      <c r="C31" s="742"/>
      <c r="D31" s="199"/>
    </row>
    <row r="32" spans="1:4" ht="15" customHeight="1">
      <c r="A32" s="875"/>
      <c r="B32" s="871"/>
      <c r="C32" s="876"/>
      <c r="D32" s="874"/>
    </row>
    <row r="33" spans="1:4" ht="15">
      <c r="A33" s="895" t="s">
        <v>229</v>
      </c>
      <c r="B33" s="895"/>
      <c r="C33" s="895"/>
      <c r="D33" s="895"/>
    </row>
    <row r="34" spans="1:4" s="581" customFormat="1" ht="30" customHeight="1">
      <c r="A34" s="894" t="s">
        <v>398</v>
      </c>
      <c r="B34" s="894"/>
      <c r="C34" s="894"/>
      <c r="D34" s="894"/>
    </row>
    <row r="35" spans="1:4" s="581" customFormat="1" ht="17.25" customHeight="1">
      <c r="A35" s="894" t="s">
        <v>281</v>
      </c>
      <c r="B35" s="894"/>
      <c r="C35" s="894"/>
      <c r="D35" s="894"/>
    </row>
    <row r="36" spans="1:4" s="581" customFormat="1" ht="30" customHeight="1">
      <c r="A36" s="891" t="s">
        <v>280</v>
      </c>
      <c r="B36" s="892"/>
      <c r="C36" s="892"/>
      <c r="D36" s="892"/>
    </row>
    <row r="37" ht="15">
      <c r="D37" s="877"/>
    </row>
    <row r="38" spans="1:4" ht="17.25">
      <c r="A38" s="878"/>
      <c r="B38" s="878"/>
      <c r="C38" s="878"/>
      <c r="D38" s="877"/>
    </row>
    <row r="39" spans="1:4" ht="15">
      <c r="A39" s="850"/>
      <c r="B39" s="850"/>
      <c r="C39" s="850"/>
      <c r="D39" s="877"/>
    </row>
    <row r="40" spans="1:4" ht="15">
      <c r="A40" s="745"/>
      <c r="B40" s="745"/>
      <c r="C40" s="745"/>
      <c r="D40" s="877"/>
    </row>
    <row r="41" ht="15">
      <c r="D41" s="879"/>
    </row>
    <row r="42" ht="15">
      <c r="D42" s="807"/>
    </row>
    <row r="43" ht="15">
      <c r="D43" s="807"/>
    </row>
    <row r="44" ht="15">
      <c r="D44" s="779"/>
    </row>
    <row r="45" ht="15">
      <c r="D45" s="779"/>
    </row>
    <row r="48" spans="1:3" ht="17.25">
      <c r="A48" s="878"/>
      <c r="B48" s="878"/>
      <c r="C48" s="878"/>
    </row>
  </sheetData>
  <sheetProtection/>
  <mergeCells count="6">
    <mergeCell ref="A1:D1"/>
    <mergeCell ref="A36:D36"/>
    <mergeCell ref="A2:D2"/>
    <mergeCell ref="A34:D34"/>
    <mergeCell ref="A35:D35"/>
    <mergeCell ref="A33:D3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A4" sqref="A4"/>
    </sheetView>
  </sheetViews>
  <sheetFormatPr defaultColWidth="11.5546875" defaultRowHeight="15"/>
  <cols>
    <col min="1" max="16384" width="11.5546875" style="241" customWidth="1"/>
  </cols>
  <sheetData>
    <row r="3" ht="15">
      <c r="A3" s="242" t="s">
        <v>585</v>
      </c>
    </row>
  </sheetData>
  <sheetProtection/>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92D050"/>
  </sheetPr>
  <dimension ref="A1:F42"/>
  <sheetViews>
    <sheetView zoomScale="78" zoomScaleNormal="78" zoomScalePageLayoutView="0" workbookViewId="0" topLeftCell="A1">
      <pane ySplit="4" topLeftCell="A5" activePane="bottomLeft" state="frozen"/>
      <selection pane="topLeft" activeCell="K31" sqref="K31"/>
      <selection pane="bottomLeft" activeCell="A2" sqref="A2:E2"/>
    </sheetView>
  </sheetViews>
  <sheetFormatPr defaultColWidth="8.88671875" defaultRowHeight="15"/>
  <cols>
    <col min="1" max="1" width="33.88671875" style="419" customWidth="1"/>
    <col min="2" max="2" width="11.4453125" style="466" bestFit="1" customWidth="1"/>
    <col min="3" max="4" width="13.3359375" style="467" customWidth="1"/>
    <col min="5" max="5" width="14.6640625" style="467" customWidth="1"/>
    <col min="6" max="16384" width="8.88671875" style="418" customWidth="1"/>
  </cols>
  <sheetData>
    <row r="1" spans="1:5" ht="24" customHeight="1">
      <c r="A1" s="1003" t="s">
        <v>548</v>
      </c>
      <c r="B1" s="1009"/>
      <c r="C1" s="1009"/>
      <c r="D1" s="1009"/>
      <c r="E1" s="1009"/>
    </row>
    <row r="2" spans="1:5" s="420" customFormat="1" ht="25.5" customHeight="1">
      <c r="A2" s="1012" t="s">
        <v>248</v>
      </c>
      <c r="B2" s="900"/>
      <c r="C2" s="900"/>
      <c r="D2" s="900"/>
      <c r="E2" s="900"/>
    </row>
    <row r="3" spans="1:5" s="420" customFormat="1" ht="21" customHeight="1">
      <c r="A3" s="421"/>
      <c r="B3" s="422"/>
      <c r="C3" s="423" t="s">
        <v>13</v>
      </c>
      <c r="D3" s="424" t="s">
        <v>380</v>
      </c>
      <c r="E3" s="424" t="s">
        <v>381</v>
      </c>
    </row>
    <row r="4" spans="1:5" s="427" customFormat="1" ht="21.75" customHeight="1" thickBot="1">
      <c r="A4" s="425" t="s">
        <v>253</v>
      </c>
      <c r="B4" s="426" t="s">
        <v>33</v>
      </c>
      <c r="C4" s="1010" t="s">
        <v>318</v>
      </c>
      <c r="D4" s="1011"/>
      <c r="E4" s="1011"/>
    </row>
    <row r="5" spans="1:5" s="431" customFormat="1" ht="23.25" customHeight="1">
      <c r="A5" s="411" t="s">
        <v>75</v>
      </c>
      <c r="B5" s="428"/>
      <c r="C5" s="429"/>
      <c r="D5" s="430"/>
      <c r="E5" s="430"/>
    </row>
    <row r="6" spans="1:6" s="435" customFormat="1" ht="18.75" customHeight="1">
      <c r="A6" s="414" t="s">
        <v>12</v>
      </c>
      <c r="B6" s="432">
        <v>63</v>
      </c>
      <c r="C6" s="429">
        <v>54720534.5</v>
      </c>
      <c r="D6" s="433">
        <v>12098665.6</v>
      </c>
      <c r="E6" s="433">
        <v>42621868.9</v>
      </c>
      <c r="F6" s="434"/>
    </row>
    <row r="7" spans="1:6" s="435" customFormat="1" ht="18.75" customHeight="1">
      <c r="A7" s="414" t="s">
        <v>80</v>
      </c>
      <c r="B7" s="432">
        <v>64</v>
      </c>
      <c r="C7" s="429">
        <v>-6600.637680933603</v>
      </c>
      <c r="D7" s="433">
        <v>-5371.286846869459</v>
      </c>
      <c r="E7" s="433">
        <v>-1229.3508340641442</v>
      </c>
      <c r="F7" s="436"/>
    </row>
    <row r="8" spans="1:5" s="435" customFormat="1" ht="18.75" customHeight="1">
      <c r="A8" s="414" t="s">
        <v>0</v>
      </c>
      <c r="B8" s="432">
        <v>65</v>
      </c>
      <c r="C8" s="429">
        <v>-13546.35</v>
      </c>
      <c r="D8" s="433">
        <v>-6256.1</v>
      </c>
      <c r="E8" s="433">
        <v>-7290.25</v>
      </c>
    </row>
    <row r="9" spans="1:5" s="435" customFormat="1" ht="18.75" customHeight="1">
      <c r="A9" s="414" t="s">
        <v>32</v>
      </c>
      <c r="B9" s="437" t="s">
        <v>127</v>
      </c>
      <c r="C9" s="429">
        <v>54700387.512319066</v>
      </c>
      <c r="D9" s="433">
        <v>12087038.213153131</v>
      </c>
      <c r="E9" s="433">
        <v>42613349.299165934</v>
      </c>
    </row>
    <row r="10" spans="1:5" s="435" customFormat="1" ht="18.75" customHeight="1">
      <c r="A10" s="414" t="s">
        <v>79</v>
      </c>
      <c r="B10" s="432">
        <v>66</v>
      </c>
      <c r="C10" s="429">
        <v>-323917.69999999995</v>
      </c>
      <c r="D10" s="433">
        <v>-93167.95999999999</v>
      </c>
      <c r="E10" s="433">
        <v>-230749.74</v>
      </c>
    </row>
    <row r="11" spans="1:5" s="438" customFormat="1" ht="18.75" customHeight="1">
      <c r="A11" s="414" t="s">
        <v>1</v>
      </c>
      <c r="B11" s="437" t="s">
        <v>128</v>
      </c>
      <c r="C11" s="429">
        <v>54376469.81231906</v>
      </c>
      <c r="D11" s="433">
        <v>11993870.25315313</v>
      </c>
      <c r="E11" s="433">
        <v>42382599.55916593</v>
      </c>
    </row>
    <row r="12" spans="1:5" s="438" customFormat="1" ht="18.75" customHeight="1">
      <c r="A12" s="414" t="s">
        <v>2</v>
      </c>
      <c r="B12" s="432">
        <v>67</v>
      </c>
      <c r="C12" s="439">
        <v>0</v>
      </c>
      <c r="D12" s="440">
        <v>0</v>
      </c>
      <c r="E12" s="440">
        <v>0</v>
      </c>
    </row>
    <row r="13" spans="1:5" s="438" customFormat="1" ht="18.75" customHeight="1">
      <c r="A13" s="441" t="s">
        <v>38</v>
      </c>
      <c r="B13" s="442">
        <v>69</v>
      </c>
      <c r="C13" s="443">
        <v>333.0875825023493</v>
      </c>
      <c r="D13" s="444">
        <v>167.2523983804513</v>
      </c>
      <c r="E13" s="444">
        <v>165.835184121898</v>
      </c>
    </row>
    <row r="14" spans="1:5" s="438" customFormat="1" ht="18.75" customHeight="1">
      <c r="A14" s="445" t="s">
        <v>118</v>
      </c>
      <c r="B14" s="446" t="s">
        <v>105</v>
      </c>
      <c r="C14" s="429">
        <v>54376802.89990156</v>
      </c>
      <c r="D14" s="447">
        <v>11994037.505551511</v>
      </c>
      <c r="E14" s="447">
        <v>42382765.39435005</v>
      </c>
    </row>
    <row r="15" spans="1:5" s="451" customFormat="1" ht="22.5" customHeight="1">
      <c r="A15" s="448" t="s">
        <v>76</v>
      </c>
      <c r="B15" s="432"/>
      <c r="C15" s="449"/>
      <c r="D15" s="450"/>
      <c r="E15" s="450"/>
    </row>
    <row r="16" spans="1:5" s="435" customFormat="1" ht="18.75" customHeight="1">
      <c r="A16" s="414" t="s">
        <v>3</v>
      </c>
      <c r="B16" s="437">
        <v>331</v>
      </c>
      <c r="C16" s="429">
        <v>-34764838.78798585</v>
      </c>
      <c r="D16" s="452">
        <v>-8506214.852411088</v>
      </c>
      <c r="E16" s="452">
        <v>-26258623.93557476</v>
      </c>
    </row>
    <row r="17" spans="1:5" s="435" customFormat="1" ht="18.75" customHeight="1">
      <c r="A17" s="453" t="s">
        <v>54</v>
      </c>
      <c r="B17" s="432">
        <v>332</v>
      </c>
      <c r="C17" s="429">
        <v>169644.45</v>
      </c>
      <c r="D17" s="452">
        <v>41983.9</v>
      </c>
      <c r="E17" s="452">
        <v>127660.55</v>
      </c>
    </row>
    <row r="18" spans="1:5" s="435" customFormat="1" ht="18.75" customHeight="1">
      <c r="A18" s="414" t="s">
        <v>102</v>
      </c>
      <c r="B18" s="437" t="s">
        <v>129</v>
      </c>
      <c r="C18" s="429">
        <v>-34595194.33798584</v>
      </c>
      <c r="D18" s="452">
        <v>-8464230.952411087</v>
      </c>
      <c r="E18" s="452">
        <v>-26130963.385574758</v>
      </c>
    </row>
    <row r="19" spans="1:5" s="435" customFormat="1" ht="30.75" customHeight="1">
      <c r="A19" s="453" t="s">
        <v>213</v>
      </c>
      <c r="B19" s="432">
        <v>35</v>
      </c>
      <c r="C19" s="429">
        <v>-926885.99625953</v>
      </c>
      <c r="D19" s="452">
        <v>-784081.3242374507</v>
      </c>
      <c r="E19" s="452">
        <v>-142804.67202207923</v>
      </c>
    </row>
    <row r="20" spans="1:5" s="435" customFormat="1" ht="18.75" customHeight="1">
      <c r="A20" s="414" t="s">
        <v>119</v>
      </c>
      <c r="B20" s="432" t="s">
        <v>130</v>
      </c>
      <c r="C20" s="429">
        <v>-35522080.33424538</v>
      </c>
      <c r="D20" s="452">
        <v>-9248312.276648538</v>
      </c>
      <c r="E20" s="452">
        <v>-26273768.057596836</v>
      </c>
    </row>
    <row r="21" spans="1:5" s="435" customFormat="1" ht="18.75" customHeight="1">
      <c r="A21" s="414" t="s">
        <v>40</v>
      </c>
      <c r="B21" s="437" t="s">
        <v>162</v>
      </c>
      <c r="C21" s="429">
        <v>386724.35</v>
      </c>
      <c r="D21" s="452">
        <v>269801.35</v>
      </c>
      <c r="E21" s="452">
        <v>116923</v>
      </c>
    </row>
    <row r="22" spans="1:5" s="435" customFormat="1" ht="18.75" customHeight="1">
      <c r="A22" s="454" t="s">
        <v>5</v>
      </c>
      <c r="B22" s="442">
        <v>38</v>
      </c>
      <c r="C22" s="443">
        <v>0</v>
      </c>
      <c r="D22" s="444">
        <v>0</v>
      </c>
      <c r="E22" s="444">
        <v>0</v>
      </c>
    </row>
    <row r="23" spans="1:5" s="455" customFormat="1" ht="18.75" customHeight="1">
      <c r="A23" s="414" t="s">
        <v>121</v>
      </c>
      <c r="B23" s="437" t="s">
        <v>108</v>
      </c>
      <c r="C23" s="429">
        <v>-35135355.984245375</v>
      </c>
      <c r="D23" s="433">
        <v>-8978510.926648539</v>
      </c>
      <c r="E23" s="433">
        <v>-26156845.057596836</v>
      </c>
    </row>
    <row r="24" spans="1:5" s="438" customFormat="1" ht="18.75" customHeight="1">
      <c r="A24" s="456" t="s">
        <v>41</v>
      </c>
      <c r="B24" s="432">
        <v>400</v>
      </c>
      <c r="C24" s="429">
        <v>-6149508.902388385</v>
      </c>
      <c r="D24" s="452">
        <v>-1053531.103020716</v>
      </c>
      <c r="E24" s="452">
        <v>-5095977.799367669</v>
      </c>
    </row>
    <row r="25" spans="1:5" s="438" customFormat="1" ht="18.75" customHeight="1">
      <c r="A25" s="456" t="s">
        <v>156</v>
      </c>
      <c r="B25" s="432">
        <v>410</v>
      </c>
      <c r="C25" s="429">
        <v>-591129.0704237086</v>
      </c>
      <c r="D25" s="452">
        <v>-114335.96764449768</v>
      </c>
      <c r="E25" s="452">
        <v>-476793.102779211</v>
      </c>
    </row>
    <row r="26" spans="1:5" s="438" customFormat="1" ht="18.75" customHeight="1">
      <c r="A26" s="456" t="s">
        <v>42</v>
      </c>
      <c r="B26" s="432">
        <v>420</v>
      </c>
      <c r="C26" s="429">
        <v>-692341.6446056016</v>
      </c>
      <c r="D26" s="452">
        <v>-129402.69312858526</v>
      </c>
      <c r="E26" s="452">
        <v>-562938.9514770163</v>
      </c>
    </row>
    <row r="27" spans="1:5" s="438" customFormat="1" ht="18.75" customHeight="1">
      <c r="A27" s="456" t="s">
        <v>100</v>
      </c>
      <c r="B27" s="432">
        <v>430</v>
      </c>
      <c r="C27" s="429">
        <v>-93935.59999999999</v>
      </c>
      <c r="D27" s="452">
        <v>-15853</v>
      </c>
      <c r="E27" s="452">
        <v>-78082.59999999999</v>
      </c>
    </row>
    <row r="28" spans="1:5" s="438" customFormat="1" ht="18.75" customHeight="1">
      <c r="A28" s="456" t="s">
        <v>43</v>
      </c>
      <c r="B28" s="432">
        <v>440</v>
      </c>
      <c r="C28" s="429">
        <v>-1294508.4849002936</v>
      </c>
      <c r="D28" s="452">
        <v>-389826.42158601806</v>
      </c>
      <c r="E28" s="452">
        <v>-904682.0633142756</v>
      </c>
    </row>
    <row r="29" spans="1:5" s="438" customFormat="1" ht="18.75" customHeight="1">
      <c r="A29" s="456" t="s">
        <v>44</v>
      </c>
      <c r="B29" s="437">
        <v>450</v>
      </c>
      <c r="C29" s="429">
        <v>-1028338.6736551314</v>
      </c>
      <c r="D29" s="452">
        <v>-369525.07955669996</v>
      </c>
      <c r="E29" s="452">
        <v>-658813.5940984314</v>
      </c>
    </row>
    <row r="30" spans="1:5" s="438" customFormat="1" ht="18.75" customHeight="1">
      <c r="A30" s="457" t="s">
        <v>45</v>
      </c>
      <c r="B30" s="437">
        <v>460</v>
      </c>
      <c r="C30" s="429">
        <v>49532.92125148229</v>
      </c>
      <c r="D30" s="452">
        <v>10026.97661164132</v>
      </c>
      <c r="E30" s="452">
        <v>39505.94463984097</v>
      </c>
    </row>
    <row r="31" spans="1:5" s="435" customFormat="1" ht="18.75" customHeight="1">
      <c r="A31" s="414" t="s">
        <v>101</v>
      </c>
      <c r="B31" s="458" t="s">
        <v>137</v>
      </c>
      <c r="C31" s="429">
        <v>-9800229.454721637</v>
      </c>
      <c r="D31" s="459">
        <v>-2062447.2883248758</v>
      </c>
      <c r="E31" s="459">
        <v>-7737782.166396761</v>
      </c>
    </row>
    <row r="32" spans="1:5" s="435" customFormat="1" ht="18.75" customHeight="1">
      <c r="A32" s="457" t="s">
        <v>46</v>
      </c>
      <c r="B32" s="432" t="s">
        <v>131</v>
      </c>
      <c r="C32" s="429">
        <v>-82894.30871139777</v>
      </c>
      <c r="D32" s="452">
        <v>-27761.564700545598</v>
      </c>
      <c r="E32" s="452">
        <v>-55132.74401085217</v>
      </c>
    </row>
    <row r="33" spans="1:5" s="435" customFormat="1" ht="18.75" customHeight="1">
      <c r="A33" s="457" t="s">
        <v>47</v>
      </c>
      <c r="B33" s="437" t="s">
        <v>222</v>
      </c>
      <c r="C33" s="429">
        <v>-13128.849394781428</v>
      </c>
      <c r="D33" s="452">
        <v>-6773.1683911813925</v>
      </c>
      <c r="E33" s="452">
        <v>-6355.681003600034</v>
      </c>
    </row>
    <row r="34" spans="1:5" s="435" customFormat="1" ht="18.75" customHeight="1">
      <c r="A34" s="454" t="s">
        <v>48</v>
      </c>
      <c r="B34" s="442">
        <v>49</v>
      </c>
      <c r="C34" s="443">
        <v>-2933.4652505487534</v>
      </c>
      <c r="D34" s="444">
        <v>-1472.9732493601139</v>
      </c>
      <c r="E34" s="444">
        <v>-1460.4920011886395</v>
      </c>
    </row>
    <row r="35" spans="1:5" s="455" customFormat="1" ht="18.75" customHeight="1">
      <c r="A35" s="414" t="s">
        <v>122</v>
      </c>
      <c r="B35" s="437" t="s">
        <v>109</v>
      </c>
      <c r="C35" s="429">
        <v>-9899186.078078365</v>
      </c>
      <c r="D35" s="433">
        <v>-2098454.9946659626</v>
      </c>
      <c r="E35" s="433">
        <v>-7800731.083412402</v>
      </c>
    </row>
    <row r="36" spans="1:5" s="460" customFormat="1" ht="18.75" customHeight="1">
      <c r="A36" s="411" t="s">
        <v>123</v>
      </c>
      <c r="B36" s="437" t="s">
        <v>110</v>
      </c>
      <c r="C36" s="429">
        <v>-45034542.06232374</v>
      </c>
      <c r="D36" s="452">
        <v>-11076965.9213145</v>
      </c>
      <c r="E36" s="452">
        <v>-33957576.14100924</v>
      </c>
    </row>
    <row r="37" spans="1:5" s="460" customFormat="1" ht="18.75" customHeight="1">
      <c r="A37" s="374" t="s">
        <v>6</v>
      </c>
      <c r="B37" s="437" t="s">
        <v>124</v>
      </c>
      <c r="C37" s="429">
        <v>9342260.837577822</v>
      </c>
      <c r="D37" s="452">
        <v>917071.5842370102</v>
      </c>
      <c r="E37" s="452">
        <v>8425189.253340814</v>
      </c>
    </row>
    <row r="38" spans="1:5" s="462" customFormat="1" ht="33" customHeight="1">
      <c r="A38" s="408" t="s">
        <v>125</v>
      </c>
      <c r="B38" s="442">
        <v>7</v>
      </c>
      <c r="C38" s="443">
        <v>-1584473.0586439958</v>
      </c>
      <c r="D38" s="461">
        <v>-297302.5920083051</v>
      </c>
      <c r="E38" s="461">
        <v>-1287170.4666356908</v>
      </c>
    </row>
    <row r="39" spans="1:5" s="460" customFormat="1" ht="19.5" customHeight="1">
      <c r="A39" s="374" t="s">
        <v>7</v>
      </c>
      <c r="B39" s="437" t="s">
        <v>126</v>
      </c>
      <c r="C39" s="429">
        <v>7757787.778933826</v>
      </c>
      <c r="D39" s="452">
        <v>619768.9922287052</v>
      </c>
      <c r="E39" s="452">
        <v>7138018.786705123</v>
      </c>
    </row>
    <row r="40" spans="1:5" s="397" customFormat="1" ht="18.75" customHeight="1">
      <c r="A40" s="463" t="s">
        <v>218</v>
      </c>
      <c r="B40" s="464" t="s">
        <v>10</v>
      </c>
      <c r="C40" s="429">
        <v>41051519.79</v>
      </c>
      <c r="D40" s="452"/>
      <c r="E40" s="465"/>
    </row>
    <row r="41" spans="1:5" s="397" customFormat="1" ht="18.75" customHeight="1">
      <c r="A41" s="463" t="s">
        <v>219</v>
      </c>
      <c r="B41" s="464" t="s">
        <v>10</v>
      </c>
      <c r="C41" s="429">
        <v>12816158.87625953</v>
      </c>
      <c r="D41" s="465"/>
      <c r="E41" s="465"/>
    </row>
    <row r="42" ht="15">
      <c r="A42" s="416"/>
    </row>
  </sheetData>
  <sheetProtection/>
  <mergeCells count="3">
    <mergeCell ref="A1:E1"/>
    <mergeCell ref="C4:E4"/>
    <mergeCell ref="A2:E2"/>
  </mergeCells>
  <printOptions/>
  <pageMargins left="0.787401575" right="0.787401575" top="0.984251969" bottom="0.984251969" header="0.4921259845" footer="0.4921259845"/>
  <pageSetup fitToHeight="0" horizontalDpi="600" verticalDpi="600" orientation="portrait" paperSize="9" scale="75" r:id="rId2"/>
  <rowBreaks count="1" manualBreakCount="1">
    <brk id="41" max="255" man="1"/>
  </rowBreaks>
  <drawing r:id="rId1"/>
</worksheet>
</file>

<file path=xl/worksheets/sheet32.xml><?xml version="1.0" encoding="utf-8"?>
<worksheet xmlns="http://schemas.openxmlformats.org/spreadsheetml/2006/main" xmlns:r="http://schemas.openxmlformats.org/officeDocument/2006/relationships">
  <sheetPr>
    <tabColor rgb="FF92D050"/>
  </sheetPr>
  <dimension ref="A1:D15"/>
  <sheetViews>
    <sheetView zoomScale="78" zoomScaleNormal="78" zoomScalePageLayoutView="0" workbookViewId="0" topLeftCell="A1">
      <pane ySplit="1" topLeftCell="A2" activePane="bottomLeft" state="frozen"/>
      <selection pane="topLeft" activeCell="K31" sqref="K31"/>
      <selection pane="bottomLeft" activeCell="A1" sqref="A1:IV16384"/>
    </sheetView>
  </sheetViews>
  <sheetFormatPr defaultColWidth="8.88671875" defaultRowHeight="15"/>
  <cols>
    <col min="1" max="1" width="43.77734375" style="419" customWidth="1"/>
    <col min="2" max="3" width="13.3359375" style="417" customWidth="1"/>
    <col min="4" max="4" width="15.21484375" style="417" customWidth="1"/>
    <col min="5" max="16384" width="8.88671875" style="418" customWidth="1"/>
  </cols>
  <sheetData>
    <row r="1" spans="1:4" s="397" customFormat="1" ht="31.5" customHeight="1">
      <c r="A1" s="1003" t="s">
        <v>565</v>
      </c>
      <c r="B1" s="1003"/>
      <c r="C1" s="1003"/>
      <c r="D1" s="890"/>
    </row>
    <row r="2" spans="1:4" s="398" customFormat="1" ht="17.25" customHeight="1">
      <c r="A2" s="1005" t="s">
        <v>249</v>
      </c>
      <c r="B2" s="900"/>
      <c r="C2" s="900"/>
      <c r="D2" s="900"/>
    </row>
    <row r="3" spans="1:4" s="398" customFormat="1" ht="17.25" customHeight="1">
      <c r="A3" s="399"/>
      <c r="B3" s="400" t="s">
        <v>13</v>
      </c>
      <c r="C3" s="401" t="s">
        <v>380</v>
      </c>
      <c r="D3" s="401" t="s">
        <v>381</v>
      </c>
    </row>
    <row r="4" spans="1:4" s="403" customFormat="1" ht="21" customHeight="1" thickBot="1">
      <c r="A4" s="402"/>
      <c r="B4" s="1006" t="s">
        <v>318</v>
      </c>
      <c r="C4" s="931"/>
      <c r="D4" s="931"/>
    </row>
    <row r="5" spans="1:4" s="407" customFormat="1" ht="21" customHeight="1">
      <c r="A5" s="404" t="s">
        <v>12</v>
      </c>
      <c r="B5" s="405"/>
      <c r="C5" s="406"/>
      <c r="D5" s="406"/>
    </row>
    <row r="6" spans="1:4" s="407" customFormat="1" ht="19.5" customHeight="1">
      <c r="A6" s="408" t="s">
        <v>30</v>
      </c>
      <c r="B6" s="409">
        <v>54720534.5</v>
      </c>
      <c r="C6" s="410">
        <v>12098665.600000001</v>
      </c>
      <c r="D6" s="410">
        <v>42621868.9</v>
      </c>
    </row>
    <row r="7" spans="1:4" s="407" customFormat="1" ht="19.5" customHeight="1">
      <c r="A7" s="411" t="s">
        <v>15</v>
      </c>
      <c r="B7" s="412">
        <v>29139353.950000003</v>
      </c>
      <c r="C7" s="413">
        <v>6971946.65</v>
      </c>
      <c r="D7" s="413">
        <v>22167407.3</v>
      </c>
    </row>
    <row r="8" spans="1:4" s="407" customFormat="1" ht="19.5" customHeight="1">
      <c r="A8" s="411" t="s">
        <v>14</v>
      </c>
      <c r="B8" s="412">
        <v>25581180.549999997</v>
      </c>
      <c r="C8" s="413">
        <v>5126718.95</v>
      </c>
      <c r="D8" s="413">
        <v>20454461.599999998</v>
      </c>
    </row>
    <row r="9" spans="1:4" s="407" customFormat="1" ht="9" customHeight="1">
      <c r="A9" s="404"/>
      <c r="B9" s="412"/>
      <c r="C9" s="413"/>
      <c r="D9" s="413"/>
    </row>
    <row r="10" spans="1:4" s="407" customFormat="1" ht="18.75" customHeight="1">
      <c r="A10" s="408" t="s">
        <v>3</v>
      </c>
      <c r="B10" s="409"/>
      <c r="C10" s="410"/>
      <c r="D10" s="410"/>
    </row>
    <row r="11" spans="1:4" s="407" customFormat="1" ht="19.5" customHeight="1">
      <c r="A11" s="411" t="s">
        <v>30</v>
      </c>
      <c r="B11" s="412">
        <v>34764838.78798585</v>
      </c>
      <c r="C11" s="413">
        <v>8506214.852411088</v>
      </c>
      <c r="D11" s="413">
        <v>26258623.93557476</v>
      </c>
    </row>
    <row r="12" spans="1:4" s="407" customFormat="1" ht="19.5" customHeight="1">
      <c r="A12" s="411" t="s">
        <v>15</v>
      </c>
      <c r="B12" s="412">
        <v>18433629.348000173</v>
      </c>
      <c r="C12" s="413">
        <v>5326433.818819657</v>
      </c>
      <c r="D12" s="413">
        <v>13107195.529180516</v>
      </c>
    </row>
    <row r="13" spans="1:4" s="415" customFormat="1" ht="19.5" customHeight="1">
      <c r="A13" s="414" t="s">
        <v>198</v>
      </c>
      <c r="B13" s="412">
        <v>797566.95</v>
      </c>
      <c r="C13" s="413">
        <v>167406.35</v>
      </c>
      <c r="D13" s="413">
        <v>630160.6</v>
      </c>
    </row>
    <row r="14" spans="1:4" s="407" customFormat="1" ht="19.5" customHeight="1">
      <c r="A14" s="411" t="s">
        <v>14</v>
      </c>
      <c r="B14" s="412">
        <v>16331209.439985674</v>
      </c>
      <c r="C14" s="413">
        <v>3179781.0335914316</v>
      </c>
      <c r="D14" s="413">
        <v>13151428.406394243</v>
      </c>
    </row>
    <row r="15" ht="15">
      <c r="A15" s="416"/>
    </row>
  </sheetData>
  <sheetProtection/>
  <mergeCells count="3">
    <mergeCell ref="A1:D1"/>
    <mergeCell ref="B4:D4"/>
    <mergeCell ref="A2:D2"/>
  </mergeCells>
  <printOptions/>
  <pageMargins left="0.787401575" right="0.787401575" top="0.984251969" bottom="0.984251969" header="0.4921259845" footer="0.4921259845"/>
  <pageSetup fitToHeight="0" horizontalDpi="600" verticalDpi="600" orientation="portrait" paperSize="9" scale="75" r:id="rId2"/>
  <rowBreaks count="1" manualBreakCount="1">
    <brk id="14" max="255" man="1"/>
  </rowBreaks>
  <drawing r:id="rId1"/>
</worksheet>
</file>

<file path=xl/worksheets/sheet33.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A3" sqref="A3"/>
    </sheetView>
  </sheetViews>
  <sheetFormatPr defaultColWidth="11.5546875" defaultRowHeight="15"/>
  <cols>
    <col min="1" max="16384" width="11.5546875" style="241" customWidth="1"/>
  </cols>
  <sheetData>
    <row r="3" ht="15">
      <c r="A3" s="242" t="s">
        <v>314</v>
      </c>
    </row>
  </sheetData>
  <sheetProtection/>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D52"/>
  <sheetViews>
    <sheetView zoomScale="78" zoomScaleNormal="78" zoomScalePageLayoutView="0" workbookViewId="0" topLeftCell="A1">
      <selection activeCell="A1" sqref="A1:IV16384"/>
    </sheetView>
  </sheetViews>
  <sheetFormatPr defaultColWidth="8.88671875" defaultRowHeight="15"/>
  <cols>
    <col min="1" max="1" width="49.99609375" style="354" customWidth="1"/>
    <col min="2" max="2" width="12.99609375" style="396" customWidth="1"/>
    <col min="3" max="3" width="18.21484375" style="355" customWidth="1"/>
    <col min="4" max="4" width="13.3359375" style="355" customWidth="1"/>
    <col min="5" max="16384" width="8.88671875" style="338" customWidth="1"/>
  </cols>
  <sheetData>
    <row r="1" spans="1:4" ht="30" customHeight="1">
      <c r="A1" s="1013" t="s">
        <v>548</v>
      </c>
      <c r="B1" s="1013"/>
      <c r="C1" s="1013"/>
      <c r="D1" s="900"/>
    </row>
    <row r="2" spans="1:4" s="339" customFormat="1" ht="25.5" customHeight="1">
      <c r="A2" s="1014" t="s">
        <v>227</v>
      </c>
      <c r="B2" s="900"/>
      <c r="C2" s="900"/>
      <c r="D2" s="900"/>
    </row>
    <row r="3" spans="1:4" s="342" customFormat="1" ht="33.75" customHeight="1" thickBot="1">
      <c r="A3" s="356" t="s">
        <v>253</v>
      </c>
      <c r="B3" s="357" t="s">
        <v>33</v>
      </c>
      <c r="C3" s="358" t="s">
        <v>10</v>
      </c>
      <c r="D3" s="358" t="s">
        <v>204</v>
      </c>
    </row>
    <row r="4" spans="1:4" s="342" customFormat="1" ht="22.5" customHeight="1">
      <c r="A4" s="359" t="s">
        <v>75</v>
      </c>
      <c r="B4" s="360"/>
      <c r="C4" s="361"/>
      <c r="D4" s="362"/>
    </row>
    <row r="5" spans="1:4" s="342" customFormat="1" ht="17.25" customHeight="1">
      <c r="A5" s="350" t="s">
        <v>184</v>
      </c>
      <c r="B5" s="363" t="s">
        <v>133</v>
      </c>
      <c r="C5" s="364">
        <v>129595263.7</v>
      </c>
      <c r="D5" s="365">
        <v>50.30349691207721</v>
      </c>
    </row>
    <row r="6" spans="1:4" s="342" customFormat="1" ht="17.25" customHeight="1">
      <c r="A6" s="350" t="s">
        <v>185</v>
      </c>
      <c r="B6" s="366" t="s">
        <v>173</v>
      </c>
      <c r="C6" s="364">
        <v>38144543.7</v>
      </c>
      <c r="D6" s="365">
        <v>14.806127025347024</v>
      </c>
    </row>
    <row r="7" spans="1:4" s="342" customFormat="1" ht="17.25" customHeight="1">
      <c r="A7" s="350" t="s">
        <v>221</v>
      </c>
      <c r="B7" s="366" t="s">
        <v>174</v>
      </c>
      <c r="C7" s="364">
        <v>54720534.5</v>
      </c>
      <c r="D7" s="365">
        <v>21.240237950516736</v>
      </c>
    </row>
    <row r="8" spans="1:4" s="342" customFormat="1" ht="17.25" customHeight="1">
      <c r="A8" s="350" t="s">
        <v>12</v>
      </c>
      <c r="B8" s="367" t="s">
        <v>136</v>
      </c>
      <c r="C8" s="364">
        <v>222460341.9</v>
      </c>
      <c r="D8" s="365">
        <v>86.34986188794096</v>
      </c>
    </row>
    <row r="9" spans="1:4" s="342" customFormat="1" ht="17.25" customHeight="1">
      <c r="A9" s="350" t="s">
        <v>36</v>
      </c>
      <c r="B9" s="366" t="s">
        <v>175</v>
      </c>
      <c r="C9" s="364">
        <v>-221901.67691061067</v>
      </c>
      <c r="D9" s="365">
        <v>-0.08613301135061201</v>
      </c>
    </row>
    <row r="10" spans="1:4" s="342" customFormat="1" ht="17.25" customHeight="1">
      <c r="A10" s="350" t="s">
        <v>0</v>
      </c>
      <c r="B10" s="366" t="s">
        <v>176</v>
      </c>
      <c r="C10" s="364">
        <v>-65837.7</v>
      </c>
      <c r="D10" s="365">
        <v>-0.02555545969885831</v>
      </c>
    </row>
    <row r="11" spans="1:4" s="342" customFormat="1" ht="17.25" customHeight="1">
      <c r="A11" s="350" t="s">
        <v>32</v>
      </c>
      <c r="B11" s="367" t="s">
        <v>103</v>
      </c>
      <c r="C11" s="364">
        <v>222172602.5230894</v>
      </c>
      <c r="D11" s="365">
        <v>86.2381734168915</v>
      </c>
    </row>
    <row r="12" spans="1:4" s="342" customFormat="1" ht="17.25" customHeight="1">
      <c r="A12" s="350" t="s">
        <v>79</v>
      </c>
      <c r="B12" s="366" t="s">
        <v>177</v>
      </c>
      <c r="C12" s="364">
        <v>-649939.8</v>
      </c>
      <c r="D12" s="365">
        <v>-0.2522796264994681</v>
      </c>
    </row>
    <row r="13" spans="1:4" s="342" customFormat="1" ht="17.25" customHeight="1">
      <c r="A13" s="368" t="s">
        <v>37</v>
      </c>
      <c r="B13" s="367" t="s">
        <v>104</v>
      </c>
      <c r="C13" s="364">
        <v>221522662.7230894</v>
      </c>
      <c r="D13" s="365">
        <v>85.98589379039203</v>
      </c>
    </row>
    <row r="14" spans="1:4" s="342" customFormat="1" ht="17.25" customHeight="1">
      <c r="A14" s="350" t="s">
        <v>2</v>
      </c>
      <c r="B14" s="366" t="s">
        <v>178</v>
      </c>
      <c r="C14" s="364">
        <v>36102068</v>
      </c>
      <c r="D14" s="365">
        <v>14.013322819895624</v>
      </c>
    </row>
    <row r="15" spans="1:4" s="342" customFormat="1" ht="17.25" customHeight="1">
      <c r="A15" s="369" t="s">
        <v>38</v>
      </c>
      <c r="B15" s="370" t="s">
        <v>179</v>
      </c>
      <c r="C15" s="371">
        <v>2018.2214475003393</v>
      </c>
      <c r="D15" s="372">
        <v>0.0007833897123527463</v>
      </c>
    </row>
    <row r="16" spans="1:4" s="347" customFormat="1" ht="18" customHeight="1">
      <c r="A16" s="373" t="s">
        <v>118</v>
      </c>
      <c r="B16" s="367" t="s">
        <v>105</v>
      </c>
      <c r="C16" s="364">
        <v>257626748.9445369</v>
      </c>
      <c r="D16" s="365">
        <v>100</v>
      </c>
    </row>
    <row r="17" spans="1:4" s="342" customFormat="1" ht="29.25" customHeight="1">
      <c r="A17" s="374" t="s">
        <v>76</v>
      </c>
      <c r="B17" s="375"/>
      <c r="C17" s="376"/>
      <c r="D17" s="377"/>
    </row>
    <row r="18" spans="1:4" s="342" customFormat="1" ht="17.25" customHeight="1">
      <c r="A18" s="350" t="s">
        <v>99</v>
      </c>
      <c r="B18" s="366" t="s">
        <v>134</v>
      </c>
      <c r="C18" s="364">
        <v>-168248513.08</v>
      </c>
      <c r="D18" s="365">
        <v>71.0844156640947</v>
      </c>
    </row>
    <row r="19" spans="1:4" s="342" customFormat="1" ht="17.25" customHeight="1">
      <c r="A19" s="350" t="s">
        <v>74</v>
      </c>
      <c r="B19" s="366" t="s">
        <v>157</v>
      </c>
      <c r="C19" s="364">
        <v>19928803.2</v>
      </c>
      <c r="D19" s="365">
        <v>-8.419850520064639</v>
      </c>
    </row>
    <row r="20" spans="1:4" s="342" customFormat="1" ht="17.25" customHeight="1">
      <c r="A20" s="350" t="s">
        <v>35</v>
      </c>
      <c r="B20" s="366" t="s">
        <v>158</v>
      </c>
      <c r="C20" s="364">
        <v>-29446870.589098804</v>
      </c>
      <c r="D20" s="365">
        <v>12.441201117581398</v>
      </c>
    </row>
    <row r="21" spans="1:4" s="342" customFormat="1" ht="17.25" customHeight="1">
      <c r="A21" s="350" t="s">
        <v>55</v>
      </c>
      <c r="B21" s="366" t="s">
        <v>159</v>
      </c>
      <c r="C21" s="364">
        <v>-34764838.78798585</v>
      </c>
      <c r="D21" s="365">
        <v>14.688024313922977</v>
      </c>
    </row>
    <row r="22" spans="1:4" s="342" customFormat="1" ht="17.25" customHeight="1">
      <c r="A22" s="350" t="s">
        <v>39</v>
      </c>
      <c r="B22" s="366" t="s">
        <v>160</v>
      </c>
      <c r="C22" s="364">
        <v>169644.45</v>
      </c>
      <c r="D22" s="365">
        <v>-0.07167419419137924</v>
      </c>
    </row>
    <row r="23" spans="1:4" s="342" customFormat="1" ht="17.25" customHeight="1">
      <c r="A23" s="350" t="s">
        <v>102</v>
      </c>
      <c r="B23" s="367" t="s">
        <v>106</v>
      </c>
      <c r="C23" s="364">
        <v>-212361774.80708468</v>
      </c>
      <c r="D23" s="365">
        <v>89.72211638134307</v>
      </c>
    </row>
    <row r="24" spans="1:4" s="342" customFormat="1" ht="29.25" customHeight="1">
      <c r="A24" s="378" t="s">
        <v>278</v>
      </c>
      <c r="B24" s="366" t="s">
        <v>161</v>
      </c>
      <c r="C24" s="364">
        <v>-129214.74625952996</v>
      </c>
      <c r="D24" s="365">
        <v>0.05459278400086383</v>
      </c>
    </row>
    <row r="25" spans="1:4" s="342" customFormat="1" ht="17.25" customHeight="1">
      <c r="A25" s="350" t="s">
        <v>119</v>
      </c>
      <c r="B25" s="367" t="s">
        <v>107</v>
      </c>
      <c r="C25" s="364">
        <v>-212490989.55334422</v>
      </c>
      <c r="D25" s="365">
        <v>89.77670916534393</v>
      </c>
    </row>
    <row r="26" spans="1:4" s="342" customFormat="1" ht="17.25" customHeight="1">
      <c r="A26" s="350" t="s">
        <v>40</v>
      </c>
      <c r="B26" s="366" t="s">
        <v>162</v>
      </c>
      <c r="C26" s="364">
        <v>393553.64999999997</v>
      </c>
      <c r="D26" s="365">
        <v>-0.1662750578331687</v>
      </c>
    </row>
    <row r="27" spans="1:4" s="342" customFormat="1" ht="17.25" customHeight="1">
      <c r="A27" s="350" t="s">
        <v>4</v>
      </c>
      <c r="B27" s="366" t="s">
        <v>163</v>
      </c>
      <c r="C27" s="364">
        <v>-827327.0000000002</v>
      </c>
      <c r="D27" s="365">
        <v>0.3495428000018346</v>
      </c>
    </row>
    <row r="28" spans="1:4" s="342" customFormat="1" ht="15" customHeight="1">
      <c r="A28" s="379" t="s">
        <v>5</v>
      </c>
      <c r="B28" s="370" t="s">
        <v>164</v>
      </c>
      <c r="C28" s="371">
        <v>-849600</v>
      </c>
      <c r="D28" s="372">
        <v>0.35895306557329637</v>
      </c>
    </row>
    <row r="29" spans="1:4" s="347" customFormat="1" ht="15" customHeight="1">
      <c r="A29" s="350" t="s">
        <v>121</v>
      </c>
      <c r="B29" s="367" t="s">
        <v>108</v>
      </c>
      <c r="C29" s="364">
        <v>-213774362.9033442</v>
      </c>
      <c r="D29" s="365">
        <v>90.31892997308589</v>
      </c>
    </row>
    <row r="30" spans="1:4" s="342" customFormat="1" ht="32.25" customHeight="1">
      <c r="A30" s="350" t="s">
        <v>183</v>
      </c>
      <c r="B30" s="366" t="s">
        <v>165</v>
      </c>
      <c r="C30" s="364">
        <v>-13041264.048508406</v>
      </c>
      <c r="D30" s="365">
        <v>5.509889017376307</v>
      </c>
    </row>
    <row r="31" spans="1:4" s="342" customFormat="1" ht="17.25" customHeight="1">
      <c r="A31" s="378" t="s">
        <v>156</v>
      </c>
      <c r="B31" s="366" t="s">
        <v>166</v>
      </c>
      <c r="C31" s="364">
        <v>-1289915.802859574</v>
      </c>
      <c r="D31" s="365">
        <v>0.5449849714782061</v>
      </c>
    </row>
    <row r="32" spans="1:4" s="342" customFormat="1" ht="17.25" customHeight="1">
      <c r="A32" s="350" t="s">
        <v>42</v>
      </c>
      <c r="B32" s="366" t="s">
        <v>167</v>
      </c>
      <c r="C32" s="364">
        <v>-1601793.5677575557</v>
      </c>
      <c r="D32" s="365">
        <v>0.676752249955464</v>
      </c>
    </row>
    <row r="33" spans="1:4" s="342" customFormat="1" ht="17.25" customHeight="1">
      <c r="A33" s="378" t="s">
        <v>100</v>
      </c>
      <c r="B33" s="366" t="s">
        <v>168</v>
      </c>
      <c r="C33" s="364">
        <v>-212138.71000000002</v>
      </c>
      <c r="D33" s="365">
        <v>0.08962787227079155</v>
      </c>
    </row>
    <row r="34" spans="1:4" s="342" customFormat="1" ht="17.25" customHeight="1">
      <c r="A34" s="350" t="s">
        <v>43</v>
      </c>
      <c r="B34" s="366" t="s">
        <v>169</v>
      </c>
      <c r="C34" s="364">
        <v>-3588033.789936946</v>
      </c>
      <c r="D34" s="365">
        <v>1.5159318835669016</v>
      </c>
    </row>
    <row r="35" spans="1:4" s="342" customFormat="1" ht="17.25" customHeight="1">
      <c r="A35" s="350" t="s">
        <v>44</v>
      </c>
      <c r="B35" s="366" t="s">
        <v>170</v>
      </c>
      <c r="C35" s="364">
        <v>-2987784.2910584565</v>
      </c>
      <c r="D35" s="365">
        <v>1.2623285434877247</v>
      </c>
    </row>
    <row r="36" spans="1:4" s="342" customFormat="1" ht="17.25" customHeight="1">
      <c r="A36" s="350" t="s">
        <v>45</v>
      </c>
      <c r="B36" s="366" t="s">
        <v>171</v>
      </c>
      <c r="C36" s="364">
        <v>225698.6094187991</v>
      </c>
      <c r="D36" s="365">
        <v>-0.09535688294080509</v>
      </c>
    </row>
    <row r="37" spans="1:4" s="342" customFormat="1" ht="17.25" customHeight="1">
      <c r="A37" s="350" t="s">
        <v>199</v>
      </c>
      <c r="B37" s="367" t="s">
        <v>137</v>
      </c>
      <c r="C37" s="364">
        <v>-22495231.600702137</v>
      </c>
      <c r="D37" s="365">
        <v>9.50415765519459</v>
      </c>
    </row>
    <row r="38" spans="1:4" s="342" customFormat="1" ht="17.25" customHeight="1">
      <c r="A38" s="350" t="s">
        <v>46</v>
      </c>
      <c r="B38" s="366" t="s">
        <v>131</v>
      </c>
      <c r="C38" s="364">
        <v>-340556.19880962954</v>
      </c>
      <c r="D38" s="365">
        <v>0.14388381775271364</v>
      </c>
    </row>
    <row r="39" spans="1:4" s="342" customFormat="1" ht="17.25" customHeight="1">
      <c r="A39" s="350" t="s">
        <v>47</v>
      </c>
      <c r="B39" s="366" t="s">
        <v>135</v>
      </c>
      <c r="C39" s="364">
        <v>-57203.15741893404</v>
      </c>
      <c r="D39" s="365">
        <v>0.02416813643596778</v>
      </c>
    </row>
    <row r="40" spans="1:4" s="342" customFormat="1" ht="17.25" customHeight="1">
      <c r="A40" s="379" t="s">
        <v>48</v>
      </c>
      <c r="B40" s="370" t="s">
        <v>172</v>
      </c>
      <c r="C40" s="371">
        <v>-20971.573880234497</v>
      </c>
      <c r="D40" s="372">
        <v>0.008860417530846331</v>
      </c>
    </row>
    <row r="41" spans="1:4" s="347" customFormat="1" ht="17.25" customHeight="1">
      <c r="A41" s="350" t="s">
        <v>122</v>
      </c>
      <c r="B41" s="367" t="s">
        <v>109</v>
      </c>
      <c r="C41" s="364">
        <v>-22913962.530810934</v>
      </c>
      <c r="D41" s="365">
        <v>9.681070026914117</v>
      </c>
    </row>
    <row r="42" spans="1:4" s="347" customFormat="1" ht="18" customHeight="1">
      <c r="A42" s="350" t="s">
        <v>123</v>
      </c>
      <c r="B42" s="367" t="s">
        <v>110</v>
      </c>
      <c r="C42" s="364">
        <v>-236688325.43415514</v>
      </c>
      <c r="D42" s="380">
        <v>100</v>
      </c>
    </row>
    <row r="43" spans="1:4" s="347" customFormat="1" ht="18" customHeight="1">
      <c r="A43" s="373" t="s">
        <v>6</v>
      </c>
      <c r="B43" s="367" t="s">
        <v>111</v>
      </c>
      <c r="C43" s="364">
        <v>20938423.510381747</v>
      </c>
      <c r="D43" s="380"/>
    </row>
    <row r="44" spans="1:4" s="342" customFormat="1" ht="34.5" customHeight="1">
      <c r="A44" s="379" t="s">
        <v>125</v>
      </c>
      <c r="B44" s="366" t="s">
        <v>180</v>
      </c>
      <c r="C44" s="364">
        <v>-13646392.303695276</v>
      </c>
      <c r="D44" s="381"/>
    </row>
    <row r="45" spans="1:4" s="347" customFormat="1" ht="18" customHeight="1">
      <c r="A45" s="382" t="s">
        <v>7</v>
      </c>
      <c r="B45" s="383" t="s">
        <v>507</v>
      </c>
      <c r="C45" s="384">
        <v>7292031.206686471</v>
      </c>
      <c r="D45" s="381"/>
    </row>
    <row r="46" spans="1:4" s="347" customFormat="1" ht="9" customHeight="1">
      <c r="A46" s="385"/>
      <c r="B46" s="386"/>
      <c r="C46" s="387"/>
      <c r="D46" s="388"/>
    </row>
    <row r="47" spans="1:4" s="342" customFormat="1" ht="15">
      <c r="A47" s="389"/>
      <c r="B47" s="390"/>
      <c r="C47" s="391"/>
      <c r="D47" s="391"/>
    </row>
    <row r="48" spans="1:4" s="342" customFormat="1" ht="15.75" customHeight="1">
      <c r="A48" s="392"/>
      <c r="B48" s="390"/>
      <c r="C48" s="391"/>
      <c r="D48" s="391"/>
    </row>
    <row r="49" spans="1:4" s="342" customFormat="1" ht="15">
      <c r="A49" s="389"/>
      <c r="B49" s="390"/>
      <c r="C49" s="393"/>
      <c r="D49" s="393"/>
    </row>
    <row r="50" spans="2:4" s="342" customFormat="1" ht="15" customHeight="1">
      <c r="B50" s="394"/>
      <c r="C50" s="395"/>
      <c r="D50" s="389"/>
    </row>
    <row r="51" spans="1:4" s="342" customFormat="1" ht="15">
      <c r="A51" s="389"/>
      <c r="B51" s="390"/>
      <c r="C51" s="393"/>
      <c r="D51" s="393"/>
    </row>
    <row r="52" spans="1:4" s="342" customFormat="1" ht="15">
      <c r="A52" s="389"/>
      <c r="B52" s="390"/>
      <c r="C52" s="393"/>
      <c r="D52" s="393"/>
    </row>
  </sheetData>
  <sheetProtection/>
  <mergeCells count="2">
    <mergeCell ref="A1:D1"/>
    <mergeCell ref="A2:D2"/>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2"/>
  <drawing r:id="rId1"/>
</worksheet>
</file>

<file path=xl/worksheets/sheet35.xml><?xml version="1.0" encoding="utf-8"?>
<worksheet xmlns="http://schemas.openxmlformats.org/spreadsheetml/2006/main" xmlns:r="http://schemas.openxmlformats.org/officeDocument/2006/relationships">
  <sheetPr>
    <tabColor rgb="FF92D050"/>
  </sheetPr>
  <dimension ref="A1:C18"/>
  <sheetViews>
    <sheetView zoomScale="78" zoomScaleNormal="78" zoomScalePageLayoutView="0" workbookViewId="0" topLeftCell="A1">
      <selection activeCell="A7" sqref="A7"/>
    </sheetView>
  </sheetViews>
  <sheetFormatPr defaultColWidth="8.88671875" defaultRowHeight="15"/>
  <cols>
    <col min="1" max="1" width="63.3359375" style="354" customWidth="1"/>
    <col min="2" max="2" width="21.77734375" style="355" customWidth="1"/>
    <col min="3" max="16384" width="8.88671875" style="338" customWidth="1"/>
  </cols>
  <sheetData>
    <row r="1" spans="1:2" ht="43.5" customHeight="1">
      <c r="A1" s="1013" t="s">
        <v>566</v>
      </c>
      <c r="B1" s="900"/>
    </row>
    <row r="2" spans="1:2" s="339" customFormat="1" ht="21.75" customHeight="1">
      <c r="A2" s="1014" t="s">
        <v>228</v>
      </c>
      <c r="B2" s="900"/>
    </row>
    <row r="3" spans="1:2" s="342" customFormat="1" ht="19.5" customHeight="1">
      <c r="A3" s="340"/>
      <c r="B3" s="341" t="s">
        <v>10</v>
      </c>
    </row>
    <row r="4" spans="1:2" s="342" customFormat="1" ht="19.5" customHeight="1" hidden="1">
      <c r="A4" s="343"/>
      <c r="B4" s="344"/>
    </row>
    <row r="5" spans="1:2" s="347" customFormat="1" ht="19.5" customHeight="1" hidden="1">
      <c r="A5" s="345" t="s">
        <v>210</v>
      </c>
      <c r="B5" s="346">
        <v>223294683.62625954</v>
      </c>
    </row>
    <row r="6" spans="1:2" s="342" customFormat="1" ht="19.5" customHeight="1">
      <c r="A6" s="348" t="s">
        <v>218</v>
      </c>
      <c r="B6" s="349">
        <v>129001882.52000001</v>
      </c>
    </row>
    <row r="7" spans="1:2" s="342" customFormat="1" ht="19.5" customHeight="1">
      <c r="A7" s="350" t="s">
        <v>28</v>
      </c>
      <c r="B7" s="351">
        <v>71317845.91</v>
      </c>
    </row>
    <row r="8" spans="1:2" s="342" customFormat="1" ht="19.5" customHeight="1">
      <c r="A8" s="350" t="s">
        <v>208</v>
      </c>
      <c r="B8" s="351">
        <v>16632516.820000002</v>
      </c>
    </row>
    <row r="9" spans="1:2" s="342" customFormat="1" ht="19.5" customHeight="1">
      <c r="A9" s="350" t="s">
        <v>209</v>
      </c>
      <c r="B9" s="351">
        <v>41051519.79</v>
      </c>
    </row>
    <row r="10" spans="1:2" s="342" customFormat="1" ht="19.5" customHeight="1">
      <c r="A10" s="350" t="s">
        <v>217</v>
      </c>
      <c r="B10" s="351">
        <v>0</v>
      </c>
    </row>
    <row r="11" spans="1:2" s="342" customFormat="1" ht="19.5" customHeight="1">
      <c r="A11" s="348" t="s">
        <v>282</v>
      </c>
      <c r="B11" s="349">
        <v>94292801.10625952</v>
      </c>
    </row>
    <row r="12" spans="1:2" s="342" customFormat="1" ht="19.5" customHeight="1">
      <c r="A12" s="350" t="s">
        <v>215</v>
      </c>
      <c r="B12" s="351">
        <v>48838101</v>
      </c>
    </row>
    <row r="13" spans="1:2" s="342" customFormat="1" ht="19.5" customHeight="1">
      <c r="A13" s="350" t="s">
        <v>216</v>
      </c>
      <c r="B13" s="351">
        <v>5550037.35</v>
      </c>
    </row>
    <row r="14" spans="1:2" s="342" customFormat="1" ht="19.5" customHeight="1">
      <c r="A14" s="350" t="s">
        <v>55</v>
      </c>
      <c r="B14" s="351">
        <v>12816158.87625953</v>
      </c>
    </row>
    <row r="15" spans="1:3" s="353" customFormat="1" ht="19.5" customHeight="1">
      <c r="A15" s="350" t="s">
        <v>279</v>
      </c>
      <c r="B15" s="351">
        <v>1500000</v>
      </c>
      <c r="C15" s="352"/>
    </row>
    <row r="16" spans="1:2" s="342" customFormat="1" ht="19.5" customHeight="1">
      <c r="A16" s="350" t="s">
        <v>4</v>
      </c>
      <c r="B16" s="351">
        <v>2500000</v>
      </c>
    </row>
    <row r="17" spans="1:2" s="342" customFormat="1" ht="19.5" customHeight="1">
      <c r="A17" s="350" t="s">
        <v>220</v>
      </c>
      <c r="B17" s="351">
        <v>15238503.88</v>
      </c>
    </row>
    <row r="18" spans="1:2" s="342" customFormat="1" ht="19.5" customHeight="1">
      <c r="A18" s="350" t="s">
        <v>436</v>
      </c>
      <c r="B18" s="351">
        <v>7850000</v>
      </c>
    </row>
    <row r="32" ht="42" customHeight="1"/>
    <row r="34" ht="33" customHeight="1"/>
  </sheetData>
  <sheetProtection/>
  <mergeCells count="2">
    <mergeCell ref="A1:B1"/>
    <mergeCell ref="A2:B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6.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A3" sqref="A3"/>
    </sheetView>
  </sheetViews>
  <sheetFormatPr defaultColWidth="11.5546875" defaultRowHeight="15"/>
  <cols>
    <col min="1" max="16384" width="11.5546875" style="241" customWidth="1"/>
  </cols>
  <sheetData>
    <row r="3" ht="15">
      <c r="A3" s="242" t="s">
        <v>418</v>
      </c>
    </row>
  </sheetData>
  <sheetProtection/>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92D050"/>
  </sheetPr>
  <dimension ref="A1:I44"/>
  <sheetViews>
    <sheetView zoomScale="85" zoomScaleNormal="85" zoomScalePageLayoutView="0" workbookViewId="0" topLeftCell="A1">
      <selection activeCell="B3" sqref="B3"/>
    </sheetView>
  </sheetViews>
  <sheetFormatPr defaultColWidth="8.88671875" defaultRowHeight="15"/>
  <cols>
    <col min="1" max="1" width="21.99609375" style="337" customWidth="1"/>
    <col min="2" max="2" width="13.4453125" style="333" customWidth="1"/>
    <col min="3" max="3" width="9.77734375" style="333" customWidth="1"/>
    <col min="4" max="4" width="13.21484375" style="333" customWidth="1"/>
    <col min="5" max="5" width="11.5546875" style="333" customWidth="1"/>
    <col min="6" max="6" width="13.10546875" style="333" customWidth="1"/>
    <col min="7" max="7" width="11.5546875" style="333" customWidth="1"/>
    <col min="8" max="16384" width="8.88671875" style="319" customWidth="1"/>
  </cols>
  <sheetData>
    <row r="1" spans="1:7" ht="30.75" customHeight="1">
      <c r="A1" s="1015" t="s">
        <v>506</v>
      </c>
      <c r="B1" s="890"/>
      <c r="C1" s="890"/>
      <c r="D1" s="890"/>
      <c r="E1" s="890"/>
      <c r="F1" s="890"/>
      <c r="G1" s="890"/>
    </row>
    <row r="2" spans="1:7" ht="15.75">
      <c r="A2" s="1014" t="s">
        <v>505</v>
      </c>
      <c r="B2" s="900"/>
      <c r="C2" s="900"/>
      <c r="D2" s="900"/>
      <c r="E2" s="900"/>
      <c r="F2" s="900"/>
      <c r="G2" s="900"/>
    </row>
    <row r="3" spans="1:7" ht="27">
      <c r="A3" s="320"/>
      <c r="B3" s="321" t="s">
        <v>258</v>
      </c>
      <c r="C3" s="321" t="s">
        <v>200</v>
      </c>
      <c r="D3" s="321" t="s">
        <v>283</v>
      </c>
      <c r="E3" s="321" t="s">
        <v>284</v>
      </c>
      <c r="F3" s="321" t="s">
        <v>286</v>
      </c>
      <c r="G3" s="321" t="s">
        <v>287</v>
      </c>
    </row>
    <row r="4" spans="1:7" ht="13.5">
      <c r="A4" s="322" t="s">
        <v>30</v>
      </c>
      <c r="B4" s="323">
        <v>499466.9895946642</v>
      </c>
      <c r="C4" s="324">
        <v>100</v>
      </c>
      <c r="D4" s="325">
        <v>25319695.549999963</v>
      </c>
      <c r="E4" s="324">
        <v>100</v>
      </c>
      <c r="F4" s="325">
        <v>17322959.858869173</v>
      </c>
      <c r="G4" s="324">
        <v>100</v>
      </c>
    </row>
    <row r="5" spans="1:7" ht="20.25" customHeight="1">
      <c r="A5" s="326" t="s">
        <v>261</v>
      </c>
      <c r="B5" s="327">
        <v>141236.50899942606</v>
      </c>
      <c r="C5" s="328">
        <v>28.277446145949444</v>
      </c>
      <c r="D5" s="329">
        <v>9995024.309999976</v>
      </c>
      <c r="E5" s="328">
        <v>39.47529420431752</v>
      </c>
      <c r="F5" s="329">
        <v>7359017.391785143</v>
      </c>
      <c r="G5" s="328">
        <v>42.481293334045354</v>
      </c>
    </row>
    <row r="6" spans="1:7" ht="20.25" customHeight="1">
      <c r="A6" s="326" t="s">
        <v>262</v>
      </c>
      <c r="B6" s="327">
        <v>89142.21357142855</v>
      </c>
      <c r="C6" s="328">
        <v>17.847468487110778</v>
      </c>
      <c r="D6" s="329">
        <v>3992376.839999993</v>
      </c>
      <c r="E6" s="328">
        <v>15.767870636975328</v>
      </c>
      <c r="F6" s="329">
        <v>2585785.8952190108</v>
      </c>
      <c r="G6" s="328">
        <v>14.926928863690206</v>
      </c>
    </row>
    <row r="7" spans="1:7" ht="20.25" customHeight="1">
      <c r="A7" s="326" t="s">
        <v>263</v>
      </c>
      <c r="B7" s="327">
        <v>46269.98333333333</v>
      </c>
      <c r="C7" s="328">
        <v>9.263872147162944</v>
      </c>
      <c r="D7" s="329">
        <v>2343372.19</v>
      </c>
      <c r="E7" s="328">
        <v>9.255135731677482</v>
      </c>
      <c r="F7" s="329">
        <v>1475164.8162399738</v>
      </c>
      <c r="G7" s="328">
        <v>8.515662613422872</v>
      </c>
    </row>
    <row r="8" spans="1:7" ht="20.25" customHeight="1">
      <c r="A8" s="326" t="s">
        <v>434</v>
      </c>
      <c r="B8" s="327">
        <v>40707.49904761906</v>
      </c>
      <c r="C8" s="328">
        <v>8.150188079627583</v>
      </c>
      <c r="D8" s="329">
        <v>1145025.2799999998</v>
      </c>
      <c r="E8" s="328">
        <v>4.522271121857946</v>
      </c>
      <c r="F8" s="329">
        <v>635210.7561156203</v>
      </c>
      <c r="G8" s="328">
        <v>3.6668719508138734</v>
      </c>
    </row>
    <row r="9" spans="1:7" ht="20.25" customHeight="1">
      <c r="A9" s="326" t="s">
        <v>265</v>
      </c>
      <c r="B9" s="327">
        <v>35592.5</v>
      </c>
      <c r="C9" s="328">
        <v>7.126096567239533</v>
      </c>
      <c r="D9" s="329">
        <v>673119.9</v>
      </c>
      <c r="E9" s="328">
        <v>2.6584833876487943</v>
      </c>
      <c r="F9" s="329">
        <v>338182.8450939998</v>
      </c>
      <c r="G9" s="328">
        <v>1.9522232219504554</v>
      </c>
    </row>
    <row r="10" spans="1:7" ht="20.25" customHeight="1">
      <c r="A10" s="326" t="s">
        <v>264</v>
      </c>
      <c r="B10" s="327">
        <v>29971.699999999997</v>
      </c>
      <c r="C10" s="328">
        <v>6.000736910425879</v>
      </c>
      <c r="D10" s="329">
        <v>902926.3600000003</v>
      </c>
      <c r="E10" s="328">
        <v>3.566102752763951</v>
      </c>
      <c r="F10" s="329">
        <v>590394.5464619996</v>
      </c>
      <c r="G10" s="328">
        <v>3.4081620650972293</v>
      </c>
    </row>
    <row r="11" spans="1:7" ht="20.25" customHeight="1">
      <c r="A11" s="326" t="s">
        <v>268</v>
      </c>
      <c r="B11" s="327">
        <v>29491.904880952385</v>
      </c>
      <c r="C11" s="328">
        <v>5.904675483135763</v>
      </c>
      <c r="D11" s="329">
        <v>2162632.8999999994</v>
      </c>
      <c r="E11" s="328">
        <v>8.541306887870547</v>
      </c>
      <c r="F11" s="329">
        <v>1586458.9117018105</v>
      </c>
      <c r="G11" s="328">
        <v>9.158128429706892</v>
      </c>
    </row>
    <row r="12" spans="1:7" ht="20.25" customHeight="1">
      <c r="A12" s="326" t="s">
        <v>266</v>
      </c>
      <c r="B12" s="327">
        <v>23607.033333333336</v>
      </c>
      <c r="C12" s="328">
        <v>4.726445155562995</v>
      </c>
      <c r="D12" s="329">
        <v>261437.76999999996</v>
      </c>
      <c r="E12" s="328">
        <v>1.0325470520912339</v>
      </c>
      <c r="F12" s="329">
        <v>134882.9478416667</v>
      </c>
      <c r="G12" s="328">
        <v>0.7786368434757299</v>
      </c>
    </row>
    <row r="13" spans="1:7" ht="20.25" customHeight="1">
      <c r="A13" s="326" t="s">
        <v>267</v>
      </c>
      <c r="B13" s="327">
        <v>21027.288095238095</v>
      </c>
      <c r="C13" s="328">
        <v>4.20994550857155</v>
      </c>
      <c r="D13" s="329">
        <v>1673509.6999999995</v>
      </c>
      <c r="E13" s="328">
        <v>6.609517467124528</v>
      </c>
      <c r="F13" s="329">
        <v>1184906.3186722854</v>
      </c>
      <c r="G13" s="328">
        <v>6.840091579763293</v>
      </c>
    </row>
    <row r="14" spans="1:7" ht="20.25" customHeight="1">
      <c r="A14" s="326" t="s">
        <v>269</v>
      </c>
      <c r="B14" s="327">
        <v>20922.05</v>
      </c>
      <c r="C14" s="328">
        <v>4.188875428379964</v>
      </c>
      <c r="D14" s="329">
        <v>1007289.7299999994</v>
      </c>
      <c r="E14" s="328">
        <v>3.978285315519921</v>
      </c>
      <c r="F14" s="329">
        <v>727427.9883729994</v>
      </c>
      <c r="G14" s="328">
        <v>4.199213034604845</v>
      </c>
    </row>
    <row r="15" spans="1:7" ht="20.25" customHeight="1">
      <c r="A15" s="330" t="s">
        <v>270</v>
      </c>
      <c r="B15" s="331">
        <v>11408.533333333333</v>
      </c>
      <c r="C15" s="328">
        <v>2.2841416091565487</v>
      </c>
      <c r="D15" s="332">
        <v>568418.0399999998</v>
      </c>
      <c r="E15" s="328">
        <v>2.2449639604770075</v>
      </c>
      <c r="F15" s="332">
        <v>334870.1432236668</v>
      </c>
      <c r="G15" s="328">
        <v>1.9331000357437003</v>
      </c>
    </row>
    <row r="16" spans="1:7" ht="20.25" customHeight="1">
      <c r="A16" s="326" t="s">
        <v>272</v>
      </c>
      <c r="B16" s="327">
        <v>4979.625</v>
      </c>
      <c r="C16" s="328">
        <v>0.9969878097531829</v>
      </c>
      <c r="D16" s="329">
        <v>396545.3399999998</v>
      </c>
      <c r="E16" s="328">
        <v>1.5661536656984028</v>
      </c>
      <c r="F16" s="329">
        <v>260074.02700000003</v>
      </c>
      <c r="G16" s="328">
        <v>1.501325576684546</v>
      </c>
    </row>
    <row r="17" spans="1:7" ht="20.25" customHeight="1">
      <c r="A17" s="326" t="s">
        <v>271</v>
      </c>
      <c r="B17" s="327">
        <v>4708.15</v>
      </c>
      <c r="C17" s="328">
        <v>0.9426348683865647</v>
      </c>
      <c r="D17" s="329">
        <v>137272.30999999997</v>
      </c>
      <c r="E17" s="328">
        <v>0.542156242475041</v>
      </c>
      <c r="F17" s="329">
        <v>68723.21669100001</v>
      </c>
      <c r="G17" s="328">
        <v>0.3967175197015448</v>
      </c>
    </row>
    <row r="18" spans="1:7" ht="20.25" customHeight="1">
      <c r="A18" s="326" t="s">
        <v>273</v>
      </c>
      <c r="B18" s="327">
        <v>355</v>
      </c>
      <c r="C18" s="328">
        <v>0.07107576824808694</v>
      </c>
      <c r="D18" s="329">
        <v>36084.44999999999</v>
      </c>
      <c r="E18" s="328">
        <v>0.14251533920991416</v>
      </c>
      <c r="F18" s="329">
        <v>26406.204449999997</v>
      </c>
      <c r="G18" s="328">
        <v>0.15243471476660092</v>
      </c>
    </row>
    <row r="19" spans="1:7" ht="20.25" customHeight="1">
      <c r="A19" s="326" t="s">
        <v>274</v>
      </c>
      <c r="B19" s="327">
        <v>25</v>
      </c>
      <c r="C19" s="328">
        <v>0.005005335792118798</v>
      </c>
      <c r="D19" s="329">
        <v>1528</v>
      </c>
      <c r="E19" s="328">
        <v>0.006034827697602399</v>
      </c>
      <c r="F19" s="329">
        <v>900.25</v>
      </c>
      <c r="G19" s="328">
        <v>0.0051968601632421466</v>
      </c>
    </row>
    <row r="20" spans="1:7" ht="20.25" customHeight="1">
      <c r="A20" s="326" t="s">
        <v>285</v>
      </c>
      <c r="B20" s="327">
        <v>22</v>
      </c>
      <c r="C20" s="328">
        <v>0.0044046954970645424</v>
      </c>
      <c r="D20" s="329">
        <v>23132.43</v>
      </c>
      <c r="E20" s="328">
        <v>0.09136140659479625</v>
      </c>
      <c r="F20" s="329">
        <v>14553.6</v>
      </c>
      <c r="G20" s="328">
        <v>0.08401335636963166</v>
      </c>
    </row>
    <row r="21" spans="1:7" ht="20.25" customHeight="1">
      <c r="A21" s="319"/>
      <c r="B21" s="319"/>
      <c r="C21" s="319"/>
      <c r="D21" s="319"/>
      <c r="E21" s="319"/>
      <c r="F21" s="319"/>
      <c r="G21" s="319"/>
    </row>
    <row r="22" spans="1:9" s="333" customFormat="1" ht="21" customHeight="1">
      <c r="A22" s="1015" t="s">
        <v>504</v>
      </c>
      <c r="B22" s="890"/>
      <c r="C22" s="890"/>
      <c r="D22" s="890"/>
      <c r="E22" s="890"/>
      <c r="F22" s="890"/>
      <c r="G22" s="890"/>
      <c r="I22" s="334"/>
    </row>
    <row r="23" spans="1:7" s="335" customFormat="1" ht="30" customHeight="1">
      <c r="A23" s="1014" t="s">
        <v>505</v>
      </c>
      <c r="B23" s="900"/>
      <c r="C23" s="900"/>
      <c r="D23" s="900"/>
      <c r="E23" s="900"/>
      <c r="F23" s="900"/>
      <c r="G23" s="900"/>
    </row>
    <row r="24" spans="1:7" s="336" customFormat="1" ht="24.75" customHeight="1">
      <c r="A24" s="320"/>
      <c r="B24" s="321" t="s">
        <v>258</v>
      </c>
      <c r="C24" s="321" t="s">
        <v>200</v>
      </c>
      <c r="D24" s="321" t="s">
        <v>283</v>
      </c>
      <c r="E24" s="321" t="s">
        <v>284</v>
      </c>
      <c r="F24" s="321" t="s">
        <v>286</v>
      </c>
      <c r="G24" s="321" t="s">
        <v>287</v>
      </c>
    </row>
    <row r="25" spans="1:7" ht="22.5" customHeight="1">
      <c r="A25" s="322" t="s">
        <v>30</v>
      </c>
      <c r="B25" s="323">
        <v>496501.0625</v>
      </c>
      <c r="C25" s="324">
        <v>100</v>
      </c>
      <c r="D25" s="325">
        <v>25453362.75000003</v>
      </c>
      <c r="E25" s="324">
        <v>99.99999999999999</v>
      </c>
      <c r="F25" s="325">
        <v>17737588.531426147</v>
      </c>
      <c r="G25" s="324">
        <v>100</v>
      </c>
    </row>
    <row r="26" spans="1:7" ht="21" customHeight="1">
      <c r="A26" s="326" t="s">
        <v>261</v>
      </c>
      <c r="B26" s="327">
        <v>141048.935</v>
      </c>
      <c r="C26" s="328">
        <v>28.40858673892566</v>
      </c>
      <c r="D26" s="329">
        <v>10381191.630000029</v>
      </c>
      <c r="E26" s="328">
        <v>40.78514784849014</v>
      </c>
      <c r="F26" s="329">
        <v>7655194.686434201</v>
      </c>
      <c r="G26" s="328">
        <v>43.15803511210835</v>
      </c>
    </row>
    <row r="27" spans="1:7" ht="21" customHeight="1">
      <c r="A27" s="326" t="s">
        <v>262</v>
      </c>
      <c r="B27" s="327">
        <v>90563.04702380954</v>
      </c>
      <c r="C27" s="328">
        <v>18.24025241110326</v>
      </c>
      <c r="D27" s="329">
        <v>3996054.5899999957</v>
      </c>
      <c r="E27" s="328">
        <v>15.699515342034681</v>
      </c>
      <c r="F27" s="329">
        <v>2752598.8912253785</v>
      </c>
      <c r="G27" s="328">
        <v>15.518450472275457</v>
      </c>
    </row>
    <row r="28" spans="1:7" ht="21" customHeight="1">
      <c r="A28" s="326" t="s">
        <v>263</v>
      </c>
      <c r="B28" s="327">
        <v>46189.125714285714</v>
      </c>
      <c r="C28" s="328">
        <v>9.30292585512558</v>
      </c>
      <c r="D28" s="329">
        <v>2326324.42</v>
      </c>
      <c r="E28" s="328">
        <v>9.139556304795118</v>
      </c>
      <c r="F28" s="329">
        <v>1472878.8962747157</v>
      </c>
      <c r="G28" s="328">
        <v>8.303715545465371</v>
      </c>
    </row>
    <row r="29" spans="1:7" ht="21" customHeight="1">
      <c r="A29" s="326" t="s">
        <v>434</v>
      </c>
      <c r="B29" s="327">
        <v>43068.31285714286</v>
      </c>
      <c r="C29" s="328">
        <v>8.6743646912423</v>
      </c>
      <c r="D29" s="329">
        <v>1275250.5699999998</v>
      </c>
      <c r="E29" s="328">
        <v>5.010145741941301</v>
      </c>
      <c r="F29" s="329">
        <v>719901.3540491905</v>
      </c>
      <c r="G29" s="328">
        <v>4.058620216461344</v>
      </c>
    </row>
    <row r="30" spans="1:7" ht="21" customHeight="1">
      <c r="A30" s="326" t="s">
        <v>265</v>
      </c>
      <c r="B30" s="327">
        <v>34729</v>
      </c>
      <c r="C30" s="328">
        <v>6.994748374783186</v>
      </c>
      <c r="D30" s="329">
        <v>689144.6400000002</v>
      </c>
      <c r="E30" s="328">
        <v>2.707479741552025</v>
      </c>
      <c r="F30" s="329">
        <v>377794.2835219997</v>
      </c>
      <c r="G30" s="328">
        <v>2.12990781048197</v>
      </c>
    </row>
    <row r="31" spans="1:7" ht="21" customHeight="1">
      <c r="A31" s="326" t="s">
        <v>264</v>
      </c>
      <c r="B31" s="327">
        <v>29245.350000000002</v>
      </c>
      <c r="C31" s="328">
        <v>5.890289509702711</v>
      </c>
      <c r="D31" s="329">
        <v>895771.9000000005</v>
      </c>
      <c r="E31" s="328">
        <v>3.5192674099613788</v>
      </c>
      <c r="F31" s="329">
        <v>590295.8703660002</v>
      </c>
      <c r="G31" s="328">
        <v>3.327937556563327</v>
      </c>
    </row>
    <row r="32" spans="1:7" ht="21" customHeight="1">
      <c r="A32" s="326" t="s">
        <v>268</v>
      </c>
      <c r="B32" s="327">
        <v>28391.521428571425</v>
      </c>
      <c r="C32" s="328">
        <v>5.7183203769219375</v>
      </c>
      <c r="D32" s="329">
        <v>1969370.1999999997</v>
      </c>
      <c r="E32" s="328">
        <v>7.737170995215543</v>
      </c>
      <c r="F32" s="329">
        <v>1406276.109986284</v>
      </c>
      <c r="G32" s="328">
        <v>7.928226024043505</v>
      </c>
    </row>
    <row r="33" spans="1:7" ht="21" customHeight="1">
      <c r="A33" s="326" t="s">
        <v>266</v>
      </c>
      <c r="B33" s="327">
        <v>23036.933333333334</v>
      </c>
      <c r="C33" s="328">
        <v>4.639855797555989</v>
      </c>
      <c r="D33" s="329">
        <v>254249.01</v>
      </c>
      <c r="E33" s="328">
        <v>0.998881807866427</v>
      </c>
      <c r="F33" s="329">
        <v>131061.14614066665</v>
      </c>
      <c r="G33" s="328">
        <v>0.7388893135527538</v>
      </c>
    </row>
    <row r="34" spans="1:7" ht="21" customHeight="1">
      <c r="A34" s="326" t="s">
        <v>269</v>
      </c>
      <c r="B34" s="327">
        <v>20446</v>
      </c>
      <c r="C34" s="328">
        <v>4.118017370808748</v>
      </c>
      <c r="D34" s="329">
        <v>966624.3700000002</v>
      </c>
      <c r="E34" s="328">
        <v>3.797629332886473</v>
      </c>
      <c r="F34" s="329">
        <v>738665.844925</v>
      </c>
      <c r="G34" s="328">
        <v>4.164409629957795</v>
      </c>
    </row>
    <row r="35" spans="1:7" ht="21" customHeight="1">
      <c r="A35" s="326" t="s">
        <v>267</v>
      </c>
      <c r="B35" s="327">
        <v>19928.057142857146</v>
      </c>
      <c r="C35" s="328">
        <v>4.013698790998488</v>
      </c>
      <c r="D35" s="329">
        <v>1584791.2499999993</v>
      </c>
      <c r="E35" s="328">
        <v>6.22625491792827</v>
      </c>
      <c r="F35" s="329">
        <v>1153831.4791027135</v>
      </c>
      <c r="G35" s="328">
        <v>6.5050075835192605</v>
      </c>
    </row>
    <row r="36" spans="1:7" ht="21" customHeight="1">
      <c r="A36" s="330" t="s">
        <v>270</v>
      </c>
      <c r="B36" s="331">
        <v>10662</v>
      </c>
      <c r="C36" s="328">
        <v>2.147427428717738</v>
      </c>
      <c r="D36" s="332">
        <v>548268.1400000001</v>
      </c>
      <c r="E36" s="328">
        <v>2.154010632642241</v>
      </c>
      <c r="F36" s="332">
        <v>357317.99886999995</v>
      </c>
      <c r="G36" s="328">
        <v>2.014467740284596</v>
      </c>
    </row>
    <row r="37" spans="1:7" ht="21" customHeight="1">
      <c r="A37" s="326" t="s">
        <v>271</v>
      </c>
      <c r="B37" s="327">
        <v>4387.1</v>
      </c>
      <c r="C37" s="328">
        <v>0.883603345763233</v>
      </c>
      <c r="D37" s="329">
        <v>132437.05</v>
      </c>
      <c r="E37" s="328">
        <v>0.5203125862023863</v>
      </c>
      <c r="F37" s="329">
        <v>67090.99002900001</v>
      </c>
      <c r="G37" s="328">
        <v>0.37824188959019517</v>
      </c>
    </row>
    <row r="38" spans="1:7" ht="19.5" customHeight="1">
      <c r="A38" s="326" t="s">
        <v>272</v>
      </c>
      <c r="B38" s="327">
        <v>4371</v>
      </c>
      <c r="C38" s="328">
        <v>0.8803606538102826</v>
      </c>
      <c r="D38" s="329">
        <v>361607.98</v>
      </c>
      <c r="E38" s="328">
        <v>1.4206687876634279</v>
      </c>
      <c r="F38" s="329">
        <v>261304.46009099996</v>
      </c>
      <c r="G38" s="328">
        <v>1.4731678978122649</v>
      </c>
    </row>
    <row r="39" spans="1:7" ht="21" customHeight="1">
      <c r="A39" s="326" t="s">
        <v>273</v>
      </c>
      <c r="B39" s="327">
        <v>416.68</v>
      </c>
      <c r="C39" s="328">
        <v>0.08392328465560937</v>
      </c>
      <c r="D39" s="329">
        <v>40853.32000000001</v>
      </c>
      <c r="E39" s="328">
        <v>0.1605026432116517</v>
      </c>
      <c r="F39" s="329">
        <v>29267.110409999994</v>
      </c>
      <c r="G39" s="328">
        <v>0.1650005036374967</v>
      </c>
    </row>
    <row r="40" spans="1:7" ht="21" customHeight="1">
      <c r="A40" s="326" t="s">
        <v>285</v>
      </c>
      <c r="B40" s="327">
        <v>10</v>
      </c>
      <c r="C40" s="328">
        <v>0.0020140943807144423</v>
      </c>
      <c r="D40" s="329">
        <v>30826.879999999994</v>
      </c>
      <c r="E40" s="328">
        <v>0.12111122723853042</v>
      </c>
      <c r="F40" s="329">
        <v>23821.33</v>
      </c>
      <c r="G40" s="328">
        <v>0.1342985826838588</v>
      </c>
    </row>
    <row r="41" spans="1:7" ht="21" customHeight="1">
      <c r="A41" s="326" t="s">
        <v>274</v>
      </c>
      <c r="B41" s="327">
        <v>8</v>
      </c>
      <c r="C41" s="328">
        <v>0.0016112755045715537</v>
      </c>
      <c r="D41" s="329">
        <v>596.8</v>
      </c>
      <c r="E41" s="328">
        <v>0.0023446803703765988</v>
      </c>
      <c r="F41" s="329">
        <v>288.08</v>
      </c>
      <c r="G41" s="328">
        <v>0.0016241215624638104</v>
      </c>
    </row>
    <row r="42" ht="21" customHeight="1">
      <c r="A42" s="333"/>
    </row>
    <row r="43" spans="1:7" ht="15">
      <c r="A43" s="1016" t="s">
        <v>229</v>
      </c>
      <c r="B43" s="890"/>
      <c r="C43" s="890"/>
      <c r="D43" s="890"/>
      <c r="E43" s="890"/>
      <c r="F43" s="890"/>
      <c r="G43" s="890"/>
    </row>
    <row r="44" spans="1:7" ht="63" customHeight="1">
      <c r="A44" s="1017" t="s">
        <v>413</v>
      </c>
      <c r="B44" s="936"/>
      <c r="C44" s="936"/>
      <c r="D44" s="936"/>
      <c r="E44" s="936"/>
      <c r="F44" s="936"/>
      <c r="G44" s="936"/>
    </row>
  </sheetData>
  <sheetProtection/>
  <mergeCells count="6">
    <mergeCell ref="A22:G22"/>
    <mergeCell ref="A43:G43"/>
    <mergeCell ref="A44:G44"/>
    <mergeCell ref="A23:G23"/>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8.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C8" sqref="C8"/>
    </sheetView>
  </sheetViews>
  <sheetFormatPr defaultColWidth="11.5546875" defaultRowHeight="15"/>
  <cols>
    <col min="1" max="16384" width="11.5546875" style="241" customWidth="1"/>
  </cols>
  <sheetData>
    <row r="3" ht="15">
      <c r="A3" s="242" t="s">
        <v>483</v>
      </c>
    </row>
  </sheetData>
  <sheetProtection/>
  <printOptions/>
  <pageMargins left="0.7" right="0.7" top="0.787401575" bottom="0.7874015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92D050"/>
  </sheetPr>
  <dimension ref="A1:F9"/>
  <sheetViews>
    <sheetView zoomScale="78" zoomScaleNormal="78" zoomScalePageLayoutView="0" workbookViewId="0" topLeftCell="A1">
      <selection activeCell="A1" sqref="A1:IV16384"/>
    </sheetView>
  </sheetViews>
  <sheetFormatPr defaultColWidth="8.88671875" defaultRowHeight="15"/>
  <cols>
    <col min="1" max="1" width="10.77734375" style="105" customWidth="1"/>
    <col min="2" max="2" width="10.77734375" style="101" customWidth="1"/>
    <col min="3" max="4" width="10.5546875" style="101" customWidth="1"/>
    <col min="5" max="5" width="11.10546875" style="101" customWidth="1"/>
    <col min="6" max="6" width="17.99609375" style="101" customWidth="1"/>
    <col min="7" max="16384" width="8.88671875" style="101" customWidth="1"/>
  </cols>
  <sheetData>
    <row r="1" spans="1:5" ht="30" customHeight="1">
      <c r="A1" s="1020" t="s">
        <v>495</v>
      </c>
      <c r="B1" s="989"/>
      <c r="C1" s="989"/>
      <c r="D1" s="989"/>
      <c r="E1" s="890"/>
    </row>
    <row r="2" spans="1:6" s="102" customFormat="1" ht="25.5" customHeight="1">
      <c r="A2" s="1023" t="s">
        <v>250</v>
      </c>
      <c r="B2" s="900"/>
      <c r="C2" s="900"/>
      <c r="D2" s="900"/>
      <c r="E2" s="900"/>
      <c r="F2" s="890"/>
    </row>
    <row r="3" spans="1:6" s="102" customFormat="1" ht="25.5" customHeight="1">
      <c r="A3" s="1021" t="s">
        <v>70</v>
      </c>
      <c r="B3" s="301" t="s">
        <v>13</v>
      </c>
      <c r="C3" s="302" t="s">
        <v>15</v>
      </c>
      <c r="D3" s="302" t="s">
        <v>14</v>
      </c>
      <c r="E3" s="303" t="s">
        <v>382</v>
      </c>
      <c r="F3" s="303" t="s">
        <v>431</v>
      </c>
    </row>
    <row r="4" spans="1:6" s="103" customFormat="1" ht="28.5" customHeight="1" thickBot="1">
      <c r="A4" s="1022"/>
      <c r="B4" s="1018" t="s">
        <v>420</v>
      </c>
      <c r="C4" s="1019"/>
      <c r="D4" s="1019"/>
      <c r="E4" s="304" t="s">
        <v>333</v>
      </c>
      <c r="F4" s="304" t="s">
        <v>333</v>
      </c>
    </row>
    <row r="5" spans="1:6" s="104" customFormat="1" ht="16.5" customHeight="1">
      <c r="A5" s="305" t="s">
        <v>30</v>
      </c>
      <c r="B5" s="306">
        <v>2857</v>
      </c>
      <c r="C5" s="307">
        <v>1666</v>
      </c>
      <c r="D5" s="307">
        <v>1191</v>
      </c>
      <c r="E5" s="308">
        <v>100</v>
      </c>
      <c r="F5" s="309">
        <v>100</v>
      </c>
    </row>
    <row r="6" spans="1:6" s="104" customFormat="1" ht="16.5" customHeight="1">
      <c r="A6" s="310" t="s">
        <v>200</v>
      </c>
      <c r="B6" s="311"/>
      <c r="C6" s="312">
        <v>58.31291564578229</v>
      </c>
      <c r="D6" s="312">
        <v>41.68708435421771</v>
      </c>
      <c r="E6" s="313"/>
      <c r="F6" s="314"/>
    </row>
    <row r="7" spans="1:6" s="104" customFormat="1" ht="16.5" customHeight="1">
      <c r="A7" s="315" t="s">
        <v>71</v>
      </c>
      <c r="B7" s="316">
        <v>345</v>
      </c>
      <c r="C7" s="317">
        <v>159</v>
      </c>
      <c r="D7" s="317">
        <v>186</v>
      </c>
      <c r="E7" s="313">
        <v>12.07560378018901</v>
      </c>
      <c r="F7" s="318">
        <v>12.270495136217198</v>
      </c>
    </row>
    <row r="8" spans="1:6" s="104" customFormat="1" ht="16.5" customHeight="1">
      <c r="A8" s="315" t="s">
        <v>72</v>
      </c>
      <c r="B8" s="316">
        <v>1518</v>
      </c>
      <c r="C8" s="317">
        <v>827</v>
      </c>
      <c r="D8" s="317">
        <v>691</v>
      </c>
      <c r="E8" s="313">
        <v>53.13265663283165</v>
      </c>
      <c r="F8" s="318">
        <v>67.64880673110007</v>
      </c>
    </row>
    <row r="9" spans="1:6" s="104" customFormat="1" ht="16.5" customHeight="1">
      <c r="A9" s="315" t="s">
        <v>412</v>
      </c>
      <c r="B9" s="316">
        <v>994</v>
      </c>
      <c r="C9" s="317">
        <v>680</v>
      </c>
      <c r="D9" s="317">
        <v>314</v>
      </c>
      <c r="E9" s="313">
        <v>34.791739586979354</v>
      </c>
      <c r="F9" s="318">
        <v>20.080698132682745</v>
      </c>
    </row>
  </sheetData>
  <sheetProtection/>
  <mergeCells count="4">
    <mergeCell ref="B4:D4"/>
    <mergeCell ref="A1:E1"/>
    <mergeCell ref="A3:A4"/>
    <mergeCell ref="A2:F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H6"/>
  <sheetViews>
    <sheetView zoomScale="78" zoomScaleNormal="78" zoomScalePageLayoutView="0" workbookViewId="0" topLeftCell="A1">
      <selection activeCell="F42" sqref="F42"/>
    </sheetView>
  </sheetViews>
  <sheetFormatPr defaultColWidth="6.77734375" defaultRowHeight="15"/>
  <cols>
    <col min="1" max="1" width="18.21484375" style="824" customWidth="1"/>
    <col min="2" max="2" width="10.77734375" style="133" customWidth="1"/>
    <col min="3" max="3" width="11.5546875" style="133" customWidth="1"/>
    <col min="4" max="4" width="11.6640625" style="133" customWidth="1"/>
    <col min="5" max="5" width="11.21484375" style="133" customWidth="1"/>
    <col min="6" max="6" width="11.77734375" style="133" customWidth="1"/>
    <col min="7" max="7" width="10.5546875" style="133" customWidth="1"/>
    <col min="8" max="8" width="9.3359375" style="133" customWidth="1"/>
    <col min="9" max="9" width="9.3359375" style="133" bestFit="1" customWidth="1"/>
    <col min="10" max="10" width="7.77734375" style="133" bestFit="1" customWidth="1"/>
    <col min="11" max="11" width="30.3359375" style="133" customWidth="1"/>
    <col min="12" max="12" width="11.5546875" style="133" bestFit="1" customWidth="1"/>
    <col min="13" max="16384" width="6.77734375" style="133" customWidth="1"/>
  </cols>
  <sheetData>
    <row r="1" spans="1:7" ht="20.25" customHeight="1">
      <c r="A1" s="898" t="s">
        <v>580</v>
      </c>
      <c r="B1" s="890"/>
      <c r="C1" s="890"/>
      <c r="D1" s="890"/>
      <c r="E1" s="890"/>
      <c r="F1" s="890"/>
      <c r="G1" s="890"/>
    </row>
    <row r="2" spans="1:8" s="564" customFormat="1" ht="25.5" customHeight="1">
      <c r="A2" s="899" t="s">
        <v>223</v>
      </c>
      <c r="B2" s="900"/>
      <c r="C2" s="900"/>
      <c r="D2" s="900"/>
      <c r="E2" s="900"/>
      <c r="F2" s="900"/>
      <c r="G2" s="900"/>
      <c r="H2" s="846"/>
    </row>
    <row r="3" spans="1:7" s="848" customFormat="1" ht="33" customHeight="1">
      <c r="A3" s="847" t="s">
        <v>196</v>
      </c>
      <c r="B3" s="847" t="s">
        <v>141</v>
      </c>
      <c r="C3" s="847" t="s">
        <v>142</v>
      </c>
      <c r="D3" s="847" t="s">
        <v>143</v>
      </c>
      <c r="E3" s="847" t="s">
        <v>144</v>
      </c>
      <c r="F3" s="847" t="s">
        <v>145</v>
      </c>
      <c r="G3" s="847" t="s">
        <v>207</v>
      </c>
    </row>
    <row r="4" spans="1:7" s="138" customFormat="1" ht="19.5" customHeight="1">
      <c r="A4" s="849">
        <v>3</v>
      </c>
      <c r="B4" s="849">
        <v>0</v>
      </c>
      <c r="C4" s="849">
        <v>0</v>
      </c>
      <c r="D4" s="849">
        <v>0</v>
      </c>
      <c r="E4" s="849">
        <v>1</v>
      </c>
      <c r="F4" s="849">
        <v>1</v>
      </c>
      <c r="G4" s="849">
        <v>1</v>
      </c>
    </row>
    <row r="5" spans="1:7" ht="15">
      <c r="A5" s="850"/>
      <c r="C5" s="851"/>
      <c r="D5" s="851"/>
      <c r="E5" s="851"/>
      <c r="F5" s="851"/>
      <c r="G5" s="851"/>
    </row>
    <row r="6" spans="1:4" ht="15">
      <c r="A6" s="896"/>
      <c r="B6" s="897"/>
      <c r="C6" s="897"/>
      <c r="D6" s="897"/>
    </row>
  </sheetData>
  <sheetProtection/>
  <mergeCells count="3">
    <mergeCell ref="A6:D6"/>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40.xml><?xml version="1.0" encoding="utf-8"?>
<worksheet xmlns="http://schemas.openxmlformats.org/spreadsheetml/2006/main" xmlns:r="http://schemas.openxmlformats.org/officeDocument/2006/relationships">
  <sheetPr>
    <tabColor rgb="FF92D050"/>
  </sheetPr>
  <dimension ref="A1:K29"/>
  <sheetViews>
    <sheetView zoomScale="78" zoomScaleNormal="78" zoomScalePageLayoutView="0" workbookViewId="0" topLeftCell="A1">
      <selection activeCell="A1" sqref="A1:IV16384"/>
    </sheetView>
  </sheetViews>
  <sheetFormatPr defaultColWidth="8.88671875" defaultRowHeight="15"/>
  <cols>
    <col min="1" max="1" width="10.77734375" style="105" customWidth="1"/>
    <col min="2" max="2" width="7.5546875" style="271" customWidth="1"/>
    <col min="3" max="8" width="7.5546875" style="101" customWidth="1"/>
    <col min="9" max="9" width="10.5546875" style="101" customWidth="1"/>
    <col min="10" max="16384" width="8.88671875" style="101" customWidth="1"/>
  </cols>
  <sheetData>
    <row r="1" spans="1:9" s="103" customFormat="1" ht="37.5" customHeight="1">
      <c r="A1" s="1020" t="s">
        <v>465</v>
      </c>
      <c r="B1" s="890"/>
      <c r="C1" s="890"/>
      <c r="D1" s="890"/>
      <c r="E1" s="890"/>
      <c r="F1" s="890"/>
      <c r="G1" s="890"/>
      <c r="H1" s="890"/>
      <c r="I1" s="890"/>
    </row>
    <row r="2" spans="1:9" s="243" customFormat="1" ht="25.5" customHeight="1">
      <c r="A2" s="1023" t="s">
        <v>251</v>
      </c>
      <c r="B2" s="900"/>
      <c r="C2" s="900"/>
      <c r="D2" s="900"/>
      <c r="E2" s="900"/>
      <c r="F2" s="900"/>
      <c r="G2" s="900"/>
      <c r="H2" s="900"/>
      <c r="I2" s="900"/>
    </row>
    <row r="3" spans="1:9" s="103" customFormat="1" ht="21" customHeight="1">
      <c r="A3" s="292"/>
      <c r="B3" s="1024" t="s">
        <v>500</v>
      </c>
      <c r="C3" s="1024"/>
      <c r="D3" s="1024"/>
      <c r="E3" s="1024"/>
      <c r="F3" s="1024" t="s">
        <v>153</v>
      </c>
      <c r="G3" s="1024"/>
      <c r="H3" s="1024"/>
      <c r="I3" s="1024"/>
    </row>
    <row r="4" spans="1:9" s="103" customFormat="1" ht="17.25" customHeight="1">
      <c r="A4" s="1033"/>
      <c r="B4" s="1031" t="s">
        <v>484</v>
      </c>
      <c r="C4" s="1032"/>
      <c r="D4" s="1032"/>
      <c r="E4" s="1032"/>
      <c r="F4" s="1032"/>
      <c r="G4" s="1032"/>
      <c r="H4" s="1032"/>
      <c r="I4" s="1032"/>
    </row>
    <row r="5" spans="1:11" s="104" customFormat="1" ht="18.75" customHeight="1">
      <c r="A5" s="890"/>
      <c r="B5" s="1025" t="s">
        <v>463</v>
      </c>
      <c r="C5" s="1025"/>
      <c r="D5" s="1025" t="s">
        <v>464</v>
      </c>
      <c r="E5" s="1025"/>
      <c r="F5" s="1025" t="s">
        <v>463</v>
      </c>
      <c r="G5" s="1025"/>
      <c r="H5" s="1025" t="s">
        <v>464</v>
      </c>
      <c r="I5" s="1025"/>
      <c r="J5" s="103"/>
      <c r="K5" s="103"/>
    </row>
    <row r="6" spans="1:11" s="104" customFormat="1" ht="19.5" customHeight="1" thickBot="1">
      <c r="A6" s="293" t="s">
        <v>73</v>
      </c>
      <c r="B6" s="294" t="s">
        <v>15</v>
      </c>
      <c r="C6" s="294" t="s">
        <v>14</v>
      </c>
      <c r="D6" s="294" t="s">
        <v>15</v>
      </c>
      <c r="E6" s="294" t="s">
        <v>14</v>
      </c>
      <c r="F6" s="294" t="s">
        <v>15</v>
      </c>
      <c r="G6" s="294" t="s">
        <v>14</v>
      </c>
      <c r="H6" s="294" t="s">
        <v>15</v>
      </c>
      <c r="I6" s="294" t="s">
        <v>14</v>
      </c>
      <c r="J6" s="103"/>
      <c r="K6" s="103"/>
    </row>
    <row r="7" spans="1:11" s="104" customFormat="1" ht="16.5" customHeight="1">
      <c r="A7" s="295">
        <v>2857</v>
      </c>
      <c r="B7" s="296">
        <v>726</v>
      </c>
      <c r="C7" s="296">
        <v>610</v>
      </c>
      <c r="D7" s="296">
        <v>625</v>
      </c>
      <c r="E7" s="296">
        <v>259</v>
      </c>
      <c r="F7" s="296">
        <v>176</v>
      </c>
      <c r="G7" s="296">
        <v>167</v>
      </c>
      <c r="H7" s="296">
        <v>139</v>
      </c>
      <c r="I7" s="296">
        <v>155</v>
      </c>
      <c r="J7" s="103"/>
      <c r="K7" s="103"/>
    </row>
    <row r="8" spans="1:11" s="104" customFormat="1" ht="16.5" customHeight="1">
      <c r="A8" s="297">
        <v>1</v>
      </c>
      <c r="B8" s="298">
        <v>0.25411270563528177</v>
      </c>
      <c r="C8" s="298">
        <v>0.2135106755337767</v>
      </c>
      <c r="D8" s="298">
        <v>0.21876093804690233</v>
      </c>
      <c r="E8" s="298">
        <v>0.09065453272663633</v>
      </c>
      <c r="F8" s="298">
        <v>0.0616030801540077</v>
      </c>
      <c r="G8" s="298">
        <v>0.058452922646132305</v>
      </c>
      <c r="H8" s="298">
        <v>0.04865243262163108</v>
      </c>
      <c r="I8" s="298">
        <v>0.054252712635631785</v>
      </c>
      <c r="J8" s="103"/>
      <c r="K8" s="103"/>
    </row>
    <row r="9" spans="1:11" s="104" customFormat="1" ht="15.75" customHeight="1">
      <c r="A9" s="299"/>
      <c r="B9" s="300"/>
      <c r="C9" s="300"/>
      <c r="D9" s="300"/>
      <c r="E9" s="300"/>
      <c r="F9" s="300"/>
      <c r="G9" s="300"/>
      <c r="H9" s="300"/>
      <c r="I9" s="300"/>
      <c r="J9" s="103"/>
      <c r="K9" s="103"/>
    </row>
    <row r="10" spans="1:11" s="104" customFormat="1" ht="15" customHeight="1">
      <c r="A10" s="1034" t="s">
        <v>229</v>
      </c>
      <c r="B10" s="1035"/>
      <c r="C10" s="1035"/>
      <c r="D10" s="1036"/>
      <c r="E10" s="1036"/>
      <c r="F10" s="1036"/>
      <c r="G10" s="1036"/>
      <c r="H10" s="1036"/>
      <c r="I10" s="1036"/>
      <c r="J10" s="103"/>
      <c r="K10" s="103"/>
    </row>
    <row r="11" spans="1:11" s="104" customFormat="1" ht="57.75" customHeight="1">
      <c r="A11" s="1026" t="s">
        <v>502</v>
      </c>
      <c r="B11" s="1027"/>
      <c r="C11" s="1027"/>
      <c r="D11" s="1027"/>
      <c r="E11" s="1027"/>
      <c r="F11" s="1027"/>
      <c r="G11" s="1027"/>
      <c r="H11" s="1027"/>
      <c r="I11" s="1027"/>
      <c r="J11" s="103"/>
      <c r="K11" s="103"/>
    </row>
    <row r="12" spans="1:11" s="104" customFormat="1" ht="51.75" customHeight="1">
      <c r="A12" s="1026" t="s">
        <v>503</v>
      </c>
      <c r="B12" s="1028"/>
      <c r="C12" s="1028"/>
      <c r="D12" s="1028"/>
      <c r="E12" s="1028"/>
      <c r="F12" s="1028"/>
      <c r="G12" s="1028"/>
      <c r="H12" s="1028"/>
      <c r="I12" s="1028"/>
      <c r="J12" s="103"/>
      <c r="K12" s="103"/>
    </row>
    <row r="13" spans="1:9" s="103" customFormat="1" ht="27.75" customHeight="1">
      <c r="A13" s="1026" t="s">
        <v>501</v>
      </c>
      <c r="B13" s="1027"/>
      <c r="C13" s="1027"/>
      <c r="D13" s="1027"/>
      <c r="E13" s="1027"/>
      <c r="F13" s="1027"/>
      <c r="G13" s="1027"/>
      <c r="H13" s="1027"/>
      <c r="I13" s="1027"/>
    </row>
    <row r="14" spans="1:9" s="103" customFormat="1" ht="18" customHeight="1">
      <c r="A14" s="1029" t="s">
        <v>324</v>
      </c>
      <c r="B14" s="1030"/>
      <c r="C14" s="1030"/>
      <c r="D14" s="1030"/>
      <c r="E14" s="1030"/>
      <c r="F14" s="1030"/>
      <c r="G14" s="1030"/>
      <c r="H14" s="1030"/>
      <c r="I14" s="1030"/>
    </row>
    <row r="15" spans="1:9" s="103" customFormat="1" ht="45" customHeight="1">
      <c r="A15" s="1026" t="s">
        <v>421</v>
      </c>
      <c r="B15" s="1027"/>
      <c r="C15" s="1027"/>
      <c r="D15" s="1027"/>
      <c r="E15" s="1027"/>
      <c r="F15" s="1027"/>
      <c r="G15" s="1027"/>
      <c r="H15" s="1027"/>
      <c r="I15" s="1027"/>
    </row>
    <row r="16" spans="1:2" s="287" customFormat="1" ht="9.75">
      <c r="A16" s="285"/>
      <c r="B16" s="286"/>
    </row>
    <row r="17" spans="1:2" s="287" customFormat="1" ht="9.75">
      <c r="A17" s="285"/>
      <c r="B17" s="286"/>
    </row>
    <row r="18" s="287" customFormat="1" ht="9.75">
      <c r="B18" s="286"/>
    </row>
    <row r="19" s="287" customFormat="1" ht="9.75">
      <c r="B19" s="286"/>
    </row>
    <row r="20" spans="1:2" s="287" customFormat="1" ht="9.75">
      <c r="A20" s="285"/>
      <c r="B20" s="286"/>
    </row>
    <row r="21" spans="1:2" s="287" customFormat="1" ht="9.75">
      <c r="A21" s="285"/>
      <c r="B21" s="286"/>
    </row>
    <row r="22" spans="1:2" s="287" customFormat="1" ht="9.75">
      <c r="A22" s="285"/>
      <c r="B22" s="286"/>
    </row>
    <row r="23" spans="1:2" s="287" customFormat="1" ht="9.75">
      <c r="A23" s="285"/>
      <c r="B23" s="286"/>
    </row>
    <row r="24" spans="1:2" s="287" customFormat="1" ht="9.75">
      <c r="A24" s="285"/>
      <c r="B24" s="286"/>
    </row>
    <row r="25" spans="1:2" s="287" customFormat="1" ht="9.75">
      <c r="A25" s="285"/>
      <c r="B25" s="286"/>
    </row>
    <row r="26" spans="1:2" s="287" customFormat="1" ht="9.75">
      <c r="A26" s="285"/>
      <c r="B26" s="286"/>
    </row>
    <row r="27" spans="1:2" s="287" customFormat="1" ht="9.75">
      <c r="A27" s="285"/>
      <c r="B27" s="286"/>
    </row>
    <row r="28" spans="1:2" s="287" customFormat="1" ht="9.75">
      <c r="A28" s="285"/>
      <c r="B28" s="286"/>
    </row>
    <row r="29" spans="1:2" s="287" customFormat="1" ht="9.75">
      <c r="A29" s="285"/>
      <c r="B29" s="286"/>
    </row>
  </sheetData>
  <sheetProtection/>
  <mergeCells count="16">
    <mergeCell ref="A15:I15"/>
    <mergeCell ref="B4:I4"/>
    <mergeCell ref="A4:A5"/>
    <mergeCell ref="D5:E5"/>
    <mergeCell ref="F5:G5"/>
    <mergeCell ref="A1:I1"/>
    <mergeCell ref="A10:I10"/>
    <mergeCell ref="H5:I5"/>
    <mergeCell ref="A13:I13"/>
    <mergeCell ref="A2:I2"/>
    <mergeCell ref="B3:E3"/>
    <mergeCell ref="F3:I3"/>
    <mergeCell ref="B5:C5"/>
    <mergeCell ref="A11:I11"/>
    <mergeCell ref="A12:I12"/>
    <mergeCell ref="A14:I1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1.xml><?xml version="1.0" encoding="utf-8"?>
<worksheet xmlns="http://schemas.openxmlformats.org/spreadsheetml/2006/main" xmlns:r="http://schemas.openxmlformats.org/officeDocument/2006/relationships">
  <sheetPr>
    <tabColor rgb="FF92D050"/>
  </sheetPr>
  <dimension ref="A1:M25"/>
  <sheetViews>
    <sheetView zoomScale="78" zoomScaleNormal="78" zoomScalePageLayoutView="0" workbookViewId="0" topLeftCell="A1">
      <selection activeCell="A1" sqref="A1:IV16384"/>
    </sheetView>
  </sheetViews>
  <sheetFormatPr defaultColWidth="8.88671875" defaultRowHeight="15"/>
  <cols>
    <col min="1" max="1" width="8.4453125" style="105" customWidth="1"/>
    <col min="2" max="2" width="8.4453125" style="271" customWidth="1"/>
    <col min="3" max="8" width="8.4453125" style="101" customWidth="1"/>
    <col min="9" max="9" width="10.88671875" style="101" customWidth="1"/>
    <col min="10" max="16384" width="8.88671875" style="101" customWidth="1"/>
  </cols>
  <sheetData>
    <row r="1" spans="1:9" ht="26.25" customHeight="1">
      <c r="A1" s="1037" t="s">
        <v>492</v>
      </c>
      <c r="B1" s="1038"/>
      <c r="C1" s="1038"/>
      <c r="D1" s="1038"/>
      <c r="E1" s="1038"/>
      <c r="F1" s="1038"/>
      <c r="G1" s="1038"/>
      <c r="H1" s="1039"/>
      <c r="I1" s="1039"/>
    </row>
    <row r="2" spans="1:9" ht="15">
      <c r="A2" s="1040" t="s">
        <v>466</v>
      </c>
      <c r="B2" s="1041"/>
      <c r="C2" s="1041"/>
      <c r="D2" s="1041"/>
      <c r="E2" s="1041"/>
      <c r="F2" s="1041"/>
      <c r="G2" s="1041"/>
      <c r="H2" s="1041"/>
      <c r="I2" s="1041"/>
    </row>
    <row r="3" spans="1:9" ht="15">
      <c r="A3" s="1042" t="s">
        <v>30</v>
      </c>
      <c r="B3" s="1042"/>
      <c r="C3" s="1043"/>
      <c r="D3" s="1042" t="s">
        <v>500</v>
      </c>
      <c r="E3" s="1042"/>
      <c r="F3" s="1043"/>
      <c r="G3" s="1042" t="s">
        <v>153</v>
      </c>
      <c r="H3" s="1042"/>
      <c r="I3" s="1042"/>
    </row>
    <row r="4" spans="1:9" ht="15">
      <c r="A4" s="272" t="s">
        <v>13</v>
      </c>
      <c r="B4" s="272" t="s">
        <v>15</v>
      </c>
      <c r="C4" s="272" t="s">
        <v>14</v>
      </c>
      <c r="D4" s="272" t="s">
        <v>13</v>
      </c>
      <c r="E4" s="272" t="s">
        <v>15</v>
      </c>
      <c r="F4" s="272" t="s">
        <v>14</v>
      </c>
      <c r="G4" s="272" t="s">
        <v>13</v>
      </c>
      <c r="H4" s="272" t="s">
        <v>15</v>
      </c>
      <c r="I4" s="272" t="s">
        <v>14</v>
      </c>
    </row>
    <row r="5" spans="1:9" ht="15">
      <c r="A5" s="1044" t="s">
        <v>318</v>
      </c>
      <c r="B5" s="1045"/>
      <c r="C5" s="1045"/>
      <c r="D5" s="1045"/>
      <c r="E5" s="1045"/>
      <c r="F5" s="1045"/>
      <c r="G5" s="1045"/>
      <c r="H5" s="1045"/>
      <c r="I5" s="1045"/>
    </row>
    <row r="6" spans="1:9" ht="15">
      <c r="A6" s="273">
        <v>5952060.95</v>
      </c>
      <c r="B6" s="273">
        <v>3492456.9</v>
      </c>
      <c r="C6" s="273">
        <v>2459604.0500000003</v>
      </c>
      <c r="D6" s="274">
        <v>4606925.399999999</v>
      </c>
      <c r="E6" s="274">
        <v>2813510.4</v>
      </c>
      <c r="F6" s="274">
        <v>1793415.45</v>
      </c>
      <c r="G6" s="274">
        <v>1345135.7</v>
      </c>
      <c r="H6" s="274">
        <v>678947.05</v>
      </c>
      <c r="I6" s="274">
        <v>666188.6499999999</v>
      </c>
    </row>
    <row r="7" spans="1:9" ht="15">
      <c r="A7" s="275">
        <v>1</v>
      </c>
      <c r="B7" s="275">
        <v>0.5867643038836825</v>
      </c>
      <c r="C7" s="275">
        <v>0.41323569611631755</v>
      </c>
      <c r="D7" s="276">
        <v>0.7740050780225964</v>
      </c>
      <c r="E7" s="276">
        <v>0.4726951594808517</v>
      </c>
      <c r="F7" s="276">
        <v>0.3013099941458093</v>
      </c>
      <c r="G7" s="276">
        <v>0.2259949471787583</v>
      </c>
      <c r="H7" s="276">
        <v>0.11406923680779849</v>
      </c>
      <c r="I7" s="276">
        <v>0.1119257103709598</v>
      </c>
    </row>
    <row r="8" spans="1:9" ht="15">
      <c r="A8" s="277"/>
      <c r="B8" s="277"/>
      <c r="C8" s="277"/>
      <c r="D8" s="277"/>
      <c r="E8" s="277"/>
      <c r="F8" s="277"/>
      <c r="G8" s="277"/>
      <c r="H8" s="277"/>
      <c r="I8" s="277"/>
    </row>
    <row r="9" spans="1:9" ht="15">
      <c r="A9" s="1020" t="s">
        <v>473</v>
      </c>
      <c r="B9" s="1048"/>
      <c r="C9" s="1048"/>
      <c r="D9" s="1048"/>
      <c r="E9" s="1048"/>
      <c r="F9" s="1048"/>
      <c r="G9" s="1048"/>
      <c r="H9" s="1009"/>
      <c r="I9" s="1009"/>
    </row>
    <row r="10" spans="1:13" s="243" customFormat="1" ht="25.5" customHeight="1">
      <c r="A10" s="1049" t="s">
        <v>467</v>
      </c>
      <c r="B10" s="900"/>
      <c r="C10" s="900"/>
      <c r="D10" s="900"/>
      <c r="E10" s="900"/>
      <c r="F10" s="900"/>
      <c r="G10" s="900"/>
      <c r="H10" s="900"/>
      <c r="I10" s="900"/>
      <c r="J10" s="103"/>
      <c r="K10" s="103"/>
      <c r="L10" s="103"/>
      <c r="M10" s="103"/>
    </row>
    <row r="11" spans="1:9" s="278" customFormat="1" ht="30" customHeight="1">
      <c r="A11" s="1042" t="s">
        <v>30</v>
      </c>
      <c r="B11" s="1042"/>
      <c r="C11" s="1043"/>
      <c r="D11" s="1042" t="s">
        <v>500</v>
      </c>
      <c r="E11" s="1042"/>
      <c r="F11" s="1043"/>
      <c r="G11" s="1042" t="s">
        <v>153</v>
      </c>
      <c r="H11" s="1042"/>
      <c r="I11" s="1042"/>
    </row>
    <row r="12" spans="1:9" s="103" customFormat="1" ht="24.75" customHeight="1">
      <c r="A12" s="279" t="s">
        <v>13</v>
      </c>
      <c r="B12" s="279" t="s">
        <v>15</v>
      </c>
      <c r="C12" s="279" t="s">
        <v>14</v>
      </c>
      <c r="D12" s="279" t="s">
        <v>13</v>
      </c>
      <c r="E12" s="279" t="s">
        <v>15</v>
      </c>
      <c r="F12" s="279" t="s">
        <v>14</v>
      </c>
      <c r="G12" s="279" t="s">
        <v>13</v>
      </c>
      <c r="H12" s="279" t="s">
        <v>15</v>
      </c>
      <c r="I12" s="279" t="s">
        <v>14</v>
      </c>
    </row>
    <row r="13" spans="1:9" s="103" customFormat="1" ht="19.5" customHeight="1">
      <c r="A13" s="1046" t="s">
        <v>318</v>
      </c>
      <c r="B13" s="1047"/>
      <c r="C13" s="1047"/>
      <c r="D13" s="1047"/>
      <c r="E13" s="1047"/>
      <c r="F13" s="1047"/>
      <c r="G13" s="1047"/>
      <c r="H13" s="1047"/>
      <c r="I13" s="1047"/>
    </row>
    <row r="14" spans="1:9" s="104" customFormat="1" ht="16.5" customHeight="1">
      <c r="A14" s="273">
        <v>5359704.95</v>
      </c>
      <c r="B14" s="273">
        <v>3133430.6</v>
      </c>
      <c r="C14" s="273">
        <v>2226274.35</v>
      </c>
      <c r="D14" s="280">
        <v>4150941.5999999996</v>
      </c>
      <c r="E14" s="281">
        <v>2520198.9</v>
      </c>
      <c r="F14" s="282">
        <v>1630742.7</v>
      </c>
      <c r="G14" s="280">
        <v>1208763.5</v>
      </c>
      <c r="H14" s="281">
        <v>613231.8</v>
      </c>
      <c r="I14" s="281">
        <v>595531.7</v>
      </c>
    </row>
    <row r="15" spans="1:9" s="104" customFormat="1" ht="16.5" customHeight="1">
      <c r="A15" s="275">
        <v>1</v>
      </c>
      <c r="B15" s="275">
        <v>0.5846274429714643</v>
      </c>
      <c r="C15" s="275">
        <v>0.4153725570285357</v>
      </c>
      <c r="D15" s="283">
        <v>0.7744720350697663</v>
      </c>
      <c r="E15" s="277">
        <v>0.4702122455453448</v>
      </c>
      <c r="F15" s="284">
        <v>0.30425978952442145</v>
      </c>
      <c r="G15" s="283">
        <v>0.22552799291684889</v>
      </c>
      <c r="H15" s="277">
        <v>0.11441521608386299</v>
      </c>
      <c r="I15" s="277">
        <v>0.11111277683298591</v>
      </c>
    </row>
    <row r="16" spans="1:2" ht="11.25" customHeight="1">
      <c r="A16" s="271"/>
      <c r="B16" s="101"/>
    </row>
    <row r="17" spans="1:2" s="287" customFormat="1" ht="9.75">
      <c r="A17" s="285"/>
      <c r="B17" s="286"/>
    </row>
    <row r="18" spans="1:9" ht="27" customHeight="1">
      <c r="A18" s="1037" t="s">
        <v>474</v>
      </c>
      <c r="B18" s="1038"/>
      <c r="C18" s="1038"/>
      <c r="D18" s="1038"/>
      <c r="E18" s="1038"/>
      <c r="F18" s="1038"/>
      <c r="G18" s="1038"/>
      <c r="H18" s="1039"/>
      <c r="I18" s="1039"/>
    </row>
    <row r="19" spans="1:13" s="243" customFormat="1" ht="25.5" customHeight="1">
      <c r="A19" s="1040" t="s">
        <v>472</v>
      </c>
      <c r="B19" s="1041"/>
      <c r="C19" s="1041"/>
      <c r="D19" s="1041"/>
      <c r="E19" s="1041"/>
      <c r="F19" s="1041"/>
      <c r="G19" s="1041"/>
      <c r="H19" s="1041"/>
      <c r="I19" s="1041"/>
      <c r="J19" s="103"/>
      <c r="K19" s="103"/>
      <c r="L19" s="103"/>
      <c r="M19" s="103"/>
    </row>
    <row r="20" spans="1:9" s="287" customFormat="1" ht="13.5">
      <c r="A20" s="1042" t="s">
        <v>30</v>
      </c>
      <c r="B20" s="1042"/>
      <c r="C20" s="1043"/>
      <c r="D20" s="1042" t="s">
        <v>500</v>
      </c>
      <c r="E20" s="1042"/>
      <c r="F20" s="1043"/>
      <c r="G20" s="1042" t="s">
        <v>153</v>
      </c>
      <c r="H20" s="1042"/>
      <c r="I20" s="1042"/>
    </row>
    <row r="21" spans="1:9" s="287" customFormat="1" ht="13.5">
      <c r="A21" s="272" t="s">
        <v>13</v>
      </c>
      <c r="B21" s="272" t="s">
        <v>15</v>
      </c>
      <c r="C21" s="272" t="s">
        <v>14</v>
      </c>
      <c r="D21" s="272" t="s">
        <v>13</v>
      </c>
      <c r="E21" s="272" t="s">
        <v>15</v>
      </c>
      <c r="F21" s="272" t="s">
        <v>14</v>
      </c>
      <c r="G21" s="272" t="s">
        <v>13</v>
      </c>
      <c r="H21" s="272" t="s">
        <v>15</v>
      </c>
      <c r="I21" s="272" t="s">
        <v>14</v>
      </c>
    </row>
    <row r="22" spans="1:9" s="287" customFormat="1" ht="13.5">
      <c r="A22" s="1044" t="s">
        <v>318</v>
      </c>
      <c r="B22" s="1045"/>
      <c r="C22" s="1045"/>
      <c r="D22" s="1045"/>
      <c r="E22" s="1045"/>
      <c r="F22" s="1045"/>
      <c r="G22" s="1045"/>
      <c r="H22" s="1045"/>
      <c r="I22" s="1045"/>
    </row>
    <row r="23" spans="1:9" s="287" customFormat="1" ht="13.5">
      <c r="A23" s="273">
        <v>592356</v>
      </c>
      <c r="B23" s="273">
        <v>359026.3</v>
      </c>
      <c r="C23" s="273">
        <v>233329.7</v>
      </c>
      <c r="D23" s="288">
        <v>455983.8</v>
      </c>
      <c r="E23" s="274">
        <v>293311.5</v>
      </c>
      <c r="F23" s="289">
        <v>162672.75</v>
      </c>
      <c r="G23" s="288">
        <v>136372.2</v>
      </c>
      <c r="H23" s="274">
        <v>65715.25</v>
      </c>
      <c r="I23" s="274">
        <v>70656.95</v>
      </c>
    </row>
    <row r="24" spans="1:9" s="287" customFormat="1" ht="13.5">
      <c r="A24" s="275">
        <v>1</v>
      </c>
      <c r="B24" s="275">
        <v>0.6060988662223392</v>
      </c>
      <c r="C24" s="275">
        <v>0.3939011337776608</v>
      </c>
      <c r="D24" s="290">
        <v>0.7697799971638676</v>
      </c>
      <c r="E24" s="276">
        <v>0.4951608492190507</v>
      </c>
      <c r="F24" s="291">
        <v>0.27461990762311855</v>
      </c>
      <c r="G24" s="290">
        <v>0.23022000283613234</v>
      </c>
      <c r="H24" s="276">
        <v>0.11093877668159013</v>
      </c>
      <c r="I24" s="276">
        <v>0.11928122615454219</v>
      </c>
    </row>
    <row r="25" spans="1:2" s="287" customFormat="1" ht="9.75">
      <c r="A25" s="285"/>
      <c r="B25" s="286"/>
    </row>
  </sheetData>
  <sheetProtection/>
  <mergeCells count="18">
    <mergeCell ref="A13:I13"/>
    <mergeCell ref="A9:I9"/>
    <mergeCell ref="A11:C11"/>
    <mergeCell ref="D11:F11"/>
    <mergeCell ref="G11:I11"/>
    <mergeCell ref="A10:I10"/>
    <mergeCell ref="A18:I18"/>
    <mergeCell ref="A19:I19"/>
    <mergeCell ref="A20:C20"/>
    <mergeCell ref="D20:F20"/>
    <mergeCell ref="G20:I20"/>
    <mergeCell ref="A22:I22"/>
    <mergeCell ref="A1:I1"/>
    <mergeCell ref="A2:I2"/>
    <mergeCell ref="A3:C3"/>
    <mergeCell ref="D3:F3"/>
    <mergeCell ref="G3:I3"/>
    <mergeCell ref="A5:I5"/>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2.xml><?xml version="1.0" encoding="utf-8"?>
<worksheet xmlns="http://schemas.openxmlformats.org/spreadsheetml/2006/main" xmlns:r="http://schemas.openxmlformats.org/officeDocument/2006/relationships">
  <sheetPr>
    <tabColor rgb="FF92D050"/>
  </sheetPr>
  <dimension ref="A1:G36"/>
  <sheetViews>
    <sheetView zoomScale="78" zoomScaleNormal="78" zoomScalePageLayoutView="0" workbookViewId="0" topLeftCell="A1">
      <selection activeCell="A3" sqref="A3:G3"/>
    </sheetView>
  </sheetViews>
  <sheetFormatPr defaultColWidth="8.88671875" defaultRowHeight="15"/>
  <cols>
    <col min="1" max="1" width="28.21484375" style="105" customWidth="1"/>
    <col min="2" max="2" width="10.10546875" style="101" customWidth="1"/>
    <col min="3" max="3" width="10.5546875" style="101" customWidth="1"/>
    <col min="4" max="4" width="17.21484375" style="101" customWidth="1"/>
    <col min="5" max="6" width="8.88671875" style="101" customWidth="1"/>
    <col min="7" max="7" width="10.77734375" style="101" customWidth="1"/>
    <col min="8" max="16384" width="8.88671875" style="101" customWidth="1"/>
  </cols>
  <sheetData>
    <row r="1" spans="1:7" ht="31.5" customHeight="1">
      <c r="A1" s="1054" t="s">
        <v>485</v>
      </c>
      <c r="B1" s="1054"/>
      <c r="C1" s="1054"/>
      <c r="D1" s="1054"/>
      <c r="E1" s="1054"/>
      <c r="F1" s="1054"/>
      <c r="G1" s="1054"/>
    </row>
    <row r="2" spans="1:7" ht="15">
      <c r="A2" s="180"/>
      <c r="B2" s="181"/>
      <c r="C2" s="181"/>
      <c r="D2" s="181"/>
      <c r="E2" s="181"/>
      <c r="F2" s="181"/>
      <c r="G2" s="181"/>
    </row>
    <row r="3" spans="1:7" ht="15">
      <c r="A3" s="1040" t="s">
        <v>468</v>
      </c>
      <c r="B3" s="1050"/>
      <c r="C3" s="1050"/>
      <c r="D3" s="1050"/>
      <c r="E3" s="1050"/>
      <c r="F3" s="1050"/>
      <c r="G3" s="1050"/>
    </row>
    <row r="4" spans="1:7" ht="15">
      <c r="A4" s="182"/>
      <c r="B4" s="107" t="s">
        <v>13</v>
      </c>
      <c r="C4" s="108" t="s">
        <v>15</v>
      </c>
      <c r="D4" s="108" t="s">
        <v>14</v>
      </c>
      <c r="E4" s="109" t="s">
        <v>403</v>
      </c>
      <c r="F4" s="110" t="s">
        <v>404</v>
      </c>
      <c r="G4" s="110" t="s">
        <v>405</v>
      </c>
    </row>
    <row r="5" spans="1:7" ht="15.75" thickBot="1">
      <c r="A5" s="182"/>
      <c r="B5" s="1051" t="s">
        <v>318</v>
      </c>
      <c r="C5" s="1052"/>
      <c r="D5" s="1052"/>
      <c r="E5" s="1051" t="s">
        <v>406</v>
      </c>
      <c r="F5" s="1052"/>
      <c r="G5" s="1052"/>
    </row>
    <row r="6" spans="1:7" ht="30.75">
      <c r="A6" s="183" t="s">
        <v>470</v>
      </c>
      <c r="B6" s="190">
        <v>5952060.95</v>
      </c>
      <c r="C6" s="112">
        <v>3492456.9</v>
      </c>
      <c r="D6" s="112">
        <v>2459604.0500000003</v>
      </c>
      <c r="E6" s="188">
        <v>2083.3254987749388</v>
      </c>
      <c r="F6" s="112">
        <v>2096.3126650660265</v>
      </c>
      <c r="G6" s="112">
        <v>2065.158732157851</v>
      </c>
    </row>
    <row r="7" spans="1:7" ht="15">
      <c r="A7" s="184" t="s">
        <v>71</v>
      </c>
      <c r="B7" s="191">
        <v>574064.1</v>
      </c>
      <c r="C7" s="113">
        <v>274386.55</v>
      </c>
      <c r="D7" s="113">
        <v>299677.55000000005</v>
      </c>
      <c r="E7" s="189">
        <v>1663.9539130434782</v>
      </c>
      <c r="F7" s="113">
        <v>1725.701572327044</v>
      </c>
      <c r="G7" s="113">
        <v>1611.1696236559142</v>
      </c>
    </row>
    <row r="8" spans="1:7" ht="15">
      <c r="A8" s="184" t="s">
        <v>72</v>
      </c>
      <c r="B8" s="192">
        <v>3267725.65</v>
      </c>
      <c r="C8" s="113">
        <v>1788016.4</v>
      </c>
      <c r="D8" s="113">
        <v>1479709.25</v>
      </c>
      <c r="E8" s="189">
        <v>2152.6519433465087</v>
      </c>
      <c r="F8" s="113">
        <v>2162.0512696493347</v>
      </c>
      <c r="G8" s="113">
        <v>2141.4026772793054</v>
      </c>
    </row>
    <row r="9" spans="1:7" ht="15">
      <c r="A9" s="184" t="s">
        <v>275</v>
      </c>
      <c r="B9" s="192">
        <v>2110271.2</v>
      </c>
      <c r="C9" s="113">
        <v>1430053.95</v>
      </c>
      <c r="D9" s="113">
        <v>680217.25</v>
      </c>
      <c r="E9" s="189">
        <v>2123.0092555331994</v>
      </c>
      <c r="F9" s="113">
        <v>2103.0205147058823</v>
      </c>
      <c r="G9" s="113">
        <v>2166.296974522293</v>
      </c>
    </row>
    <row r="10" spans="1:7" ht="15">
      <c r="A10" s="184" t="s">
        <v>422</v>
      </c>
      <c r="B10" s="192">
        <v>4606925.399999999</v>
      </c>
      <c r="C10" s="113">
        <v>2813509.9499999997</v>
      </c>
      <c r="D10" s="113">
        <v>1793415.45</v>
      </c>
      <c r="E10" s="189">
        <v>2075.1916216216214</v>
      </c>
      <c r="F10" s="113">
        <v>2082.5388230940043</v>
      </c>
      <c r="G10" s="113">
        <v>2063.7692174913695</v>
      </c>
    </row>
    <row r="11" spans="1:7" ht="15">
      <c r="A11" s="184" t="s">
        <v>153</v>
      </c>
      <c r="B11" s="192">
        <v>1345135.7</v>
      </c>
      <c r="C11" s="113">
        <v>678947.05</v>
      </c>
      <c r="D11" s="113">
        <v>666188.6499999999</v>
      </c>
      <c r="E11" s="189">
        <v>2111.6729984301414</v>
      </c>
      <c r="F11" s="113">
        <v>2155.3874603174604</v>
      </c>
      <c r="G11" s="113">
        <v>2068.9088509316766</v>
      </c>
    </row>
    <row r="12" spans="1:7" ht="15">
      <c r="A12" s="180"/>
      <c r="B12" s="181"/>
      <c r="C12" s="181"/>
      <c r="D12" s="181"/>
      <c r="E12" s="181"/>
      <c r="F12" s="181"/>
      <c r="G12" s="181"/>
    </row>
    <row r="13" spans="1:7" ht="20.25" customHeight="1">
      <c r="A13" s="1054" t="s">
        <v>486</v>
      </c>
      <c r="B13" s="1054"/>
      <c r="C13" s="1054"/>
      <c r="D13" s="1054"/>
      <c r="E13" s="1054"/>
      <c r="F13" s="1054"/>
      <c r="G13" s="1054"/>
    </row>
    <row r="14" spans="1:7" s="102" customFormat="1" ht="25.5" customHeight="1">
      <c r="A14" s="1040" t="s">
        <v>469</v>
      </c>
      <c r="B14" s="1050"/>
      <c r="C14" s="1050"/>
      <c r="D14" s="1050"/>
      <c r="E14" s="1050"/>
      <c r="F14" s="1050"/>
      <c r="G14" s="1050"/>
    </row>
    <row r="15" spans="1:7" s="102" customFormat="1" ht="25.5" customHeight="1">
      <c r="A15" s="106"/>
      <c r="B15" s="107" t="s">
        <v>13</v>
      </c>
      <c r="C15" s="108" t="s">
        <v>15</v>
      </c>
      <c r="D15" s="108" t="s">
        <v>14</v>
      </c>
      <c r="E15" s="109" t="s">
        <v>403</v>
      </c>
      <c r="F15" s="110" t="s">
        <v>404</v>
      </c>
      <c r="G15" s="110" t="s">
        <v>405</v>
      </c>
    </row>
    <row r="16" spans="1:7" s="103" customFormat="1" ht="21.75" customHeight="1" thickBot="1">
      <c r="A16" s="111"/>
      <c r="B16" s="1051" t="s">
        <v>318</v>
      </c>
      <c r="C16" s="1052"/>
      <c r="D16" s="1052"/>
      <c r="E16" s="1051" t="s">
        <v>406</v>
      </c>
      <c r="F16" s="1052"/>
      <c r="G16" s="1052"/>
    </row>
    <row r="17" spans="1:7" s="104" customFormat="1" ht="36" customHeight="1">
      <c r="A17" s="183" t="s">
        <v>488</v>
      </c>
      <c r="B17" s="190">
        <v>5359704.95</v>
      </c>
      <c r="C17" s="112">
        <v>3133430.6</v>
      </c>
      <c r="D17" s="112">
        <v>2226274.35</v>
      </c>
      <c r="E17" s="188">
        <v>1875.9905320266014</v>
      </c>
      <c r="F17" s="112">
        <v>1880.8</v>
      </c>
      <c r="G17" s="112">
        <v>1869.25</v>
      </c>
    </row>
    <row r="18" spans="1:7" s="104" customFormat="1" ht="16.5" customHeight="1">
      <c r="A18" s="184" t="s">
        <v>71</v>
      </c>
      <c r="B18" s="191">
        <v>530854.75</v>
      </c>
      <c r="C18" s="113">
        <v>253346.1</v>
      </c>
      <c r="D18" s="113">
        <v>277508.65</v>
      </c>
      <c r="E18" s="189">
        <v>1538.709420289855</v>
      </c>
      <c r="F18" s="113">
        <v>1593.37</v>
      </c>
      <c r="G18" s="113">
        <v>1491.98</v>
      </c>
    </row>
    <row r="19" spans="1:7" s="104" customFormat="1" ht="16.5" customHeight="1">
      <c r="A19" s="184" t="s">
        <v>72</v>
      </c>
      <c r="B19" s="192">
        <v>2922373.1</v>
      </c>
      <c r="C19" s="113">
        <v>1592356.5</v>
      </c>
      <c r="D19" s="113">
        <v>1330016.6</v>
      </c>
      <c r="E19" s="189">
        <v>1925.1469696969698</v>
      </c>
      <c r="F19" s="113">
        <v>1925.46</v>
      </c>
      <c r="G19" s="113">
        <v>1924.77</v>
      </c>
    </row>
    <row r="20" spans="1:7" s="104" customFormat="1" ht="16.5" customHeight="1">
      <c r="A20" s="184" t="s">
        <v>275</v>
      </c>
      <c r="B20" s="192">
        <v>1906477.1</v>
      </c>
      <c r="C20" s="113">
        <v>1287728</v>
      </c>
      <c r="D20" s="113">
        <v>618749.1</v>
      </c>
      <c r="E20" s="189">
        <v>1917.9850100603624</v>
      </c>
      <c r="F20" s="113">
        <v>1893.72</v>
      </c>
      <c r="G20" s="113">
        <v>1970.54</v>
      </c>
    </row>
    <row r="21" spans="1:7" s="104" customFormat="1" ht="16.5" customHeight="1">
      <c r="A21" s="184" t="s">
        <v>422</v>
      </c>
      <c r="B21" s="192">
        <v>4150941.5999999996</v>
      </c>
      <c r="C21" s="113">
        <v>2520198.9</v>
      </c>
      <c r="D21" s="113">
        <v>1630742.7</v>
      </c>
      <c r="E21" s="189">
        <v>1869.7934684684685</v>
      </c>
      <c r="F21" s="113">
        <v>1865.43</v>
      </c>
      <c r="G21" s="113">
        <v>1876.57</v>
      </c>
    </row>
    <row r="22" spans="1:7" s="104" customFormat="1" ht="18" customHeight="1">
      <c r="A22" s="184" t="s">
        <v>153</v>
      </c>
      <c r="B22" s="192">
        <v>1208763.5</v>
      </c>
      <c r="C22" s="113">
        <v>613231.8</v>
      </c>
      <c r="D22" s="113">
        <v>595531.7</v>
      </c>
      <c r="E22" s="189">
        <v>1897.5878335949765</v>
      </c>
      <c r="F22" s="113">
        <v>1946.77</v>
      </c>
      <c r="G22" s="113">
        <v>1849.48</v>
      </c>
    </row>
    <row r="23" spans="1:7" ht="15">
      <c r="A23" s="180"/>
      <c r="B23" s="181"/>
      <c r="C23" s="181"/>
      <c r="D23" s="181"/>
      <c r="E23" s="181"/>
      <c r="F23" s="181"/>
      <c r="G23" s="181"/>
    </row>
    <row r="24" spans="1:7" ht="18">
      <c r="A24" s="1054" t="s">
        <v>487</v>
      </c>
      <c r="B24" s="1054"/>
      <c r="C24" s="1054"/>
      <c r="D24" s="1054"/>
      <c r="E24" s="1054"/>
      <c r="F24" s="1054"/>
      <c r="G24" s="1054"/>
    </row>
    <row r="25" spans="1:7" ht="20.25" customHeight="1">
      <c r="A25" s="1040" t="s">
        <v>471</v>
      </c>
      <c r="B25" s="1050"/>
      <c r="C25" s="1050"/>
      <c r="D25" s="1050"/>
      <c r="E25" s="1050"/>
      <c r="F25" s="1050"/>
      <c r="G25" s="1050"/>
    </row>
    <row r="26" spans="1:7" ht="16.5" customHeight="1">
      <c r="A26" s="185"/>
      <c r="B26" s="107" t="s">
        <v>13</v>
      </c>
      <c r="C26" s="108" t="s">
        <v>15</v>
      </c>
      <c r="D26" s="108" t="s">
        <v>14</v>
      </c>
      <c r="E26" s="109" t="s">
        <v>403</v>
      </c>
      <c r="F26" s="110" t="s">
        <v>404</v>
      </c>
      <c r="G26" s="110" t="s">
        <v>405</v>
      </c>
    </row>
    <row r="27" spans="1:7" ht="16.5" customHeight="1" thickBot="1">
      <c r="A27" s="180"/>
      <c r="B27" s="1051" t="s">
        <v>318</v>
      </c>
      <c r="C27" s="1052"/>
      <c r="D27" s="1052"/>
      <c r="E27" s="1051" t="s">
        <v>406</v>
      </c>
      <c r="F27" s="1052"/>
      <c r="G27" s="1052"/>
    </row>
    <row r="28" spans="1:7" ht="33" customHeight="1">
      <c r="A28" s="186" t="s">
        <v>489</v>
      </c>
      <c r="B28" s="190">
        <v>592356</v>
      </c>
      <c r="C28" s="112">
        <v>359026.3</v>
      </c>
      <c r="D28" s="112">
        <v>233329.7</v>
      </c>
      <c r="E28" s="188">
        <v>207.33496674833742</v>
      </c>
      <c r="F28" s="112">
        <v>215.5019807923169</v>
      </c>
      <c r="G28" s="112">
        <v>195.91074727120068</v>
      </c>
    </row>
    <row r="29" spans="1:7" ht="15">
      <c r="A29" s="187" t="s">
        <v>71</v>
      </c>
      <c r="B29" s="193">
        <v>43209.35</v>
      </c>
      <c r="C29" s="113">
        <v>21040.45</v>
      </c>
      <c r="D29" s="113">
        <v>22168.9</v>
      </c>
      <c r="E29" s="189">
        <v>125.24449275362318</v>
      </c>
      <c r="F29" s="113">
        <v>132.3298742138365</v>
      </c>
      <c r="G29" s="113">
        <v>119.18763440860216</v>
      </c>
    </row>
    <row r="30" spans="1:7" ht="15">
      <c r="A30" s="180" t="s">
        <v>72</v>
      </c>
      <c r="B30" s="192">
        <v>345352.55</v>
      </c>
      <c r="C30" s="113">
        <v>195659.9</v>
      </c>
      <c r="D30" s="113">
        <v>149692.65</v>
      </c>
      <c r="E30" s="189">
        <v>227.50497364953887</v>
      </c>
      <c r="F30" s="113">
        <v>236.5899637243047</v>
      </c>
      <c r="G30" s="113">
        <v>216.63191027496381</v>
      </c>
    </row>
    <row r="31" spans="1:7" ht="15">
      <c r="A31" s="180" t="s">
        <v>275</v>
      </c>
      <c r="B31" s="192">
        <v>203794.1</v>
      </c>
      <c r="C31" s="113">
        <v>142325.95</v>
      </c>
      <c r="D31" s="113">
        <v>61468.15</v>
      </c>
      <c r="E31" s="189">
        <v>205.02424547283704</v>
      </c>
      <c r="F31" s="113">
        <v>209.30286764705883</v>
      </c>
      <c r="G31" s="113">
        <v>195.75843949044585</v>
      </c>
    </row>
    <row r="32" spans="1:7" ht="15">
      <c r="A32" s="180" t="s">
        <v>422</v>
      </c>
      <c r="B32" s="192">
        <v>455983.8</v>
      </c>
      <c r="C32" s="113">
        <v>293311.05</v>
      </c>
      <c r="D32" s="113">
        <v>162672.75</v>
      </c>
      <c r="E32" s="189">
        <v>205.3981081081081</v>
      </c>
      <c r="F32" s="113">
        <v>217.10662472242782</v>
      </c>
      <c r="G32" s="113">
        <v>187.19533947065594</v>
      </c>
    </row>
    <row r="33" spans="1:7" ht="15">
      <c r="A33" s="180" t="s">
        <v>153</v>
      </c>
      <c r="B33" s="192">
        <v>136372.2</v>
      </c>
      <c r="C33" s="113">
        <v>65715.25</v>
      </c>
      <c r="D33" s="113">
        <v>70656.95</v>
      </c>
      <c r="E33" s="189">
        <v>214.0850863422292</v>
      </c>
      <c r="F33" s="113">
        <v>208.61984126984126</v>
      </c>
      <c r="G33" s="113">
        <v>219.43152173913043</v>
      </c>
    </row>
    <row r="35" spans="1:7" ht="15">
      <c r="A35" s="1053" t="s">
        <v>229</v>
      </c>
      <c r="B35" s="917"/>
      <c r="C35" s="917"/>
      <c r="D35" s="917"/>
      <c r="E35" s="917"/>
      <c r="F35" s="917"/>
      <c r="G35" s="917"/>
    </row>
    <row r="36" ht="15">
      <c r="A36" s="105" t="s">
        <v>494</v>
      </c>
    </row>
  </sheetData>
  <sheetProtection/>
  <mergeCells count="13">
    <mergeCell ref="A14:G14"/>
    <mergeCell ref="E16:G16"/>
    <mergeCell ref="A24:G24"/>
    <mergeCell ref="A25:G25"/>
    <mergeCell ref="B27:D27"/>
    <mergeCell ref="E27:G27"/>
    <mergeCell ref="A35:G35"/>
    <mergeCell ref="A1:G1"/>
    <mergeCell ref="A3:G3"/>
    <mergeCell ref="B5:D5"/>
    <mergeCell ref="E5:G5"/>
    <mergeCell ref="B16:D16"/>
    <mergeCell ref="A13:G13"/>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3.xml><?xml version="1.0" encoding="utf-8"?>
<worksheet xmlns="http://schemas.openxmlformats.org/spreadsheetml/2006/main" xmlns:r="http://schemas.openxmlformats.org/officeDocument/2006/relationships">
  <sheetPr>
    <tabColor rgb="FF92D050"/>
    <pageSetUpPr fitToPage="1"/>
  </sheetPr>
  <dimension ref="A1:K22"/>
  <sheetViews>
    <sheetView zoomScale="78" zoomScaleNormal="78" zoomScalePageLayoutView="0" workbookViewId="0" topLeftCell="A1">
      <pane ySplit="1" topLeftCell="A2" activePane="bottomLeft" state="frozen"/>
      <selection pane="topLeft" activeCell="K31" sqref="K31"/>
      <selection pane="bottomLeft" activeCell="A1" sqref="A1:IV16384"/>
    </sheetView>
  </sheetViews>
  <sheetFormatPr defaultColWidth="8.88671875" defaultRowHeight="15"/>
  <cols>
    <col min="1" max="1" width="18.88671875" style="105" customWidth="1"/>
    <col min="2" max="2" width="16.77734375" style="105" customWidth="1"/>
    <col min="3" max="3" width="15.10546875" style="271" customWidth="1"/>
    <col min="4" max="4" width="13.77734375" style="271" customWidth="1"/>
    <col min="5" max="5" width="7.3359375" style="101" customWidth="1"/>
    <col min="6" max="6" width="7.10546875" style="101" customWidth="1"/>
    <col min="7" max="11" width="6.6640625" style="101" customWidth="1"/>
    <col min="12" max="16384" width="8.88671875" style="101" customWidth="1"/>
  </cols>
  <sheetData>
    <row r="1" spans="1:11" ht="29.25" customHeight="1">
      <c r="A1" s="1020" t="s">
        <v>490</v>
      </c>
      <c r="B1" s="1020"/>
      <c r="C1" s="906"/>
      <c r="D1" s="906"/>
      <c r="E1" s="906"/>
      <c r="F1" s="906"/>
      <c r="G1" s="906"/>
      <c r="H1" s="906"/>
      <c r="I1" s="906"/>
      <c r="J1" s="906"/>
      <c r="K1" s="906"/>
    </row>
    <row r="2" spans="1:11" s="243" customFormat="1" ht="30.75" customHeight="1">
      <c r="A2" s="1023" t="s">
        <v>255</v>
      </c>
      <c r="B2" s="1023"/>
      <c r="C2" s="900"/>
      <c r="D2" s="900"/>
      <c r="E2" s="900"/>
      <c r="F2" s="900"/>
      <c r="G2" s="900"/>
      <c r="H2" s="900"/>
      <c r="I2" s="900"/>
      <c r="J2" s="900"/>
      <c r="K2" s="900"/>
    </row>
    <row r="3" spans="1:11" s="103" customFormat="1" ht="37.5" customHeight="1">
      <c r="A3" s="244"/>
      <c r="B3" s="245" t="s">
        <v>493</v>
      </c>
      <c r="C3" s="246" t="s">
        <v>491</v>
      </c>
      <c r="D3" s="246" t="s">
        <v>475</v>
      </c>
      <c r="E3" s="247" t="s">
        <v>383</v>
      </c>
      <c r="F3" s="1058" t="s">
        <v>151</v>
      </c>
      <c r="G3" s="1058"/>
      <c r="H3" s="1058"/>
      <c r="I3" s="1058" t="s">
        <v>407</v>
      </c>
      <c r="J3" s="1058"/>
      <c r="K3" s="1058"/>
    </row>
    <row r="4" spans="1:11" s="103" customFormat="1" ht="27.75" customHeight="1" thickBot="1">
      <c r="A4" s="248" t="s">
        <v>384</v>
      </c>
      <c r="B4" s="1060" t="s">
        <v>318</v>
      </c>
      <c r="C4" s="1061"/>
      <c r="D4" s="1061"/>
      <c r="E4" s="249" t="s">
        <v>333</v>
      </c>
      <c r="F4" s="250" t="s">
        <v>13</v>
      </c>
      <c r="G4" s="250" t="s">
        <v>15</v>
      </c>
      <c r="H4" s="251" t="s">
        <v>14</v>
      </c>
      <c r="I4" s="250" t="s">
        <v>13</v>
      </c>
      <c r="J4" s="250" t="s">
        <v>15</v>
      </c>
      <c r="K4" s="250" t="s">
        <v>14</v>
      </c>
    </row>
    <row r="5" spans="1:11" s="258" customFormat="1" ht="19.5" customHeight="1">
      <c r="A5" s="252" t="s">
        <v>30</v>
      </c>
      <c r="B5" s="253">
        <v>5952060.95</v>
      </c>
      <c r="C5" s="254">
        <v>5359704.95</v>
      </c>
      <c r="D5" s="254">
        <v>592356.0000000001</v>
      </c>
      <c r="E5" s="255">
        <v>99.99999999999999</v>
      </c>
      <c r="F5" s="256">
        <v>2857</v>
      </c>
      <c r="G5" s="256">
        <v>1666</v>
      </c>
      <c r="H5" s="256">
        <v>1191</v>
      </c>
      <c r="I5" s="257">
        <v>8.936223452503832</v>
      </c>
      <c r="J5" s="257">
        <v>10.217098000735925</v>
      </c>
      <c r="K5" s="257">
        <v>7.602936482604532</v>
      </c>
    </row>
    <row r="6" spans="1:11" s="260" customFormat="1" ht="19.5" customHeight="1">
      <c r="A6" s="252" t="s">
        <v>77</v>
      </c>
      <c r="B6" s="253">
        <v>3856011.65</v>
      </c>
      <c r="C6" s="254">
        <v>3464738.3</v>
      </c>
      <c r="D6" s="254">
        <v>391273.3500000001</v>
      </c>
      <c r="E6" s="259">
        <v>64.64419837140474</v>
      </c>
      <c r="F6" s="256">
        <v>1823</v>
      </c>
      <c r="G6" s="256">
        <v>1061</v>
      </c>
      <c r="H6" s="256">
        <v>762</v>
      </c>
      <c r="I6" s="257">
        <v>8.80718875307986</v>
      </c>
      <c r="J6" s="257">
        <v>10.013212533031332</v>
      </c>
      <c r="K6" s="257">
        <v>7.542314164109671</v>
      </c>
    </row>
    <row r="7" spans="1:11" s="260" customFormat="1" ht="19.5" customHeight="1">
      <c r="A7" s="261" t="s">
        <v>59</v>
      </c>
      <c r="B7" s="262">
        <v>1064178.5</v>
      </c>
      <c r="C7" s="263">
        <v>956010.65</v>
      </c>
      <c r="D7" s="263">
        <v>108167.85</v>
      </c>
      <c r="E7" s="264">
        <v>17.837001456582044</v>
      </c>
      <c r="F7" s="265">
        <v>480</v>
      </c>
      <c r="G7" s="265">
        <v>289</v>
      </c>
      <c r="H7" s="265">
        <v>191</v>
      </c>
      <c r="I7" s="266">
        <v>9.864364981504316</v>
      </c>
      <c r="J7" s="266">
        <v>11.422924901185771</v>
      </c>
      <c r="K7" s="266">
        <v>8.176369863013699</v>
      </c>
    </row>
    <row r="8" spans="1:11" s="260" customFormat="1" ht="19.5" customHeight="1">
      <c r="A8" s="261" t="s">
        <v>60</v>
      </c>
      <c r="B8" s="262">
        <v>855355.05</v>
      </c>
      <c r="C8" s="263">
        <v>766993</v>
      </c>
      <c r="D8" s="263">
        <v>88362.05</v>
      </c>
      <c r="E8" s="267">
        <v>14.310358632707944</v>
      </c>
      <c r="F8" s="265">
        <v>411</v>
      </c>
      <c r="G8" s="265">
        <v>238</v>
      </c>
      <c r="H8" s="265">
        <v>173</v>
      </c>
      <c r="I8" s="266">
        <v>9.446104343829006</v>
      </c>
      <c r="J8" s="266">
        <v>10.568383658969804</v>
      </c>
      <c r="K8" s="266">
        <v>8.242020009528346</v>
      </c>
    </row>
    <row r="9" spans="1:11" s="260" customFormat="1" ht="19.5" customHeight="1">
      <c r="A9" s="261" t="s">
        <v>61</v>
      </c>
      <c r="B9" s="262">
        <v>598736.55</v>
      </c>
      <c r="C9" s="263">
        <v>538348.8</v>
      </c>
      <c r="D9" s="263">
        <v>60387.75</v>
      </c>
      <c r="E9" s="267">
        <v>10.044373804569224</v>
      </c>
      <c r="F9" s="265">
        <v>283</v>
      </c>
      <c r="G9" s="265">
        <v>165</v>
      </c>
      <c r="H9" s="265">
        <v>118</v>
      </c>
      <c r="I9" s="266">
        <v>7.5446547587310056</v>
      </c>
      <c r="J9" s="266">
        <v>8.625196027182435</v>
      </c>
      <c r="K9" s="266">
        <v>6.420021762785637</v>
      </c>
    </row>
    <row r="10" spans="1:11" s="260" customFormat="1" ht="19.5" customHeight="1">
      <c r="A10" s="261" t="s">
        <v>62</v>
      </c>
      <c r="B10" s="262">
        <v>364205.30000000005</v>
      </c>
      <c r="C10" s="263">
        <v>327550.65</v>
      </c>
      <c r="D10" s="263">
        <v>36654.65</v>
      </c>
      <c r="E10" s="267">
        <v>6.111355999176783</v>
      </c>
      <c r="F10" s="265">
        <v>180</v>
      </c>
      <c r="G10" s="265">
        <v>103</v>
      </c>
      <c r="H10" s="265">
        <v>77</v>
      </c>
      <c r="I10" s="266">
        <v>7.95053003533569</v>
      </c>
      <c r="J10" s="266">
        <v>9.363636363636363</v>
      </c>
      <c r="K10" s="266">
        <v>6.615120274914089</v>
      </c>
    </row>
    <row r="11" spans="1:11" s="260" customFormat="1" ht="19.5" customHeight="1">
      <c r="A11" s="261" t="s">
        <v>63</v>
      </c>
      <c r="B11" s="262">
        <v>930839.4500000001</v>
      </c>
      <c r="C11" s="263">
        <v>837925.3</v>
      </c>
      <c r="D11" s="263">
        <v>92914.15</v>
      </c>
      <c r="E11" s="267">
        <v>15.633795289421668</v>
      </c>
      <c r="F11" s="265">
        <v>448</v>
      </c>
      <c r="G11" s="265">
        <v>256</v>
      </c>
      <c r="H11" s="265">
        <v>192</v>
      </c>
      <c r="I11" s="266">
        <v>8.79984285994893</v>
      </c>
      <c r="J11" s="266">
        <v>9.808429118773946</v>
      </c>
      <c r="K11" s="266">
        <v>7.738814993954051</v>
      </c>
    </row>
    <row r="12" spans="1:11" s="260" customFormat="1" ht="19.5" customHeight="1">
      <c r="A12" s="261" t="s">
        <v>64</v>
      </c>
      <c r="B12" s="262">
        <v>42696.8</v>
      </c>
      <c r="C12" s="263">
        <v>37909.9</v>
      </c>
      <c r="D12" s="263">
        <v>4786.9</v>
      </c>
      <c r="E12" s="267">
        <v>0.7073131889470893</v>
      </c>
      <c r="F12" s="265">
        <v>21</v>
      </c>
      <c r="G12" s="265">
        <v>10</v>
      </c>
      <c r="H12" s="265">
        <v>11</v>
      </c>
      <c r="I12" s="266">
        <v>5.585106382978723</v>
      </c>
      <c r="J12" s="266">
        <v>5.2356020942408374</v>
      </c>
      <c r="K12" s="266">
        <v>5.9459459459459465</v>
      </c>
    </row>
    <row r="13" spans="1:11" s="260" customFormat="1" ht="19.5" customHeight="1">
      <c r="A13" s="252" t="s">
        <v>78</v>
      </c>
      <c r="B13" s="253">
        <v>1938292.95</v>
      </c>
      <c r="C13" s="254">
        <v>1752422.9</v>
      </c>
      <c r="D13" s="254">
        <v>185870.05</v>
      </c>
      <c r="E13" s="267">
        <v>32.696256908694195</v>
      </c>
      <c r="F13" s="256">
        <v>930</v>
      </c>
      <c r="G13" s="256">
        <v>549</v>
      </c>
      <c r="H13" s="256">
        <v>381</v>
      </c>
      <c r="I13" s="257">
        <v>8.250532292405962</v>
      </c>
      <c r="J13" s="257">
        <v>9.614711033274956</v>
      </c>
      <c r="K13" s="257">
        <v>6.850053937432579</v>
      </c>
    </row>
    <row r="14" spans="1:11" s="260" customFormat="1" ht="19.5" customHeight="1">
      <c r="A14" s="261" t="s">
        <v>65</v>
      </c>
      <c r="B14" s="262">
        <v>708273.25</v>
      </c>
      <c r="C14" s="263">
        <v>639461.65</v>
      </c>
      <c r="D14" s="263">
        <v>68811.6</v>
      </c>
      <c r="E14" s="264">
        <v>11.930911420786325</v>
      </c>
      <c r="F14" s="265">
        <v>340</v>
      </c>
      <c r="G14" s="265">
        <v>206</v>
      </c>
      <c r="H14" s="265">
        <v>134</v>
      </c>
      <c r="I14" s="266">
        <v>9.345794392523365</v>
      </c>
      <c r="J14" s="266">
        <v>11.177428106348344</v>
      </c>
      <c r="K14" s="266">
        <v>7.465181058495822</v>
      </c>
    </row>
    <row r="15" spans="1:11" s="260" customFormat="1" ht="19.5" customHeight="1">
      <c r="A15" s="261" t="s">
        <v>66</v>
      </c>
      <c r="B15" s="262">
        <v>626875.65</v>
      </c>
      <c r="C15" s="263">
        <v>566603.15</v>
      </c>
      <c r="D15" s="263">
        <v>60272.5</v>
      </c>
      <c r="E15" s="267">
        <v>10.571536218612183</v>
      </c>
      <c r="F15" s="265">
        <v>298</v>
      </c>
      <c r="G15" s="265">
        <v>171</v>
      </c>
      <c r="H15" s="265">
        <v>127</v>
      </c>
      <c r="I15" s="266">
        <v>8.303148509334076</v>
      </c>
      <c r="J15" s="266">
        <v>9.437086092715232</v>
      </c>
      <c r="K15" s="266">
        <v>7.14687675858188</v>
      </c>
    </row>
    <row r="16" spans="1:11" s="260" customFormat="1" ht="19.5" customHeight="1">
      <c r="A16" s="261" t="s">
        <v>67</v>
      </c>
      <c r="B16" s="262">
        <v>206778.1</v>
      </c>
      <c r="C16" s="263">
        <v>186828.45</v>
      </c>
      <c r="D16" s="263">
        <v>19949.65</v>
      </c>
      <c r="E16" s="267">
        <v>3.4857972918826436</v>
      </c>
      <c r="F16" s="265">
        <v>103</v>
      </c>
      <c r="G16" s="265">
        <v>57</v>
      </c>
      <c r="H16" s="265">
        <v>46</v>
      </c>
      <c r="I16" s="266">
        <v>7.635285396590067</v>
      </c>
      <c r="J16" s="266">
        <v>8.532934131736527</v>
      </c>
      <c r="K16" s="266">
        <v>6.7547723935389135</v>
      </c>
    </row>
    <row r="17" spans="1:11" s="260" customFormat="1" ht="19.5" customHeight="1">
      <c r="A17" s="261" t="s">
        <v>68</v>
      </c>
      <c r="B17" s="262">
        <v>208205.09999999998</v>
      </c>
      <c r="C17" s="263">
        <v>190399.55</v>
      </c>
      <c r="D17" s="263">
        <v>17805.55</v>
      </c>
      <c r="E17" s="267">
        <v>3.552425959567046</v>
      </c>
      <c r="F17" s="265">
        <v>104</v>
      </c>
      <c r="G17" s="265">
        <v>59</v>
      </c>
      <c r="H17" s="265">
        <v>45</v>
      </c>
      <c r="I17" s="266">
        <v>5.78742348358375</v>
      </c>
      <c r="J17" s="266">
        <v>6.371490280777538</v>
      </c>
      <c r="K17" s="266">
        <v>5.1664753157290475</v>
      </c>
    </row>
    <row r="18" spans="1:11" s="260" customFormat="1" ht="19.5" customHeight="1">
      <c r="A18" s="261" t="s">
        <v>69</v>
      </c>
      <c r="B18" s="262">
        <v>188160.85</v>
      </c>
      <c r="C18" s="263">
        <v>169130.1</v>
      </c>
      <c r="D18" s="263">
        <v>19030.75</v>
      </c>
      <c r="E18" s="267">
        <v>3.155586017846001</v>
      </c>
      <c r="F18" s="265">
        <v>85</v>
      </c>
      <c r="G18" s="265">
        <v>56</v>
      </c>
      <c r="H18" s="265">
        <v>29</v>
      </c>
      <c r="I18" s="266">
        <v>9.454949944382648</v>
      </c>
      <c r="J18" s="266">
        <v>12.147505422993493</v>
      </c>
      <c r="K18" s="266">
        <v>6.621004566210045</v>
      </c>
    </row>
    <row r="19" spans="1:11" s="260" customFormat="1" ht="19.5" customHeight="1">
      <c r="A19" s="268" t="s">
        <v>31</v>
      </c>
      <c r="B19" s="262">
        <v>157756.35</v>
      </c>
      <c r="C19" s="263">
        <v>142543.75</v>
      </c>
      <c r="D19" s="263">
        <v>15212.6</v>
      </c>
      <c r="E19" s="267">
        <v>2.659544719901046</v>
      </c>
      <c r="F19" s="265">
        <v>104</v>
      </c>
      <c r="G19" s="265">
        <v>56</v>
      </c>
      <c r="H19" s="265">
        <v>48</v>
      </c>
      <c r="I19" s="269" t="s">
        <v>138</v>
      </c>
      <c r="J19" s="269" t="s">
        <v>138</v>
      </c>
      <c r="K19" s="269" t="s">
        <v>138</v>
      </c>
    </row>
    <row r="20" spans="1:11" s="260" customFormat="1" ht="15" customHeight="1">
      <c r="A20" s="270"/>
      <c r="B20" s="270"/>
      <c r="C20" s="270"/>
      <c r="D20" s="270"/>
      <c r="E20" s="270"/>
      <c r="F20" s="270"/>
      <c r="G20" s="270"/>
      <c r="H20" s="270"/>
      <c r="I20" s="270"/>
      <c r="J20" s="270"/>
      <c r="K20" s="270"/>
    </row>
    <row r="21" spans="1:11" s="104" customFormat="1" ht="18" customHeight="1">
      <c r="A21" s="1059" t="s">
        <v>229</v>
      </c>
      <c r="B21" s="1059"/>
      <c r="C21" s="890"/>
      <c r="D21" s="890"/>
      <c r="E21" s="890"/>
      <c r="F21" s="890"/>
      <c r="G21" s="890"/>
      <c r="H21" s="890"/>
      <c r="I21" s="890"/>
      <c r="J21" s="890"/>
      <c r="K21" s="890"/>
    </row>
    <row r="22" spans="1:11" s="104" customFormat="1" ht="30" customHeight="1">
      <c r="A22" s="1055" t="s">
        <v>423</v>
      </c>
      <c r="B22" s="1055"/>
      <c r="C22" s="1056"/>
      <c r="D22" s="1056"/>
      <c r="E22" s="1056"/>
      <c r="F22" s="1056"/>
      <c r="G22" s="1056"/>
      <c r="H22" s="1056"/>
      <c r="I22" s="1056"/>
      <c r="J22" s="1056"/>
      <c r="K22" s="1057"/>
    </row>
  </sheetData>
  <sheetProtection/>
  <mergeCells count="7">
    <mergeCell ref="A1:K1"/>
    <mergeCell ref="A22:K22"/>
    <mergeCell ref="F3:H3"/>
    <mergeCell ref="I3:K3"/>
    <mergeCell ref="A2:K2"/>
    <mergeCell ref="A21:K21"/>
    <mergeCell ref="B4:D4"/>
  </mergeCells>
  <printOptions/>
  <pageMargins left="0.787401575" right="0.787401575" top="0.984251969" bottom="0.984251969" header="0.4921259845" footer="0.4921259845"/>
  <pageSetup fitToHeight="1" fitToWidth="1" horizontalDpi="600" verticalDpi="600" orientation="portrait" paperSize="9" scale="63" r:id="rId2"/>
  <drawing r:id="rId1"/>
</worksheet>
</file>

<file path=xl/worksheets/sheet44.xml><?xml version="1.0" encoding="utf-8"?>
<worksheet xmlns="http://schemas.openxmlformats.org/spreadsheetml/2006/main" xmlns:r="http://schemas.openxmlformats.org/officeDocument/2006/relationships">
  <dimension ref="A3:A3"/>
  <sheetViews>
    <sheetView zoomScale="78" zoomScaleNormal="78" zoomScalePageLayoutView="0" workbookViewId="0" topLeftCell="A1">
      <selection activeCell="A3" sqref="A3"/>
    </sheetView>
  </sheetViews>
  <sheetFormatPr defaultColWidth="11.5546875" defaultRowHeight="15"/>
  <cols>
    <col min="1" max="16384" width="11.5546875" style="241" customWidth="1"/>
  </cols>
  <sheetData>
    <row r="3" ht="15">
      <c r="A3" s="242" t="s">
        <v>315</v>
      </c>
    </row>
  </sheetData>
  <sheetProtection/>
  <printOptions/>
  <pageMargins left="0.7" right="0.7" top="0.787401575" bottom="0.7874015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rgb="FF92D050"/>
  </sheetPr>
  <dimension ref="A1:C33"/>
  <sheetViews>
    <sheetView zoomScale="78" zoomScaleNormal="78" zoomScalePageLayoutView="0" workbookViewId="0" topLeftCell="A1">
      <selection activeCell="A5" sqref="A5"/>
    </sheetView>
  </sheetViews>
  <sheetFormatPr defaultColWidth="8.88671875" defaultRowHeight="15"/>
  <cols>
    <col min="1" max="1" width="49.77734375" style="228" customWidth="1"/>
    <col min="2" max="2" width="21.4453125" style="229" customWidth="1"/>
    <col min="3" max="3" width="11.99609375" style="230" customWidth="1"/>
    <col min="4" max="16384" width="8.88671875" style="230" customWidth="1"/>
  </cols>
  <sheetData>
    <row r="1" spans="1:3" s="225" customFormat="1" ht="26.25" customHeight="1">
      <c r="A1" s="914" t="s">
        <v>567</v>
      </c>
      <c r="B1" s="914"/>
      <c r="C1" s="890"/>
    </row>
    <row r="2" spans="1:3" s="210" customFormat="1" ht="25.5" customHeight="1">
      <c r="A2" s="1063" t="s">
        <v>256</v>
      </c>
      <c r="B2" s="900"/>
      <c r="C2" s="900"/>
    </row>
    <row r="3" spans="1:3" s="214" customFormat="1" ht="25.5" customHeight="1" thickBot="1">
      <c r="A3" s="211"/>
      <c r="B3" s="212" t="s">
        <v>56</v>
      </c>
      <c r="C3" s="213" t="s">
        <v>200</v>
      </c>
    </row>
    <row r="4" spans="1:3" s="214" customFormat="1" ht="29.25" customHeight="1">
      <c r="A4" s="231" t="s">
        <v>30</v>
      </c>
      <c r="B4" s="232">
        <v>78235921.27</v>
      </c>
      <c r="C4" s="233">
        <v>99.99999999999999</v>
      </c>
    </row>
    <row r="5" spans="1:3" s="214" customFormat="1" ht="18.75" customHeight="1">
      <c r="A5" s="234" t="s">
        <v>211</v>
      </c>
      <c r="B5" s="235">
        <v>40807854</v>
      </c>
      <c r="C5" s="236">
        <v>52.15999676052642</v>
      </c>
    </row>
    <row r="6" spans="1:3" s="214" customFormat="1" ht="18.75" customHeight="1">
      <c r="A6" s="234" t="s">
        <v>254</v>
      </c>
      <c r="B6" s="235">
        <v>31286185.02</v>
      </c>
      <c r="C6" s="236">
        <v>39.9895399864063</v>
      </c>
    </row>
    <row r="7" spans="1:3" s="214" customFormat="1" ht="18.75" customHeight="1">
      <c r="A7" s="234" t="s">
        <v>186</v>
      </c>
      <c r="B7" s="237">
        <v>5961882.25</v>
      </c>
      <c r="C7" s="236">
        <v>7.620389909418907</v>
      </c>
    </row>
    <row r="8" spans="1:3" s="214" customFormat="1" ht="18.75" customHeight="1">
      <c r="A8" s="234" t="s">
        <v>139</v>
      </c>
      <c r="B8" s="235">
        <v>180000</v>
      </c>
      <c r="C8" s="236">
        <v>0.23007334364837603</v>
      </c>
    </row>
    <row r="9" spans="1:3" s="214" customFormat="1" ht="18.75" customHeight="1">
      <c r="A9" s="238"/>
      <c r="B9" s="238"/>
      <c r="C9" s="239"/>
    </row>
    <row r="10" spans="1:3" s="214" customFormat="1" ht="18.75" customHeight="1">
      <c r="A10" s="1064" t="s">
        <v>229</v>
      </c>
      <c r="B10" s="1064"/>
      <c r="C10" s="1064"/>
    </row>
    <row r="11" spans="1:3" s="214" customFormat="1" ht="30" customHeight="1">
      <c r="A11" s="1062" t="s">
        <v>276</v>
      </c>
      <c r="B11" s="1062"/>
      <c r="C11" s="1062"/>
    </row>
    <row r="12" spans="1:3" s="209" customFormat="1" ht="18.75" customHeight="1">
      <c r="A12" s="1062" t="s">
        <v>482</v>
      </c>
      <c r="B12" s="1062"/>
      <c r="C12" s="1062"/>
    </row>
    <row r="13" spans="1:3" s="225" customFormat="1" ht="31.5" customHeight="1">
      <c r="A13" s="1062" t="s">
        <v>435</v>
      </c>
      <c r="B13" s="1062"/>
      <c r="C13" s="1062"/>
    </row>
    <row r="14" s="225" customFormat="1" ht="15">
      <c r="A14" s="240"/>
    </row>
    <row r="15" s="225" customFormat="1" ht="15"/>
    <row r="16" s="225" customFormat="1" ht="15"/>
    <row r="17" s="225" customFormat="1" ht="15"/>
    <row r="18" s="225" customFormat="1" ht="15"/>
    <row r="19" spans="1:2" s="225" customFormat="1" ht="15">
      <c r="A19" s="226"/>
      <c r="B19" s="227"/>
    </row>
    <row r="20" spans="1:2" s="225" customFormat="1" ht="15">
      <c r="A20" s="226"/>
      <c r="B20" s="227"/>
    </row>
    <row r="21" spans="1:2" s="225" customFormat="1" ht="15">
      <c r="A21" s="226"/>
      <c r="B21" s="227"/>
    </row>
    <row r="22" spans="1:2" s="225" customFormat="1" ht="15">
      <c r="A22" s="226"/>
      <c r="B22" s="227"/>
    </row>
    <row r="23" spans="1:2" s="225" customFormat="1" ht="15">
      <c r="A23" s="226"/>
      <c r="B23" s="227"/>
    </row>
    <row r="24" spans="1:2" s="225" customFormat="1" ht="15">
      <c r="A24" s="226"/>
      <c r="B24" s="227"/>
    </row>
    <row r="25" spans="1:2" s="225" customFormat="1" ht="15">
      <c r="A25" s="226"/>
      <c r="B25" s="227"/>
    </row>
    <row r="26" spans="1:2" s="225" customFormat="1" ht="15">
      <c r="A26" s="226"/>
      <c r="B26" s="227"/>
    </row>
    <row r="27" spans="1:2" s="225" customFormat="1" ht="15">
      <c r="A27" s="226"/>
      <c r="B27" s="227"/>
    </row>
    <row r="28" spans="1:2" s="225" customFormat="1" ht="15">
      <c r="A28" s="226"/>
      <c r="B28" s="227"/>
    </row>
    <row r="29" spans="1:2" s="225" customFormat="1" ht="15">
      <c r="A29" s="226"/>
      <c r="B29" s="227"/>
    </row>
    <row r="30" spans="1:2" s="225" customFormat="1" ht="15">
      <c r="A30" s="226"/>
      <c r="B30" s="227"/>
    </row>
    <row r="31" spans="1:2" s="225" customFormat="1" ht="15">
      <c r="A31" s="226"/>
      <c r="B31" s="227"/>
    </row>
    <row r="32" spans="1:2" s="225" customFormat="1" ht="15">
      <c r="A32" s="226"/>
      <c r="B32" s="227"/>
    </row>
    <row r="33" spans="1:2" s="225" customFormat="1" ht="15">
      <c r="A33" s="226"/>
      <c r="B33" s="227"/>
    </row>
  </sheetData>
  <sheetProtection/>
  <mergeCells count="6">
    <mergeCell ref="A13:C13"/>
    <mergeCell ref="A11:C11"/>
    <mergeCell ref="A1:C1"/>
    <mergeCell ref="A2:C2"/>
    <mergeCell ref="A10:C10"/>
    <mergeCell ref="A12:C12"/>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46.xml><?xml version="1.0" encoding="utf-8"?>
<worksheet xmlns="http://schemas.openxmlformats.org/spreadsheetml/2006/main" xmlns:r="http://schemas.openxmlformats.org/officeDocument/2006/relationships">
  <sheetPr>
    <tabColor rgb="FF92D050"/>
  </sheetPr>
  <dimension ref="A1:C31"/>
  <sheetViews>
    <sheetView zoomScale="78" zoomScaleNormal="78" zoomScalePageLayoutView="0" workbookViewId="0" topLeftCell="A1">
      <selection activeCell="A12" sqref="A12"/>
    </sheetView>
  </sheetViews>
  <sheetFormatPr defaultColWidth="8.88671875" defaultRowHeight="15"/>
  <cols>
    <col min="1" max="1" width="49.77734375" style="228" customWidth="1"/>
    <col min="2" max="2" width="21.4453125" style="229" customWidth="1"/>
    <col min="3" max="3" width="11.99609375" style="230" customWidth="1"/>
    <col min="4" max="16384" width="8.88671875" style="230" customWidth="1"/>
  </cols>
  <sheetData>
    <row r="1" spans="1:3" s="209" customFormat="1" ht="30" customHeight="1">
      <c r="A1" s="1065" t="s">
        <v>568</v>
      </c>
      <c r="B1" s="900"/>
      <c r="C1" s="900"/>
    </row>
    <row r="2" spans="1:3" s="210" customFormat="1" ht="25.5" customHeight="1">
      <c r="A2" s="1063" t="s">
        <v>257</v>
      </c>
      <c r="B2" s="900"/>
      <c r="C2" s="900"/>
    </row>
    <row r="3" spans="1:3" s="214" customFormat="1" ht="25.5" customHeight="1" thickBot="1">
      <c r="A3" s="211" t="s">
        <v>57</v>
      </c>
      <c r="B3" s="212" t="s">
        <v>56</v>
      </c>
      <c r="C3" s="213" t="s">
        <v>200</v>
      </c>
    </row>
    <row r="4" spans="1:3" s="214" customFormat="1" ht="29.25" customHeight="1">
      <c r="A4" s="215" t="s">
        <v>30</v>
      </c>
      <c r="B4" s="216">
        <v>31286185.02</v>
      </c>
      <c r="C4" s="217">
        <v>100</v>
      </c>
    </row>
    <row r="5" spans="1:3" s="221" customFormat="1" ht="21.75" customHeight="1">
      <c r="A5" s="218" t="s">
        <v>58</v>
      </c>
      <c r="B5" s="219">
        <v>10906837.75</v>
      </c>
      <c r="C5" s="220">
        <v>34.86151393347478</v>
      </c>
    </row>
    <row r="6" spans="1:3" s="223" customFormat="1" ht="21.75" customHeight="1">
      <c r="A6" s="222" t="s">
        <v>310</v>
      </c>
      <c r="B6" s="219">
        <v>19647342.83</v>
      </c>
      <c r="C6" s="220">
        <v>62.798781051253904</v>
      </c>
    </row>
    <row r="7" spans="1:3" s="221" customFormat="1" ht="21.75" customHeight="1">
      <c r="A7" s="218" t="s">
        <v>311</v>
      </c>
      <c r="B7" s="219">
        <v>732004.4400000001</v>
      </c>
      <c r="C7" s="220">
        <v>2.339705015271306</v>
      </c>
    </row>
    <row r="8" spans="1:3" s="224" customFormat="1" ht="8.25" customHeight="1" thickBot="1">
      <c r="A8" s="211"/>
      <c r="B8" s="212"/>
      <c r="C8" s="213"/>
    </row>
    <row r="9" s="225" customFormat="1" ht="15"/>
    <row r="10" s="225" customFormat="1" ht="15"/>
    <row r="11" s="225" customFormat="1" ht="15"/>
    <row r="12" s="225" customFormat="1" ht="15"/>
    <row r="13" s="225" customFormat="1" ht="15"/>
    <row r="14" s="225" customFormat="1" ht="15"/>
    <row r="15" s="225" customFormat="1" ht="15"/>
    <row r="16" s="225" customFormat="1" ht="15"/>
    <row r="17" spans="1:2" s="225" customFormat="1" ht="15">
      <c r="A17" s="226"/>
      <c r="B17" s="227"/>
    </row>
    <row r="18" spans="1:2" s="225" customFormat="1" ht="15">
      <c r="A18" s="226"/>
      <c r="B18" s="227"/>
    </row>
    <row r="19" spans="1:2" s="225" customFormat="1" ht="15">
      <c r="A19" s="226"/>
      <c r="B19" s="227"/>
    </row>
    <row r="20" spans="1:2" s="225" customFormat="1" ht="15">
      <c r="A20" s="226"/>
      <c r="B20" s="227"/>
    </row>
    <row r="21" spans="1:2" s="225" customFormat="1" ht="15">
      <c r="A21" s="226"/>
      <c r="B21" s="227"/>
    </row>
    <row r="22" spans="1:2" s="225" customFormat="1" ht="15">
      <c r="A22" s="226"/>
      <c r="B22" s="227"/>
    </row>
    <row r="23" spans="1:2" s="225" customFormat="1" ht="15">
      <c r="A23" s="226"/>
      <c r="B23" s="227"/>
    </row>
    <row r="24" spans="1:2" s="225" customFormat="1" ht="15">
      <c r="A24" s="226"/>
      <c r="B24" s="227"/>
    </row>
    <row r="25" spans="1:2" s="225" customFormat="1" ht="15">
      <c r="A25" s="226"/>
      <c r="B25" s="227"/>
    </row>
    <row r="26" spans="1:2" s="225" customFormat="1" ht="15">
      <c r="A26" s="226"/>
      <c r="B26" s="227"/>
    </row>
    <row r="27" spans="1:2" s="225" customFormat="1" ht="15">
      <c r="A27" s="226"/>
      <c r="B27" s="227"/>
    </row>
    <row r="28" spans="1:2" s="225" customFormat="1" ht="15">
      <c r="A28" s="226"/>
      <c r="B28" s="227"/>
    </row>
    <row r="29" spans="1:2" s="225" customFormat="1" ht="15">
      <c r="A29" s="226"/>
      <c r="B29" s="227"/>
    </row>
    <row r="30" spans="1:2" s="225" customFormat="1" ht="15">
      <c r="A30" s="226"/>
      <c r="B30" s="227"/>
    </row>
    <row r="31" spans="1:2" s="225" customFormat="1" ht="15">
      <c r="A31" s="226"/>
      <c r="B31" s="227"/>
    </row>
  </sheetData>
  <sheetProtection/>
  <mergeCells count="2">
    <mergeCell ref="A1:C1"/>
    <mergeCell ref="A2:C2"/>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H15"/>
  <sheetViews>
    <sheetView zoomScale="78" zoomScaleNormal="78" zoomScalePageLayoutView="0" workbookViewId="0" topLeftCell="A1">
      <selection activeCell="A1" sqref="A1:G1"/>
    </sheetView>
  </sheetViews>
  <sheetFormatPr defaultColWidth="6.77734375" defaultRowHeight="15"/>
  <cols>
    <col min="1" max="1" width="24.10546875" style="824" customWidth="1"/>
    <col min="2" max="2" width="10.77734375" style="133" customWidth="1"/>
    <col min="3" max="3" width="11.5546875" style="133" customWidth="1"/>
    <col min="4" max="4" width="11.6640625" style="133" customWidth="1"/>
    <col min="5" max="5" width="11.21484375" style="133" customWidth="1"/>
    <col min="6" max="6" width="11.77734375" style="133" customWidth="1"/>
    <col min="7" max="7" width="10.5546875" style="133" customWidth="1"/>
    <col min="8" max="16384" width="6.77734375" style="133" customWidth="1"/>
  </cols>
  <sheetData>
    <row r="1" spans="1:7" s="138" customFormat="1" ht="19.5" customHeight="1">
      <c r="A1" s="898" t="s">
        <v>546</v>
      </c>
      <c r="B1" s="890"/>
      <c r="C1" s="890"/>
      <c r="D1" s="890"/>
      <c r="E1" s="890"/>
      <c r="F1" s="890"/>
      <c r="G1" s="890"/>
    </row>
    <row r="2" spans="1:7" s="564" customFormat="1" ht="25.5" customHeight="1">
      <c r="A2" s="901" t="s">
        <v>224</v>
      </c>
      <c r="B2" s="900"/>
      <c r="C2" s="900"/>
      <c r="D2" s="900"/>
      <c r="E2" s="900"/>
      <c r="F2" s="900"/>
      <c r="G2" s="900"/>
    </row>
    <row r="3" spans="1:7" s="150" customFormat="1" ht="26.25" customHeight="1" thickBot="1">
      <c r="A3" s="825" t="s">
        <v>419</v>
      </c>
      <c r="B3" s="826" t="s">
        <v>13</v>
      </c>
      <c r="C3" s="826" t="s">
        <v>200</v>
      </c>
      <c r="D3" s="826" t="s">
        <v>15</v>
      </c>
      <c r="E3" s="826" t="s">
        <v>14</v>
      </c>
      <c r="F3" s="826" t="s">
        <v>52</v>
      </c>
      <c r="G3" s="826" t="s">
        <v>53</v>
      </c>
    </row>
    <row r="4" spans="1:7" s="150" customFormat="1" ht="26.25" customHeight="1">
      <c r="A4" s="827" t="s">
        <v>30</v>
      </c>
      <c r="B4" s="828">
        <v>39871</v>
      </c>
      <c r="C4" s="829">
        <v>100</v>
      </c>
      <c r="D4" s="830">
        <v>15771</v>
      </c>
      <c r="E4" s="830">
        <v>15847</v>
      </c>
      <c r="F4" s="830">
        <v>1672</v>
      </c>
      <c r="G4" s="830">
        <v>6581</v>
      </c>
    </row>
    <row r="5" spans="1:7" s="577" customFormat="1" ht="19.5" customHeight="1">
      <c r="A5" s="831" t="s">
        <v>331</v>
      </c>
      <c r="B5" s="832">
        <v>11164</v>
      </c>
      <c r="C5" s="833">
        <v>28.00030097063028</v>
      </c>
      <c r="D5" s="834">
        <v>5115</v>
      </c>
      <c r="E5" s="834">
        <v>4004</v>
      </c>
      <c r="F5" s="834">
        <v>401</v>
      </c>
      <c r="G5" s="834">
        <v>1644</v>
      </c>
    </row>
    <row r="6" spans="1:7" s="150" customFormat="1" ht="19.5" customHeight="1">
      <c r="A6" s="835" t="s">
        <v>16</v>
      </c>
      <c r="B6" s="836">
        <v>38329</v>
      </c>
      <c r="C6" s="837">
        <v>96.1325274008678</v>
      </c>
      <c r="D6" s="838">
        <v>15418</v>
      </c>
      <c r="E6" s="838">
        <v>14867</v>
      </c>
      <c r="F6" s="838">
        <v>1650</v>
      </c>
      <c r="G6" s="838">
        <v>6394</v>
      </c>
    </row>
    <row r="7" spans="1:7" s="150" customFormat="1" ht="19.5" customHeight="1">
      <c r="A7" s="835" t="s">
        <v>31</v>
      </c>
      <c r="B7" s="836">
        <v>1542</v>
      </c>
      <c r="C7" s="837">
        <v>3.867472599132201</v>
      </c>
      <c r="D7" s="838">
        <v>353</v>
      </c>
      <c r="E7" s="838">
        <v>980</v>
      </c>
      <c r="F7" s="838">
        <v>22</v>
      </c>
      <c r="G7" s="838">
        <v>187</v>
      </c>
    </row>
    <row r="8" spans="1:7" s="150" customFormat="1" ht="19.5" customHeight="1">
      <c r="A8" s="839" t="s">
        <v>146</v>
      </c>
      <c r="B8" s="836">
        <v>75</v>
      </c>
      <c r="C8" s="840">
        <v>0.18810664392666349</v>
      </c>
      <c r="D8" s="838">
        <v>30</v>
      </c>
      <c r="E8" s="838">
        <v>32</v>
      </c>
      <c r="F8" s="838">
        <v>4</v>
      </c>
      <c r="G8" s="838">
        <v>9</v>
      </c>
    </row>
    <row r="9" spans="1:7" s="150" customFormat="1" ht="19.5" customHeight="1">
      <c r="A9" s="839" t="s">
        <v>147</v>
      </c>
      <c r="B9" s="836">
        <v>361</v>
      </c>
      <c r="C9" s="840">
        <v>0.9054199794336736</v>
      </c>
      <c r="D9" s="838">
        <v>124</v>
      </c>
      <c r="E9" s="838">
        <v>194</v>
      </c>
      <c r="F9" s="838">
        <v>3</v>
      </c>
      <c r="G9" s="838">
        <v>40</v>
      </c>
    </row>
    <row r="10" spans="1:7" s="150" customFormat="1" ht="19.5" customHeight="1">
      <c r="A10" s="839" t="s">
        <v>148</v>
      </c>
      <c r="B10" s="836">
        <v>1106</v>
      </c>
      <c r="C10" s="840">
        <v>2.773945975771864</v>
      </c>
      <c r="D10" s="838">
        <v>199</v>
      </c>
      <c r="E10" s="838">
        <v>754</v>
      </c>
      <c r="F10" s="838">
        <v>15</v>
      </c>
      <c r="G10" s="838">
        <v>138</v>
      </c>
    </row>
    <row r="11" spans="1:7" s="150" customFormat="1" ht="33.75" customHeight="1">
      <c r="A11" s="841" t="s">
        <v>189</v>
      </c>
      <c r="B11" s="614">
        <v>35402</v>
      </c>
      <c r="C11" s="220">
        <v>88.79135211055655</v>
      </c>
      <c r="D11" s="576">
        <v>14000</v>
      </c>
      <c r="E11" s="576">
        <v>13149</v>
      </c>
      <c r="F11" s="576">
        <v>1672</v>
      </c>
      <c r="G11" s="576">
        <v>6581</v>
      </c>
    </row>
    <row r="12" spans="1:8" s="150" customFormat="1" ht="33" customHeight="1">
      <c r="A12" s="841" t="s">
        <v>188</v>
      </c>
      <c r="B12" s="614">
        <v>4469</v>
      </c>
      <c r="C12" s="220">
        <v>11.208647889443455</v>
      </c>
      <c r="D12" s="576">
        <v>1771</v>
      </c>
      <c r="E12" s="576">
        <v>2698</v>
      </c>
      <c r="F12" s="842">
        <v>0</v>
      </c>
      <c r="G12" s="842">
        <v>0</v>
      </c>
      <c r="H12" s="843"/>
    </row>
    <row r="13" spans="1:7" ht="15">
      <c r="A13" s="844" t="s">
        <v>428</v>
      </c>
      <c r="B13" s="614">
        <v>1997</v>
      </c>
      <c r="C13" s="845">
        <v>5.008652905620627</v>
      </c>
      <c r="D13" s="576">
        <v>790</v>
      </c>
      <c r="E13" s="576">
        <v>1207</v>
      </c>
      <c r="F13" s="842">
        <v>0</v>
      </c>
      <c r="G13" s="842">
        <v>0</v>
      </c>
    </row>
    <row r="14" spans="1:7" ht="15">
      <c r="A14" s="844" t="s">
        <v>426</v>
      </c>
      <c r="B14" s="614">
        <v>580</v>
      </c>
      <c r="C14" s="845">
        <v>1.4546913796995309</v>
      </c>
      <c r="D14" s="576">
        <v>229</v>
      </c>
      <c r="E14" s="576">
        <v>351</v>
      </c>
      <c r="F14" s="842">
        <v>0</v>
      </c>
      <c r="G14" s="842">
        <v>0</v>
      </c>
    </row>
    <row r="15" spans="1:7" ht="15">
      <c r="A15" s="844" t="s">
        <v>427</v>
      </c>
      <c r="B15" s="614">
        <v>1892</v>
      </c>
      <c r="C15" s="845">
        <v>4.745303604123298</v>
      </c>
      <c r="D15" s="576">
        <v>752</v>
      </c>
      <c r="E15" s="576">
        <v>1140</v>
      </c>
      <c r="F15" s="842">
        <v>0</v>
      </c>
      <c r="G15" s="842">
        <v>0</v>
      </c>
    </row>
  </sheetData>
  <sheetProtection/>
  <mergeCells count="2">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G13"/>
  <sheetViews>
    <sheetView tabSelected="1" zoomScale="78" zoomScaleNormal="78" zoomScalePageLayoutView="0" workbookViewId="0" topLeftCell="A1">
      <selection activeCell="A1" sqref="A1:IV16384"/>
    </sheetView>
  </sheetViews>
  <sheetFormatPr defaultColWidth="6.77734375" defaultRowHeight="15"/>
  <cols>
    <col min="1" max="1" width="27.10546875" style="824" customWidth="1"/>
    <col min="2" max="2" width="10.77734375" style="133" customWidth="1"/>
    <col min="3" max="3" width="11.5546875" style="133" customWidth="1"/>
    <col min="4" max="4" width="11.6640625" style="133" customWidth="1"/>
    <col min="5" max="5" width="11.21484375" style="133" customWidth="1"/>
    <col min="6" max="6" width="11.77734375" style="133" customWidth="1"/>
    <col min="7" max="7" width="10.5546875" style="133" customWidth="1"/>
    <col min="8" max="16384" width="6.77734375" style="133" customWidth="1"/>
  </cols>
  <sheetData>
    <row r="1" spans="1:7" ht="15.75">
      <c r="A1" s="898" t="s">
        <v>547</v>
      </c>
      <c r="B1" s="890"/>
      <c r="C1" s="890"/>
      <c r="D1" s="890"/>
      <c r="E1" s="890"/>
      <c r="F1" s="890"/>
      <c r="G1" s="890"/>
    </row>
    <row r="2" spans="1:7" s="564" customFormat="1" ht="25.5" customHeight="1">
      <c r="A2" s="899" t="s">
        <v>225</v>
      </c>
      <c r="B2" s="890"/>
      <c r="C2" s="890"/>
      <c r="D2" s="890"/>
      <c r="E2" s="890"/>
      <c r="F2" s="890"/>
      <c r="G2" s="890"/>
    </row>
    <row r="3" spans="1:7" s="813" customFormat="1" ht="18.75" customHeight="1">
      <c r="A3" s="902"/>
      <c r="B3" s="902"/>
      <c r="C3" s="811" t="s">
        <v>13</v>
      </c>
      <c r="D3" s="812" t="s">
        <v>15</v>
      </c>
      <c r="E3" s="812" t="s">
        <v>14</v>
      </c>
      <c r="F3" s="812" t="s">
        <v>52</v>
      </c>
      <c r="G3" s="812" t="s">
        <v>53</v>
      </c>
    </row>
    <row r="4" spans="1:7" s="154" customFormat="1" ht="19.5" customHeight="1">
      <c r="A4" s="903" t="s">
        <v>30</v>
      </c>
      <c r="B4" s="903"/>
      <c r="C4" s="814">
        <v>412519</v>
      </c>
      <c r="D4" s="814">
        <v>206761</v>
      </c>
      <c r="E4" s="814">
        <v>154572</v>
      </c>
      <c r="F4" s="814">
        <v>12653</v>
      </c>
      <c r="G4" s="814">
        <v>38533</v>
      </c>
    </row>
    <row r="5" spans="1:7" s="154" customFormat="1" ht="19.5" customHeight="1">
      <c r="A5" s="904" t="s">
        <v>321</v>
      </c>
      <c r="B5" s="904"/>
      <c r="C5" s="815">
        <v>59296</v>
      </c>
      <c r="D5" s="816">
        <v>31234</v>
      </c>
      <c r="E5" s="816">
        <v>22469</v>
      </c>
      <c r="F5" s="816">
        <v>1485</v>
      </c>
      <c r="G5" s="816">
        <v>4108</v>
      </c>
    </row>
    <row r="6" spans="1:7" s="154" customFormat="1" ht="19.5" customHeight="1">
      <c r="A6" s="905" t="s">
        <v>322</v>
      </c>
      <c r="B6" s="905"/>
      <c r="C6" s="817">
        <v>353223</v>
      </c>
      <c r="D6" s="818">
        <v>175527</v>
      </c>
      <c r="E6" s="818">
        <v>132103</v>
      </c>
      <c r="F6" s="818">
        <v>11168</v>
      </c>
      <c r="G6" s="818">
        <v>34425</v>
      </c>
    </row>
    <row r="7" spans="1:7" ht="15">
      <c r="A7" s="905" t="s">
        <v>323</v>
      </c>
      <c r="B7" s="906"/>
      <c r="C7" s="819">
        <v>10.346341952797772</v>
      </c>
      <c r="D7" s="820">
        <v>13.110202269989221</v>
      </c>
      <c r="E7" s="820">
        <v>9.7540228434404</v>
      </c>
      <c r="F7" s="820">
        <v>7.567583732057416</v>
      </c>
      <c r="G7" s="820">
        <v>5.855189180975535</v>
      </c>
    </row>
    <row r="8" spans="1:7" ht="15">
      <c r="A8" s="821"/>
      <c r="B8" s="821"/>
      <c r="C8" s="822"/>
      <c r="D8" s="822"/>
      <c r="E8" s="823"/>
      <c r="F8" s="823"/>
      <c r="G8" s="823"/>
    </row>
    <row r="9" spans="1:7" ht="15">
      <c r="A9" s="911" t="s">
        <v>229</v>
      </c>
      <c r="B9" s="911"/>
      <c r="C9" s="890"/>
      <c r="D9" s="890"/>
      <c r="E9" s="890"/>
      <c r="F9" s="890"/>
      <c r="G9" s="890"/>
    </row>
    <row r="10" spans="1:7" ht="56.25" customHeight="1">
      <c r="A10" s="907" t="s">
        <v>408</v>
      </c>
      <c r="B10" s="908"/>
      <c r="C10" s="908"/>
      <c r="D10" s="908"/>
      <c r="E10" s="908"/>
      <c r="F10" s="908"/>
      <c r="G10" s="908"/>
    </row>
    <row r="11" spans="1:7" ht="37.5" customHeight="1">
      <c r="A11" s="912"/>
      <c r="B11" s="913"/>
      <c r="C11" s="913"/>
      <c r="D11" s="913"/>
      <c r="E11" s="913"/>
      <c r="F11" s="890"/>
      <c r="G11" s="890"/>
    </row>
    <row r="12" spans="1:4" ht="15">
      <c r="A12" s="896"/>
      <c r="B12" s="897"/>
      <c r="C12" s="897"/>
      <c r="D12" s="897"/>
    </row>
    <row r="13" spans="1:7" ht="63.75" customHeight="1">
      <c r="A13" s="909"/>
      <c r="B13" s="910"/>
      <c r="C13" s="910"/>
      <c r="D13" s="910"/>
      <c r="E13" s="910"/>
      <c r="F13" s="910"/>
      <c r="G13" s="910"/>
    </row>
  </sheetData>
  <sheetProtection/>
  <mergeCells count="12">
    <mergeCell ref="A7:B7"/>
    <mergeCell ref="A10:G10"/>
    <mergeCell ref="A12:D12"/>
    <mergeCell ref="A13:G13"/>
    <mergeCell ref="A9:G9"/>
    <mergeCell ref="A11:G11"/>
    <mergeCell ref="A3:B3"/>
    <mergeCell ref="A4:B4"/>
    <mergeCell ref="A5:B5"/>
    <mergeCell ref="A6:B6"/>
    <mergeCell ref="A1:G1"/>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51"/>
  <sheetViews>
    <sheetView zoomScale="78" zoomScaleNormal="78" zoomScalePageLayoutView="0" workbookViewId="0" topLeftCell="A1">
      <pane ySplit="3" topLeftCell="A4" activePane="bottomLeft" state="frozen"/>
      <selection pane="topLeft" activeCell="K31" sqref="K31"/>
      <selection pane="bottomLeft" activeCell="I8" sqref="I8"/>
    </sheetView>
  </sheetViews>
  <sheetFormatPr defaultColWidth="8.88671875" defaultRowHeight="15"/>
  <cols>
    <col min="1" max="1" width="39.5546875" style="808" customWidth="1"/>
    <col min="2" max="2" width="15.77734375" style="806" customWidth="1"/>
    <col min="3" max="3" width="13.4453125" style="809" customWidth="1"/>
    <col min="4" max="16384" width="8.88671875" style="775" customWidth="1"/>
  </cols>
  <sheetData>
    <row r="1" spans="1:3" ht="24.75" customHeight="1">
      <c r="A1" s="914" t="s">
        <v>548</v>
      </c>
      <c r="B1" s="914"/>
      <c r="C1" s="900"/>
    </row>
    <row r="2" spans="1:3" s="776" customFormat="1" ht="25.5" customHeight="1">
      <c r="A2" s="915" t="s">
        <v>226</v>
      </c>
      <c r="B2" s="915"/>
      <c r="C2" s="915"/>
    </row>
    <row r="3" spans="1:3" s="779" customFormat="1" ht="33.75" customHeight="1" thickBot="1">
      <c r="A3" s="777" t="s">
        <v>34</v>
      </c>
      <c r="B3" s="778" t="s">
        <v>33</v>
      </c>
      <c r="C3" s="778" t="s">
        <v>318</v>
      </c>
    </row>
    <row r="4" spans="1:3" s="779" customFormat="1" ht="18" customHeight="1">
      <c r="A4" s="780" t="s">
        <v>75</v>
      </c>
      <c r="B4" s="781"/>
      <c r="C4" s="782"/>
    </row>
    <row r="5" spans="1:3" s="397" customFormat="1" ht="17.25" customHeight="1">
      <c r="A5" s="783" t="s">
        <v>12</v>
      </c>
      <c r="B5" s="784" t="s">
        <v>133</v>
      </c>
      <c r="C5" s="785">
        <v>129595263.7</v>
      </c>
    </row>
    <row r="6" spans="1:3" s="397" customFormat="1" ht="17.25" customHeight="1">
      <c r="A6" s="783" t="s">
        <v>80</v>
      </c>
      <c r="B6" s="784">
        <v>64</v>
      </c>
      <c r="C6" s="785">
        <v>-192428.71</v>
      </c>
    </row>
    <row r="7" spans="1:3" s="397" customFormat="1" ht="17.25" customHeight="1">
      <c r="A7" s="783" t="s">
        <v>0</v>
      </c>
      <c r="B7" s="784">
        <v>65</v>
      </c>
      <c r="C7" s="785">
        <v>-39098.1</v>
      </c>
    </row>
    <row r="8" spans="1:3" s="397" customFormat="1" ht="17.25" customHeight="1">
      <c r="A8" s="783" t="s">
        <v>32</v>
      </c>
      <c r="B8" s="786" t="s">
        <v>103</v>
      </c>
      <c r="C8" s="785">
        <v>129363736.89</v>
      </c>
    </row>
    <row r="9" spans="1:3" s="397" customFormat="1" ht="17.25" customHeight="1">
      <c r="A9" s="783" t="s">
        <v>79</v>
      </c>
      <c r="B9" s="784">
        <v>66</v>
      </c>
      <c r="C9" s="785">
        <v>-58121.95</v>
      </c>
    </row>
    <row r="10" spans="1:3" s="787" customFormat="1" ht="17.25" customHeight="1">
      <c r="A10" s="783" t="s">
        <v>1</v>
      </c>
      <c r="B10" s="786" t="s">
        <v>104</v>
      </c>
      <c r="C10" s="785">
        <v>129305614.94</v>
      </c>
    </row>
    <row r="11" spans="1:3" s="397" customFormat="1" ht="17.25" customHeight="1">
      <c r="A11" s="783" t="s">
        <v>2</v>
      </c>
      <c r="B11" s="784">
        <v>67</v>
      </c>
      <c r="C11" s="785">
        <v>36102068</v>
      </c>
    </row>
    <row r="12" spans="1:3" s="397" customFormat="1" ht="17.25" customHeight="1">
      <c r="A12" s="788" t="s">
        <v>38</v>
      </c>
      <c r="B12" s="789">
        <v>69</v>
      </c>
      <c r="C12" s="790">
        <v>1327.35</v>
      </c>
    </row>
    <row r="13" spans="1:3" s="792" customFormat="1" ht="17.25" customHeight="1">
      <c r="A13" s="791" t="s">
        <v>118</v>
      </c>
      <c r="B13" s="786" t="s">
        <v>105</v>
      </c>
      <c r="C13" s="785">
        <v>165409010.29</v>
      </c>
    </row>
    <row r="14" spans="1:3" s="397" customFormat="1" ht="21" customHeight="1">
      <c r="A14" s="780" t="s">
        <v>76</v>
      </c>
      <c r="B14" s="784"/>
      <c r="C14" s="785"/>
    </row>
    <row r="15" spans="1:3" s="397" customFormat="1" ht="17.25" customHeight="1">
      <c r="A15" s="783" t="s">
        <v>3</v>
      </c>
      <c r="B15" s="784" t="s">
        <v>134</v>
      </c>
      <c r="C15" s="785">
        <v>-168248513.08</v>
      </c>
    </row>
    <row r="16" spans="1:3" s="397" customFormat="1" ht="17.25" customHeight="1">
      <c r="A16" s="783" t="s">
        <v>54</v>
      </c>
      <c r="B16" s="784">
        <v>302</v>
      </c>
      <c r="C16" s="785">
        <v>19928803.2</v>
      </c>
    </row>
    <row r="17" spans="1:3" s="397" customFormat="1" ht="17.25" customHeight="1">
      <c r="A17" s="783" t="s">
        <v>102</v>
      </c>
      <c r="B17" s="786" t="s">
        <v>106</v>
      </c>
      <c r="C17" s="785">
        <v>-148319709.88000003</v>
      </c>
    </row>
    <row r="18" spans="1:3" s="397" customFormat="1" ht="36" customHeight="1">
      <c r="A18" s="793" t="s">
        <v>132</v>
      </c>
      <c r="B18" s="784">
        <v>35</v>
      </c>
      <c r="C18" s="785">
        <v>587936.0000000001</v>
      </c>
    </row>
    <row r="19" spans="1:3" s="397" customFormat="1" ht="17.25" customHeight="1">
      <c r="A19" s="783" t="s">
        <v>119</v>
      </c>
      <c r="B19" s="786" t="s">
        <v>107</v>
      </c>
      <c r="C19" s="785">
        <v>-147731773.88000003</v>
      </c>
    </row>
    <row r="20" spans="1:3" s="397" customFormat="1" ht="17.25" customHeight="1">
      <c r="A20" s="783" t="s">
        <v>40</v>
      </c>
      <c r="B20" s="784">
        <v>36</v>
      </c>
      <c r="C20" s="785">
        <v>6829.3</v>
      </c>
    </row>
    <row r="21" spans="1:3" s="397" customFormat="1" ht="17.25" customHeight="1">
      <c r="A21" s="783" t="s">
        <v>4</v>
      </c>
      <c r="B21" s="784">
        <v>37</v>
      </c>
      <c r="C21" s="785">
        <v>-827327.0000000002</v>
      </c>
    </row>
    <row r="22" spans="1:3" s="397" customFormat="1" ht="17.25" customHeight="1">
      <c r="A22" s="788" t="s">
        <v>5</v>
      </c>
      <c r="B22" s="794">
        <v>38</v>
      </c>
      <c r="C22" s="790">
        <v>-849600</v>
      </c>
    </row>
    <row r="23" spans="1:3" s="792" customFormat="1" ht="17.25" customHeight="1">
      <c r="A23" s="783" t="s">
        <v>121</v>
      </c>
      <c r="B23" s="786" t="s">
        <v>108</v>
      </c>
      <c r="C23" s="785">
        <v>-149401871.58</v>
      </c>
    </row>
    <row r="24" spans="1:3" s="397" customFormat="1" ht="18" customHeight="1">
      <c r="A24" s="795" t="s">
        <v>183</v>
      </c>
      <c r="B24" s="796">
        <v>400</v>
      </c>
      <c r="C24" s="785">
        <v>-5750273.159999999</v>
      </c>
    </row>
    <row r="25" spans="1:3" s="397" customFormat="1" ht="17.25" customHeight="1">
      <c r="A25" s="797" t="s">
        <v>156</v>
      </c>
      <c r="B25" s="796">
        <v>410</v>
      </c>
      <c r="C25" s="785">
        <v>-574227.04</v>
      </c>
    </row>
    <row r="26" spans="1:3" s="397" customFormat="1" ht="18" customHeight="1">
      <c r="A26" s="795" t="s">
        <v>42</v>
      </c>
      <c r="B26" s="796">
        <v>420</v>
      </c>
      <c r="C26" s="785">
        <v>-705160.49</v>
      </c>
    </row>
    <row r="27" spans="1:3" s="397" customFormat="1" ht="18" customHeight="1">
      <c r="A27" s="795" t="s">
        <v>100</v>
      </c>
      <c r="B27" s="796">
        <v>430</v>
      </c>
      <c r="C27" s="785">
        <v>-97484.12000000001</v>
      </c>
    </row>
    <row r="28" spans="1:3" s="397" customFormat="1" ht="18" customHeight="1">
      <c r="A28" s="795" t="s">
        <v>43</v>
      </c>
      <c r="B28" s="796">
        <v>440</v>
      </c>
      <c r="C28" s="785">
        <v>-1686759</v>
      </c>
    </row>
    <row r="29" spans="1:3" s="397" customFormat="1" ht="18" customHeight="1">
      <c r="A29" s="795" t="s">
        <v>44</v>
      </c>
      <c r="B29" s="796">
        <v>450</v>
      </c>
      <c r="C29" s="785">
        <v>-729658.1600000001</v>
      </c>
    </row>
    <row r="30" spans="1:3" s="397" customFormat="1" ht="18" customHeight="1">
      <c r="A30" s="795" t="s">
        <v>45</v>
      </c>
      <c r="B30" s="796">
        <v>460</v>
      </c>
      <c r="C30" s="785">
        <v>59325.78</v>
      </c>
    </row>
    <row r="31" spans="1:3" s="397" customFormat="1" ht="17.25" customHeight="1">
      <c r="A31" s="795" t="s">
        <v>101</v>
      </c>
      <c r="B31" s="786" t="s">
        <v>137</v>
      </c>
      <c r="C31" s="785">
        <v>-9484236.19</v>
      </c>
    </row>
    <row r="32" spans="1:3" s="397" customFormat="1" ht="17.25" customHeight="1">
      <c r="A32" s="783" t="s">
        <v>46</v>
      </c>
      <c r="B32" s="796" t="s">
        <v>131</v>
      </c>
      <c r="C32" s="785">
        <v>-186281.58</v>
      </c>
    </row>
    <row r="33" spans="1:3" s="397" customFormat="1" ht="17.25" customHeight="1">
      <c r="A33" s="783" t="s">
        <v>47</v>
      </c>
      <c r="B33" s="798" t="s">
        <v>135</v>
      </c>
      <c r="C33" s="785">
        <v>-23801.7</v>
      </c>
    </row>
    <row r="34" spans="1:3" s="397" customFormat="1" ht="17.25" customHeight="1">
      <c r="A34" s="788" t="s">
        <v>48</v>
      </c>
      <c r="B34" s="799">
        <v>49</v>
      </c>
      <c r="C34" s="800">
        <v>-8972.01</v>
      </c>
    </row>
    <row r="35" spans="1:3" s="792" customFormat="1" ht="18.75" customHeight="1">
      <c r="A35" s="783" t="s">
        <v>122</v>
      </c>
      <c r="B35" s="786" t="s">
        <v>109</v>
      </c>
      <c r="C35" s="785">
        <v>-9703291.479999999</v>
      </c>
    </row>
    <row r="36" spans="1:3" s="787" customFormat="1" ht="17.25" customHeight="1">
      <c r="A36" s="791" t="s">
        <v>123</v>
      </c>
      <c r="B36" s="786" t="s">
        <v>110</v>
      </c>
      <c r="C36" s="785">
        <v>-159105163.06</v>
      </c>
    </row>
    <row r="37" spans="1:3" s="787" customFormat="1" ht="17.25" customHeight="1">
      <c r="A37" s="801" t="s">
        <v>6</v>
      </c>
      <c r="B37" s="786" t="s">
        <v>111</v>
      </c>
      <c r="C37" s="785">
        <v>6303847.22999998</v>
      </c>
    </row>
    <row r="38" spans="1:3" s="397" customFormat="1" ht="16.5" customHeight="1">
      <c r="A38" s="802" t="s">
        <v>125</v>
      </c>
      <c r="B38" s="794">
        <v>7</v>
      </c>
      <c r="C38" s="790">
        <v>-11289205.09</v>
      </c>
    </row>
    <row r="39" spans="1:3" s="787" customFormat="1" ht="16.5" customHeight="1">
      <c r="A39" s="780" t="s">
        <v>7</v>
      </c>
      <c r="B39" s="786" t="s">
        <v>126</v>
      </c>
      <c r="C39" s="785">
        <v>-4985357.86000002</v>
      </c>
    </row>
    <row r="40" spans="1:3" s="397" customFormat="1" ht="16.5" customHeight="1">
      <c r="A40" s="780" t="s">
        <v>218</v>
      </c>
      <c r="B40" s="784" t="s">
        <v>10</v>
      </c>
      <c r="C40" s="785">
        <v>71317845.91</v>
      </c>
    </row>
    <row r="41" spans="1:3" s="397" customFormat="1" ht="16.5" customHeight="1">
      <c r="A41" s="780" t="s">
        <v>219</v>
      </c>
      <c r="B41" s="784" t="s">
        <v>10</v>
      </c>
      <c r="C41" s="785">
        <v>48838101</v>
      </c>
    </row>
    <row r="42" spans="1:3" ht="15">
      <c r="A42" s="803"/>
      <c r="B42" s="804"/>
      <c r="C42" s="805"/>
    </row>
    <row r="43" spans="1:3" ht="15">
      <c r="A43" s="392"/>
      <c r="C43" s="807"/>
    </row>
    <row r="44" spans="2:3" ht="15">
      <c r="B44" s="577"/>
      <c r="C44" s="807"/>
    </row>
    <row r="45" spans="2:3" ht="15">
      <c r="B45" s="577"/>
      <c r="C45" s="807"/>
    </row>
    <row r="46" spans="2:3" ht="15">
      <c r="B46" s="577"/>
      <c r="C46" s="807"/>
    </row>
    <row r="47" spans="2:3" ht="15">
      <c r="B47" s="577"/>
      <c r="C47" s="807"/>
    </row>
    <row r="48" spans="2:3" ht="15">
      <c r="B48" s="577"/>
      <c r="C48" s="807"/>
    </row>
    <row r="49" ht="15">
      <c r="B49" s="577"/>
    </row>
    <row r="50" ht="15">
      <c r="B50" s="577"/>
    </row>
    <row r="51" spans="2:3" ht="17.25">
      <c r="B51" s="810"/>
      <c r="C51" s="807"/>
    </row>
  </sheetData>
  <sheetProtection/>
  <mergeCells count="2">
    <mergeCell ref="A1:C1"/>
    <mergeCell ref="A2:C2"/>
  </mergeCells>
  <printOptions/>
  <pageMargins left="0.787401575" right="0.787401575" top="0.984251969" bottom="0.984251969" header="0.4921259845" footer="0.4921259845"/>
  <pageSetup fitToWidth="0" fitToHeight="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F31"/>
  <sheetViews>
    <sheetView zoomScale="78" zoomScaleNormal="78" zoomScalePageLayoutView="0" workbookViewId="0" topLeftCell="A1">
      <selection activeCell="A1" sqref="A1:F1"/>
    </sheetView>
  </sheetViews>
  <sheetFormatPr defaultColWidth="11.5546875" defaultRowHeight="15"/>
  <cols>
    <col min="1" max="1" width="18.99609375" style="0" customWidth="1"/>
    <col min="4" max="4" width="13.99609375" style="0" customWidth="1"/>
    <col min="5" max="5" width="13.88671875" style="0" customWidth="1"/>
    <col min="6" max="6" width="14.4453125" style="0" customWidth="1"/>
  </cols>
  <sheetData>
    <row r="1" spans="1:6" ht="18.75">
      <c r="A1" s="916" t="s">
        <v>437</v>
      </c>
      <c r="B1" s="917"/>
      <c r="C1" s="917"/>
      <c r="D1" s="917"/>
      <c r="E1" s="917"/>
      <c r="F1" s="917"/>
    </row>
    <row r="4" spans="1:6" ht="15">
      <c r="A4" s="918" t="s">
        <v>462</v>
      </c>
      <c r="B4" s="918"/>
      <c r="C4" s="918"/>
      <c r="D4" s="919"/>
      <c r="E4" s="919"/>
      <c r="F4" s="919"/>
    </row>
    <row r="5" spans="1:6" ht="56.25" customHeight="1">
      <c r="A5" s="87"/>
      <c r="B5" s="88"/>
      <c r="C5" s="96" t="s">
        <v>13</v>
      </c>
      <c r="D5" s="89" t="s">
        <v>438</v>
      </c>
      <c r="E5" s="89" t="s">
        <v>439</v>
      </c>
      <c r="F5" s="89" t="s">
        <v>440</v>
      </c>
    </row>
    <row r="6" spans="1:6" ht="28.5">
      <c r="A6" s="93" t="s">
        <v>441</v>
      </c>
      <c r="B6" s="94" t="s">
        <v>442</v>
      </c>
      <c r="C6" s="97">
        <v>39871</v>
      </c>
      <c r="D6" s="95">
        <v>27244</v>
      </c>
      <c r="E6" s="95">
        <v>9279</v>
      </c>
      <c r="F6" s="95">
        <v>3348</v>
      </c>
    </row>
    <row r="7" spans="1:6" ht="15">
      <c r="A7" s="91" t="s">
        <v>443</v>
      </c>
      <c r="B7" s="88" t="s">
        <v>10</v>
      </c>
      <c r="C7" s="98">
        <v>165409010.29000002</v>
      </c>
      <c r="D7" s="85">
        <v>118016672.16000001</v>
      </c>
      <c r="E7" s="85">
        <v>37817825.5</v>
      </c>
      <c r="F7" s="85">
        <v>9574512.63</v>
      </c>
    </row>
    <row r="8" spans="1:6" ht="15">
      <c r="A8" s="87" t="s">
        <v>444</v>
      </c>
      <c r="B8" s="90" t="s">
        <v>10</v>
      </c>
      <c r="C8" s="98">
        <v>159105163.06</v>
      </c>
      <c r="D8" s="85">
        <v>112614426.11</v>
      </c>
      <c r="E8" s="85">
        <v>37653298.400000006</v>
      </c>
      <c r="F8" s="85">
        <v>8837438.549999999</v>
      </c>
    </row>
    <row r="9" spans="1:6" ht="15">
      <c r="A9" s="87" t="s">
        <v>445</v>
      </c>
      <c r="B9" s="90" t="s">
        <v>10</v>
      </c>
      <c r="C9" s="98">
        <v>129595263.7</v>
      </c>
      <c r="D9" s="85">
        <v>92532718.4</v>
      </c>
      <c r="E9" s="85">
        <v>29060968</v>
      </c>
      <c r="F9" s="85">
        <v>8001577.300000001</v>
      </c>
    </row>
    <row r="10" spans="1:6" ht="15">
      <c r="A10" s="87" t="s">
        <v>2</v>
      </c>
      <c r="B10" s="90" t="s">
        <v>10</v>
      </c>
      <c r="C10" s="98">
        <v>36102068</v>
      </c>
      <c r="D10" s="85">
        <v>25647825</v>
      </c>
      <c r="E10" s="85">
        <v>8879089</v>
      </c>
      <c r="F10" s="85">
        <v>1575154</v>
      </c>
    </row>
    <row r="11" spans="1:6" ht="15">
      <c r="A11" s="87" t="s">
        <v>102</v>
      </c>
      <c r="B11" s="90" t="s">
        <v>10</v>
      </c>
      <c r="C11" s="98">
        <v>148319709.88</v>
      </c>
      <c r="D11" s="85">
        <v>107533146.17999999</v>
      </c>
      <c r="E11" s="85">
        <v>35785627.6</v>
      </c>
      <c r="F11" s="85">
        <v>5000936.1000000015</v>
      </c>
    </row>
    <row r="12" spans="1:6" ht="15">
      <c r="A12" s="87" t="s">
        <v>346</v>
      </c>
      <c r="B12" s="90" t="s">
        <v>10</v>
      </c>
      <c r="C12" s="98">
        <v>19928803.2</v>
      </c>
      <c r="D12" s="85">
        <v>14045615.700000001</v>
      </c>
      <c r="E12" s="85">
        <v>4438306.05</v>
      </c>
      <c r="F12" s="85">
        <v>1444881.4499999997</v>
      </c>
    </row>
    <row r="13" spans="1:6" ht="15">
      <c r="A13" s="87" t="s">
        <v>3</v>
      </c>
      <c r="B13" s="90" t="s">
        <v>10</v>
      </c>
      <c r="C13" s="98">
        <v>168248513.08</v>
      </c>
      <c r="D13" s="85">
        <v>121578761.88</v>
      </c>
      <c r="E13" s="85">
        <v>40223933.65</v>
      </c>
      <c r="F13" s="85">
        <v>6445817.550000001</v>
      </c>
    </row>
    <row r="14" spans="1:6" ht="15">
      <c r="A14" s="87" t="s">
        <v>4</v>
      </c>
      <c r="B14" s="90" t="s">
        <v>10</v>
      </c>
      <c r="C14" s="98">
        <v>-827327</v>
      </c>
      <c r="D14" s="85">
        <v>921736</v>
      </c>
      <c r="E14" s="85">
        <v>1394812</v>
      </c>
      <c r="F14" s="85">
        <v>-3143875</v>
      </c>
    </row>
    <row r="15" spans="1:6" ht="15">
      <c r="A15" s="91" t="s">
        <v>122</v>
      </c>
      <c r="B15" s="88" t="s">
        <v>10</v>
      </c>
      <c r="C15" s="98">
        <v>9703291.479999999</v>
      </c>
      <c r="D15" s="85">
        <v>7288915.93</v>
      </c>
      <c r="E15" s="85">
        <v>1900812.1000000003</v>
      </c>
      <c r="F15" s="85">
        <v>513563.45</v>
      </c>
    </row>
    <row r="16" spans="1:6" ht="15">
      <c r="A16" s="91" t="s">
        <v>7</v>
      </c>
      <c r="B16" s="88" t="s">
        <v>10</v>
      </c>
      <c r="C16" s="98">
        <v>-4985357.859999997</v>
      </c>
      <c r="D16" s="85">
        <v>-5652901.969999991</v>
      </c>
      <c r="E16" s="85">
        <v>149797.34999999474</v>
      </c>
      <c r="F16" s="85">
        <v>517746.75999999954</v>
      </c>
    </row>
    <row r="17" spans="1:6" ht="15">
      <c r="A17" s="91" t="s">
        <v>446</v>
      </c>
      <c r="B17" s="88" t="s">
        <v>10</v>
      </c>
      <c r="C17" s="98">
        <v>48838101</v>
      </c>
      <c r="D17" s="85">
        <v>29729277</v>
      </c>
      <c r="E17" s="85">
        <v>18100700</v>
      </c>
      <c r="F17" s="85">
        <v>1008124</v>
      </c>
    </row>
    <row r="18" spans="1:6" ht="15">
      <c r="A18" s="91" t="s">
        <v>447</v>
      </c>
      <c r="B18" s="88" t="s">
        <v>10</v>
      </c>
      <c r="C18" s="98">
        <v>71317845.91000001</v>
      </c>
      <c r="D18" s="85">
        <v>57823836.75</v>
      </c>
      <c r="E18" s="85">
        <v>12380741.12</v>
      </c>
      <c r="F18" s="85">
        <v>1113268.04</v>
      </c>
    </row>
    <row r="19" spans="1:6" ht="28.5">
      <c r="A19" s="91" t="s">
        <v>448</v>
      </c>
      <c r="B19" s="88" t="s">
        <v>10</v>
      </c>
      <c r="C19" s="98">
        <v>3250.364016453061</v>
      </c>
      <c r="D19" s="85">
        <v>3396.4439289384823</v>
      </c>
      <c r="E19" s="85">
        <v>3131.907317598879</v>
      </c>
      <c r="F19" s="85">
        <v>2389.9573775388294</v>
      </c>
    </row>
    <row r="20" spans="1:6" ht="28.5">
      <c r="A20" s="91" t="s">
        <v>449</v>
      </c>
      <c r="B20" s="88" t="s">
        <v>10</v>
      </c>
      <c r="C20" s="98">
        <v>905.4718467056257</v>
      </c>
      <c r="D20" s="85">
        <v>941.4118705035971</v>
      </c>
      <c r="E20" s="85">
        <v>956.9014980062507</v>
      </c>
      <c r="F20" s="85">
        <v>470.47610513739545</v>
      </c>
    </row>
    <row r="21" spans="1:6" ht="28.5">
      <c r="A21" s="91" t="s">
        <v>450</v>
      </c>
      <c r="B21" s="88" t="s">
        <v>10</v>
      </c>
      <c r="C21" s="98">
        <v>3719.989713827092</v>
      </c>
      <c r="D21" s="85">
        <v>3947.0395749522827</v>
      </c>
      <c r="E21" s="85">
        <v>3856.6254553292383</v>
      </c>
      <c r="F21" s="85">
        <v>1493.7085125448034</v>
      </c>
    </row>
    <row r="22" spans="1:6" ht="28.5">
      <c r="A22" s="91" t="s">
        <v>451</v>
      </c>
      <c r="B22" s="88" t="s">
        <v>10</v>
      </c>
      <c r="C22" s="98">
        <v>499.83203832359357</v>
      </c>
      <c r="D22" s="85">
        <v>515.548953898106</v>
      </c>
      <c r="E22" s="85">
        <v>478.31728095699964</v>
      </c>
      <c r="F22" s="85">
        <v>431.565546594982</v>
      </c>
    </row>
    <row r="23" spans="1:6" ht="28.5">
      <c r="A23" s="91" t="s">
        <v>452</v>
      </c>
      <c r="B23" s="88" t="s">
        <v>10</v>
      </c>
      <c r="C23" s="98">
        <v>4219.821752150687</v>
      </c>
      <c r="D23" s="85">
        <v>4462.588528850389</v>
      </c>
      <c r="E23" s="85">
        <v>4334.942736286238</v>
      </c>
      <c r="F23" s="85">
        <v>1925.274059139785</v>
      </c>
    </row>
    <row r="24" spans="1:6" ht="28.5">
      <c r="A24" s="91" t="s">
        <v>453</v>
      </c>
      <c r="B24" s="88" t="s">
        <v>10</v>
      </c>
      <c r="C24" s="98">
        <v>-20.750094053321963</v>
      </c>
      <c r="D24" s="85">
        <v>33.8326236969608</v>
      </c>
      <c r="E24" s="85">
        <v>150.3192154326975</v>
      </c>
      <c r="F24" s="85">
        <v>-939.0307646356033</v>
      </c>
    </row>
    <row r="25" spans="1:6" ht="28.5">
      <c r="A25" s="91" t="s">
        <v>454</v>
      </c>
      <c r="B25" s="88" t="s">
        <v>10</v>
      </c>
      <c r="C25" s="98">
        <v>243.3671460459983</v>
      </c>
      <c r="D25" s="85">
        <v>267.5420617383644</v>
      </c>
      <c r="E25" s="85">
        <v>204.8509645435931</v>
      </c>
      <c r="F25" s="85">
        <v>153.3941009557945</v>
      </c>
    </row>
    <row r="26" spans="1:6" ht="28.5">
      <c r="A26" s="91" t="s">
        <v>455</v>
      </c>
      <c r="B26" s="88" t="s">
        <v>10</v>
      </c>
      <c r="C26" s="98">
        <v>-125.03719144240166</v>
      </c>
      <c r="D26" s="85">
        <v>-207.49163008368782</v>
      </c>
      <c r="E26" s="85">
        <v>16.143695441318542</v>
      </c>
      <c r="F26" s="85">
        <v>154.64359617682186</v>
      </c>
    </row>
    <row r="27" spans="1:6" ht="28.5">
      <c r="A27" s="91" t="s">
        <v>456</v>
      </c>
      <c r="B27" s="88" t="s">
        <v>10</v>
      </c>
      <c r="C27" s="98">
        <v>1224.9028366481905</v>
      </c>
      <c r="D27" s="85">
        <v>1091.222911466745</v>
      </c>
      <c r="E27" s="85">
        <v>1950.7166720551784</v>
      </c>
      <c r="F27" s="85">
        <v>301.11230585424136</v>
      </c>
    </row>
    <row r="28" spans="1:6" ht="28.5">
      <c r="A28" s="91" t="s">
        <v>457</v>
      </c>
      <c r="B28" s="88" t="s">
        <v>10</v>
      </c>
      <c r="C28" s="98">
        <v>1788.7147528278701</v>
      </c>
      <c r="D28" s="85">
        <v>2122.4429874467774</v>
      </c>
      <c r="E28" s="85">
        <v>1334.2753658799438</v>
      </c>
      <c r="F28" s="85">
        <v>332.5173357228196</v>
      </c>
    </row>
    <row r="29" spans="1:6" ht="42.75">
      <c r="A29" s="91" t="s">
        <v>458</v>
      </c>
      <c r="B29" s="88" t="s">
        <v>459</v>
      </c>
      <c r="C29" s="99">
        <v>1.1444840316336344</v>
      </c>
      <c r="D29" s="86">
        <v>1.1621094466841038</v>
      </c>
      <c r="E29" s="86">
        <v>1.2313983347010327</v>
      </c>
      <c r="F29" s="86">
        <v>0.6249937871624387</v>
      </c>
    </row>
    <row r="30" spans="1:6" ht="28.5">
      <c r="A30" s="91" t="s">
        <v>460</v>
      </c>
      <c r="B30" s="88" t="s">
        <v>459</v>
      </c>
      <c r="C30" s="99">
        <v>-0.005001704553757413</v>
      </c>
      <c r="D30" s="86">
        <v>0.007810218532093203</v>
      </c>
      <c r="E30" s="86">
        <v>0.036882395578243916</v>
      </c>
      <c r="F30" s="86">
        <v>-0.3283587500996382</v>
      </c>
    </row>
    <row r="31" spans="1:6" ht="28.5">
      <c r="A31" s="87" t="s">
        <v>461</v>
      </c>
      <c r="B31" s="88" t="s">
        <v>459</v>
      </c>
      <c r="C31" s="100">
        <v>0.06098665369106092</v>
      </c>
      <c r="D31" s="92">
        <v>0.06472453114381901</v>
      </c>
      <c r="E31" s="92">
        <v>0.05048195459019866</v>
      </c>
      <c r="F31" s="92">
        <v>0.058112251315173225</v>
      </c>
    </row>
  </sheetData>
  <sheetProtection/>
  <mergeCells count="2">
    <mergeCell ref="A1:F1"/>
    <mergeCell ref="A4:F4"/>
  </mergeCells>
  <printOptions/>
  <pageMargins left="0.7" right="0.7" top="0.787401575" bottom="0.787401575" header="0.3" footer="0.3"/>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D42"/>
  <sheetViews>
    <sheetView zoomScale="78" zoomScaleNormal="78" zoomScalePageLayoutView="0" workbookViewId="0" topLeftCell="A1">
      <selection activeCell="A1" sqref="A1:IV16384"/>
    </sheetView>
  </sheetViews>
  <sheetFormatPr defaultColWidth="8.88671875" defaultRowHeight="15"/>
  <cols>
    <col min="1" max="1" width="21.77734375" style="133" customWidth="1"/>
    <col min="2" max="2" width="19.21484375" style="133" customWidth="1"/>
    <col min="3" max="3" width="14.77734375" style="764" customWidth="1"/>
    <col min="4" max="4" width="15.99609375" style="764" customWidth="1"/>
    <col min="5" max="16384" width="8.88671875" style="133" customWidth="1"/>
  </cols>
  <sheetData>
    <row r="1" spans="1:4" ht="21.75" customHeight="1">
      <c r="A1" s="914" t="s">
        <v>549</v>
      </c>
      <c r="B1" s="914"/>
      <c r="C1" s="914"/>
      <c r="D1" s="890"/>
    </row>
    <row r="2" spans="1:4" s="564" customFormat="1" ht="18.75" customHeight="1">
      <c r="A2" s="926" t="s">
        <v>232</v>
      </c>
      <c r="B2" s="926"/>
      <c r="C2" s="926"/>
      <c r="D2" s="926"/>
    </row>
    <row r="3" spans="1:4" s="564" customFormat="1" ht="33.75" customHeight="1">
      <c r="A3" s="703"/>
      <c r="B3" s="743" t="s">
        <v>13</v>
      </c>
      <c r="C3" s="137" t="s">
        <v>319</v>
      </c>
      <c r="D3" s="137" t="s">
        <v>320</v>
      </c>
    </row>
    <row r="4" spans="1:4" s="745" customFormat="1" ht="19.5" customHeight="1" thickBot="1">
      <c r="A4" s="744"/>
      <c r="B4" s="925" t="s">
        <v>318</v>
      </c>
      <c r="C4" s="925"/>
      <c r="D4" s="925"/>
    </row>
    <row r="5" spans="1:4" s="577" customFormat="1" ht="14.25" customHeight="1">
      <c r="A5" s="765" t="s">
        <v>30</v>
      </c>
      <c r="B5" s="747">
        <v>129595263.7</v>
      </c>
      <c r="C5" s="758">
        <v>116489677.85</v>
      </c>
      <c r="D5" s="758">
        <v>13105585.850000005</v>
      </c>
    </row>
    <row r="6" spans="1:4" s="577" customFormat="1" ht="14.25" customHeight="1">
      <c r="A6" s="766" t="s">
        <v>149</v>
      </c>
      <c r="B6" s="750">
        <v>125936247.60000001</v>
      </c>
      <c r="C6" s="751">
        <v>112830661.75</v>
      </c>
      <c r="D6" s="751">
        <v>13105585.850000005</v>
      </c>
    </row>
    <row r="7" spans="1:4" s="768" customFormat="1" ht="14.25" customHeight="1">
      <c r="A7" s="767" t="s">
        <v>15</v>
      </c>
      <c r="B7" s="750">
        <v>63826482.150000006</v>
      </c>
      <c r="C7" s="751">
        <v>58606626</v>
      </c>
      <c r="D7" s="751">
        <v>5219856.150000004</v>
      </c>
    </row>
    <row r="8" spans="1:4" s="768" customFormat="1" ht="14.25" customHeight="1">
      <c r="A8" s="767" t="s">
        <v>14</v>
      </c>
      <c r="B8" s="750">
        <v>62109765.45</v>
      </c>
      <c r="C8" s="751">
        <v>54224035.75</v>
      </c>
      <c r="D8" s="751">
        <v>7885729.700000002</v>
      </c>
    </row>
    <row r="9" spans="1:4" s="577" customFormat="1" ht="14.25" customHeight="1">
      <c r="A9" s="766" t="s">
        <v>52</v>
      </c>
      <c r="B9" s="750">
        <v>3474096.0999999996</v>
      </c>
      <c r="C9" s="751">
        <v>3474096.0999999996</v>
      </c>
      <c r="D9" s="753">
        <v>2.328306436538699E-10</v>
      </c>
    </row>
    <row r="10" spans="1:4" s="577" customFormat="1" ht="14.25" customHeight="1">
      <c r="A10" s="766" t="s">
        <v>115</v>
      </c>
      <c r="B10" s="752">
        <v>184919.99999999997</v>
      </c>
      <c r="C10" s="759">
        <v>184919.99999999997</v>
      </c>
      <c r="D10" s="753">
        <v>0</v>
      </c>
    </row>
    <row r="11" spans="1:4" s="577" customFormat="1" ht="9.75" customHeight="1">
      <c r="A11" s="769"/>
      <c r="B11" s="750"/>
      <c r="C11" s="751"/>
      <c r="D11" s="751"/>
    </row>
    <row r="12" spans="1:4" s="577" customFormat="1" ht="14.25" customHeight="1">
      <c r="A12" s="765" t="s">
        <v>197</v>
      </c>
      <c r="B12" s="747">
        <v>3892.918705316912</v>
      </c>
      <c r="C12" s="758">
        <v>4041.8333107803337</v>
      </c>
      <c r="D12" s="758">
        <v>2932.554452897741</v>
      </c>
    </row>
    <row r="13" spans="1:4" s="577" customFormat="1" ht="14.25" customHeight="1">
      <c r="A13" s="766" t="s">
        <v>150</v>
      </c>
      <c r="B13" s="750">
        <v>3983.0554620785633</v>
      </c>
      <c r="C13" s="751">
        <v>4155.978553537883</v>
      </c>
      <c r="D13" s="751">
        <v>2932.554452897741</v>
      </c>
    </row>
    <row r="14" spans="1:4" s="577" customFormat="1" ht="14.25" customHeight="1">
      <c r="A14" s="767" t="s">
        <v>112</v>
      </c>
      <c r="B14" s="750">
        <v>4047.0789518736924</v>
      </c>
      <c r="C14" s="751">
        <v>4186.187571428572</v>
      </c>
      <c r="D14" s="751">
        <v>2947.406070016942</v>
      </c>
    </row>
    <row r="15" spans="1:4" s="577" customFormat="1" ht="14.25" customHeight="1">
      <c r="A15" s="767" t="s">
        <v>113</v>
      </c>
      <c r="B15" s="750">
        <v>3919.3390200037866</v>
      </c>
      <c r="C15" s="751">
        <v>4123.814415544908</v>
      </c>
      <c r="D15" s="751">
        <v>2922.80567086731</v>
      </c>
    </row>
    <row r="16" spans="1:4" s="577" customFormat="1" ht="14.25" customHeight="1">
      <c r="A16" s="766" t="s">
        <v>114</v>
      </c>
      <c r="B16" s="752">
        <v>2077.8086722488038</v>
      </c>
      <c r="C16" s="759">
        <v>2077.8086722488038</v>
      </c>
      <c r="D16" s="753">
        <v>0</v>
      </c>
    </row>
    <row r="17" spans="1:4" s="577" customFormat="1" ht="14.25" customHeight="1">
      <c r="A17" s="766" t="s">
        <v>115</v>
      </c>
      <c r="B17" s="752">
        <v>28.099073089196168</v>
      </c>
      <c r="C17" s="759">
        <v>28.099073089196168</v>
      </c>
      <c r="D17" s="753">
        <v>0</v>
      </c>
    </row>
    <row r="18" spans="1:4" s="577" customFormat="1" ht="14.25" customHeight="1">
      <c r="A18" s="770"/>
      <c r="B18" s="770"/>
      <c r="C18" s="771"/>
      <c r="D18" s="772"/>
    </row>
    <row r="19" spans="1:4" s="577" customFormat="1" ht="14.25" customHeight="1">
      <c r="A19" s="770"/>
      <c r="B19" s="770"/>
      <c r="C19" s="771"/>
      <c r="D19" s="772"/>
    </row>
    <row r="20" spans="1:4" s="577" customFormat="1" ht="17.25" customHeight="1">
      <c r="A20" s="914" t="s">
        <v>550</v>
      </c>
      <c r="B20" s="924"/>
      <c r="C20" s="924"/>
      <c r="D20" s="900"/>
    </row>
    <row r="21" spans="1:4" s="564" customFormat="1" ht="16.5" customHeight="1">
      <c r="A21" s="923" t="s">
        <v>233</v>
      </c>
      <c r="B21" s="923"/>
      <c r="C21" s="923"/>
      <c r="D21" s="923"/>
    </row>
    <row r="22" spans="1:4" s="564" customFormat="1" ht="30.75" customHeight="1">
      <c r="A22" s="773"/>
      <c r="B22" s="743" t="s">
        <v>13</v>
      </c>
      <c r="C22" s="137" t="s">
        <v>319</v>
      </c>
      <c r="D22" s="137" t="s">
        <v>320</v>
      </c>
    </row>
    <row r="23" spans="1:4" s="745" customFormat="1" ht="18.75" customHeight="1" thickBot="1">
      <c r="A23" s="744"/>
      <c r="B23" s="925" t="s">
        <v>318</v>
      </c>
      <c r="C23" s="925"/>
      <c r="D23" s="925"/>
    </row>
    <row r="24" spans="1:4" s="577" customFormat="1" ht="14.25" customHeight="1">
      <c r="A24" s="765" t="s">
        <v>30</v>
      </c>
      <c r="B24" s="747">
        <v>168248513.08</v>
      </c>
      <c r="C24" s="758">
        <v>162925779</v>
      </c>
      <c r="D24" s="758">
        <v>5322734.079999998</v>
      </c>
    </row>
    <row r="25" spans="1:4" s="577" customFormat="1" ht="14.25" customHeight="1">
      <c r="A25" s="766" t="s">
        <v>149</v>
      </c>
      <c r="B25" s="750">
        <v>156075492.53</v>
      </c>
      <c r="C25" s="751">
        <v>150752758.45</v>
      </c>
      <c r="D25" s="751">
        <v>5322734.079999998</v>
      </c>
    </row>
    <row r="26" spans="1:4" s="768" customFormat="1" ht="14.25" customHeight="1">
      <c r="A26" s="767" t="s">
        <v>15</v>
      </c>
      <c r="B26" s="750">
        <v>84709080.63000001</v>
      </c>
      <c r="C26" s="751">
        <v>82148178.10000001</v>
      </c>
      <c r="D26" s="751">
        <v>2560902.529999998</v>
      </c>
    </row>
    <row r="27" spans="1:4" s="768" customFormat="1" ht="14.25" customHeight="1">
      <c r="A27" s="767" t="s">
        <v>14</v>
      </c>
      <c r="B27" s="750">
        <v>71366411.89999999</v>
      </c>
      <c r="C27" s="751">
        <v>68604580.35</v>
      </c>
      <c r="D27" s="751">
        <v>2761831.55</v>
      </c>
    </row>
    <row r="28" spans="1:4" s="577" customFormat="1" ht="14.25" customHeight="1">
      <c r="A28" s="766" t="s">
        <v>52</v>
      </c>
      <c r="B28" s="750">
        <v>3043525.5</v>
      </c>
      <c r="C28" s="751">
        <v>3043525.5</v>
      </c>
      <c r="D28" s="751">
        <v>0</v>
      </c>
    </row>
    <row r="29" spans="1:4" s="577" customFormat="1" ht="14.25" customHeight="1">
      <c r="A29" s="766" t="s">
        <v>115</v>
      </c>
      <c r="B29" s="752">
        <v>9129495.05</v>
      </c>
      <c r="C29" s="759">
        <v>9129495.05</v>
      </c>
      <c r="D29" s="753">
        <v>0</v>
      </c>
    </row>
    <row r="30" spans="1:4" s="577" customFormat="1" ht="9.75" customHeight="1">
      <c r="A30" s="769"/>
      <c r="B30" s="750"/>
      <c r="C30" s="751"/>
      <c r="D30" s="751"/>
    </row>
    <row r="31" spans="1:4" s="577" customFormat="1" ht="14.25" customHeight="1">
      <c r="A31" s="765" t="s">
        <v>152</v>
      </c>
      <c r="B31" s="747">
        <v>4219.821752150687</v>
      </c>
      <c r="C31" s="758">
        <v>4602.1631263770405</v>
      </c>
      <c r="D31" s="758">
        <v>1191.0347012754528</v>
      </c>
    </row>
    <row r="32" spans="1:4" s="577" customFormat="1" ht="14.25" customHeight="1">
      <c r="A32" s="766" t="s">
        <v>150</v>
      </c>
      <c r="B32" s="750">
        <v>4936.286056360301</v>
      </c>
      <c r="C32" s="751">
        <v>5552.792310950679</v>
      </c>
      <c r="D32" s="751">
        <v>1191.0347012754528</v>
      </c>
    </row>
    <row r="33" spans="1:4" s="768" customFormat="1" ht="14.25" customHeight="1">
      <c r="A33" s="767" t="s">
        <v>112</v>
      </c>
      <c r="B33" s="750">
        <v>5371.192735400419</v>
      </c>
      <c r="C33" s="751">
        <v>5867.7270071428575</v>
      </c>
      <c r="D33" s="751">
        <v>1446.0206267645387</v>
      </c>
    </row>
    <row r="34" spans="1:4" s="768" customFormat="1" ht="14.25" customHeight="1">
      <c r="A34" s="767" t="s">
        <v>113</v>
      </c>
      <c r="B34" s="750">
        <v>4503.465129046506</v>
      </c>
      <c r="C34" s="751">
        <v>5217.475119780972</v>
      </c>
      <c r="D34" s="751">
        <v>1023.6588398813935</v>
      </c>
    </row>
    <row r="35" spans="1:4" s="577" customFormat="1" ht="14.25" customHeight="1">
      <c r="A35" s="766" t="s">
        <v>114</v>
      </c>
      <c r="B35" s="752">
        <v>1820.2903708133972</v>
      </c>
      <c r="C35" s="759">
        <v>1820.2903708133972</v>
      </c>
      <c r="D35" s="753">
        <v>0</v>
      </c>
    </row>
    <row r="36" spans="1:4" s="577" customFormat="1" ht="14.25" customHeight="1">
      <c r="A36" s="766" t="s">
        <v>115</v>
      </c>
      <c r="B36" s="752">
        <v>1387.2504254672542</v>
      </c>
      <c r="C36" s="759">
        <v>1387.2504254672542</v>
      </c>
      <c r="D36" s="753">
        <v>0</v>
      </c>
    </row>
    <row r="37" spans="1:4" s="577" customFormat="1" ht="14.25" customHeight="1">
      <c r="A37" s="923"/>
      <c r="B37" s="923"/>
      <c r="C37" s="923"/>
      <c r="D37" s="923"/>
    </row>
    <row r="38" spans="1:4" ht="15">
      <c r="A38" s="927" t="s">
        <v>432</v>
      </c>
      <c r="B38" s="890"/>
      <c r="C38" s="890"/>
      <c r="D38" s="890"/>
    </row>
    <row r="39" spans="1:4" ht="55.5" customHeight="1">
      <c r="A39" s="922" t="s">
        <v>399</v>
      </c>
      <c r="B39" s="913"/>
      <c r="C39" s="913"/>
      <c r="D39" s="913"/>
    </row>
    <row r="40" spans="1:4" ht="42" customHeight="1">
      <c r="A40" s="920" t="s">
        <v>429</v>
      </c>
      <c r="B40" s="921"/>
      <c r="C40" s="921"/>
      <c r="D40" s="921"/>
    </row>
    <row r="42" ht="15">
      <c r="A42" s="774"/>
    </row>
  </sheetData>
  <sheetProtection/>
  <mergeCells count="10">
    <mergeCell ref="A40:D40"/>
    <mergeCell ref="A39:D39"/>
    <mergeCell ref="A37:D37"/>
    <mergeCell ref="A1:D1"/>
    <mergeCell ref="A20:D20"/>
    <mergeCell ref="B4:D4"/>
    <mergeCell ref="A2:D2"/>
    <mergeCell ref="A21:D21"/>
    <mergeCell ref="B23:D23"/>
    <mergeCell ref="A38:D38"/>
  </mergeCells>
  <printOptions/>
  <pageMargins left="0.787401575" right="0.787401575" top="0.984251969" bottom="0.984251969" header="0.4921259845" footer="0.492125984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2019-06-06T06:28:22Z</cp:lastPrinted>
  <dcterms:created xsi:type="dcterms:W3CDTF">2006-06-01T12:08:58Z</dcterms:created>
  <dcterms:modified xsi:type="dcterms:W3CDTF">2019-06-24T14:12:10Z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