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33.xml" ContentType="application/vnd.openxmlformats-officedocument.drawing+xml"/>
  <Override PartName="/xl/worksheets/sheet42.xml" ContentType="application/vnd.openxmlformats-officedocument.spreadsheetml.worksheet+xml"/>
  <Override PartName="/xl/drawings/drawing34.xml" ContentType="application/vnd.openxmlformats-officedocument.drawing+xml"/>
  <Override PartName="/xl/worksheets/sheet43.xml" ContentType="application/vnd.openxmlformats-officedocument.spreadsheetml.worksheet+xml"/>
  <Override PartName="/xl/drawings/drawing35.xml" ContentType="application/vnd.openxmlformats-officedocument.drawing+xml"/>
  <Override PartName="/xl/worksheets/sheet44.xml" ContentType="application/vnd.openxmlformats-officedocument.spreadsheetml.worksheet+xml"/>
  <Override PartName="/xl/drawings/drawing36.xml" ContentType="application/vnd.openxmlformats-officedocument.drawing+xml"/>
  <Override PartName="/xl/worksheets/sheet45.xml" ContentType="application/vnd.openxmlformats-officedocument.spreadsheetml.worksheet+xml"/>
  <Override PartName="/xl/drawings/drawing37.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8.xml" ContentType="application/vnd.openxmlformats-officedocument.drawing+xml"/>
  <Override PartName="/xl/worksheets/sheet48.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8" yWindow="65524" windowWidth="14436" windowHeight="13752" tabRatio="967" activeTab="0"/>
  </bookViews>
  <sheets>
    <sheet name="Inhaltsverzeichnis" sheetId="1" r:id="rId1"/>
    <sheet name="Titel 1" sheetId="2" r:id="rId2"/>
    <sheet name="Tab_1_1" sheetId="3" r:id="rId3"/>
    <sheet name="Tab_1_2" sheetId="4" r:id="rId4"/>
    <sheet name="Tab_1_3" sheetId="5" r:id="rId5"/>
    <sheet name="Tab_1_4" sheetId="6" r:id="rId6"/>
    <sheet name="Tab_1_5" sheetId="7" r:id="rId7"/>
    <sheet name="Tab_1_6" sheetId="8" r:id="rId8"/>
    <sheet name="Tab_1_8" sheetId="9" r:id="rId9"/>
    <sheet name="Tab_1_10" sheetId="10" r:id="rId10"/>
    <sheet name="Tab_1_11" sheetId="11" r:id="rId11"/>
    <sheet name="Tab_1_13" sheetId="12" r:id="rId12"/>
    <sheet name="Tab_1_14" sheetId="13" r:id="rId13"/>
    <sheet name="Tab_1_15" sheetId="14" r:id="rId14"/>
    <sheet name="iTab_1_15" sheetId="15" r:id="rId15"/>
    <sheet name="Tab_1_16" sheetId="16" r:id="rId16"/>
    <sheet name="Tab 1_17" sheetId="17" r:id="rId17"/>
    <sheet name="Tab_1_18" sheetId="18" r:id="rId18"/>
    <sheet name="Tab_1_19" sheetId="19" r:id="rId19"/>
    <sheet name="iTab_1_19" sheetId="20" r:id="rId20"/>
    <sheet name="Tab_1_20" sheetId="21" r:id="rId21"/>
    <sheet name="iTab_1_20" sheetId="22" r:id="rId22"/>
    <sheet name="Tab_1_21" sheetId="23" r:id="rId23"/>
    <sheet name="Tab_1_22" sheetId="24" r:id="rId24"/>
    <sheet name="Tab_1_23" sheetId="25" r:id="rId25"/>
    <sheet name="Tab_1_24" sheetId="26" r:id="rId26"/>
    <sheet name="Titel 2" sheetId="27" r:id="rId27"/>
    <sheet name="Tab_2_1" sheetId="28" r:id="rId28"/>
    <sheet name="Tab_2_2" sheetId="29" r:id="rId29"/>
    <sheet name="Tab_2_3" sheetId="30" r:id="rId30"/>
    <sheet name="Titel 3" sheetId="31" state="hidden" r:id="rId31"/>
    <sheet name="Titel_3" sheetId="32" r:id="rId32"/>
    <sheet name="Tab_3_1" sheetId="33" r:id="rId33"/>
    <sheet name="Tab_3_2" sheetId="34" r:id="rId34"/>
    <sheet name="Titel 4" sheetId="35" r:id="rId35"/>
    <sheet name="Tab_4_1" sheetId="36" r:id="rId36"/>
    <sheet name="Tab_4_2" sheetId="37" r:id="rId37"/>
    <sheet name="Titel 5" sheetId="38" r:id="rId38"/>
    <sheet name="Tab_5" sheetId="39" r:id="rId39"/>
    <sheet name="Titel 6" sheetId="40" r:id="rId40"/>
    <sheet name="Tab_6_1" sheetId="41" r:id="rId41"/>
    <sheet name="Tab_6_2" sheetId="42" r:id="rId42"/>
    <sheet name="Tab_6_3" sheetId="43" r:id="rId43"/>
    <sheet name="Tab_6_4" sheetId="44" r:id="rId44"/>
    <sheet name="Tab_6_5" sheetId="45" r:id="rId45"/>
    <sheet name="Titel 7" sheetId="46" r:id="rId46"/>
    <sheet name="Tab_7_1" sheetId="47" r:id="rId47"/>
    <sheet name="Tab_7_2" sheetId="48" r:id="rId48"/>
  </sheets>
  <definedNames>
    <definedName name="_xlnm.Print_Area" localSheetId="0">'Inhaltsverzeichnis'!$A$1:$F$1</definedName>
    <definedName name="_xlnm.Print_Area" localSheetId="14">'iTab_1_15'!$A$1:$H$363</definedName>
    <definedName name="_xlnm.Print_Area" localSheetId="19">'iTab_1_19'!$A$1:$K$462</definedName>
    <definedName name="_xlnm.Print_Area" localSheetId="21">'iTab_1_20'!$A$1:$L$127</definedName>
    <definedName name="_xlnm.Print_Area" localSheetId="16">'Tab 1_17'!$A$1:$G$37</definedName>
    <definedName name="_xlnm.Print_Area" localSheetId="2">'Tab_1_1'!$A$1:$D$36</definedName>
    <definedName name="_xlnm.Print_Area" localSheetId="9">'Tab_1_10'!$A$1:$D$22</definedName>
    <definedName name="_xlnm.Print_Area" localSheetId="10">'Tab_1_11'!$A$1:$F$35</definedName>
    <definedName name="_xlnm.Print_Area" localSheetId="11">'Tab_1_13'!$A$1:$G$30</definedName>
    <definedName name="_xlnm.Print_Area" localSheetId="12">'Tab_1_14'!$A$1:$I$21</definedName>
    <definedName name="_xlnm.Print_Area" localSheetId="13">'Tab_1_15'!$A$1:$H$215</definedName>
    <definedName name="_xlnm.Print_Area" localSheetId="15">'Tab_1_16'!$A$1:$F$65</definedName>
    <definedName name="_xlnm.Print_Area" localSheetId="17">'Tab_1_18'!$A$1:$I$20</definedName>
    <definedName name="_xlnm.Print_Area" localSheetId="18">'Tab_1_19'!$A$1:$K$125</definedName>
    <definedName name="_xlnm.Print_Area" localSheetId="3">'Tab_1_2'!$A$1:$G$4</definedName>
    <definedName name="_xlnm.Print_Area" localSheetId="20">'Tab_1_20'!$A$1:$L$112</definedName>
    <definedName name="_xlnm.Print_Area" localSheetId="22">'Tab_1_21'!$A$1:$I$57</definedName>
    <definedName name="_xlnm.Print_Area" localSheetId="23">'Tab_1_22'!$A$1:$G$54</definedName>
    <definedName name="_xlnm.Print_Area" localSheetId="24">'Tab_1_23'!$A$1:$J$55</definedName>
    <definedName name="_xlnm.Print_Area" localSheetId="25">'Tab_1_24'!$A$1:$G$34</definedName>
    <definedName name="_xlnm.Print_Area" localSheetId="4">'Tab_1_3'!$A$1:$G$12</definedName>
    <definedName name="_xlnm.Print_Area" localSheetId="5">'Tab_1_4'!$A$1:$G$11</definedName>
    <definedName name="_xlnm.Print_Area" localSheetId="6">'Tab_1_5'!$A$1:$C$41</definedName>
    <definedName name="_xlnm.Print_Area" localSheetId="7">'Tab_1_6'!$A$1:$D$39</definedName>
    <definedName name="_xlnm.Print_Area" localSheetId="8">'Tab_1_8'!$A$1:$D$27</definedName>
    <definedName name="_xlnm.Print_Area" localSheetId="27">'Tab_2_1'!$A$1:$E$39</definedName>
    <definedName name="_xlnm.Print_Area" localSheetId="28">'Tab_2_2'!$A$1:$D$13</definedName>
    <definedName name="_xlnm.Print_Area" localSheetId="29">'Tab_2_3'!$A$1:$C$13</definedName>
    <definedName name="_xlnm.Print_Area" localSheetId="32">'Tab_3_1'!$A$1:$E$41</definedName>
    <definedName name="_xlnm.Print_Area" localSheetId="33">'Tab_3_2'!$A$1:$D$14</definedName>
    <definedName name="_xlnm.Print_Area" localSheetId="35">'Tab_4_1'!$A$1:$D$47</definedName>
    <definedName name="_xlnm.Print_Area" localSheetId="36">'Tab_4_2'!$A$1:$B$17</definedName>
    <definedName name="_xlnm.Print_Area" localSheetId="38">'Tab_5'!$A$1:$G$23</definedName>
    <definedName name="_xlnm.Print_Area" localSheetId="40">'Tab_6_1'!$A$1:$E$9</definedName>
    <definedName name="_xlnm.Print_Area" localSheetId="41">'Tab_6_2'!$A$1:$I$13</definedName>
    <definedName name="_xlnm.Print_Area" localSheetId="42">'Tab_6_3'!$A$1:$I$7</definedName>
    <definedName name="_xlnm.Print_Area" localSheetId="43">'Tab_6_4'!$A$1:$G$10</definedName>
    <definedName name="_xlnm.Print_Area" localSheetId="44">'Tab_6_5'!$A$1:$I$23</definedName>
    <definedName name="_xlnm.Print_Area" localSheetId="46">'Tab_7_1'!$A$1:$C$12</definedName>
    <definedName name="_xlnm.Print_Area" localSheetId="47">'Tab_7_2'!$A$1:$C$7</definedName>
    <definedName name="_xlnm.Print_Titles" localSheetId="14">'iTab_1_15'!$A:$A,'iTab_1_15'!$3:$4</definedName>
    <definedName name="_xlnm.Print_Titles" localSheetId="19">'iTab_1_19'!$A:$A,'iTab_1_19'!$4:$4</definedName>
    <definedName name="_xlnm.Print_Titles" localSheetId="13">'Tab_1_15'!$A:$A,'Tab_1_15'!$3:$4</definedName>
    <definedName name="_xlnm.Print_Titles" localSheetId="18">'Tab_1_19'!$A:$A,'Tab_1_19'!$4:$4</definedName>
    <definedName name="Tab_5">'Inhaltsverzeichnis'!$B$47</definedName>
    <definedName name="TableName">"Dummy"</definedName>
  </definedNames>
  <calcPr fullCalcOnLoad="1"/>
</workbook>
</file>

<file path=xl/sharedStrings.xml><?xml version="1.0" encoding="utf-8"?>
<sst xmlns="http://schemas.openxmlformats.org/spreadsheetml/2006/main" count="2164" uniqueCount="534">
  <si>
    <t>Andere Prämienanteile</t>
  </si>
  <si>
    <t>Versicherungsprämien</t>
  </si>
  <si>
    <t>Staatsbeiträge</t>
  </si>
  <si>
    <t>Bruttoleistungen</t>
  </si>
  <si>
    <t>Risikoausgleich</t>
  </si>
  <si>
    <t>Veränderung der gesetzlichen Mindestreserven</t>
  </si>
  <si>
    <t>Betriebsergebnis</t>
  </si>
  <si>
    <t>Gesamtergebnis</t>
  </si>
  <si>
    <t>Anzahl</t>
  </si>
  <si>
    <t>Personen</t>
  </si>
  <si>
    <t>CHF</t>
  </si>
  <si>
    <t xml:space="preserve">Gesamtergebnis nach Staatsbeiträgen </t>
  </si>
  <si>
    <t>Prämiensoll</t>
  </si>
  <si>
    <t>Total</t>
  </si>
  <si>
    <t>Männer</t>
  </si>
  <si>
    <t>Frauen</t>
  </si>
  <si>
    <t>Liechtenstein</t>
  </si>
  <si>
    <t>Stationäre Spitalkosten</t>
  </si>
  <si>
    <t>Zahnärzte</t>
  </si>
  <si>
    <t>Physiotherapeuten</t>
  </si>
  <si>
    <t>Chiropraktoren</t>
  </si>
  <si>
    <t>Hebammen</t>
  </si>
  <si>
    <t>Ergotherapeuten</t>
  </si>
  <si>
    <t>Logopäden</t>
  </si>
  <si>
    <t>Ernährungsberater</t>
  </si>
  <si>
    <t>Abgabestellen MiGeL</t>
  </si>
  <si>
    <t>Transport-und Rettungsunternehmen</t>
  </si>
  <si>
    <t>Heilbäder</t>
  </si>
  <si>
    <t>Obligatorische Krankenpflegeversicherung (OKP)</t>
  </si>
  <si>
    <t>Gesamtergebnis vor Staatsbeiträgen</t>
  </si>
  <si>
    <t>Gesamt</t>
  </si>
  <si>
    <t>Ausland</t>
  </si>
  <si>
    <t>Bruttoprämien</t>
  </si>
  <si>
    <t>Konto</t>
  </si>
  <si>
    <t>Kontenbezeichnung</t>
  </si>
  <si>
    <t>Obligatorische Krankengeldversicherung</t>
  </si>
  <si>
    <t>Erlösminderung auf Prämien</t>
  </si>
  <si>
    <t xml:space="preserve">Eigene Versicherungsprämien </t>
  </si>
  <si>
    <t>Sonstige Betriebserträge</t>
  </si>
  <si>
    <t>Kostenbeteiligung der freiwilligen Versicherungen</t>
  </si>
  <si>
    <t>Leistungsanteile der Rückversicherer</t>
  </si>
  <si>
    <t>Personalaufwand inkl.Sozialleistungen</t>
  </si>
  <si>
    <t>EDV-Kosten</t>
  </si>
  <si>
    <t>Übriger Verwaltungsaufwand</t>
  </si>
  <si>
    <t>Marketing und Werbung inkl. Provisionen</t>
  </si>
  <si>
    <t>Erhaltene Verwaltungsentschädigung</t>
  </si>
  <si>
    <t>Sonstige Aufwendungen für Leistungen</t>
  </si>
  <si>
    <t>Abschreibungen auf Anlagevermögen</t>
  </si>
  <si>
    <t>Sonstige Betriebsaufwendungen</t>
  </si>
  <si>
    <t>Ambulante Spitalkosten</t>
  </si>
  <si>
    <t>Übrige Rechnungssteller</t>
  </si>
  <si>
    <t>Übrige Leistungen</t>
  </si>
  <si>
    <t>Jugendliche</t>
  </si>
  <si>
    <t>Kinder</t>
  </si>
  <si>
    <t>Kostenbeteiligung der Versicherten</t>
  </si>
  <si>
    <t>Freiwillige Versicherungen</t>
  </si>
  <si>
    <t xml:space="preserve">Betrag CHF </t>
  </si>
  <si>
    <t>Spital / Heilanstalt</t>
  </si>
  <si>
    <t>Liechtensteinisches Landesspital Vaduz</t>
  </si>
  <si>
    <t>Vaduz</t>
  </si>
  <si>
    <t>Triesen</t>
  </si>
  <si>
    <t xml:space="preserve">Balzers </t>
  </si>
  <si>
    <t>Triesenberg</t>
  </si>
  <si>
    <t>Schaan</t>
  </si>
  <si>
    <t>Planken</t>
  </si>
  <si>
    <t>Eschen</t>
  </si>
  <si>
    <t>Mauren</t>
  </si>
  <si>
    <t>Gamprin</t>
  </si>
  <si>
    <t>Ruggell</t>
  </si>
  <si>
    <t>Schellenberg</t>
  </si>
  <si>
    <t>Altersgruppe</t>
  </si>
  <si>
    <t>17 - 25 Jahre</t>
  </si>
  <si>
    <t>26 - 65 Jahre</t>
  </si>
  <si>
    <t>Total Bezüger</t>
  </si>
  <si>
    <t>Kostenbeteiligung der oblig. Krankenpflegeversicherung</t>
  </si>
  <si>
    <t>Ertrag</t>
  </si>
  <si>
    <t>Aufwand</t>
  </si>
  <si>
    <t>Oberland</t>
  </si>
  <si>
    <t>Unterland</t>
  </si>
  <si>
    <t>Unbekannt</t>
  </si>
  <si>
    <t>Prämienanteile der Rückversicherer</t>
  </si>
  <si>
    <t>Erlösminderungen für Prämien</t>
  </si>
  <si>
    <t>Krankenpfleger</t>
  </si>
  <si>
    <t>Geschlecht</t>
  </si>
  <si>
    <t>17 - 25</t>
  </si>
  <si>
    <t>26 - 30</t>
  </si>
  <si>
    <t>31 - 35</t>
  </si>
  <si>
    <t>36 - 40</t>
  </si>
  <si>
    <t>41 - 45</t>
  </si>
  <si>
    <t>46 - 50</t>
  </si>
  <si>
    <t>51 - 55</t>
  </si>
  <si>
    <t>56 - 60</t>
  </si>
  <si>
    <t>61 - 65</t>
  </si>
  <si>
    <t>66 - 70</t>
  </si>
  <si>
    <t>71 - 75</t>
  </si>
  <si>
    <t>76 - 80</t>
  </si>
  <si>
    <t>81 - 85</t>
  </si>
  <si>
    <t>86 - 90</t>
  </si>
  <si>
    <t>M</t>
  </si>
  <si>
    <t>Versicherte Monate</t>
  </si>
  <si>
    <t>Obligatorische Krankenpflegeversicherung</t>
  </si>
  <si>
    <t>Versicherungsprämien und Verbandsbeiträge</t>
  </si>
  <si>
    <t>Verwaltungsaufwand</t>
  </si>
  <si>
    <t>Nettoleistungen</t>
  </si>
  <si>
    <t>= 60 bis 65</t>
  </si>
  <si>
    <t>= 60 bis 66</t>
  </si>
  <si>
    <t>= 6</t>
  </si>
  <si>
    <t>= 30 bis 33</t>
  </si>
  <si>
    <t>= 30 bis 35</t>
  </si>
  <si>
    <t>= 3</t>
  </si>
  <si>
    <t>= 4</t>
  </si>
  <si>
    <t>= 3+4</t>
  </si>
  <si>
    <t>= 6-3-4</t>
  </si>
  <si>
    <t>Frau</t>
  </si>
  <si>
    <t>Mann</t>
  </si>
  <si>
    <t>Jugendliche(r)</t>
  </si>
  <si>
    <t>Kind</t>
  </si>
  <si>
    <t>= 61 bis 65</t>
  </si>
  <si>
    <t>= 61 bis 66</t>
  </si>
  <si>
    <t>Versicherungsertrag</t>
  </si>
  <si>
    <t>Nettoleistungen nach Rückstellungen</t>
  </si>
  <si>
    <t>= 31 bis 35</t>
  </si>
  <si>
    <t>Versicherungsaufwand</t>
  </si>
  <si>
    <t>Betriebsaufwand</t>
  </si>
  <si>
    <t>Versicherungs- und Betriebsaufwand</t>
  </si>
  <si>
    <t>6-3-4</t>
  </si>
  <si>
    <t>Neutraler Aufwand und Ertrag</t>
  </si>
  <si>
    <t>= 6-3-4+7</t>
  </si>
  <si>
    <t>= 63 bis 65</t>
  </si>
  <si>
    <t>= 63 bis 66</t>
  </si>
  <si>
    <t>= 33</t>
  </si>
  <si>
    <t>= 33 bis 35</t>
  </si>
  <si>
    <t>47</t>
  </si>
  <si>
    <t>Veränderung der Rückstellungen für 
     unerledigte Versicherungsfälle</t>
  </si>
  <si>
    <t>60</t>
  </si>
  <si>
    <t>300</t>
  </si>
  <si>
    <t>48</t>
  </si>
  <si>
    <t>= 60 bis 63</t>
  </si>
  <si>
    <t>= 40 bis 46</t>
  </si>
  <si>
    <t>*</t>
  </si>
  <si>
    <t>Krankenkassenverband, Landesbeitrag</t>
  </si>
  <si>
    <t xml:space="preserve"> 0 - 16</t>
  </si>
  <si>
    <t>1-500 
Versicherte</t>
  </si>
  <si>
    <t>501-1000 Versicherte</t>
  </si>
  <si>
    <t>1001-2500 Versicherte</t>
  </si>
  <si>
    <t>2501-5000 Versicherte</t>
  </si>
  <si>
    <t>5001-10000 Versicherte</t>
  </si>
  <si>
    <t xml:space="preserve">   davon Schweiz</t>
  </si>
  <si>
    <t xml:space="preserve">   davon Österreich</t>
  </si>
  <si>
    <t xml:space="preserve">   davon Andere</t>
  </si>
  <si>
    <t>Erwachsene</t>
  </si>
  <si>
    <t>Erwachsene(r)</t>
  </si>
  <si>
    <t>Bezüger</t>
  </si>
  <si>
    <t>Pro versicherte Person</t>
  </si>
  <si>
    <t>Verheiratet</t>
  </si>
  <si>
    <t>pro versicherte Person, ohne Kinder</t>
  </si>
  <si>
    <t>pro versicherte Person</t>
  </si>
  <si>
    <t>Verwaltungsräumlichkeiten, Unterhalt, usw.</t>
  </si>
  <si>
    <t>302</t>
  </si>
  <si>
    <t>31</t>
  </si>
  <si>
    <t>331</t>
  </si>
  <si>
    <t>332</t>
  </si>
  <si>
    <t>35</t>
  </si>
  <si>
    <t>36</t>
  </si>
  <si>
    <t>37</t>
  </si>
  <si>
    <t>38</t>
  </si>
  <si>
    <t>400</t>
  </si>
  <si>
    <t>410</t>
  </si>
  <si>
    <t>420</t>
  </si>
  <si>
    <t>430</t>
  </si>
  <si>
    <t>440</t>
  </si>
  <si>
    <t>450</t>
  </si>
  <si>
    <t>460</t>
  </si>
  <si>
    <t>49</t>
  </si>
  <si>
    <t>61</t>
  </si>
  <si>
    <t>63</t>
  </si>
  <si>
    <t>64</t>
  </si>
  <si>
    <t>65</t>
  </si>
  <si>
    <t>66</t>
  </si>
  <si>
    <t>67</t>
  </si>
  <si>
    <t>69</t>
  </si>
  <si>
    <t>7</t>
  </si>
  <si>
    <t>Wartefrist</t>
  </si>
  <si>
    <t>Bruttoleistungen der Versicherer</t>
  </si>
  <si>
    <t>Personalaufwand inkl. Sozialleistungen</t>
  </si>
  <si>
    <t>Prämien Obligatorische Krankenpflegeversicherung</t>
  </si>
  <si>
    <t>Prämien Obligatorische Krankengeldversicherung</t>
  </si>
  <si>
    <t>Prämienverbilligung gemäss Landesrechnung</t>
  </si>
  <si>
    <t>Pflegeheime</t>
  </si>
  <si>
    <t>Wählbare 
   Jahresfranchise</t>
  </si>
  <si>
    <t>Ordentliche 
   Jahresfranchise</t>
  </si>
  <si>
    <t>Versicherte</t>
  </si>
  <si>
    <t xml:space="preserve">     Männer</t>
  </si>
  <si>
    <t xml:space="preserve">     Frauen</t>
  </si>
  <si>
    <t xml:space="preserve"> Total 17+</t>
  </si>
  <si>
    <t>Leistungsbezüger</t>
  </si>
  <si>
    <t>Bruttokostenstufe</t>
  </si>
  <si>
    <t>Gesamt 
Versicherer</t>
  </si>
  <si>
    <t>Pro prämienpflichtige Person</t>
  </si>
  <si>
    <t>davon Mutterschaft</t>
  </si>
  <si>
    <t xml:space="preserve">Verwaltungsaufwand </t>
  </si>
  <si>
    <t>Anteil in %</t>
  </si>
  <si>
    <t>Betrag</t>
  </si>
  <si>
    <t>Anteil in %
der Bruttoleistungen</t>
  </si>
  <si>
    <t>Alle</t>
  </si>
  <si>
    <t>Anteil
in %</t>
  </si>
  <si>
    <t>Anteil in %
der Versicherten</t>
  </si>
  <si>
    <t>pro versicherte Person, ohne Kinder u. Jugendliche</t>
  </si>
  <si>
    <t>10000+ 
Versicherte</t>
  </si>
  <si>
    <t>Obligatorische Krankengeldversicherung (OKG)</t>
  </si>
  <si>
    <t>Freiwillige Versicherungen (FV)</t>
  </si>
  <si>
    <t>Gesamt Reserven und Rückstellungen</t>
  </si>
  <si>
    <t>Staatsbeiträge an Krankenkassen</t>
  </si>
  <si>
    <t>Veränderung der Rückstellungen für 
 unerledigte Versicherungsfälle</t>
  </si>
  <si>
    <t xml:space="preserve"> Veränderungen der Rückstellungen für
 unerledigte Versicherungsfälle</t>
  </si>
  <si>
    <t>Bruttokostengruppe</t>
  </si>
  <si>
    <t>Ordentliche oblig. Krankenpflegeversicherung</t>
  </si>
  <si>
    <t>Oblig. Krankengeldversicherung</t>
  </si>
  <si>
    <t>Übriges Eigenkapital</t>
  </si>
  <si>
    <t>Reserven</t>
  </si>
  <si>
    <t>Rückstellungen</t>
  </si>
  <si>
    <t>Fonds</t>
  </si>
  <si>
    <t>Prämien Freiwillige Versicherungen</t>
  </si>
  <si>
    <t>54</t>
  </si>
  <si>
    <t>Tabelle 1.2</t>
  </si>
  <si>
    <t>Tabelle 1.3</t>
  </si>
  <si>
    <t>Tabelle 1.4</t>
  </si>
  <si>
    <t>Tabelle 1.5</t>
  </si>
  <si>
    <t>Tabelle 4.1</t>
  </si>
  <si>
    <t>Tabelle 4.2</t>
  </si>
  <si>
    <t>Erläuterung zur Tabelle:</t>
  </si>
  <si>
    <t xml:space="preserve"> Prämiensoll</t>
  </si>
  <si>
    <t xml:space="preserve"> Kostenbeteiligung der Versicherten</t>
  </si>
  <si>
    <t>Tabelle 1.6</t>
  </si>
  <si>
    <t>Tabelle 1.7</t>
  </si>
  <si>
    <t>Tabelle 1.8</t>
  </si>
  <si>
    <t>Tabelle 1.9</t>
  </si>
  <si>
    <t>Tabelle 1.10</t>
  </si>
  <si>
    <t>Tabelle 1.11</t>
  </si>
  <si>
    <t>Tabelle 1.12</t>
  </si>
  <si>
    <t>Tabelle 1.13</t>
  </si>
  <si>
    <t>Tabelle 1.14</t>
  </si>
  <si>
    <t>Tabelle 1.15</t>
  </si>
  <si>
    <t>Tabelle 1.16</t>
  </si>
  <si>
    <t>Bruttokosten: Negative Bruttokosten ergaben sich aufgrund von Rückforderungen früher verbuchter Kosten.</t>
  </si>
  <si>
    <t>Tabelle 2.1</t>
  </si>
  <si>
    <t>Tabelle 2.2</t>
  </si>
  <si>
    <t>Tabelle 2.3</t>
  </si>
  <si>
    <t>Betrag in CHF</t>
  </si>
  <si>
    <t>Tabelle 3.1</t>
  </si>
  <si>
    <t>Tabelle 3.2</t>
  </si>
  <si>
    <t>Tabelle 6.1</t>
  </si>
  <si>
    <t>Tabelle 6.2</t>
  </si>
  <si>
    <r>
      <t>Nettoleistungen der Versicherer</t>
    </r>
    <r>
      <rPr>
        <vertAlign val="superscript"/>
        <sz val="12"/>
        <rFont val="Arial"/>
        <family val="2"/>
      </rPr>
      <t xml:space="preserve"> </t>
    </r>
  </si>
  <si>
    <t>Versicherte: Die Zahl differiert vom Versichertenbestand in Tabelle 1.1 aufgrund unterschiedlicher Abgrenzungen bei Kassenwechseln, Geburten und Todesfällen.</t>
  </si>
  <si>
    <t>Kontobezeichnung</t>
  </si>
  <si>
    <t>Staatsbeiträge an Spitäler</t>
  </si>
  <si>
    <t>Tabelle 5</t>
  </si>
  <si>
    <t>Tabelle 6.3</t>
  </si>
  <si>
    <t>Tabelle 6.4</t>
  </si>
  <si>
    <t>Tabelle 6.5</t>
  </si>
  <si>
    <t>Tabelle 7.1</t>
  </si>
  <si>
    <t>Tabelle 7.2</t>
  </si>
  <si>
    <t>Anzahl Packungen</t>
  </si>
  <si>
    <t>Laboratorien</t>
  </si>
  <si>
    <t>Apotheken</t>
  </si>
  <si>
    <t>Stoffwechsel</t>
  </si>
  <si>
    <t>Nervensystem</t>
  </si>
  <si>
    <t>Herz und Kreislauf</t>
  </si>
  <si>
    <t>Lunge und Atmung</t>
  </si>
  <si>
    <t>Dermatologica</t>
  </si>
  <si>
    <t>Gastroenterologica</t>
  </si>
  <si>
    <t>Oto-Rhinolaryngologica</t>
  </si>
  <si>
    <t>Blut</t>
  </si>
  <si>
    <t>Infektionskrankheiten</t>
  </si>
  <si>
    <t>Ophtalmologica</t>
  </si>
  <si>
    <t>Nieren und Wasserhaushalt</t>
  </si>
  <si>
    <t>Gynaecologica</t>
  </si>
  <si>
    <t>Diagnostica</t>
  </si>
  <si>
    <t>Antidota</t>
  </si>
  <si>
    <t>Kationenaustauscher</t>
  </si>
  <si>
    <t>Über 65 Jahre</t>
  </si>
  <si>
    <t>Staatsbeiträge an Krankenkassen: Differenzen zur Meldung der Krankenkassen ergeben sich aus buchhalterischen Gründen.</t>
  </si>
  <si>
    <t xml:space="preserve">Tabelle 1.1 </t>
  </si>
  <si>
    <t>Prämienverbilligung gemäss Landesrechnung: Differenzen zu den Angaben des Amtes für Gesundheit ergeben sich aus buchhalterischen Gründen.</t>
  </si>
  <si>
    <t>Veränderung der Rückstellungen für unerledigte 
     Versicherungsfälle</t>
  </si>
  <si>
    <t xml:space="preserve"> Die Differenzen zur Betriebsrechnung und zu den Staatsbeiträgen gemäss Landesrechnung ergeben sich aus
 den unterschiedlichen Berichterstattungszeitpunkten.</t>
  </si>
  <si>
    <t>Rückstellungen für Überschussbeteiligungen</t>
  </si>
  <si>
    <t>Kostenbeteiligung der Versicherten: Für Kinder und Jugendliche (versicherte Personen bis zum vollendeten 
20. Altersjahr) wird keine Kostenbeteiligung erhoben.</t>
  </si>
  <si>
    <t>Prämiensoll: Für Kinder (versicherte Personen bis zum vollendeten 16. Altersjahr) werden keine Prämien erhoben.</t>
  </si>
  <si>
    <t>Versicherungstechnische Rückstellungen</t>
  </si>
  <si>
    <t>Umsatz in CHF zu Marktpreisen</t>
  </si>
  <si>
    <t>Anteil in % (Marktpreise)</t>
  </si>
  <si>
    <t>Radio-Nuklide</t>
  </si>
  <si>
    <t>Umsatz in CHF zu Werkpreisen</t>
  </si>
  <si>
    <t>Anteil in % (Werkpreise)</t>
  </si>
  <si>
    <t>Kategorie</t>
  </si>
  <si>
    <t>Ärzte</t>
  </si>
  <si>
    <t>davon mit OKP-Vertrag</t>
  </si>
  <si>
    <t>Spitäler</t>
  </si>
  <si>
    <t>Die obligatorisch Versicherten erhalten bei ärztlich bescheinigter, mindestens hälftiger Arbeitsunfähigkeit ab dem 2. Tage nach dem Tage der Erkrankung ein Krankengeld. Der Arbeitgeber kann das Krankengeld um maximal 360 Tage aufschieben, sofern er für diese Zeit die Lohnfortzahlung sicherstellt.</t>
  </si>
  <si>
    <t>BL &gt; CHF 0</t>
  </si>
  <si>
    <t>BL &gt; CHF 1000</t>
  </si>
  <si>
    <t>BL &gt; CHF 5000</t>
  </si>
  <si>
    <t>BL &gt; CHF 10000</t>
  </si>
  <si>
    <t>BL &gt; CHF 50000</t>
  </si>
  <si>
    <t>BL &gt; CHF 100000</t>
  </si>
  <si>
    <t>BL &gt; CHF 500000</t>
  </si>
  <si>
    <t>BL &gt; CHF 1000000</t>
  </si>
  <si>
    <t>Abgabestelle MiGeL</t>
  </si>
  <si>
    <t>Rang</t>
  </si>
  <si>
    <t>Tabelle 1.17</t>
  </si>
  <si>
    <t>Kinder- und Jugendmedizin</t>
  </si>
  <si>
    <t>Psychiatrie und Psychotherapie</t>
  </si>
  <si>
    <t>Gynäkologie und Geburtshilfe</t>
  </si>
  <si>
    <t>Radiologie</t>
  </si>
  <si>
    <t>Tabelle 1.20</t>
  </si>
  <si>
    <t>Tabelle 1.21</t>
  </si>
  <si>
    <t>Beiträge an Spitäler in der Schweiz</t>
  </si>
  <si>
    <t>Beiträge an Spitäler in Vorarlberg</t>
  </si>
  <si>
    <t>Behandlungen</t>
  </si>
  <si>
    <t>1. Obligatorische Krankenpflegeversicherung (OKP)</t>
  </si>
  <si>
    <t>4. Gesamtgeschäft der Versicherer</t>
  </si>
  <si>
    <t>6. Prämienverbilligung</t>
  </si>
  <si>
    <t>7. Staatsbeiträge</t>
  </si>
  <si>
    <t>Tabelle 1.18</t>
  </si>
  <si>
    <t>Tabelle 1.19</t>
  </si>
  <si>
    <t>in CHF</t>
  </si>
  <si>
    <t>Ordentliche Jahresfranchise</t>
  </si>
  <si>
    <t>Wählbare Jahresfranchise</t>
  </si>
  <si>
    <t>Tabellen der Krankenkassenstatistik</t>
  </si>
  <si>
    <t>Ambulante Spitalkonsultationen</t>
  </si>
  <si>
    <t>Ambulante Arztkonsultationen</t>
  </si>
  <si>
    <t>Anzahl Konsultationen pro Versicherten</t>
  </si>
  <si>
    <t>Lesebeispiel:</t>
  </si>
  <si>
    <t>Allgemeine und Innere Medizin</t>
  </si>
  <si>
    <t xml:space="preserve">Orthopädische Chirurgie </t>
  </si>
  <si>
    <t>Behand.</t>
  </si>
  <si>
    <t>Orthopädische Chirurgie</t>
  </si>
  <si>
    <t>Orthopädische Chirurgie: Diese Fachgruppe umfasst die orthopädische Chirurgie und die Traumatologie des Bewegungsapparats.</t>
  </si>
  <si>
    <t>Behandlung</t>
  </si>
  <si>
    <t xml:space="preserve"> davon mit erweiterter OKP</t>
  </si>
  <si>
    <t xml:space="preserve">Anteil am Gesamttotal </t>
  </si>
  <si>
    <t>in %</t>
  </si>
  <si>
    <t>Arithmetisches Mittel</t>
  </si>
  <si>
    <t>1. Quartil</t>
  </si>
  <si>
    <t>Median</t>
  </si>
  <si>
    <t>3. Quartil</t>
  </si>
  <si>
    <t>Die Ausgaben pro Kategorie können aufgrund unterschiedlicher Datenquellen mit unterschiedlichen Abrechnungszeitpunkten von den Angaben in Tabelle 1.10 geringfügig abweichen.</t>
  </si>
  <si>
    <t>Brutto-
leistungen</t>
  </si>
  <si>
    <t>Kosten-
beteiligung</t>
  </si>
  <si>
    <t>Netto-
leistungen</t>
  </si>
  <si>
    <t>Nettoleistungen pro vers. Monat</t>
  </si>
  <si>
    <t>Staatsbeiträge pro vers. Monat</t>
  </si>
  <si>
    <t>M+F</t>
  </si>
  <si>
    <t>F</t>
  </si>
  <si>
    <t>Kostenbeteiligung</t>
  </si>
  <si>
    <t>Durchschnittliche Bruttoleistungen pro Leistungsbezüger</t>
  </si>
  <si>
    <t>0 - 10000 CHF</t>
  </si>
  <si>
    <t>10001 - 50000 CHF</t>
  </si>
  <si>
    <t>50000+ CHF</t>
  </si>
  <si>
    <t>Gesamt 
Bruttokosten</t>
  </si>
  <si>
    <t>Durchschnittliche 
Bruttokosten pro versicherte Person</t>
  </si>
  <si>
    <t xml:space="preserve">Anteil Versicherte </t>
  </si>
  <si>
    <t>Anteil 
Bruttokosten</t>
  </si>
  <si>
    <t>1 - 1000</t>
  </si>
  <si>
    <t>1001 - 2000</t>
  </si>
  <si>
    <t>2001 - 3000</t>
  </si>
  <si>
    <t>3001 - 4000</t>
  </si>
  <si>
    <t>4001 - 5000</t>
  </si>
  <si>
    <t>5001 - 6000</t>
  </si>
  <si>
    <t>6001 - 7000</t>
  </si>
  <si>
    <t>7001 - 8000</t>
  </si>
  <si>
    <t>8001 - 9000</t>
  </si>
  <si>
    <t>9001 - 10000</t>
  </si>
  <si>
    <t>10001 - 15000</t>
  </si>
  <si>
    <t>15001 - 20000</t>
  </si>
  <si>
    <t>20001 - 25000</t>
  </si>
  <si>
    <t>25001 - 30000</t>
  </si>
  <si>
    <t>30001 - 35000</t>
  </si>
  <si>
    <t>35001 - 40000</t>
  </si>
  <si>
    <t>40001 - 45000</t>
  </si>
  <si>
    <t>45001 - 50000</t>
  </si>
  <si>
    <t>50001 - 60000</t>
  </si>
  <si>
    <t>60001 - 70000</t>
  </si>
  <si>
    <t>70001 - 80000</t>
  </si>
  <si>
    <t>80001 - 90000</t>
  </si>
  <si>
    <t>90001 - 100000</t>
  </si>
  <si>
    <t>100000+</t>
  </si>
  <si>
    <t>2. Obligatorische Krankengeldversicherung (OKG)</t>
  </si>
  <si>
    <t>Einzelversicherung</t>
  </si>
  <si>
    <t>Kollektivversicherung</t>
  </si>
  <si>
    <t>Anteil am Gesamttotal</t>
  </si>
  <si>
    <t>Alleinstehend/Alleinerziehend</t>
  </si>
  <si>
    <t>Total ausbezahlte Subventionen</t>
  </si>
  <si>
    <t>Anteil am Total</t>
  </si>
  <si>
    <t>Wohnort</t>
  </si>
  <si>
    <t>0 oder 1 Tag</t>
  </si>
  <si>
    <t>2 bis 30 Tage</t>
  </si>
  <si>
    <t>31 bis 60 Tage</t>
  </si>
  <si>
    <t>61 bis 90 Tage</t>
  </si>
  <si>
    <t>91 bis 180 Tage</t>
  </si>
  <si>
    <t>181 bis 360 Tage</t>
  </si>
  <si>
    <t>Übrige Rechnungsstellende</t>
  </si>
  <si>
    <t>Berücksichtigt wurden Leistungserbringende, die mehr als CHF 0 an Bruttoleistungen verrechneten.</t>
  </si>
  <si>
    <t>Versicherer der Obligatorischen Krankenpflege</t>
  </si>
  <si>
    <t>Tabelle 1.22</t>
  </si>
  <si>
    <t>Tabelle 1.23</t>
  </si>
  <si>
    <t>Tabelle 1.24</t>
  </si>
  <si>
    <t>Praxislabor</t>
  </si>
  <si>
    <t>Versichertenbestand: Die Zahl differiert von den Versicherten nach Bruttokostenstufe (vgl. Tabelle 1.24). Dies erklärt sich durch die unterschiedliche Abgrenzung bei Kassenwechseln, Geburten und Todesfällen.</t>
  </si>
  <si>
    <t>Wenn ein Feld fünf oder weniger Leistungserbringende aufweist, wird der Wert durch einen Stern ersetzt, um Rückschlüsse auf einzelne Leistungserbringende zu vermeiden.</t>
  </si>
  <si>
    <t>Orthopädische Chirurgie = Orthopädische Chirurgie und Traumatologie des Bewegungsapparates</t>
  </si>
  <si>
    <t>BL &gt; CHF 0: Die Anzahl Leistungserbringenden, die mehr als CHF 0 an Bruttloeistungen (BL) abrechneten.</t>
  </si>
  <si>
    <t>3. Freiwillige Versicherungen (FV)</t>
  </si>
  <si>
    <t>Ø Total</t>
  </si>
  <si>
    <t>Ø Frauen</t>
  </si>
  <si>
    <t>Ø Männer</t>
  </si>
  <si>
    <t>in CHF pro Person</t>
  </si>
  <si>
    <t>Total - ausbezahlte Subventionen</t>
  </si>
  <si>
    <t>Bezügerquote in %</t>
  </si>
  <si>
    <t>Ambulante Arztkonsultationen: Die ambulanten Arztkonsultationen beinhalten Arztbesuche und telefonische Konsultationen, jedoch keine Hausbesuche. Arztbesuche allein zum Zweck des Medikamentenbezuges werden nicht als Konsultation gezählt.</t>
  </si>
  <si>
    <t>Kategorie: Die Ausgaben pro Kategorie können aufgrund unterschiedlicher Datenquellen mit unterschiedlichen Abrechnungszeitpunkten von den Angaben in den Tabellen 1.13 und 8.18 geringfügig abweichen.</t>
  </si>
  <si>
    <t>Praxislabors</t>
  </si>
  <si>
    <t>BL &gt; CHF 0: Die Anzahl Leistungserbringende, die mehr als CHF 0 an Bruttoleistungen (BL) abrechneten.</t>
  </si>
  <si>
    <t>65+ Jahre</t>
  </si>
  <si>
    <t xml:space="preserve">Umsatz zu Marktpreisen: Die Differenz zu den Angaben der Versicherer (Tabelle 1.10) ergibt sich einerseits dadurch, dass bei den Arzneimitteln in der Tabelle 5 auch die Arzneimittel der Spitäler dabei sind, welche bei den Angaben der Versicherer in den Spitälern (ambulant) enthalten sind. Andererseits rechnen nicht alle Apotheken und Arztapotheken elektronisch ab, was zu einer leichten Untererfassung führt. </t>
  </si>
  <si>
    <t>Arzneimittel</t>
  </si>
  <si>
    <t>Behandlungen (inkl. Praxislabors)</t>
  </si>
  <si>
    <t>40%</t>
  </si>
  <si>
    <t>60%</t>
  </si>
  <si>
    <t>Fördersatz</t>
  </si>
  <si>
    <r>
      <t xml:space="preserve">Physiotherapeuten: In dieser Position sind auch die Kosten von medizinischen Masseuren im Umfang von </t>
    </r>
    <r>
      <rPr>
        <sz val="10"/>
        <color indexed="8"/>
        <rFont val="Arial"/>
        <family val="2"/>
      </rPr>
      <t>CHF 977'865  enthalten.</t>
    </r>
  </si>
  <si>
    <t>44 Ärzte rechneten im Jahr 2016 Bruttoleistungen von mehr als CHF 500000 gegenüber den Krankenkassen ab.</t>
  </si>
  <si>
    <t>Neurochirurgie</t>
  </si>
  <si>
    <t>Anzahl Ärzte nach Fachgruppen mit Grössenklasse der Bruttoleistungen 2016</t>
  </si>
  <si>
    <t xml:space="preserve">36 Gynäkologen rechneten im Jahr 2016 Bruttoleistungen von mehr als CHF 1000 gegenüber den Krankenkassen ab. </t>
  </si>
  <si>
    <t>Bruttoleistungen der einzelnen Ärzte nach Fachgruppe 2016 (Teil 1)</t>
  </si>
  <si>
    <t>Bruttoleistungen der einzelnen Ärzte nach Fachgruppe 2016 (Teil 2)</t>
  </si>
  <si>
    <t>Arzneim.</t>
  </si>
  <si>
    <t>Total: Anmerkungen zur Datenqualität sind im Kapitel 2.2.1 Datenqualität der verwendeten Datenquellen, letzter Abschnitt zu finden.</t>
  </si>
  <si>
    <t>Ambulante Arztkosten ohne Arzneimittel</t>
  </si>
  <si>
    <t>Arzneimittel Arzt</t>
  </si>
  <si>
    <t>5. Arzneimittel</t>
  </si>
  <si>
    <t>Wohnsitz/
     Versicherungsart</t>
  </si>
  <si>
    <t>Übrige Rechnungsstellende: Aus Gründen der Anonymität werden Kategorien mit weniger als 15 Leistungserbringern oder einem Leistungserbringer, der mehr als 50% des Gesamtbetrages der Kategorie abrechnet, nicht separat ausgewiesen. Sie sind in der Kategorie "Übrige Rechnungsstellende" enthalten.</t>
  </si>
  <si>
    <t>Fördersatz 60%: 60% der Prämienausgaben werden bei einem Einkommen bis CHF 30'000 bei Alleinstehenden/ Alleinerziehenden und bei einem Einkommen bis CHF42'000 bei Verheirateten vergütet.</t>
  </si>
  <si>
    <t xml:space="preserve">122 Gynäkologen haben ingesamt CHF 2257548 an Bruttoleistungen abgerechnet. Im Durchschnitt rechnete jeder Gynäkologe CHF 18504 ab. 25% (1. Quartil) der Gynäkologen rechneten weniger als CHF 218 und 25% (3. Quartil) der Gynäkologen rechneten mehr als CHF 1206 ab. Je die Hälfte der Gynäkologen rechnete mehr bzw. weniger als CHF 437 ab (Median). Ergänzend zu dieser Tabelle sind die Tabellen 1.19  und 1.20 zu sehen, in denen die Bruttoleistungen der einzelnen Leistungserbringenden ausgewiesen werden. </t>
  </si>
  <si>
    <t>Anzahl (N)</t>
  </si>
  <si>
    <t>Fördersatz 40%: 40% der Prämienausgaben der Obligatorischen Krankenpflegeversicherung werden bei einem Einkommen von CHF 30'001 bis CHF 45'000 bei Alleinstehenden/ Alleinerziehenden und bei einem Einkommen von CHF42'001 bis CHF 57'000 bei Verheirateten vergütet.</t>
  </si>
  <si>
    <t xml:space="preserve">Fördersatz: Je nach Einkommensstufe werden 40% oder 60% der Prämienausgaben der Obligatorischen Krankenpflegeversicherung vergütet, wobei sich das Einkommen aus dem steuerpflichtigen Erwerb sowie 1/20 des Reinvermögens zusammensetzt. </t>
  </si>
  <si>
    <t>Alleinstehend / Alleinerziehend</t>
  </si>
  <si>
    <t>Bezügerquote: Anzahl Bezüger von Prämienverbilligungen in Prozent der ständigen Bevölkerung des Wohnorts ab dem vollendeten 16. Lebensjahr.</t>
  </si>
  <si>
    <t>Versichertenbestand am 31.12.2016</t>
  </si>
  <si>
    <t>Reserven und Rückstellungen der Krankenkassen per 31.12.2016</t>
  </si>
  <si>
    <t>Betriebsrechnung 2016</t>
  </si>
  <si>
    <t>Prämien und Bruttoleistungen nach Geschlecht 2016</t>
  </si>
  <si>
    <t>Ausbezahlte Taggelder 2016</t>
  </si>
  <si>
    <t>Prämien und Nettoleistungen nach Geschlecht 2016</t>
  </si>
  <si>
    <t>Versicherte nach Bruttokostenstufe 2016</t>
  </si>
  <si>
    <t>Leistungsbezüger und Bruttoleistungen pro Leistungsbezüger nach Altersgruppe, 
 Geschlecht und Bruttokostengruppe 2016</t>
  </si>
  <si>
    <t>Anteil der Leistungen und der Staatsbeiträge nach Altersgruppe und Geschlecht 2016</t>
  </si>
  <si>
    <t xml:space="preserve"> Leistungen und Staatsbeiträge nach Altersgruppe und Geschlecht 2016</t>
  </si>
  <si>
    <t>Kennwerte zu den Ärzten nach Fachgruppe 2016</t>
  </si>
  <si>
    <t>Bruttoleistungen der einzelnen Leistungserbringenden nach Kategorie 2016 (Teil 2)</t>
  </si>
  <si>
    <t>Bruttoleistungen der einzelnen Leistungserbringenden nach Kategorie 2016 (Teil 1)</t>
  </si>
  <si>
    <t>Anzahl Leistungserbringende nach Kategorie mit Grössenklasse der Bruttoleistungen 2016</t>
  </si>
  <si>
    <t>Kennwerte zu den Leistungserbringenden nach Kategorie 2016</t>
  </si>
  <si>
    <t>Bruttoleistungen nach Kategorie und Personengruppe 2016</t>
  </si>
  <si>
    <t>Bruttoleistungen nach Kategorie, Anteil und pro versicherte Person 2016</t>
  </si>
  <si>
    <t>Kostenbeteiligung nach Versicherungsform und Personengruppe 2016</t>
  </si>
  <si>
    <t>Nettoleistungen nach Versicherungsform und Personengruppe 2016</t>
  </si>
  <si>
    <t>Bruttoprämien nach Versicherungsform und Personengruppe 2016</t>
  </si>
  <si>
    <t>Bruttoleistungen nach Versicherungsform und Personengruppe 2016</t>
  </si>
  <si>
    <t>Anzahl Konsultationen 2016</t>
  </si>
  <si>
    <t>Versicherte Personen am 31.12.2016 nach Wohnsitz und Versicherungsart</t>
  </si>
  <si>
    <t>Anzahl Versicherer OKP am 31.12.2016 nach Versichertenbestand</t>
  </si>
  <si>
    <t>Zusammenfassung 2016</t>
  </si>
  <si>
    <t>Kassenpflichtige Arzneimittel nach therapeutischen Gruppen 2016</t>
  </si>
  <si>
    <t>Anzahl Bezüger nach Altersgruppe und Geschlecht 2016</t>
  </si>
  <si>
    <t>Ausbezahlte Subventionen nach Zivilstand und Geschlecht 2016</t>
  </si>
  <si>
    <t>Ausbezahlte Subventionen nach Altersgruppe, Zivilstand und Geschlecht 2016</t>
  </si>
  <si>
    <t>Ausbezahlte Subventionen, Anzahl Bezüger und Bezügerquote nach Wohnort 2016</t>
  </si>
  <si>
    <t>Staatsbeiträge im Krankenversicherungs- und Spitalbereich 2016</t>
  </si>
  <si>
    <t>Staatsbeiträge an verschiedene Spitäler 2016</t>
  </si>
  <si>
    <t>91 +</t>
  </si>
  <si>
    <t>Kind: Kinder sind grundsätzlich prämienbefreit. Für die erweiterte obligatorische Krankenpflegeversicherung (ab 1.1.2014) wird auch bei den Kindern ein Zuschlag von CHF 10 pro Monat erhoben.</t>
  </si>
  <si>
    <t xml:space="preserve">31 Chiropraktoren haben ingesamt CHF 1610513 an Bruttoleistungen abgerechnet. Im Durchschnitt rechnete jeder Chiropraktor CHF 51952 an Bruttoleistungen ab. 25% (1. Quartil) der Chiropraktoren rechneten weniger als CHF 205 und 25% (3. Quartil) der Chiropraktoren rechneten mehr als CHF 1524 ab. Je die Hälfte der Chiropraktoren rechnete mehr bzw. weniger als CHF 437 ab (Median). Ergänzend zu dieser Tabelle sind die Tabellen 1.15 und 1.16 zu sehen, in denen die Bruttoleistungen der einzelnen Leistungserbringer ausgewiesen werden. </t>
  </si>
  <si>
    <t>Tab_1_1</t>
  </si>
  <si>
    <t>1. Obligatorische Krankenpflegeversicherung (OKG)</t>
  </si>
  <si>
    <t>Tab_1_2</t>
  </si>
  <si>
    <t>Tab_1_3</t>
  </si>
  <si>
    <t>Tab_1_4</t>
  </si>
  <si>
    <t>Tab_1_5</t>
  </si>
  <si>
    <t>Tab_1_6</t>
  </si>
  <si>
    <t>Tab_1_7</t>
  </si>
  <si>
    <t>Tab_1_8</t>
  </si>
  <si>
    <t>Tab_1_9</t>
  </si>
  <si>
    <t>Tab_1_10</t>
  </si>
  <si>
    <t>Tab_1_11</t>
  </si>
  <si>
    <t>Tab_1_12</t>
  </si>
  <si>
    <t>Tab_1_13</t>
  </si>
  <si>
    <t>Tab_1_14</t>
  </si>
  <si>
    <t>Tab_1_15</t>
  </si>
  <si>
    <t>Tab_1_15i</t>
  </si>
  <si>
    <t>Tab_1_16</t>
  </si>
  <si>
    <t>Tab_1_17</t>
  </si>
  <si>
    <t>Tab_1_18</t>
  </si>
  <si>
    <t>Tab_1_19</t>
  </si>
  <si>
    <t>Tab_1_19i</t>
  </si>
  <si>
    <t>Tab_1_20</t>
  </si>
  <si>
    <t>Tab_1_21</t>
  </si>
  <si>
    <t>Tab_1_22</t>
  </si>
  <si>
    <t>Tab_1_23</t>
  </si>
  <si>
    <t>Tab_1_24</t>
  </si>
  <si>
    <t>Tab_1_20i</t>
  </si>
  <si>
    <t>Bruttoleistungen der einzelnen Leistungserbringenden nach Kategorie 2016 / komplette Liste (Teil 1)</t>
  </si>
  <si>
    <t>Bruttoleistungen der einzelnen Ärzte nach Fachgruppe 2016 / komplette Liste (Teil 1)</t>
  </si>
  <si>
    <t>Bruttoleistungen der einzelnen Ärzte nach Fachgruppe 2016 / komplette Liste (Teil 2)</t>
  </si>
  <si>
    <t>Tab_2_1</t>
  </si>
  <si>
    <t>Tab_2_2</t>
  </si>
  <si>
    <t>Tab_2_3</t>
  </si>
  <si>
    <t>Tab_3_1</t>
  </si>
  <si>
    <t>Tab_3_2</t>
  </si>
  <si>
    <t>Tab_4_1</t>
  </si>
  <si>
    <t>Tab_4_2</t>
  </si>
  <si>
    <t>Tab_5</t>
  </si>
  <si>
    <t>Tab_6_1</t>
  </si>
  <si>
    <t>Tab_6_2</t>
  </si>
  <si>
    <t>Tab_6_3</t>
  </si>
  <si>
    <t>Tab_6_4</t>
  </si>
  <si>
    <t>Tab_6_5</t>
  </si>
  <si>
    <t>Tab_7_1</t>
  </si>
  <si>
    <t>Tab_7_2</t>
  </si>
</sst>
</file>

<file path=xl/styles.xml><?xml version="1.0" encoding="utf-8"?>
<styleSheet xmlns="http://schemas.openxmlformats.org/spreadsheetml/2006/main">
  <numFmts count="5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 "/>
    <numFmt numFmtId="166" formatCode="0.0%\ \ \ "/>
    <numFmt numFmtId="167" formatCode="\ @"/>
    <numFmt numFmtId="168" formatCode="0.0%\ \ \ \ "/>
    <numFmt numFmtId="169" formatCode="_ * #,##0\ ;_ * \-#,##0\ ;_ * &quot;-&quot;\ ;_ @\ "/>
    <numFmt numFmtId="170" formatCode="_ * #,##0\ _ ;_ * \-#,##0\ _ ;_ * &quot;-&quot;\ _ ;_ @\ _ "/>
    <numFmt numFmtId="171" formatCode="#,##0\ \ \ \ \ \ \ \ \ \ \ \ \ "/>
    <numFmt numFmtId="172" formatCode="_ * #,##0\ \ \ \ \ \ \ \ \ \ \ _ ;_ * \-#,##0\ \ \ \ \ \ \ \ \ \ _ \ ;_ * &quot;-&quot;\ \ \ \ \ \ \ \ \ \ _ \ \ \ \ \ \ \ \ \ ;_ @\ \ \ \ \ \ \ \ \ \ \ _ "/>
    <numFmt numFmtId="173" formatCode="\ \ @"/>
    <numFmt numFmtId="174" formatCode="_ * #,##0.0_ ;_ * \-#,##0.0_ ;_ * &quot;-&quot;??_ ;_ @_ "/>
    <numFmt numFmtId="175" formatCode="@\ "/>
    <numFmt numFmtId="176" formatCode="0.0\ \ \ "/>
    <numFmt numFmtId="177" formatCode="@\ \ "/>
    <numFmt numFmtId="178" formatCode="_ * #,##0_ \ \ \ \ \ \ \ ;_ * \-#,##0_ ;_ * &quot;-&quot;_ \ \ \ \ \ \ \ ;_ @_ "/>
    <numFmt numFmtId="179" formatCode="#,##0\ \ \ \ "/>
    <numFmt numFmtId="180" formatCode="_ * #,##0&quot;           &quot;_ \ ;_ * \-#,##0_ \ ;_ * &quot;-           &quot;_ \ ;_ @_ \ "/>
    <numFmt numFmtId="181" formatCode="_ * #,##0&quot;            &quot;_ \ ;_ * \-#,##0&quot;            &quot;_ \ ;_ * &quot;-            &quot;_ \ ;_ @_ \ "/>
    <numFmt numFmtId="182" formatCode="_ * #,##0&quot;   &quot;_ \ ;_ * \-#,##0_ ;_ * &quot;-    &quot;_ ;_ @_ "/>
    <numFmt numFmtId="183" formatCode="_ * #,##0_ \ ;_ * \-#,##0_ \ ;_ * &quot;- &quot;_ ;_ @_ \ "/>
    <numFmt numFmtId="184" formatCode="0.0&quot;       &quot;"/>
    <numFmt numFmtId="185" formatCode="0.00&quot;     &quot;;\-0.00&quot;     &quot;;&quot;-        &quot;_ ;@\ "/>
    <numFmt numFmtId="186" formatCode="#,##0.000000\ "/>
    <numFmt numFmtId="187" formatCode="0.0"/>
    <numFmt numFmtId="188" formatCode="###\ ###\ ##0\ ;\ \-###\ ###\ ##0\ ;* &quot;-&quot;??;\ @"/>
    <numFmt numFmtId="189" formatCode="###\ ###\ ##0\ ;\ \-###\ ###\ ##0\ ;* &quot;- &quot;??;\ @"/>
    <numFmt numFmtId="190" formatCode="_ * ##\ ###\ ##0_ ;_ * \-#\ ##0.00_ ;_ * &quot;- &quot;_ ;_ @_ "/>
    <numFmt numFmtId="191" formatCode="###\ ###\ ##0\ ;\ \-###\ ###\ ##0\ ;* &quot;-   &quot;;\ @"/>
    <numFmt numFmtId="192" formatCode="0.0_ ;\-0.0\ "/>
    <numFmt numFmtId="193" formatCode="_ * #\ ##0_ ;_ * \-#,##0_ ;_ * &quot;-&quot;_ ;_ @_ "/>
    <numFmt numFmtId="194" formatCode="#\ ###\ ##0"/>
    <numFmt numFmtId="195" formatCode="_ * #,##0_ ;_ * \-#,##0_ ;_ * &quot;-&quot;??_ ;_ @_ "/>
    <numFmt numFmtId="196" formatCode="0_ ;\-0\ "/>
    <numFmt numFmtId="197" formatCode="#,##0\ \ \ \ \ ;\ \-#,##0\ \ \ \ \ ;\ &quot;-&quot;\ \ \ \ \ \ ;@\ \ \ \ \ "/>
    <numFmt numFmtId="198" formatCode="0.0&quot;&quot;;\-0.0&quot;&quot;;&quot;-&quot;_ ;@\ "/>
    <numFmt numFmtId="199" formatCode="_ * #,##0.0_ ;_ * \-#,##0.0_ ;_ * &quot;-&quot;?_ ;_ @_ "/>
    <numFmt numFmtId="200" formatCode="#,##0_ ;\-#,##0\ "/>
    <numFmt numFmtId="201" formatCode="[$-807]dddd\,\ d\.\ mmmm\ yyyy"/>
    <numFmt numFmtId="202" formatCode="#####################################0"/>
    <numFmt numFmtId="203" formatCode="#,##0.0_ ;\-#,##0.0\ "/>
    <numFmt numFmtId="204" formatCode="#,##0.00_ ;\-#,##0.00\ "/>
    <numFmt numFmtId="205" formatCode="#,##0.000_ ;\-#,##0.000\ "/>
    <numFmt numFmtId="206" formatCode="#,##0.0000_ ;\-#,##0.0000\ "/>
    <numFmt numFmtId="207" formatCode="#,##0.0"/>
    <numFmt numFmtId="208" formatCode="#,##0.000"/>
    <numFmt numFmtId="209" formatCode="&quot;Fr.&quot;\ #,##0.0"/>
  </numFmts>
  <fonts count="111">
    <font>
      <sz val="12"/>
      <name val="Arial"/>
      <family val="0"/>
    </font>
    <font>
      <sz val="11"/>
      <color indexed="8"/>
      <name val="Calibri"/>
      <family val="2"/>
    </font>
    <font>
      <sz val="10"/>
      <name val="Century Gothic"/>
      <family val="2"/>
    </font>
    <font>
      <sz val="8"/>
      <name val="Century Gothic"/>
      <family val="2"/>
    </font>
    <font>
      <sz val="8"/>
      <name val="Arial"/>
      <family val="2"/>
    </font>
    <font>
      <b/>
      <sz val="12"/>
      <name val="55 Helvetica Roman"/>
      <family val="0"/>
    </font>
    <font>
      <b/>
      <sz val="12"/>
      <name val="Arial"/>
      <family val="2"/>
    </font>
    <font>
      <b/>
      <sz val="12"/>
      <color indexed="55"/>
      <name val="Arial"/>
      <family val="2"/>
    </font>
    <font>
      <i/>
      <sz val="12"/>
      <name val="Arial"/>
      <family val="2"/>
    </font>
    <font>
      <sz val="10"/>
      <name val="Arial"/>
      <family val="2"/>
    </font>
    <font>
      <vertAlign val="superscript"/>
      <sz val="12"/>
      <name val="Arial"/>
      <family val="2"/>
    </font>
    <font>
      <sz val="11"/>
      <name val="Arial"/>
      <family val="2"/>
    </font>
    <font>
      <vertAlign val="superscript"/>
      <sz val="8"/>
      <name val="Arial"/>
      <family val="2"/>
    </font>
    <font>
      <sz val="12"/>
      <color indexed="8"/>
      <name val="Arial"/>
      <family val="2"/>
    </font>
    <font>
      <b/>
      <i/>
      <sz val="12"/>
      <name val="Arial"/>
      <family val="2"/>
    </font>
    <font>
      <i/>
      <vertAlign val="superscript"/>
      <sz val="12"/>
      <name val="Arial"/>
      <family val="2"/>
    </font>
    <font>
      <sz val="8"/>
      <color indexed="59"/>
      <name val="Arial"/>
      <family val="2"/>
    </font>
    <font>
      <i/>
      <sz val="12"/>
      <color indexed="8"/>
      <name val="Arial"/>
      <family val="2"/>
    </font>
    <font>
      <b/>
      <sz val="12"/>
      <color indexed="8"/>
      <name val="Arial"/>
      <family val="2"/>
    </font>
    <font>
      <b/>
      <sz val="12"/>
      <color indexed="22"/>
      <name val="Arial"/>
      <family val="2"/>
    </font>
    <font>
      <vertAlign val="superscript"/>
      <sz val="12"/>
      <color indexed="22"/>
      <name val="Arial"/>
      <family val="2"/>
    </font>
    <font>
      <sz val="12"/>
      <color indexed="59"/>
      <name val="Arial"/>
      <family val="2"/>
    </font>
    <font>
      <b/>
      <sz val="10"/>
      <name val="Arial"/>
      <family val="2"/>
    </font>
    <font>
      <i/>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4"/>
      <name val="Arial"/>
      <family val="2"/>
    </font>
    <font>
      <b/>
      <sz val="16"/>
      <name val="Arial"/>
      <family val="2"/>
    </font>
    <font>
      <sz val="10"/>
      <color indexed="55"/>
      <name val="Arial"/>
      <family val="2"/>
    </font>
    <font>
      <sz val="11"/>
      <color indexed="55"/>
      <name val="Arial"/>
      <family val="2"/>
    </font>
    <font>
      <sz val="12"/>
      <color indexed="55"/>
      <name val="Arial"/>
      <family val="2"/>
    </font>
    <font>
      <b/>
      <sz val="11"/>
      <name val="Arial"/>
      <family val="2"/>
    </font>
    <font>
      <b/>
      <sz val="10"/>
      <color indexed="55"/>
      <name val="Arial"/>
      <family val="2"/>
    </font>
    <font>
      <sz val="10"/>
      <color indexed="59"/>
      <name val="Arial"/>
      <family val="2"/>
    </font>
    <font>
      <i/>
      <sz val="10"/>
      <color indexed="59"/>
      <name val="Arial"/>
      <family val="2"/>
    </font>
    <font>
      <sz val="10"/>
      <color indexed="8"/>
      <name val="Arial"/>
      <family val="2"/>
    </font>
    <font>
      <sz val="11"/>
      <color indexed="9"/>
      <name val="Calibri"/>
      <family val="2"/>
    </font>
    <font>
      <b/>
      <sz val="11"/>
      <color indexed="63"/>
      <name val="Calibri"/>
      <family val="2"/>
    </font>
    <font>
      <b/>
      <sz val="11"/>
      <color indexed="52"/>
      <name val="Calibri"/>
      <family val="2"/>
    </font>
    <font>
      <u val="single"/>
      <sz val="12"/>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2"/>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10"/>
      <name val="Arial"/>
      <family val="2"/>
    </font>
    <font>
      <b/>
      <sz val="11"/>
      <color indexed="23"/>
      <name val="Calibri"/>
      <family val="2"/>
    </font>
    <font>
      <b/>
      <sz val="10"/>
      <color indexed="8"/>
      <name val="Calibri"/>
      <family val="2"/>
    </font>
    <font>
      <sz val="10"/>
      <color indexed="8"/>
      <name val="Calibri"/>
      <family val="2"/>
    </font>
    <font>
      <b/>
      <sz val="12"/>
      <color indexed="10"/>
      <name val="Arial"/>
      <family val="2"/>
    </font>
    <font>
      <sz val="8"/>
      <color indexed="10"/>
      <name val="Arial"/>
      <family val="2"/>
    </font>
    <font>
      <b/>
      <sz val="14"/>
      <color indexed="8"/>
      <name val="Calibri"/>
      <family val="2"/>
    </font>
    <font>
      <b/>
      <sz val="10"/>
      <color indexed="8"/>
      <name val="Arial"/>
      <family val="2"/>
    </font>
    <font>
      <b/>
      <sz val="8"/>
      <name val="Arial"/>
      <family val="2"/>
    </font>
    <font>
      <sz val="9"/>
      <color indexed="49"/>
      <name val="Calibri"/>
      <family val="2"/>
    </font>
    <font>
      <b/>
      <sz val="10"/>
      <color indexed="2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
      <b/>
      <sz val="11"/>
      <color theme="0" tint="-0.4999699890613556"/>
      <name val="Calibri"/>
      <family val="2"/>
    </font>
    <font>
      <b/>
      <sz val="10"/>
      <color theme="1"/>
      <name val="Calibri"/>
      <family val="2"/>
    </font>
    <font>
      <sz val="10"/>
      <color theme="1"/>
      <name val="Calibri"/>
      <family val="2"/>
    </font>
    <font>
      <b/>
      <sz val="11"/>
      <color rgb="FF000000"/>
      <name val="Calibri"/>
      <family val="2"/>
    </font>
    <font>
      <sz val="10"/>
      <color theme="1"/>
      <name val="Arial"/>
      <family val="2"/>
    </font>
    <font>
      <sz val="10"/>
      <color rgb="FF000000"/>
      <name val="Arial"/>
      <family val="2"/>
    </font>
    <font>
      <b/>
      <sz val="12"/>
      <color rgb="FFFF0000"/>
      <name val="Arial"/>
      <family val="2"/>
    </font>
    <font>
      <sz val="8"/>
      <color rgb="FFFF0000"/>
      <name val="Arial"/>
      <family val="2"/>
    </font>
    <font>
      <b/>
      <sz val="14"/>
      <color theme="1"/>
      <name val="Calibri"/>
      <family val="2"/>
    </font>
    <font>
      <b/>
      <sz val="10"/>
      <color theme="1"/>
      <name val="Arial"/>
      <family val="2"/>
    </font>
    <font>
      <sz val="9"/>
      <color theme="3" tint="0.39998000860214233"/>
      <name val="Calibri"/>
      <family val="2"/>
    </font>
    <font>
      <b/>
      <sz val="10"/>
      <color theme="0" tint="-0.4999699890613556"/>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rgb="FFFDE1BB"/>
        <bgColor indexed="64"/>
      </patternFill>
    </fill>
    <fill>
      <patternFill patternType="solid">
        <fgColor theme="9" tint="0.5999600291252136"/>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hair"/>
      <right style="hair"/>
      <top style="hair"/>
      <bottom/>
    </border>
    <border>
      <left style="double">
        <color rgb="FF3F3F3F"/>
      </left>
      <right style="double">
        <color rgb="FF3F3F3F"/>
      </right>
      <top style="double">
        <color rgb="FF3F3F3F"/>
      </top>
      <bottom style="double">
        <color rgb="FF3F3F3F"/>
      </bottom>
    </border>
    <border>
      <left/>
      <right/>
      <top/>
      <bottom style="hair"/>
    </border>
    <border>
      <left/>
      <right/>
      <top/>
      <bottom style="thin"/>
    </border>
    <border>
      <left/>
      <right/>
      <top style="thin"/>
      <bottom/>
    </border>
    <border>
      <left/>
      <right/>
      <top/>
      <bottom style="thin">
        <color indexed="13"/>
      </bottom>
    </border>
    <border>
      <left style="thin"/>
      <right style="thin"/>
      <top/>
      <bottom/>
    </border>
    <border>
      <left/>
      <right style="thin"/>
      <top/>
      <bottom/>
    </border>
    <border>
      <left style="thin"/>
      <right style="thin"/>
      <top style="thin"/>
      <bottom/>
    </border>
    <border>
      <left/>
      <right/>
      <top/>
      <bottom style="medium"/>
    </border>
    <border>
      <left/>
      <right/>
      <top style="medium"/>
      <bottom style="thin">
        <color rgb="FFF39900"/>
      </bottom>
    </border>
    <border>
      <left style="thin"/>
      <right/>
      <top/>
      <bottom/>
    </border>
    <border>
      <left/>
      <right style="thin"/>
      <top/>
      <bottom style="thin">
        <color rgb="FFF39900"/>
      </bottom>
    </border>
    <border>
      <left/>
      <right/>
      <top/>
      <bottom style="thin">
        <color rgb="FFF39900"/>
      </bottom>
    </border>
    <border>
      <left style="thin"/>
      <right/>
      <top/>
      <bottom style="thin">
        <color rgb="FFF39900"/>
      </bottom>
    </border>
    <border>
      <left/>
      <right/>
      <top style="thin"/>
      <bottom style="thin"/>
    </border>
    <border>
      <left/>
      <right style="thin"/>
      <top/>
      <bottom style="thin"/>
    </border>
    <border>
      <left style="thin"/>
      <right/>
      <top style="medium"/>
      <bottom/>
    </border>
    <border>
      <left/>
      <right/>
      <top style="medium"/>
      <bottom/>
    </border>
    <border>
      <left/>
      <right style="thin"/>
      <top style="medium"/>
      <bottom/>
    </border>
    <border>
      <left/>
      <right style="thin"/>
      <top style="thin">
        <color rgb="FFF39900"/>
      </top>
      <bottom/>
    </border>
    <border>
      <left/>
      <right style="thin"/>
      <top style="thin">
        <color theme="9"/>
      </top>
      <bottom/>
    </border>
    <border>
      <left/>
      <right style="thin"/>
      <top/>
      <bottom style="thin">
        <color theme="9"/>
      </bottom>
    </border>
    <border>
      <left/>
      <right/>
      <top style="thin">
        <color rgb="FFF39900"/>
      </top>
      <bottom/>
    </border>
    <border>
      <left/>
      <right/>
      <top style="thin"/>
      <bottom style="medium"/>
    </border>
    <border>
      <left style="thin"/>
      <right style="thin"/>
      <top style="medium"/>
      <bottom/>
    </border>
    <border>
      <left/>
      <right/>
      <top/>
      <bottom style="thin">
        <color theme="9"/>
      </bottom>
    </border>
    <border>
      <left style="thin"/>
      <right style="thin"/>
      <top/>
      <bottom style="thin">
        <color theme="9"/>
      </bottom>
    </border>
    <border>
      <left/>
      <right/>
      <top style="thin">
        <color theme="9"/>
      </top>
      <bottom/>
    </border>
    <border>
      <left style="thin"/>
      <right/>
      <top style="thin">
        <color theme="9"/>
      </top>
      <bottom/>
    </border>
    <border>
      <left style="thin"/>
      <right style="thin"/>
      <top style="thin">
        <color theme="9"/>
      </top>
      <bottom>
        <color indexed="63"/>
      </bottom>
    </border>
    <border>
      <left style="thin"/>
      <right/>
      <top/>
      <bottom style="thin">
        <color theme="9"/>
      </bottom>
    </border>
    <border>
      <left/>
      <right style="thin">
        <color theme="1"/>
      </right>
      <top/>
      <bottom/>
    </border>
    <border>
      <left/>
      <right style="thin">
        <color theme="1"/>
      </right>
      <top style="thin">
        <color rgb="FFF39900"/>
      </top>
      <bottom/>
    </border>
    <border>
      <left/>
      <right style="thin">
        <color theme="1"/>
      </right>
      <top/>
      <bottom style="thin">
        <color rgb="FFF39900"/>
      </bottom>
    </border>
    <border>
      <left>
        <color indexed="63"/>
      </left>
      <right style="thin">
        <color theme="1"/>
      </right>
      <top style="thin">
        <color theme="9"/>
      </top>
      <bottom/>
    </border>
    <border>
      <left>
        <color indexed="63"/>
      </left>
      <right style="thin">
        <color theme="1"/>
      </right>
      <top/>
      <bottom style="thin">
        <color theme="9"/>
      </bottom>
    </border>
    <border>
      <left/>
      <right/>
      <top style="thin"/>
      <bottom style="thin">
        <color theme="9"/>
      </bottom>
    </border>
    <border>
      <left/>
      <right/>
      <top style="thin"/>
      <bottom style="thin">
        <color rgb="FFF39900"/>
      </bottom>
    </border>
    <border>
      <left style="thin"/>
      <right/>
      <top style="thin"/>
      <bottom/>
    </border>
    <border>
      <left/>
      <right style="thin"/>
      <top style="thin"/>
      <bottom/>
    </border>
    <border>
      <left style="thin"/>
      <right style="thin"/>
      <top/>
      <bottom style="thin"/>
    </border>
    <border>
      <left/>
      <right style="thick">
        <color indexed="9"/>
      </right>
      <top/>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1"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7" borderId="0" applyNumberFormat="0" applyBorder="0" applyAlignment="0" applyProtection="0"/>
    <xf numFmtId="0" fontId="80" fillId="38" borderId="0" applyNumberFormat="0" applyBorder="0" applyAlignment="0" applyProtection="0"/>
    <xf numFmtId="0" fontId="80" fillId="39"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1" fillId="44" borderId="1" applyNumberFormat="0" applyAlignment="0" applyProtection="0"/>
    <xf numFmtId="0" fontId="26" fillId="9" borderId="0" applyNumberFormat="0" applyBorder="0" applyAlignment="0" applyProtection="0"/>
    <xf numFmtId="0" fontId="82" fillId="44" borderId="2" applyNumberFormat="0" applyAlignment="0" applyProtection="0"/>
    <xf numFmtId="0" fontId="83" fillId="0" borderId="0" applyNumberFormat="0" applyFill="0" applyBorder="0" applyAlignment="0" applyProtection="0"/>
    <xf numFmtId="0" fontId="27" fillId="45" borderId="3" applyNumberFormat="0" applyAlignment="0" applyProtection="0"/>
    <xf numFmtId="0" fontId="28" fillId="46" borderId="4" applyNumberFormat="0" applyAlignment="0" applyProtection="0"/>
    <xf numFmtId="41" fontId="0" fillId="0" borderId="0" applyFont="0" applyFill="0" applyBorder="0" applyAlignment="0" applyProtection="0"/>
    <xf numFmtId="0" fontId="84" fillId="47" borderId="2" applyNumberFormat="0" applyAlignment="0" applyProtection="0"/>
    <xf numFmtId="0" fontId="85" fillId="0" borderId="5" applyNumberFormat="0" applyFill="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30" fillId="10" borderId="0" applyNumberFormat="0" applyBorder="0" applyAlignment="0" applyProtection="0"/>
    <xf numFmtId="0" fontId="87" fillId="48" borderId="0" applyNumberFormat="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88" fillId="0" borderId="0" applyNumberFormat="0" applyFill="0" applyBorder="0" applyAlignment="0" applyProtection="0"/>
    <xf numFmtId="0" fontId="34" fillId="13" borderId="3" applyNumberFormat="0" applyAlignment="0" applyProtection="0"/>
    <xf numFmtId="43" fontId="0" fillId="0" borderId="0" applyFont="0" applyFill="0" applyBorder="0" applyAlignment="0" applyProtection="0"/>
    <xf numFmtId="0" fontId="35" fillId="0" borderId="9" applyNumberFormat="0" applyFill="0" applyAlignment="0" applyProtection="0"/>
    <xf numFmtId="0" fontId="89" fillId="49" borderId="0" applyNumberFormat="0" applyBorder="0" applyAlignment="0" applyProtection="0"/>
    <xf numFmtId="0" fontId="89" fillId="49" borderId="0" applyNumberFormat="0" applyBorder="0" applyAlignment="0" applyProtection="0"/>
    <xf numFmtId="0" fontId="9" fillId="50" borderId="10" applyNumberFormat="0" applyFont="0" applyAlignment="0" applyProtection="0"/>
    <xf numFmtId="0" fontId="0" fillId="51" borderId="11" applyNumberFormat="0" applyFont="0" applyAlignment="0" applyProtection="0"/>
    <xf numFmtId="0" fontId="36" fillId="45"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90" fillId="52" borderId="0" applyNumberFormat="0" applyBorder="0" applyAlignment="0" applyProtection="0"/>
    <xf numFmtId="0" fontId="9" fillId="0" borderId="0">
      <alignment/>
      <protection/>
    </xf>
    <xf numFmtId="0" fontId="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9"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pplyNumberFormat="0" applyFill="0" applyBorder="0" applyAlignment="0" applyProtection="0"/>
    <xf numFmtId="0" fontId="38" fillId="0" borderId="13" applyNumberFormat="0" applyFill="0" applyAlignment="0" applyProtection="0"/>
    <xf numFmtId="0" fontId="91" fillId="0" borderId="0" applyNumberFormat="0" applyFill="0" applyBorder="0" applyAlignment="0" applyProtection="0"/>
    <xf numFmtId="0" fontId="92" fillId="0" borderId="14" applyNumberFormat="0" applyFill="0" applyAlignment="0" applyProtection="0"/>
    <xf numFmtId="0" fontId="93" fillId="0" borderId="15" applyNumberFormat="0" applyFill="0" applyAlignment="0" applyProtection="0"/>
    <xf numFmtId="0" fontId="94" fillId="0" borderId="16" applyNumberFormat="0" applyFill="0" applyAlignment="0" applyProtection="0"/>
    <xf numFmtId="0" fontId="94" fillId="0" borderId="0" applyNumberFormat="0" applyFill="0" applyBorder="0" applyAlignment="0" applyProtection="0"/>
    <xf numFmtId="0" fontId="95"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39" fillId="0" borderId="0" applyNumberFormat="0" applyFill="0" applyBorder="0" applyAlignment="0" applyProtection="0"/>
    <xf numFmtId="0" fontId="5" fillId="1" borderId="18" applyNumberFormat="0" applyFont="0" applyFill="0" applyBorder="0" applyAlignment="0">
      <protection/>
    </xf>
    <xf numFmtId="0" fontId="97" fillId="53" borderId="19" applyNumberFormat="0" applyAlignment="0" applyProtection="0"/>
  </cellStyleXfs>
  <cellXfs count="1063">
    <xf numFmtId="0" fontId="0" fillId="0" borderId="0" xfId="0" applyAlignment="1">
      <alignment/>
    </xf>
    <xf numFmtId="0" fontId="0" fillId="0" borderId="0" xfId="103" applyFont="1" applyBorder="1">
      <alignment/>
      <protection/>
    </xf>
    <xf numFmtId="0" fontId="0" fillId="0" borderId="0" xfId="103" applyFont="1" applyBorder="1" applyAlignment="1">
      <alignment vertical="center"/>
      <protection/>
    </xf>
    <xf numFmtId="0" fontId="6" fillId="54" borderId="0" xfId="103" applyNumberFormat="1" applyFont="1" applyFill="1" applyBorder="1" applyAlignment="1">
      <alignment horizontal="left" vertical="center"/>
      <protection/>
    </xf>
    <xf numFmtId="0" fontId="0" fillId="0" borderId="0" xfId="103" applyFont="1" applyBorder="1" applyAlignment="1">
      <alignment horizontal="center" vertical="center"/>
      <protection/>
    </xf>
    <xf numFmtId="0" fontId="0" fillId="0" borderId="0" xfId="103" applyFont="1" applyBorder="1" applyAlignment="1">
      <alignment/>
      <protection/>
    </xf>
    <xf numFmtId="0" fontId="0" fillId="0" borderId="0" xfId="103" applyFont="1" applyBorder="1" applyAlignment="1">
      <alignment horizontal="center"/>
      <protection/>
    </xf>
    <xf numFmtId="3" fontId="0" fillId="0" borderId="0" xfId="103" applyNumberFormat="1" applyFont="1" applyBorder="1" applyAlignment="1">
      <alignment horizontal="right" vertical="center" indent="1"/>
      <protection/>
    </xf>
    <xf numFmtId="0" fontId="10" fillId="0" borderId="0" xfId="103" applyFont="1" applyBorder="1">
      <alignment/>
      <protection/>
    </xf>
    <xf numFmtId="0" fontId="6" fillId="0" borderId="0" xfId="103" applyFont="1" applyBorder="1">
      <alignment/>
      <protection/>
    </xf>
    <xf numFmtId="0" fontId="0" fillId="0" borderId="0" xfId="103" applyFont="1" applyBorder="1" applyAlignment="1">
      <alignment horizontal="center" vertical="top"/>
      <protection/>
    </xf>
    <xf numFmtId="3" fontId="6" fillId="0" borderId="0" xfId="103" applyNumberFormat="1" applyFont="1" applyBorder="1" applyAlignment="1">
      <alignment horizontal="right" vertical="center" indent="1"/>
      <protection/>
    </xf>
    <xf numFmtId="0" fontId="0" fillId="0" borderId="0" xfId="103" applyFont="1" applyBorder="1" applyAlignment="1">
      <alignment horizontal="right" vertical="center" indent="1"/>
      <protection/>
    </xf>
    <xf numFmtId="0" fontId="0" fillId="0" borderId="0" xfId="103" applyFont="1" applyBorder="1" applyAlignment="1">
      <alignment horizontal="right" indent="1"/>
      <protection/>
    </xf>
    <xf numFmtId="1" fontId="0" fillId="0" borderId="0" xfId="103" applyNumberFormat="1" applyFont="1">
      <alignment/>
      <protection/>
    </xf>
    <xf numFmtId="0" fontId="0" fillId="0" borderId="0" xfId="103" applyFont="1">
      <alignment/>
      <protection/>
    </xf>
    <xf numFmtId="0" fontId="6" fillId="0" borderId="0" xfId="103" applyNumberFormat="1" applyFont="1" applyBorder="1" applyAlignment="1">
      <alignment vertical="center"/>
      <protection/>
    </xf>
    <xf numFmtId="0" fontId="0" fillId="0" borderId="0" xfId="103" applyNumberFormat="1" applyFont="1" applyBorder="1" applyAlignment="1">
      <alignment vertical="center"/>
      <protection/>
    </xf>
    <xf numFmtId="0" fontId="0" fillId="0" borderId="0" xfId="103" applyFont="1" applyBorder="1" applyAlignment="1">
      <alignment vertical="top" wrapText="1"/>
      <protection/>
    </xf>
    <xf numFmtId="0" fontId="0" fillId="0" borderId="0" xfId="103" applyFont="1" applyBorder="1" applyAlignment="1">
      <alignment vertical="center" wrapText="1"/>
      <protection/>
    </xf>
    <xf numFmtId="0" fontId="0" fillId="0" borderId="0" xfId="103" applyFont="1" applyBorder="1" applyAlignment="1">
      <alignment wrapText="1"/>
      <protection/>
    </xf>
    <xf numFmtId="0" fontId="0" fillId="0" borderId="0" xfId="103" applyFont="1" applyAlignment="1">
      <alignment/>
      <protection/>
    </xf>
    <xf numFmtId="167" fontId="4" fillId="0" borderId="0" xfId="103" applyNumberFormat="1" applyFont="1" applyBorder="1" applyAlignment="1">
      <alignment vertical="center"/>
      <protection/>
    </xf>
    <xf numFmtId="1" fontId="0" fillId="0" borderId="0" xfId="103" applyNumberFormat="1" applyFont="1" applyAlignment="1">
      <alignment horizontal="right" vertical="center" indent="1"/>
      <protection/>
    </xf>
    <xf numFmtId="0" fontId="0" fillId="0" borderId="0" xfId="103" applyFont="1" applyAlignment="1">
      <alignment vertical="center"/>
      <protection/>
    </xf>
    <xf numFmtId="0" fontId="0" fillId="0" borderId="0" xfId="103" applyFont="1" applyAlignment="1">
      <alignment horizontal="right" indent="1"/>
      <protection/>
    </xf>
    <xf numFmtId="0" fontId="0" fillId="0" borderId="0" xfId="103" applyNumberFormat="1" applyFont="1" applyBorder="1" applyAlignment="1">
      <alignment horizontal="right" vertical="center"/>
      <protection/>
    </xf>
    <xf numFmtId="0" fontId="0" fillId="0" borderId="0" xfId="103" applyFont="1" applyBorder="1" applyAlignment="1">
      <alignment horizontal="right" vertical="center"/>
      <protection/>
    </xf>
    <xf numFmtId="0" fontId="6" fillId="0" borderId="0" xfId="103" applyFont="1" applyBorder="1" applyAlignment="1">
      <alignment horizontal="right" vertical="center"/>
      <protection/>
    </xf>
    <xf numFmtId="0" fontId="6" fillId="0" borderId="0" xfId="103" applyFont="1" applyBorder="1" applyAlignment="1">
      <alignment horizontal="left" vertical="center" indent="1"/>
      <protection/>
    </xf>
    <xf numFmtId="0" fontId="0" fillId="0" borderId="0" xfId="103" applyFont="1" applyAlignment="1">
      <alignment horizontal="right" vertical="center" indent="1"/>
      <protection/>
    </xf>
    <xf numFmtId="0" fontId="10" fillId="0" borderId="0" xfId="103" applyFont="1" applyBorder="1" applyAlignment="1">
      <alignment vertical="center"/>
      <protection/>
    </xf>
    <xf numFmtId="0" fontId="8" fillId="0" borderId="0" xfId="103" applyFont="1">
      <alignment/>
      <protection/>
    </xf>
    <xf numFmtId="0" fontId="8" fillId="0" borderId="0" xfId="103" applyFont="1" applyBorder="1" applyAlignment="1">
      <alignment vertical="center"/>
      <protection/>
    </xf>
    <xf numFmtId="167" fontId="0" fillId="0" borderId="0" xfId="103" applyNumberFormat="1" applyFont="1" applyBorder="1" applyAlignment="1">
      <alignment horizontal="left" vertical="center"/>
      <protection/>
    </xf>
    <xf numFmtId="3" fontId="0" fillId="0" borderId="0" xfId="103" applyNumberFormat="1" applyFont="1" applyFill="1" applyBorder="1" applyAlignment="1">
      <alignment horizontal="right" vertical="center" indent="2"/>
      <protection/>
    </xf>
    <xf numFmtId="3" fontId="8" fillId="0" borderId="0" xfId="103" applyNumberFormat="1" applyFont="1" applyFill="1" applyBorder="1" applyAlignment="1">
      <alignment horizontal="right" vertical="center" indent="2"/>
      <protection/>
    </xf>
    <xf numFmtId="0" fontId="14" fillId="0" borderId="0" xfId="103" applyFont="1" applyBorder="1" applyAlignment="1">
      <alignment horizontal="right"/>
      <protection/>
    </xf>
    <xf numFmtId="0" fontId="4" fillId="0" borderId="0" xfId="103" applyFont="1" applyBorder="1" applyAlignment="1">
      <alignment vertical="center"/>
      <protection/>
    </xf>
    <xf numFmtId="0" fontId="0" fillId="0" borderId="0" xfId="103" applyFont="1" applyBorder="1" applyAlignment="1">
      <alignment vertical="top"/>
      <protection/>
    </xf>
    <xf numFmtId="3" fontId="0" fillId="0" borderId="0" xfId="103" applyNumberFormat="1" applyFont="1" applyBorder="1" applyAlignment="1">
      <alignment vertical="top"/>
      <protection/>
    </xf>
    <xf numFmtId="0" fontId="15" fillId="0" borderId="0" xfId="103" applyFont="1" applyBorder="1" applyAlignment="1">
      <alignment/>
      <protection/>
    </xf>
    <xf numFmtId="41" fontId="4" fillId="0" borderId="0" xfId="103" applyNumberFormat="1" applyFont="1" applyBorder="1" applyAlignment="1">
      <alignment horizontal="right" vertical="center"/>
      <protection/>
    </xf>
    <xf numFmtId="41" fontId="4" fillId="0" borderId="0" xfId="103" applyNumberFormat="1" applyFont="1" applyBorder="1" applyAlignment="1">
      <alignment horizontal="right" vertical="center" indent="1"/>
      <protection/>
    </xf>
    <xf numFmtId="0" fontId="0" fillId="0" borderId="0" xfId="102" applyFont="1" applyAlignment="1">
      <alignment vertical="center"/>
      <protection/>
    </xf>
    <xf numFmtId="0" fontId="0" fillId="0" borderId="0" xfId="102" applyFont="1" applyBorder="1" applyAlignment="1">
      <alignment vertical="center"/>
      <protection/>
    </xf>
    <xf numFmtId="0" fontId="0" fillId="0" borderId="0" xfId="102" applyFont="1" applyBorder="1" applyAlignment="1">
      <alignment vertical="top"/>
      <protection/>
    </xf>
    <xf numFmtId="0" fontId="11" fillId="0" borderId="0" xfId="102" applyFont="1" applyBorder="1" applyAlignment="1">
      <alignment horizontal="left" vertical="center" indent="1"/>
      <protection/>
    </xf>
    <xf numFmtId="1" fontId="10" fillId="0" borderId="0" xfId="102" applyNumberFormat="1" applyFont="1" applyBorder="1" applyAlignment="1">
      <alignment vertical="center"/>
      <protection/>
    </xf>
    <xf numFmtId="0" fontId="10" fillId="0" borderId="0" xfId="102" applyNumberFormat="1" applyFont="1" applyBorder="1">
      <alignment/>
      <protection/>
    </xf>
    <xf numFmtId="1" fontId="0" fillId="0" borderId="0" xfId="102" applyNumberFormat="1" applyFont="1" applyBorder="1" applyAlignment="1">
      <alignment vertical="top"/>
      <protection/>
    </xf>
    <xf numFmtId="0" fontId="0" fillId="0" borderId="0" xfId="102" applyFont="1" applyBorder="1">
      <alignment/>
      <protection/>
    </xf>
    <xf numFmtId="0" fontId="0" fillId="0" borderId="0" xfId="102" applyNumberFormat="1" applyFont="1">
      <alignment/>
      <protection/>
    </xf>
    <xf numFmtId="1" fontId="0" fillId="0" borderId="0" xfId="102" applyNumberFormat="1" applyFont="1">
      <alignment/>
      <protection/>
    </xf>
    <xf numFmtId="0" fontId="0" fillId="0" borderId="0" xfId="102" applyFont="1">
      <alignment/>
      <protection/>
    </xf>
    <xf numFmtId="49" fontId="4" fillId="0" borderId="0" xfId="102" applyNumberFormat="1" applyFont="1" applyBorder="1" applyAlignment="1">
      <alignment horizontal="left" vertical="center" indent="1"/>
      <protection/>
    </xf>
    <xf numFmtId="0" fontId="4" fillId="0" borderId="0" xfId="102" applyFont="1" applyBorder="1" applyAlignment="1">
      <alignment horizontal="left" vertical="center" indent="1"/>
      <protection/>
    </xf>
    <xf numFmtId="3" fontId="4" fillId="0" borderId="0" xfId="102" applyNumberFormat="1" applyFont="1" applyBorder="1" applyAlignment="1">
      <alignment horizontal="right" vertical="center" indent="1"/>
      <protection/>
    </xf>
    <xf numFmtId="165" fontId="4" fillId="0" borderId="0" xfId="102" applyNumberFormat="1" applyFont="1" applyBorder="1" applyAlignment="1">
      <alignment horizontal="right" vertical="center"/>
      <protection/>
    </xf>
    <xf numFmtId="0" fontId="11" fillId="0" borderId="0" xfId="102" applyFont="1">
      <alignment/>
      <protection/>
    </xf>
    <xf numFmtId="49" fontId="11" fillId="0" borderId="0" xfId="102" applyNumberFormat="1" applyFont="1" applyBorder="1" applyAlignment="1">
      <alignment horizontal="left" vertical="center" indent="2"/>
      <protection/>
    </xf>
    <xf numFmtId="176" fontId="11" fillId="0" borderId="0" xfId="89" applyNumberFormat="1" applyFont="1" applyBorder="1" applyAlignment="1">
      <alignment horizontal="right" vertical="center" indent="1"/>
    </xf>
    <xf numFmtId="0" fontId="0" fillId="0" borderId="0" xfId="102" applyNumberFormat="1" applyFont="1" applyBorder="1">
      <alignment/>
      <protection/>
    </xf>
    <xf numFmtId="1" fontId="0" fillId="0" borderId="0" xfId="102" applyNumberFormat="1" applyFont="1" applyBorder="1">
      <alignment/>
      <protection/>
    </xf>
    <xf numFmtId="0" fontId="4" fillId="0" borderId="0" xfId="102" applyFont="1" applyBorder="1" applyAlignment="1">
      <alignment vertical="center"/>
      <protection/>
    </xf>
    <xf numFmtId="0" fontId="4" fillId="0" borderId="0" xfId="102" applyFont="1">
      <alignment/>
      <protection/>
    </xf>
    <xf numFmtId="0" fontId="4" fillId="0" borderId="0" xfId="102" applyFont="1" applyBorder="1">
      <alignment/>
      <protection/>
    </xf>
    <xf numFmtId="1" fontId="12" fillId="0" borderId="0" xfId="102" applyNumberFormat="1" applyFont="1" applyBorder="1" applyAlignment="1">
      <alignment vertical="center"/>
      <protection/>
    </xf>
    <xf numFmtId="0" fontId="12" fillId="0" borderId="0" xfId="102" applyNumberFormat="1" applyFont="1" applyBorder="1">
      <alignment/>
      <protection/>
    </xf>
    <xf numFmtId="1" fontId="4" fillId="0" borderId="0" xfId="102" applyNumberFormat="1" applyFont="1" applyBorder="1" applyAlignment="1">
      <alignment vertical="top"/>
      <protection/>
    </xf>
    <xf numFmtId="3" fontId="4" fillId="0" borderId="0" xfId="102" applyNumberFormat="1" applyFont="1" applyBorder="1">
      <alignment/>
      <protection/>
    </xf>
    <xf numFmtId="1" fontId="4" fillId="0" borderId="0" xfId="102" applyNumberFormat="1" applyFont="1" applyBorder="1">
      <alignment/>
      <protection/>
    </xf>
    <xf numFmtId="0" fontId="4" fillId="0" borderId="0" xfId="102" applyFont="1" applyAlignment="1">
      <alignment vertical="center"/>
      <protection/>
    </xf>
    <xf numFmtId="0" fontId="4" fillId="0" borderId="0" xfId="102" applyNumberFormat="1" applyFont="1">
      <alignment/>
      <protection/>
    </xf>
    <xf numFmtId="1" fontId="4" fillId="0" borderId="0" xfId="102" applyNumberFormat="1" applyFont="1">
      <alignment/>
      <protection/>
    </xf>
    <xf numFmtId="41" fontId="4" fillId="0" borderId="0" xfId="102" applyNumberFormat="1" applyFont="1" applyBorder="1" applyAlignment="1">
      <alignment horizontal="right" vertical="center"/>
      <protection/>
    </xf>
    <xf numFmtId="0" fontId="4" fillId="0" borderId="0" xfId="102" applyNumberFormat="1" applyFont="1" applyBorder="1">
      <alignment/>
      <protection/>
    </xf>
    <xf numFmtId="183" fontId="4" fillId="0" borderId="0" xfId="103" applyNumberFormat="1" applyFont="1" applyBorder="1" applyAlignment="1">
      <alignment horizontal="right" vertical="center" indent="1"/>
      <protection/>
    </xf>
    <xf numFmtId="174" fontId="4" fillId="0" borderId="0" xfId="82" applyNumberFormat="1" applyFont="1" applyBorder="1" applyAlignment="1">
      <alignment horizontal="right" vertical="center" indent="1"/>
    </xf>
    <xf numFmtId="0" fontId="0" fillId="0" borderId="0" xfId="106" applyNumberFormat="1" applyFont="1">
      <alignment/>
      <protection/>
    </xf>
    <xf numFmtId="1" fontId="0" fillId="0" borderId="0" xfId="106" applyNumberFormat="1" applyFont="1">
      <alignment/>
      <protection/>
    </xf>
    <xf numFmtId="0" fontId="0" fillId="0" borderId="0" xfId="106" applyFont="1">
      <alignment/>
      <protection/>
    </xf>
    <xf numFmtId="0" fontId="0" fillId="0" borderId="0" xfId="106" applyFont="1" applyBorder="1" applyAlignment="1">
      <alignment horizontal="right" indent="1"/>
      <protection/>
    </xf>
    <xf numFmtId="0" fontId="0" fillId="0" borderId="0" xfId="106" applyFont="1" applyBorder="1" applyAlignment="1">
      <alignment horizontal="right" vertical="center"/>
      <protection/>
    </xf>
    <xf numFmtId="0" fontId="6" fillId="0" borderId="0" xfId="106" applyFont="1" applyBorder="1" applyAlignment="1">
      <alignment horizontal="right" vertical="center"/>
      <protection/>
    </xf>
    <xf numFmtId="0" fontId="0" fillId="0" borderId="0" xfId="106" applyNumberFormat="1" applyFont="1" applyBorder="1">
      <alignment/>
      <protection/>
    </xf>
    <xf numFmtId="1" fontId="0" fillId="0" borderId="0" xfId="106" applyNumberFormat="1" applyFont="1" applyBorder="1">
      <alignment/>
      <protection/>
    </xf>
    <xf numFmtId="0" fontId="0" fillId="0" borderId="0" xfId="106" applyFont="1" applyBorder="1">
      <alignment/>
      <protection/>
    </xf>
    <xf numFmtId="0" fontId="6" fillId="54" borderId="0" xfId="106" applyNumberFormat="1" applyFont="1" applyFill="1" applyBorder="1" applyAlignment="1">
      <alignment horizontal="left" vertical="center" wrapText="1"/>
      <protection/>
    </xf>
    <xf numFmtId="0" fontId="16" fillId="0" borderId="0" xfId="106" applyNumberFormat="1" applyFont="1" applyBorder="1">
      <alignment/>
      <protection/>
    </xf>
    <xf numFmtId="1" fontId="16" fillId="0" borderId="0" xfId="106" applyNumberFormat="1" applyFont="1" applyBorder="1">
      <alignment/>
      <protection/>
    </xf>
    <xf numFmtId="0" fontId="16" fillId="0" borderId="0" xfId="106" applyFont="1" applyBorder="1">
      <alignment/>
      <protection/>
    </xf>
    <xf numFmtId="0" fontId="16" fillId="0" borderId="0" xfId="106" applyFont="1">
      <alignment/>
      <protection/>
    </xf>
    <xf numFmtId="0" fontId="4" fillId="0" borderId="0" xfId="106" applyNumberFormat="1" applyFont="1" applyBorder="1">
      <alignment/>
      <protection/>
    </xf>
    <xf numFmtId="1" fontId="4" fillId="0" borderId="0" xfId="106" applyNumberFormat="1" applyFont="1" applyBorder="1">
      <alignment/>
      <protection/>
    </xf>
    <xf numFmtId="0" fontId="4" fillId="0" borderId="0" xfId="106" applyFont="1" applyBorder="1">
      <alignment/>
      <protection/>
    </xf>
    <xf numFmtId="0" fontId="4" fillId="0" borderId="0" xfId="106" applyFont="1">
      <alignment/>
      <protection/>
    </xf>
    <xf numFmtId="0" fontId="4" fillId="0" borderId="0" xfId="106" applyNumberFormat="1" applyFont="1">
      <alignment/>
      <protection/>
    </xf>
    <xf numFmtId="1" fontId="4" fillId="0" borderId="0" xfId="106" applyNumberFormat="1" applyFont="1">
      <alignment/>
      <protection/>
    </xf>
    <xf numFmtId="0" fontId="13" fillId="0" borderId="0" xfId="107" applyFont="1">
      <alignment/>
      <protection/>
    </xf>
    <xf numFmtId="0" fontId="13" fillId="0" borderId="0" xfId="107" applyNumberFormat="1" applyFont="1" applyBorder="1" applyAlignment="1">
      <alignment horizontal="right" vertical="center"/>
      <protection/>
    </xf>
    <xf numFmtId="0" fontId="0" fillId="0" borderId="0" xfId="107" applyFont="1" applyBorder="1" applyAlignment="1">
      <alignment horizontal="right" indent="1"/>
      <protection/>
    </xf>
    <xf numFmtId="0" fontId="13" fillId="0" borderId="0" xfId="107" applyFont="1" applyBorder="1" applyAlignment="1">
      <alignment horizontal="right" indent="1"/>
      <protection/>
    </xf>
    <xf numFmtId="0" fontId="13" fillId="0" borderId="0" xfId="107" applyFont="1" applyBorder="1" applyAlignment="1">
      <alignment horizontal="right" vertical="center" wrapText="1"/>
      <protection/>
    </xf>
    <xf numFmtId="0" fontId="18" fillId="0" borderId="0" xfId="107" applyFont="1" applyBorder="1" applyAlignment="1">
      <alignment horizontal="right" vertical="center" wrapText="1"/>
      <protection/>
    </xf>
    <xf numFmtId="0" fontId="6" fillId="0" borderId="20" xfId="107" applyFont="1" applyBorder="1" applyAlignment="1">
      <alignment horizontal="left" vertical="center"/>
      <protection/>
    </xf>
    <xf numFmtId="0" fontId="18" fillId="0" borderId="0" xfId="107" applyFont="1" applyBorder="1" applyAlignment="1">
      <alignment horizontal="left" vertical="center" wrapText="1" indent="2"/>
      <protection/>
    </xf>
    <xf numFmtId="0" fontId="13" fillId="0" borderId="0" xfId="107" applyNumberFormat="1" applyFont="1" applyBorder="1" applyAlignment="1">
      <alignment vertical="center"/>
      <protection/>
    </xf>
    <xf numFmtId="0" fontId="0" fillId="0" borderId="0" xfId="106" applyFont="1" applyBorder="1" applyAlignment="1">
      <alignment horizontal="center" wrapText="1"/>
      <protection/>
    </xf>
    <xf numFmtId="0" fontId="13" fillId="0" borderId="0" xfId="107" applyFont="1" applyBorder="1" applyAlignment="1">
      <alignment vertical="center"/>
      <protection/>
    </xf>
    <xf numFmtId="3" fontId="13" fillId="0" borderId="0" xfId="107" applyNumberFormat="1" applyFont="1" applyBorder="1" applyAlignment="1">
      <alignment vertical="center"/>
      <protection/>
    </xf>
    <xf numFmtId="0" fontId="17" fillId="0" borderId="0" xfId="107" applyFont="1" applyBorder="1" applyAlignment="1">
      <alignment vertical="center"/>
      <protection/>
    </xf>
    <xf numFmtId="1" fontId="0" fillId="0" borderId="0" xfId="108" applyNumberFormat="1" applyFont="1" applyAlignment="1">
      <alignment horizontal="right" vertical="center" indent="1"/>
      <protection/>
    </xf>
    <xf numFmtId="0" fontId="0" fillId="0" borderId="0" xfId="108" applyFont="1" applyAlignment="1">
      <alignment vertical="center"/>
      <protection/>
    </xf>
    <xf numFmtId="0" fontId="0" fillId="0" borderId="0" xfId="108" applyFont="1" applyAlignment="1">
      <alignment horizontal="right" vertical="center" indent="1"/>
      <protection/>
    </xf>
    <xf numFmtId="0" fontId="0" fillId="0" borderId="0" xfId="108" applyFont="1" applyAlignment="1">
      <alignment horizontal="right" indent="1"/>
      <protection/>
    </xf>
    <xf numFmtId="0" fontId="0" fillId="0" borderId="0" xfId="108" applyNumberFormat="1" applyFont="1" applyBorder="1" applyAlignment="1">
      <alignment horizontal="right" indent="1"/>
      <protection/>
    </xf>
    <xf numFmtId="0" fontId="0" fillId="0" borderId="0" xfId="108" applyFont="1" applyBorder="1" applyAlignment="1">
      <alignment horizontal="right" indent="1"/>
      <protection/>
    </xf>
    <xf numFmtId="0" fontId="6" fillId="0" borderId="0" xfId="108" applyFont="1" applyBorder="1" applyAlignment="1">
      <alignment horizontal="right" indent="1"/>
      <protection/>
    </xf>
    <xf numFmtId="1" fontId="0" fillId="0" borderId="0" xfId="108" applyNumberFormat="1" applyFont="1" applyBorder="1" applyAlignment="1">
      <alignment horizontal="right" vertical="center" indent="1"/>
      <protection/>
    </xf>
    <xf numFmtId="0" fontId="0" fillId="0" borderId="0" xfId="108" applyFont="1" applyBorder="1" applyAlignment="1">
      <alignment vertical="center"/>
      <protection/>
    </xf>
    <xf numFmtId="0" fontId="6" fillId="0" borderId="0" xfId="108" applyFont="1" applyBorder="1" applyAlignment="1">
      <alignment vertical="center"/>
      <protection/>
    </xf>
    <xf numFmtId="1" fontId="6" fillId="0" borderId="0" xfId="108" applyNumberFormat="1" applyFont="1" applyBorder="1" applyAlignment="1">
      <alignment horizontal="right" vertical="center" indent="1"/>
      <protection/>
    </xf>
    <xf numFmtId="3" fontId="6" fillId="0" borderId="0" xfId="108" applyNumberFormat="1" applyFont="1" applyFill="1" applyBorder="1" applyAlignment="1">
      <alignment horizontal="right" vertical="center" indent="1"/>
      <protection/>
    </xf>
    <xf numFmtId="0" fontId="0" fillId="0" borderId="0" xfId="108" applyFont="1" applyFill="1" applyBorder="1" applyAlignment="1">
      <alignment horizontal="right" vertical="center" indent="1"/>
      <protection/>
    </xf>
    <xf numFmtId="0" fontId="0" fillId="0" borderId="0" xfId="108" applyFont="1" applyBorder="1" applyAlignment="1">
      <alignment horizontal="right" vertical="center" indent="1"/>
      <protection/>
    </xf>
    <xf numFmtId="0" fontId="19" fillId="0" borderId="0" xfId="108" applyFont="1" applyBorder="1" applyAlignment="1">
      <alignment vertical="center"/>
      <protection/>
    </xf>
    <xf numFmtId="3" fontId="19" fillId="0" borderId="0" xfId="108" applyNumberFormat="1" applyFont="1" applyBorder="1" applyAlignment="1">
      <alignment horizontal="right" vertical="center" indent="1"/>
      <protection/>
    </xf>
    <xf numFmtId="0" fontId="0" fillId="0" borderId="0" xfId="104" applyNumberFormat="1" applyFont="1">
      <alignment/>
      <protection/>
    </xf>
    <xf numFmtId="1" fontId="0" fillId="0" borderId="0" xfId="104" applyNumberFormat="1" applyFont="1">
      <alignment/>
      <protection/>
    </xf>
    <xf numFmtId="0" fontId="0" fillId="0" borderId="0" xfId="104" applyFont="1">
      <alignment/>
      <protection/>
    </xf>
    <xf numFmtId="0" fontId="0" fillId="0" borderId="0" xfId="104" applyNumberFormat="1" applyFont="1" applyBorder="1">
      <alignment/>
      <protection/>
    </xf>
    <xf numFmtId="0" fontId="0" fillId="0" borderId="0" xfId="104" applyFont="1" applyBorder="1">
      <alignment/>
      <protection/>
    </xf>
    <xf numFmtId="0" fontId="0" fillId="0" borderId="0" xfId="104" applyFont="1" applyBorder="1" applyAlignment="1">
      <alignment vertical="center"/>
      <protection/>
    </xf>
    <xf numFmtId="0" fontId="0" fillId="0" borderId="0" xfId="104" applyNumberFormat="1" applyFont="1" applyBorder="1" applyAlignment="1">
      <alignment vertical="center"/>
      <protection/>
    </xf>
    <xf numFmtId="1" fontId="4" fillId="0" borderId="0" xfId="104" applyNumberFormat="1" applyFont="1">
      <alignment/>
      <protection/>
    </xf>
    <xf numFmtId="0" fontId="4" fillId="0" borderId="0" xfId="104" applyFont="1">
      <alignment/>
      <protection/>
    </xf>
    <xf numFmtId="0" fontId="4" fillId="0" borderId="0" xfId="104" applyNumberFormat="1" applyFont="1">
      <alignment/>
      <protection/>
    </xf>
    <xf numFmtId="0" fontId="0" fillId="0" borderId="0" xfId="104" applyFont="1" applyBorder="1" applyAlignment="1">
      <alignment horizontal="center"/>
      <protection/>
    </xf>
    <xf numFmtId="0" fontId="0" fillId="0" borderId="0" xfId="104" applyFont="1" applyBorder="1" applyAlignment="1">
      <alignment/>
      <protection/>
    </xf>
    <xf numFmtId="174" fontId="0" fillId="0" borderId="0" xfId="104" applyNumberFormat="1" applyFont="1" applyBorder="1" applyAlignment="1">
      <alignment/>
      <protection/>
    </xf>
    <xf numFmtId="0" fontId="4" fillId="0" borderId="0" xfId="104" applyFont="1" applyBorder="1" applyAlignment="1">
      <alignment/>
      <protection/>
    </xf>
    <xf numFmtId="0" fontId="0" fillId="0" borderId="0" xfId="105" applyFont="1">
      <alignment/>
      <protection/>
    </xf>
    <xf numFmtId="0" fontId="0" fillId="0" borderId="0" xfId="105" applyFont="1" applyBorder="1">
      <alignment/>
      <protection/>
    </xf>
    <xf numFmtId="0" fontId="0" fillId="0" borderId="0" xfId="105" applyNumberFormat="1" applyFont="1" applyBorder="1">
      <alignment/>
      <protection/>
    </xf>
    <xf numFmtId="1" fontId="0" fillId="0" borderId="0" xfId="105" applyNumberFormat="1" applyFont="1" applyBorder="1">
      <alignment/>
      <protection/>
    </xf>
    <xf numFmtId="0" fontId="0" fillId="0" borderId="0" xfId="105" applyNumberFormat="1" applyFont="1">
      <alignment/>
      <protection/>
    </xf>
    <xf numFmtId="1" fontId="0" fillId="0" borderId="0" xfId="105" applyNumberFormat="1" applyFont="1">
      <alignment/>
      <protection/>
    </xf>
    <xf numFmtId="167" fontId="6" fillId="0" borderId="21" xfId="106" applyNumberFormat="1" applyFont="1" applyBorder="1" applyAlignment="1">
      <alignment vertical="center"/>
      <protection/>
    </xf>
    <xf numFmtId="0" fontId="0" fillId="0" borderId="0" xfId="105" applyNumberFormat="1" applyFont="1" applyBorder="1" applyAlignment="1">
      <alignment vertical="center"/>
      <protection/>
    </xf>
    <xf numFmtId="0" fontId="0" fillId="0" borderId="0" xfId="105" applyFont="1" applyBorder="1" applyAlignment="1">
      <alignment vertical="center"/>
      <protection/>
    </xf>
    <xf numFmtId="167" fontId="0" fillId="0" borderId="0" xfId="105" applyNumberFormat="1" applyFont="1" applyBorder="1" applyAlignment="1">
      <alignment horizontal="left" vertical="center" indent="1"/>
      <protection/>
    </xf>
    <xf numFmtId="184" fontId="0" fillId="0" borderId="0" xfId="82" applyNumberFormat="1" applyFont="1" applyBorder="1" applyAlignment="1">
      <alignment vertical="center"/>
    </xf>
    <xf numFmtId="0" fontId="6" fillId="0" borderId="0" xfId="105" applyFont="1" applyBorder="1" applyAlignment="1">
      <alignment vertical="center"/>
      <protection/>
    </xf>
    <xf numFmtId="0" fontId="6" fillId="0" borderId="0" xfId="105" applyNumberFormat="1" applyFont="1" applyBorder="1" applyAlignment="1">
      <alignment vertical="center"/>
      <protection/>
    </xf>
    <xf numFmtId="1" fontId="6" fillId="0" borderId="0" xfId="105" applyNumberFormat="1" applyFont="1" applyBorder="1" applyAlignment="1">
      <alignment vertical="center"/>
      <protection/>
    </xf>
    <xf numFmtId="0" fontId="0" fillId="0" borderId="0" xfId="105" applyFont="1" applyBorder="1" applyAlignment="1">
      <alignment horizontal="left"/>
      <protection/>
    </xf>
    <xf numFmtId="0" fontId="0" fillId="0" borderId="0" xfId="105" applyFont="1" applyBorder="1" applyAlignment="1">
      <alignment/>
      <protection/>
    </xf>
    <xf numFmtId="0" fontId="0" fillId="0" borderId="0" xfId="103" applyFont="1" applyBorder="1" applyAlignment="1">
      <alignment horizontal="left" indent="2"/>
      <protection/>
    </xf>
    <xf numFmtId="9" fontId="0" fillId="0" borderId="0" xfId="89" applyNumberFormat="1" applyFont="1" applyBorder="1" applyAlignment="1">
      <alignment horizontal="right" indent="1"/>
    </xf>
    <xf numFmtId="3" fontId="0" fillId="0" borderId="0" xfId="103" applyNumberFormat="1" applyFont="1" applyBorder="1" applyAlignment="1">
      <alignment horizontal="center" vertical="top" wrapText="1"/>
      <protection/>
    </xf>
    <xf numFmtId="178" fontId="0" fillId="0" borderId="22" xfId="103" applyNumberFormat="1" applyFont="1" applyBorder="1" applyAlignment="1">
      <alignment horizontal="right" vertical="center" indent="2"/>
      <protection/>
    </xf>
    <xf numFmtId="167" fontId="0" fillId="0" borderId="0" xfId="103" applyNumberFormat="1" applyFont="1" applyBorder="1" applyAlignment="1">
      <alignment horizontal="left" vertical="center" indent="1"/>
      <protection/>
    </xf>
    <xf numFmtId="167" fontId="0" fillId="0" borderId="0" xfId="106" applyNumberFormat="1" applyFont="1" applyBorder="1" applyAlignment="1">
      <alignment vertical="center"/>
      <protection/>
    </xf>
    <xf numFmtId="0" fontId="7" fillId="0" borderId="0" xfId="103" applyFont="1" applyBorder="1" applyAlignment="1">
      <alignment horizontal="right" vertical="center" indent="1"/>
      <protection/>
    </xf>
    <xf numFmtId="0" fontId="0" fillId="0" borderId="0" xfId="102" applyFont="1" applyBorder="1" applyAlignment="1">
      <alignment horizontal="left" vertical="center" indent="1"/>
      <protection/>
    </xf>
    <xf numFmtId="165" fontId="0" fillId="0" borderId="0" xfId="102" applyNumberFormat="1" applyFont="1" applyBorder="1" applyAlignment="1">
      <alignment horizontal="right" vertical="center"/>
      <protection/>
    </xf>
    <xf numFmtId="3" fontId="0" fillId="0" borderId="0" xfId="102" applyNumberFormat="1" applyFont="1" applyBorder="1" applyAlignment="1">
      <alignment horizontal="right" vertical="center" indent="1"/>
      <protection/>
    </xf>
    <xf numFmtId="49" fontId="0" fillId="0" borderId="0" xfId="102" applyNumberFormat="1" applyFont="1" applyBorder="1" applyAlignment="1">
      <alignment horizontal="left" vertical="center" indent="1"/>
      <protection/>
    </xf>
    <xf numFmtId="49" fontId="6" fillId="0" borderId="0" xfId="102" applyNumberFormat="1" applyFont="1" applyBorder="1" applyAlignment="1">
      <alignment horizontal="left" vertical="center"/>
      <protection/>
    </xf>
    <xf numFmtId="167" fontId="0" fillId="0" borderId="0" xfId="102" applyNumberFormat="1" applyFont="1" applyBorder="1" applyAlignment="1">
      <alignment vertical="top"/>
      <protection/>
    </xf>
    <xf numFmtId="0" fontId="0" fillId="0" borderId="0" xfId="102" applyFont="1" applyFill="1" applyBorder="1" applyAlignment="1">
      <alignment vertical="center"/>
      <protection/>
    </xf>
    <xf numFmtId="0" fontId="7" fillId="0" borderId="0" xfId="106" applyFont="1" applyBorder="1" applyAlignment="1">
      <alignment horizontal="right" vertical="center" indent="1"/>
      <protection/>
    </xf>
    <xf numFmtId="0" fontId="21" fillId="0" borderId="0" xfId="106" applyFont="1" applyBorder="1" applyAlignment="1">
      <alignment horizontal="right" indent="1"/>
      <protection/>
    </xf>
    <xf numFmtId="0" fontId="21" fillId="0" borderId="0" xfId="106" applyFont="1" applyBorder="1" applyAlignment="1">
      <alignment horizontal="right" vertical="center"/>
      <protection/>
    </xf>
    <xf numFmtId="0" fontId="21" fillId="0" borderId="0" xfId="103" applyFont="1" applyBorder="1" applyAlignment="1">
      <alignment horizontal="right" vertical="center"/>
      <protection/>
    </xf>
    <xf numFmtId="0" fontId="0" fillId="0" borderId="0" xfId="106" applyNumberFormat="1" applyFont="1" applyBorder="1" applyAlignment="1">
      <alignment vertical="center"/>
      <protection/>
    </xf>
    <xf numFmtId="0" fontId="0" fillId="0" borderId="0" xfId="106" applyFont="1" applyBorder="1" applyAlignment="1">
      <alignment vertical="center"/>
      <protection/>
    </xf>
    <xf numFmtId="0" fontId="8" fillId="0" borderId="0" xfId="106" applyFont="1" applyBorder="1" applyAlignment="1">
      <alignment vertical="center"/>
      <protection/>
    </xf>
    <xf numFmtId="49" fontId="0" fillId="0" borderId="0" xfId="106" applyNumberFormat="1" applyFont="1" applyFill="1" applyBorder="1" applyAlignment="1">
      <alignment horizontal="left" vertical="center"/>
      <protection/>
    </xf>
    <xf numFmtId="0" fontId="0" fillId="0" borderId="0" xfId="106" applyFont="1" applyFill="1" applyBorder="1" applyAlignment="1">
      <alignment vertical="center"/>
      <protection/>
    </xf>
    <xf numFmtId="165" fontId="0" fillId="0" borderId="0" xfId="106" applyNumberFormat="1" applyFont="1" applyBorder="1" applyAlignment="1">
      <alignment horizontal="right" vertical="center"/>
      <protection/>
    </xf>
    <xf numFmtId="49" fontId="6" fillId="0" borderId="0" xfId="106" applyNumberFormat="1" applyFont="1" applyFill="1" applyBorder="1" applyAlignment="1">
      <alignment horizontal="left" vertical="center"/>
      <protection/>
    </xf>
    <xf numFmtId="0" fontId="6" fillId="0" borderId="0" xfId="106" applyFont="1" applyFill="1" applyBorder="1" applyAlignment="1">
      <alignment vertical="center"/>
      <protection/>
    </xf>
    <xf numFmtId="165" fontId="6" fillId="0" borderId="0" xfId="106" applyNumberFormat="1" applyFont="1" applyBorder="1" applyAlignment="1">
      <alignment horizontal="right" vertical="center"/>
      <protection/>
    </xf>
    <xf numFmtId="0" fontId="6" fillId="0" borderId="0" xfId="106" applyFont="1" applyBorder="1" applyAlignment="1">
      <alignment vertical="center"/>
      <protection/>
    </xf>
    <xf numFmtId="0" fontId="0" fillId="0" borderId="0" xfId="106" applyNumberFormat="1" applyFont="1" applyBorder="1" applyAlignment="1">
      <alignment horizontal="right" indent="1"/>
      <protection/>
    </xf>
    <xf numFmtId="0" fontId="0" fillId="0" borderId="0" xfId="106" applyFont="1" applyBorder="1" applyAlignment="1">
      <alignment horizontal="center" vertical="center" wrapText="1"/>
      <protection/>
    </xf>
    <xf numFmtId="167" fontId="6" fillId="0" borderId="0" xfId="106" applyNumberFormat="1" applyFont="1" applyBorder="1" applyAlignment="1">
      <alignment horizontal="left" vertical="center" indent="3"/>
      <protection/>
    </xf>
    <xf numFmtId="169" fontId="6" fillId="0" borderId="0" xfId="106" applyNumberFormat="1" applyFont="1" applyBorder="1" applyAlignment="1" quotePrefix="1">
      <alignment horizontal="right" vertical="center"/>
      <protection/>
    </xf>
    <xf numFmtId="0" fontId="0" fillId="0" borderId="0" xfId="106" applyFont="1" applyBorder="1" applyAlignment="1">
      <alignment vertical="top"/>
      <protection/>
    </xf>
    <xf numFmtId="0" fontId="0" fillId="54" borderId="0" xfId="106" applyNumberFormat="1" applyFont="1" applyFill="1" applyBorder="1" applyAlignment="1">
      <alignment horizontal="left" vertical="center" wrapText="1"/>
      <protection/>
    </xf>
    <xf numFmtId="0" fontId="0" fillId="0" borderId="0" xfId="106" applyFont="1" applyBorder="1" applyAlignment="1">
      <alignment horizontal="center" vertical="center"/>
      <protection/>
    </xf>
    <xf numFmtId="0" fontId="6" fillId="54" borderId="0" xfId="108" applyNumberFormat="1" applyFont="1" applyFill="1" applyBorder="1" applyAlignment="1">
      <alignment horizontal="left" vertical="center" wrapText="1"/>
      <protection/>
    </xf>
    <xf numFmtId="0" fontId="0" fillId="0" borderId="0" xfId="108" applyFont="1" applyBorder="1" applyAlignment="1">
      <alignment horizontal="center" vertical="center" wrapText="1"/>
      <protection/>
    </xf>
    <xf numFmtId="164" fontId="0" fillId="0" borderId="0" xfId="108" applyNumberFormat="1" applyFont="1" applyFill="1" applyBorder="1" applyAlignment="1">
      <alignment horizontal="right" vertical="center" indent="1"/>
      <protection/>
    </xf>
    <xf numFmtId="0" fontId="7" fillId="0" borderId="0" xfId="108" applyFont="1" applyBorder="1" applyAlignment="1">
      <alignment horizontal="right" vertical="center" indent="1"/>
      <protection/>
    </xf>
    <xf numFmtId="0" fontId="0" fillId="0" borderId="21" xfId="108" applyFont="1" applyBorder="1" applyAlignment="1">
      <alignment horizontal="center" vertical="center" wrapText="1"/>
      <protection/>
    </xf>
    <xf numFmtId="167" fontId="0" fillId="0" borderId="0" xfId="108" applyNumberFormat="1" applyFont="1" applyBorder="1" applyAlignment="1">
      <alignment horizontal="left" vertical="center"/>
      <protection/>
    </xf>
    <xf numFmtId="9" fontId="0" fillId="54" borderId="0" xfId="89" applyNumberFormat="1" applyFont="1" applyFill="1" applyBorder="1" applyAlignment="1">
      <alignment horizontal="center" vertical="center"/>
    </xf>
    <xf numFmtId="9" fontId="0" fillId="0" borderId="0" xfId="89" applyNumberFormat="1" applyFont="1" applyBorder="1" applyAlignment="1">
      <alignment horizontal="center" vertical="center"/>
    </xf>
    <xf numFmtId="3" fontId="0" fillId="0" borderId="0" xfId="106" applyNumberFormat="1" applyFont="1" applyBorder="1" applyAlignment="1">
      <alignment horizontal="right" vertical="center"/>
      <protection/>
    </xf>
    <xf numFmtId="3" fontId="6" fillId="0" borderId="0" xfId="106" applyNumberFormat="1" applyFont="1" applyBorder="1" applyAlignment="1">
      <alignment horizontal="right" vertical="center"/>
      <protection/>
    </xf>
    <xf numFmtId="181" fontId="0" fillId="0" borderId="0" xfId="106" applyNumberFormat="1" applyFont="1" applyBorder="1" applyAlignment="1">
      <alignment horizontal="right" vertical="center"/>
      <protection/>
    </xf>
    <xf numFmtId="180" fontId="0" fillId="0" borderId="0" xfId="106" applyNumberFormat="1" applyFont="1" applyFill="1" applyBorder="1" applyAlignment="1">
      <alignment horizontal="right" vertical="center"/>
      <protection/>
    </xf>
    <xf numFmtId="188" fontId="0" fillId="0" borderId="0" xfId="103" applyNumberFormat="1" applyFont="1" applyBorder="1" applyAlignment="1">
      <alignment vertical="center"/>
      <protection/>
    </xf>
    <xf numFmtId="0" fontId="9" fillId="0" borderId="0" xfId="101">
      <alignment/>
      <protection/>
    </xf>
    <xf numFmtId="49" fontId="9" fillId="0" borderId="0" xfId="101" applyNumberFormat="1">
      <alignment/>
      <protection/>
    </xf>
    <xf numFmtId="1" fontId="10" fillId="0" borderId="0" xfId="102" applyNumberFormat="1" applyFont="1" applyFill="1" applyBorder="1" applyAlignment="1">
      <alignment horizontal="left" wrapText="1" indent="1"/>
      <protection/>
    </xf>
    <xf numFmtId="188" fontId="0" fillId="0" borderId="0" xfId="103" applyNumberFormat="1" applyFont="1" applyBorder="1" applyAlignment="1">
      <alignment/>
      <protection/>
    </xf>
    <xf numFmtId="0" fontId="9" fillId="0" borderId="0" xfId="101" applyAlignment="1">
      <alignment vertical="center"/>
      <protection/>
    </xf>
    <xf numFmtId="191" fontId="0" fillId="0" borderId="0" xfId="82" applyNumberFormat="1" applyFont="1" applyFill="1" applyBorder="1" applyAlignment="1">
      <alignment horizontal="right" vertical="center" indent="3"/>
    </xf>
    <xf numFmtId="188" fontId="0" fillId="0" borderId="0" xfId="82" applyNumberFormat="1" applyFont="1" applyFill="1" applyBorder="1" applyAlignment="1">
      <alignment horizontal="right" vertical="center" indent="3"/>
    </xf>
    <xf numFmtId="0" fontId="0" fillId="0" borderId="0" xfId="104" applyFont="1" applyBorder="1" applyAlignment="1">
      <alignment horizontal="left" indent="1"/>
      <protection/>
    </xf>
    <xf numFmtId="0" fontId="6" fillId="0" borderId="0" xfId="101" applyFont="1" applyAlignment="1">
      <alignment vertical="center"/>
      <protection/>
    </xf>
    <xf numFmtId="0" fontId="0" fillId="0" borderId="0" xfId="102" applyFont="1" applyFill="1" applyBorder="1" applyAlignment="1">
      <alignment vertical="top"/>
      <protection/>
    </xf>
    <xf numFmtId="167" fontId="6" fillId="0" borderId="0" xfId="106" applyNumberFormat="1" applyFont="1" applyBorder="1" applyAlignment="1">
      <alignment vertical="center"/>
      <protection/>
    </xf>
    <xf numFmtId="188" fontId="0" fillId="55" borderId="22" xfId="108" applyNumberFormat="1" applyFont="1" applyFill="1" applyBorder="1" applyAlignment="1">
      <alignment horizontal="right" vertical="center" indent="1"/>
      <protection/>
    </xf>
    <xf numFmtId="188" fontId="0" fillId="55" borderId="23" xfId="108" applyNumberFormat="1" applyFont="1" applyFill="1" applyBorder="1" applyAlignment="1">
      <alignment horizontal="right" vertical="center" indent="1"/>
      <protection/>
    </xf>
    <xf numFmtId="1" fontId="0" fillId="0" borderId="0" xfId="103" applyNumberFormat="1" applyFont="1" applyAlignment="1" quotePrefix="1">
      <alignment vertical="center"/>
      <protection/>
    </xf>
    <xf numFmtId="0" fontId="98" fillId="0" borderId="0" xfId="108" applyFont="1" applyBorder="1" applyAlignment="1">
      <alignment horizontal="right" indent="1"/>
      <protection/>
    </xf>
    <xf numFmtId="0" fontId="98" fillId="0" borderId="0" xfId="108" applyFont="1" applyBorder="1" applyAlignment="1">
      <alignment horizontal="left" indent="1"/>
      <protection/>
    </xf>
    <xf numFmtId="167" fontId="0" fillId="0" borderId="0" xfId="103" applyNumberFormat="1" applyFont="1" applyBorder="1" applyAlignment="1">
      <alignment vertical="top"/>
      <protection/>
    </xf>
    <xf numFmtId="0" fontId="0" fillId="0" borderId="0" xfId="103" applyFont="1" applyBorder="1" applyAlignment="1">
      <alignment vertical="top"/>
      <protection/>
    </xf>
    <xf numFmtId="0" fontId="0" fillId="0" borderId="0" xfId="104" applyFont="1" applyBorder="1">
      <alignment/>
      <protection/>
    </xf>
    <xf numFmtId="0" fontId="0" fillId="0" borderId="0" xfId="0" applyFont="1" applyBorder="1" applyAlignment="1">
      <alignment horizontal="left" vertical="top" wrapText="1" indent="1"/>
    </xf>
    <xf numFmtId="0" fontId="0" fillId="0" borderId="0" xfId="106" applyFont="1" applyBorder="1" applyAlignment="1">
      <alignment horizontal="left" indent="1"/>
      <protection/>
    </xf>
    <xf numFmtId="0" fontId="23" fillId="0" borderId="0" xfId="100" applyFont="1" applyFill="1" applyBorder="1" applyAlignment="1">
      <alignment horizontal="left" vertical="center" wrapText="1" indent="1"/>
      <protection/>
    </xf>
    <xf numFmtId="0" fontId="9" fillId="0" borderId="0" xfId="100" applyFont="1" applyBorder="1" applyAlignment="1">
      <alignment horizontal="left" vertical="center" wrapText="1"/>
      <protection/>
    </xf>
    <xf numFmtId="0" fontId="9" fillId="0" borderId="0" xfId="100" applyFont="1" applyFill="1" applyBorder="1" applyAlignment="1">
      <alignment horizontal="left" vertical="center" wrapText="1"/>
      <protection/>
    </xf>
    <xf numFmtId="0" fontId="0" fillId="0" borderId="0" xfId="103" applyFont="1" applyBorder="1">
      <alignment/>
      <protection/>
    </xf>
    <xf numFmtId="0" fontId="0" fillId="0" borderId="0" xfId="100" applyFont="1" applyFill="1" applyBorder="1" applyAlignment="1">
      <alignment horizontal="left" vertical="center" wrapText="1"/>
      <protection/>
    </xf>
    <xf numFmtId="0" fontId="6" fillId="0" borderId="0" xfId="103" applyFont="1">
      <alignment/>
      <protection/>
    </xf>
    <xf numFmtId="0" fontId="6" fillId="0" borderId="0" xfId="103" applyFont="1" applyBorder="1" applyAlignment="1">
      <alignment horizontal="center" wrapText="1"/>
      <protection/>
    </xf>
    <xf numFmtId="0" fontId="0" fillId="0" borderId="0" xfId="100" applyFont="1" applyFill="1" applyBorder="1" applyAlignment="1">
      <alignment vertical="center" wrapText="1"/>
      <protection/>
    </xf>
    <xf numFmtId="0" fontId="0" fillId="0" borderId="0" xfId="103" applyFont="1" applyBorder="1" applyAlignment="1">
      <alignment horizontal="right"/>
      <protection/>
    </xf>
    <xf numFmtId="0" fontId="79" fillId="0" borderId="0" xfId="94" applyFont="1">
      <alignment/>
      <protection/>
    </xf>
    <xf numFmtId="0" fontId="79" fillId="0" borderId="0" xfId="94">
      <alignment/>
      <protection/>
    </xf>
    <xf numFmtId="0" fontId="0" fillId="0" borderId="22" xfId="103" applyFont="1" applyBorder="1" applyAlignment="1">
      <alignment/>
      <protection/>
    </xf>
    <xf numFmtId="0" fontId="0" fillId="0" borderId="0" xfId="103" applyFont="1" applyBorder="1" applyAlignment="1">
      <alignment/>
      <protection/>
    </xf>
    <xf numFmtId="0" fontId="0" fillId="0" borderId="0" xfId="103" applyFont="1" applyBorder="1" applyAlignment="1">
      <alignment wrapText="1"/>
      <protection/>
    </xf>
    <xf numFmtId="0" fontId="0" fillId="0" borderId="0" xfId="103" applyFont="1">
      <alignment/>
      <protection/>
    </xf>
    <xf numFmtId="0" fontId="0" fillId="0" borderId="0" xfId="103" applyNumberFormat="1" applyFont="1" applyBorder="1" applyAlignment="1">
      <alignment vertical="center"/>
      <protection/>
    </xf>
    <xf numFmtId="0" fontId="0" fillId="0" borderId="0" xfId="103" applyFont="1" applyBorder="1" applyAlignment="1">
      <alignment horizontal="right" vertical="center"/>
      <protection/>
    </xf>
    <xf numFmtId="167" fontId="0" fillId="0" borderId="0" xfId="103" applyNumberFormat="1" applyFont="1" applyBorder="1" applyAlignment="1">
      <alignment vertical="center"/>
      <protection/>
    </xf>
    <xf numFmtId="0" fontId="0" fillId="0" borderId="0" xfId="103" applyFont="1" applyBorder="1" applyAlignment="1">
      <alignment vertical="center"/>
      <protection/>
    </xf>
    <xf numFmtId="195" fontId="0" fillId="0" borderId="0" xfId="82" applyNumberFormat="1" applyFont="1" applyBorder="1" applyAlignment="1">
      <alignment horizontal="right" indent="1"/>
    </xf>
    <xf numFmtId="0" fontId="6" fillId="54" borderId="0" xfId="105" applyNumberFormat="1" applyFont="1" applyFill="1" applyBorder="1" applyAlignment="1">
      <alignment horizontal="left" vertical="center" wrapText="1"/>
      <protection/>
    </xf>
    <xf numFmtId="3" fontId="0" fillId="0" borderId="0" xfId="103" applyNumberFormat="1" applyFont="1" applyBorder="1">
      <alignment/>
      <protection/>
    </xf>
    <xf numFmtId="0" fontId="8" fillId="0" borderId="0" xfId="103" applyFont="1" applyBorder="1" applyAlignment="1">
      <alignment horizontal="left" indent="2"/>
      <protection/>
    </xf>
    <xf numFmtId="0" fontId="6" fillId="0" borderId="0" xfId="100" applyFont="1" applyFill="1" applyBorder="1" applyAlignment="1">
      <alignment horizontal="left" vertical="center" wrapText="1"/>
      <protection/>
    </xf>
    <xf numFmtId="3" fontId="79" fillId="0" borderId="0" xfId="94" applyNumberFormat="1" applyFont="1" applyBorder="1" applyAlignment="1">
      <alignment horizontal="right" vertical="center"/>
      <protection/>
    </xf>
    <xf numFmtId="3" fontId="79" fillId="0" borderId="24" xfId="94" applyNumberFormat="1" applyFont="1" applyBorder="1" applyAlignment="1">
      <alignment horizontal="right" vertical="center"/>
      <protection/>
    </xf>
    <xf numFmtId="0" fontId="79" fillId="0" borderId="0" xfId="94" applyFont="1" applyAlignment="1">
      <alignment vertical="center"/>
      <protection/>
    </xf>
    <xf numFmtId="0" fontId="40" fillId="0" borderId="0" xfId="0" applyFont="1" applyAlignment="1">
      <alignment/>
    </xf>
    <xf numFmtId="0" fontId="7" fillId="54" borderId="0" xfId="103" applyNumberFormat="1" applyFont="1" applyFill="1" applyBorder="1" applyAlignment="1">
      <alignment horizontal="right" vertical="center"/>
      <protection/>
    </xf>
    <xf numFmtId="0" fontId="98" fillId="0" borderId="0" xfId="105" applyFont="1" applyBorder="1">
      <alignment/>
      <protection/>
    </xf>
    <xf numFmtId="3" fontId="0" fillId="0" borderId="0" xfId="103" applyNumberFormat="1" applyFont="1" applyBorder="1" applyAlignment="1">
      <alignment horizontal="center" vertical="center" wrapText="1"/>
      <protection/>
    </xf>
    <xf numFmtId="0" fontId="0" fillId="0" borderId="0" xfId="103" applyFont="1" applyAlignment="1">
      <alignment horizontal="center" vertical="center"/>
      <protection/>
    </xf>
    <xf numFmtId="1" fontId="0" fillId="0" borderId="0" xfId="103" applyNumberFormat="1" applyFont="1">
      <alignment/>
      <protection/>
    </xf>
    <xf numFmtId="43" fontId="0" fillId="0" borderId="0" xfId="104" applyNumberFormat="1" applyFont="1" applyBorder="1" applyAlignment="1">
      <alignment horizontal="center"/>
      <protection/>
    </xf>
    <xf numFmtId="1" fontId="98" fillId="0" borderId="0" xfId="103" applyNumberFormat="1" applyFont="1">
      <alignment/>
      <protection/>
    </xf>
    <xf numFmtId="0" fontId="6" fillId="16" borderId="0" xfId="103" applyFont="1" applyFill="1" applyBorder="1" applyAlignment="1">
      <alignment horizontal="center" wrapText="1"/>
      <protection/>
    </xf>
    <xf numFmtId="0" fontId="0" fillId="16" borderId="0" xfId="100" applyFont="1" applyFill="1" applyBorder="1" applyAlignment="1">
      <alignment vertical="center" wrapText="1"/>
      <protection/>
    </xf>
    <xf numFmtId="0" fontId="9" fillId="0" borderId="0" xfId="103" applyFont="1" applyBorder="1">
      <alignment/>
      <protection/>
    </xf>
    <xf numFmtId="0" fontId="9" fillId="0" borderId="0" xfId="0" applyFont="1" applyAlignment="1">
      <alignment wrapText="1"/>
    </xf>
    <xf numFmtId="0" fontId="99" fillId="0" borderId="0" xfId="94" applyFont="1" applyAlignment="1">
      <alignment horizontal="right"/>
      <protection/>
    </xf>
    <xf numFmtId="193" fontId="100" fillId="0" borderId="25" xfId="94" applyNumberFormat="1" applyFont="1" applyBorder="1" applyAlignment="1">
      <alignment horizontal="center" vertical="center" wrapText="1"/>
      <protection/>
    </xf>
    <xf numFmtId="3" fontId="101" fillId="0" borderId="0" xfId="94" applyNumberFormat="1" applyFont="1" applyBorder="1" applyAlignment="1">
      <alignment horizontal="right"/>
      <protection/>
    </xf>
    <xf numFmtId="0" fontId="100" fillId="0" borderId="0" xfId="94" applyFont="1" applyBorder="1" applyAlignment="1">
      <alignment wrapText="1"/>
      <protection/>
    </xf>
    <xf numFmtId="194" fontId="102" fillId="0" borderId="26" xfId="94" applyNumberFormat="1" applyFont="1" applyFill="1" applyBorder="1" applyAlignment="1">
      <alignment horizontal="right" vertical="center" wrapText="1"/>
      <protection/>
    </xf>
    <xf numFmtId="194" fontId="102" fillId="0" borderId="24" xfId="94" applyNumberFormat="1" applyFont="1" applyFill="1" applyBorder="1" applyAlignment="1">
      <alignment horizontal="right" vertical="center" wrapText="1"/>
      <protection/>
    </xf>
    <xf numFmtId="0" fontId="9" fillId="0" borderId="0" xfId="103" applyFont="1">
      <alignment/>
      <protection/>
    </xf>
    <xf numFmtId="0" fontId="9" fillId="0" borderId="27" xfId="103" applyFont="1" applyBorder="1">
      <alignment/>
      <protection/>
    </xf>
    <xf numFmtId="0" fontId="9" fillId="0" borderId="27" xfId="103" applyFont="1" applyBorder="1" applyAlignment="1">
      <alignment horizontal="center" wrapText="1"/>
      <protection/>
    </xf>
    <xf numFmtId="0" fontId="9" fillId="16" borderId="27" xfId="103" applyFont="1" applyFill="1" applyBorder="1" applyAlignment="1">
      <alignment horizontal="center" wrapText="1"/>
      <protection/>
    </xf>
    <xf numFmtId="0" fontId="9" fillId="0" borderId="28" xfId="103" applyFont="1" applyFill="1" applyBorder="1">
      <alignment/>
      <protection/>
    </xf>
    <xf numFmtId="0" fontId="9" fillId="0" borderId="0" xfId="100" applyFont="1" applyFill="1" applyBorder="1" applyAlignment="1">
      <alignment vertical="center" wrapText="1"/>
      <protection/>
    </xf>
    <xf numFmtId="0" fontId="9" fillId="0" borderId="0" xfId="103" applyFont="1" applyBorder="1" applyAlignment="1">
      <alignment horizontal="right"/>
      <protection/>
    </xf>
    <xf numFmtId="0" fontId="103" fillId="0" borderId="0" xfId="97" applyFont="1">
      <alignment/>
      <protection/>
    </xf>
    <xf numFmtId="49" fontId="103" fillId="0" borderId="0" xfId="97" applyNumberFormat="1" applyFont="1">
      <alignment/>
      <protection/>
    </xf>
    <xf numFmtId="49" fontId="9" fillId="0" borderId="0" xfId="99" applyNumberFormat="1" applyFont="1" applyBorder="1" applyAlignment="1">
      <alignment/>
      <protection/>
    </xf>
    <xf numFmtId="49" fontId="103" fillId="0" borderId="27" xfId="97" applyNumberFormat="1" applyFont="1" applyBorder="1" applyAlignment="1">
      <alignment/>
      <protection/>
    </xf>
    <xf numFmtId="1" fontId="104" fillId="56" borderId="25" xfId="97" applyNumberFormat="1" applyFont="1" applyFill="1" applyBorder="1" applyAlignment="1">
      <alignment horizontal="center" vertical="center" wrapText="1"/>
      <protection/>
    </xf>
    <xf numFmtId="1" fontId="103" fillId="0" borderId="0" xfId="97" applyNumberFormat="1" applyFont="1" applyBorder="1" applyAlignment="1">
      <alignment horizontal="right"/>
      <protection/>
    </xf>
    <xf numFmtId="1" fontId="103" fillId="0" borderId="25" xfId="97" applyNumberFormat="1" applyFont="1" applyBorder="1" applyAlignment="1">
      <alignment horizontal="right"/>
      <protection/>
    </xf>
    <xf numFmtId="1" fontId="103" fillId="0" borderId="29" xfId="97" applyNumberFormat="1" applyFont="1" applyBorder="1" applyAlignment="1">
      <alignment horizontal="right"/>
      <protection/>
    </xf>
    <xf numFmtId="1" fontId="104" fillId="56" borderId="30" xfId="97" applyNumberFormat="1" applyFont="1" applyFill="1" applyBorder="1" applyAlignment="1">
      <alignment horizontal="center" vertical="center" wrapText="1"/>
      <protection/>
    </xf>
    <xf numFmtId="1" fontId="103" fillId="0" borderId="31" xfId="97" applyNumberFormat="1" applyFont="1" applyBorder="1" applyAlignment="1">
      <alignment horizontal="right"/>
      <protection/>
    </xf>
    <xf numFmtId="1" fontId="103" fillId="0" borderId="30" xfId="97" applyNumberFormat="1" applyFont="1" applyBorder="1" applyAlignment="1">
      <alignment horizontal="right"/>
      <protection/>
    </xf>
    <xf numFmtId="1" fontId="103" fillId="0" borderId="32" xfId="97" applyNumberFormat="1" applyFont="1" applyBorder="1" applyAlignment="1">
      <alignment horizontal="right"/>
      <protection/>
    </xf>
    <xf numFmtId="1" fontId="104" fillId="0" borderId="25" xfId="97" applyNumberFormat="1" applyFont="1" applyFill="1" applyBorder="1" applyAlignment="1">
      <alignment horizontal="center" vertical="center" wrapText="1"/>
      <protection/>
    </xf>
    <xf numFmtId="49" fontId="103" fillId="0" borderId="33" xfId="97" applyNumberFormat="1" applyFont="1" applyBorder="1" applyAlignment="1">
      <alignment horizontal="left" wrapText="1"/>
      <protection/>
    </xf>
    <xf numFmtId="49" fontId="103" fillId="0" borderId="27" xfId="97" applyNumberFormat="1" applyFont="1" applyBorder="1" applyAlignment="1">
      <alignment vertical="center" wrapText="1"/>
      <protection/>
    </xf>
    <xf numFmtId="49" fontId="104" fillId="0" borderId="25" xfId="97" applyNumberFormat="1" applyFont="1" applyFill="1" applyBorder="1" applyAlignment="1">
      <alignment horizontal="center" vertical="center" wrapText="1"/>
      <protection/>
    </xf>
    <xf numFmtId="1" fontId="103" fillId="0" borderId="0" xfId="97" applyNumberFormat="1" applyFont="1" applyBorder="1" applyAlignment="1">
      <alignment horizontal="right" vertical="center"/>
      <protection/>
    </xf>
    <xf numFmtId="1" fontId="103" fillId="0" borderId="25" xfId="97" applyNumberFormat="1" applyFont="1" applyBorder="1" applyAlignment="1">
      <alignment horizontal="right" vertical="center"/>
      <protection/>
    </xf>
    <xf numFmtId="0" fontId="103" fillId="0" borderId="0" xfId="97" applyFont="1" applyAlignment="1">
      <alignment vertical="center"/>
      <protection/>
    </xf>
    <xf numFmtId="49" fontId="103" fillId="0" borderId="0" xfId="94" applyNumberFormat="1" applyFont="1" applyBorder="1">
      <alignment/>
      <protection/>
    </xf>
    <xf numFmtId="49" fontId="103" fillId="0" borderId="21" xfId="94" applyNumberFormat="1" applyFont="1" applyFill="1" applyBorder="1" applyAlignment="1">
      <alignment/>
      <protection/>
    </xf>
    <xf numFmtId="49" fontId="103" fillId="0" borderId="21" xfId="94" applyNumberFormat="1" applyFont="1" applyFill="1" applyBorder="1" applyAlignment="1">
      <alignment wrapText="1"/>
      <protection/>
    </xf>
    <xf numFmtId="49" fontId="103" fillId="0" borderId="0" xfId="94" applyNumberFormat="1" applyFont="1" applyFill="1" applyBorder="1" applyAlignment="1">
      <alignment/>
      <protection/>
    </xf>
    <xf numFmtId="49" fontId="9" fillId="0" borderId="33" xfId="0" applyNumberFormat="1" applyFont="1" applyFill="1" applyBorder="1" applyAlignment="1">
      <alignment/>
    </xf>
    <xf numFmtId="49" fontId="104" fillId="0" borderId="33" xfId="94" applyNumberFormat="1" applyFont="1" applyFill="1" applyBorder="1" applyAlignment="1">
      <alignment horizontal="left"/>
      <protection/>
    </xf>
    <xf numFmtId="49" fontId="104" fillId="0" borderId="33" xfId="94" applyNumberFormat="1" applyFont="1" applyFill="1" applyBorder="1" applyAlignment="1">
      <alignment horizontal="right"/>
      <protection/>
    </xf>
    <xf numFmtId="49" fontId="103" fillId="0" borderId="33" xfId="94" applyNumberFormat="1" applyFont="1" applyFill="1" applyBorder="1" applyAlignment="1">
      <alignment wrapText="1"/>
      <protection/>
    </xf>
    <xf numFmtId="49" fontId="103" fillId="0" borderId="27" xfId="94" applyNumberFormat="1" applyFont="1" applyFill="1" applyBorder="1" applyAlignment="1">
      <alignment vertical="center" wrapText="1"/>
      <protection/>
    </xf>
    <xf numFmtId="193" fontId="100" fillId="0" borderId="34" xfId="94" applyNumberFormat="1" applyFont="1" applyBorder="1" applyAlignment="1">
      <alignment horizontal="center" vertical="center" wrapText="1"/>
      <protection/>
    </xf>
    <xf numFmtId="0" fontId="100" fillId="0" borderId="25" xfId="94" applyFont="1" applyBorder="1" applyAlignment="1">
      <alignment/>
      <protection/>
    </xf>
    <xf numFmtId="1" fontId="103" fillId="0" borderId="35" xfId="97" applyNumberFormat="1" applyFont="1" applyBorder="1" applyAlignment="1">
      <alignment horizontal="right"/>
      <protection/>
    </xf>
    <xf numFmtId="1" fontId="103" fillId="0" borderId="36" xfId="97" applyNumberFormat="1" applyFont="1" applyBorder="1" applyAlignment="1">
      <alignment horizontal="right"/>
      <protection/>
    </xf>
    <xf numFmtId="1" fontId="103" fillId="0" borderId="37" xfId="97" applyNumberFormat="1" applyFont="1" applyBorder="1" applyAlignment="1">
      <alignment horizontal="right"/>
      <protection/>
    </xf>
    <xf numFmtId="1" fontId="104" fillId="0" borderId="38" xfId="97" applyNumberFormat="1" applyFont="1" applyFill="1" applyBorder="1" applyAlignment="1">
      <alignment horizontal="center" vertical="center" wrapText="1"/>
      <protection/>
    </xf>
    <xf numFmtId="49" fontId="103" fillId="0" borderId="0" xfId="97" applyNumberFormat="1" applyFont="1" applyBorder="1" applyAlignment="1">
      <alignment horizontal="left" wrapText="1"/>
      <protection/>
    </xf>
    <xf numFmtId="49" fontId="103" fillId="0" borderId="0" xfId="97" applyNumberFormat="1" applyFont="1" applyBorder="1" applyAlignment="1">
      <alignment horizontal="left" vertical="center" wrapText="1"/>
      <protection/>
    </xf>
    <xf numFmtId="0" fontId="22" fillId="0" borderId="0" xfId="99" applyFont="1" applyAlignment="1">
      <alignment/>
      <protection/>
    </xf>
    <xf numFmtId="1" fontId="103" fillId="0" borderId="29" xfId="97" applyNumberFormat="1" applyFont="1" applyBorder="1" applyAlignment="1">
      <alignment horizontal="right" vertical="center"/>
      <protection/>
    </xf>
    <xf numFmtId="167" fontId="0" fillId="0" borderId="0" xfId="103" applyNumberFormat="1" applyFont="1" applyBorder="1" applyAlignment="1">
      <alignment horizontal="left" vertical="center" wrapText="1"/>
      <protection/>
    </xf>
    <xf numFmtId="49" fontId="9" fillId="0" borderId="27" xfId="103" applyNumberFormat="1" applyFont="1" applyFill="1" applyBorder="1" applyAlignment="1">
      <alignment wrapText="1"/>
      <protection/>
    </xf>
    <xf numFmtId="49" fontId="9" fillId="0" borderId="27" xfId="103" applyNumberFormat="1" applyFont="1" applyFill="1" applyBorder="1" applyAlignment="1">
      <alignment horizontal="right"/>
      <protection/>
    </xf>
    <xf numFmtId="187" fontId="9" fillId="0" borderId="28" xfId="82" applyNumberFormat="1" applyFont="1" applyBorder="1" applyAlignment="1">
      <alignment vertical="center"/>
    </xf>
    <xf numFmtId="49" fontId="9" fillId="0" borderId="0" xfId="103" applyNumberFormat="1" applyFont="1" applyBorder="1" applyAlignment="1">
      <alignment/>
      <protection/>
    </xf>
    <xf numFmtId="187" fontId="9" fillId="0" borderId="0" xfId="82" applyNumberFormat="1" applyFont="1" applyBorder="1" applyAlignment="1">
      <alignment/>
    </xf>
    <xf numFmtId="49" fontId="9" fillId="0" borderId="0" xfId="103" applyNumberFormat="1" applyFont="1" applyBorder="1" applyAlignment="1">
      <alignment horizontal="left" indent="1"/>
      <protection/>
    </xf>
    <xf numFmtId="187" fontId="9" fillId="0" borderId="0" xfId="82" applyNumberFormat="1" applyFont="1" applyBorder="1" applyAlignment="1">
      <alignment horizontal="right"/>
    </xf>
    <xf numFmtId="49" fontId="9" fillId="0" borderId="0" xfId="103" applyNumberFormat="1" applyFont="1" applyBorder="1" applyAlignment="1">
      <alignment wrapText="1"/>
      <protection/>
    </xf>
    <xf numFmtId="187" fontId="9" fillId="0" borderId="0" xfId="82" applyNumberFormat="1" applyFont="1" applyBorder="1" applyAlignment="1">
      <alignment vertical="center"/>
    </xf>
    <xf numFmtId="49" fontId="11" fillId="0" borderId="27" xfId="103" applyNumberFormat="1" applyFont="1" applyFill="1" applyBorder="1" applyAlignment="1">
      <alignment horizontal="left" vertical="center"/>
      <protection/>
    </xf>
    <xf numFmtId="49" fontId="11" fillId="0" borderId="27" xfId="103" applyNumberFormat="1" applyFont="1" applyFill="1" applyBorder="1" applyAlignment="1">
      <alignment horizontal="right" vertical="center"/>
      <protection/>
    </xf>
    <xf numFmtId="49" fontId="11" fillId="0" borderId="0" xfId="103" applyNumberFormat="1" applyFont="1" applyBorder="1" applyAlignment="1">
      <alignment horizontal="left" vertical="center"/>
      <protection/>
    </xf>
    <xf numFmtId="49" fontId="11" fillId="0" borderId="0" xfId="103" applyNumberFormat="1" applyFont="1" applyBorder="1" applyAlignment="1">
      <alignment horizontal="center" vertical="center"/>
      <protection/>
    </xf>
    <xf numFmtId="172" fontId="11" fillId="57" borderId="0" xfId="103" applyNumberFormat="1" applyFont="1" applyFill="1" applyBorder="1" applyAlignment="1">
      <alignment vertical="center"/>
      <protection/>
    </xf>
    <xf numFmtId="49" fontId="11" fillId="0" borderId="0" xfId="106" applyNumberFormat="1" applyFont="1" applyBorder="1" applyAlignment="1">
      <alignment horizontal="left" vertical="center" indent="2"/>
      <protection/>
    </xf>
    <xf numFmtId="49" fontId="11" fillId="0" borderId="0" xfId="103" applyNumberFormat="1" applyFont="1" applyBorder="1" applyAlignment="1">
      <alignment horizontal="right" vertical="center"/>
      <protection/>
    </xf>
    <xf numFmtId="49" fontId="11" fillId="0" borderId="0" xfId="103" applyNumberFormat="1" applyFont="1" applyBorder="1" applyAlignment="1" quotePrefix="1">
      <alignment horizontal="right" vertical="center"/>
      <protection/>
    </xf>
    <xf numFmtId="49" fontId="11" fillId="0" borderId="31" xfId="106" applyNumberFormat="1" applyFont="1" applyBorder="1" applyAlignment="1">
      <alignment horizontal="left" vertical="center" indent="2"/>
      <protection/>
    </xf>
    <xf numFmtId="49" fontId="11" fillId="0" borderId="31" xfId="103" applyNumberFormat="1" applyFont="1" applyFill="1" applyBorder="1" applyAlignment="1">
      <alignment horizontal="right" vertical="center"/>
      <protection/>
    </xf>
    <xf numFmtId="49" fontId="11" fillId="0" borderId="0" xfId="106" applyNumberFormat="1" applyFont="1" applyBorder="1" applyAlignment="1">
      <alignment horizontal="left" vertical="center" indent="1"/>
      <protection/>
    </xf>
    <xf numFmtId="49" fontId="11" fillId="0" borderId="0" xfId="106" applyNumberFormat="1" applyFont="1" applyBorder="1" applyAlignment="1">
      <alignment horizontal="left" vertical="center" wrapText="1" indent="2"/>
      <protection/>
    </xf>
    <xf numFmtId="49" fontId="11" fillId="0" borderId="31" xfId="103" applyNumberFormat="1" applyFont="1" applyBorder="1" applyAlignment="1">
      <alignment horizontal="right" vertical="center"/>
      <protection/>
    </xf>
    <xf numFmtId="49" fontId="11" fillId="0" borderId="0" xfId="107" applyNumberFormat="1" applyFont="1" applyFill="1" applyBorder="1" applyAlignment="1">
      <alignment horizontal="left" vertical="center" indent="2"/>
      <protection/>
    </xf>
    <xf numFmtId="49" fontId="11" fillId="0" borderId="0" xfId="103" applyNumberFormat="1" applyFont="1" applyFill="1" applyBorder="1" applyAlignment="1">
      <alignment horizontal="right" vertical="center"/>
      <protection/>
    </xf>
    <xf numFmtId="49" fontId="11" fillId="0" borderId="0" xfId="107" applyNumberFormat="1" applyFont="1" applyFill="1" applyBorder="1" applyAlignment="1">
      <alignment horizontal="left" vertical="center" wrapText="1" indent="2"/>
      <protection/>
    </xf>
    <xf numFmtId="49" fontId="11" fillId="0" borderId="0" xfId="108" applyNumberFormat="1" applyFont="1" applyBorder="1" applyAlignment="1">
      <alignment horizontal="right" vertical="center"/>
      <protection/>
    </xf>
    <xf numFmtId="49" fontId="11" fillId="0" borderId="31" xfId="108" applyNumberFormat="1" applyFont="1" applyBorder="1" applyAlignment="1">
      <alignment horizontal="right" vertical="center"/>
      <protection/>
    </xf>
    <xf numFmtId="49" fontId="11" fillId="0" borderId="0" xfId="106" applyNumberFormat="1" applyFont="1" applyBorder="1" applyAlignment="1">
      <alignment vertical="center"/>
      <protection/>
    </xf>
    <xf numFmtId="49" fontId="11" fillId="0" borderId="31" xfId="106" applyNumberFormat="1" applyFont="1" applyBorder="1" applyAlignment="1">
      <alignment horizontal="left" vertical="center" indent="1"/>
      <protection/>
    </xf>
    <xf numFmtId="1" fontId="11" fillId="0" borderId="0" xfId="103" applyNumberFormat="1" applyFont="1" applyAlignment="1">
      <alignment horizontal="right" vertical="center" indent="1"/>
      <protection/>
    </xf>
    <xf numFmtId="0" fontId="45" fillId="0" borderId="0" xfId="103" applyFont="1" applyAlignment="1">
      <alignment vertical="center"/>
      <protection/>
    </xf>
    <xf numFmtId="0" fontId="45" fillId="0" borderId="0" xfId="103" applyFont="1" applyBorder="1" applyAlignment="1">
      <alignment horizontal="right" vertical="center" indent="1"/>
      <protection/>
    </xf>
    <xf numFmtId="0" fontId="9" fillId="16" borderId="0" xfId="100" applyFont="1" applyFill="1" applyBorder="1" applyAlignment="1">
      <alignment horizontal="left" vertical="center" wrapText="1"/>
      <protection/>
    </xf>
    <xf numFmtId="0" fontId="22" fillId="0" borderId="0" xfId="103" applyNumberFormat="1" applyFont="1" applyFill="1" applyBorder="1" applyAlignment="1">
      <alignment horizontal="left" vertical="center" wrapText="1"/>
      <protection/>
    </xf>
    <xf numFmtId="0" fontId="42" fillId="0" borderId="0" xfId="103" applyFont="1" applyFill="1" applyBorder="1" applyAlignment="1">
      <alignment horizontal="right" vertical="center"/>
      <protection/>
    </xf>
    <xf numFmtId="49" fontId="9" fillId="0" borderId="27" xfId="103" applyNumberFormat="1" applyFont="1" applyFill="1" applyBorder="1" applyAlignment="1">
      <alignment horizontal="center"/>
      <protection/>
    </xf>
    <xf numFmtId="49" fontId="9" fillId="0" borderId="27" xfId="103" applyNumberFormat="1" applyFont="1" applyFill="1" applyBorder="1" applyAlignment="1">
      <alignment horizontal="right" wrapText="1"/>
      <protection/>
    </xf>
    <xf numFmtId="49" fontId="9" fillId="0" borderId="0" xfId="103" applyNumberFormat="1" applyFont="1" applyBorder="1" applyAlignment="1">
      <alignment vertical="center"/>
      <protection/>
    </xf>
    <xf numFmtId="49" fontId="9" fillId="0" borderId="0" xfId="103" applyNumberFormat="1" applyFont="1" applyBorder="1" applyAlignment="1">
      <alignment horizontal="center" vertical="center"/>
      <protection/>
    </xf>
    <xf numFmtId="1" fontId="9" fillId="57" borderId="0" xfId="103" applyNumberFormat="1" applyFont="1" applyFill="1" applyBorder="1" applyAlignment="1">
      <alignment horizontal="right" vertical="center"/>
      <protection/>
    </xf>
    <xf numFmtId="1" fontId="9" fillId="0" borderId="0" xfId="103" applyNumberFormat="1" applyFont="1" applyBorder="1" applyAlignment="1">
      <alignment horizontal="right" vertical="center"/>
      <protection/>
    </xf>
    <xf numFmtId="49" fontId="9" fillId="0" borderId="31" xfId="103" applyNumberFormat="1" applyFont="1" applyBorder="1" applyAlignment="1">
      <alignment vertical="center"/>
      <protection/>
    </xf>
    <xf numFmtId="49" fontId="9" fillId="0" borderId="31" xfId="103" applyNumberFormat="1" applyFont="1" applyBorder="1" applyAlignment="1">
      <alignment horizontal="center" vertical="center"/>
      <protection/>
    </xf>
    <xf numFmtId="49" fontId="9" fillId="0" borderId="0" xfId="103" applyNumberFormat="1" applyFont="1" applyBorder="1" applyAlignment="1">
      <alignment horizontal="left" vertical="center"/>
      <protection/>
    </xf>
    <xf numFmtId="1" fontId="9" fillId="0" borderId="0" xfId="89" applyNumberFormat="1" applyFont="1" applyBorder="1" applyAlignment="1">
      <alignment horizontal="right" vertical="center"/>
    </xf>
    <xf numFmtId="49" fontId="9" fillId="0" borderId="0" xfId="103" applyNumberFormat="1" applyFont="1" applyBorder="1" applyAlignment="1">
      <alignment horizontal="left" vertical="center" indent="1"/>
      <protection/>
    </xf>
    <xf numFmtId="49" fontId="9" fillId="0" borderId="27" xfId="103" applyNumberFormat="1" applyFont="1" applyBorder="1" applyAlignment="1">
      <alignment horizontal="center"/>
      <protection/>
    </xf>
    <xf numFmtId="1" fontId="9" fillId="0" borderId="27" xfId="103" applyNumberFormat="1" applyFont="1" applyFill="1" applyBorder="1" applyAlignment="1">
      <alignment horizontal="center"/>
      <protection/>
    </xf>
    <xf numFmtId="1" fontId="9" fillId="0" borderId="27" xfId="103" applyNumberFormat="1" applyFont="1" applyFill="1" applyBorder="1" applyAlignment="1">
      <alignment horizontal="right" wrapText="1"/>
      <protection/>
    </xf>
    <xf numFmtId="49" fontId="9" fillId="0" borderId="0" xfId="103" applyNumberFormat="1" applyFont="1" applyBorder="1" applyAlignment="1">
      <alignment horizontal="center"/>
      <protection/>
    </xf>
    <xf numFmtId="49" fontId="9" fillId="0" borderId="0" xfId="103" applyNumberFormat="1" applyFont="1" applyBorder="1" applyAlignment="1">
      <alignment horizontal="left" indent="2"/>
      <protection/>
    </xf>
    <xf numFmtId="49" fontId="9" fillId="0" borderId="0" xfId="103" applyNumberFormat="1" applyFont="1" applyBorder="1">
      <alignment/>
      <protection/>
    </xf>
    <xf numFmtId="3" fontId="9" fillId="0" borderId="0" xfId="103" applyNumberFormat="1" applyFont="1" applyBorder="1" applyAlignment="1">
      <alignment horizontal="right" vertical="center" indent="1"/>
      <protection/>
    </xf>
    <xf numFmtId="49" fontId="22" fillId="0" borderId="0" xfId="103" applyNumberFormat="1" applyFont="1" applyBorder="1">
      <alignment/>
      <protection/>
    </xf>
    <xf numFmtId="49" fontId="9" fillId="0" borderId="0" xfId="103" applyNumberFormat="1" applyFont="1" applyBorder="1" applyAlignment="1">
      <alignment horizontal="right" vertical="center" indent="1"/>
      <protection/>
    </xf>
    <xf numFmtId="49" fontId="9" fillId="0" borderId="36" xfId="103" applyNumberFormat="1" applyFont="1" applyBorder="1" applyAlignment="1">
      <alignment vertical="center"/>
      <protection/>
    </xf>
    <xf numFmtId="187" fontId="9" fillId="0" borderId="36" xfId="82" applyNumberFormat="1" applyFont="1" applyBorder="1" applyAlignment="1">
      <alignment vertical="center"/>
    </xf>
    <xf numFmtId="187" fontId="9" fillId="0" borderId="31" xfId="82" applyNumberFormat="1" applyFont="1" applyBorder="1" applyAlignment="1">
      <alignment/>
    </xf>
    <xf numFmtId="49" fontId="9" fillId="0" borderId="31" xfId="103" applyNumberFormat="1" applyFont="1" applyFill="1" applyBorder="1" applyAlignment="1">
      <alignment horizontal="left" indent="2"/>
      <protection/>
    </xf>
    <xf numFmtId="1" fontId="0" fillId="0" borderId="0" xfId="103" applyNumberFormat="1" applyFont="1" applyFill="1" applyBorder="1" applyAlignment="1">
      <alignment horizontal="right" vertical="center" indent="1"/>
      <protection/>
    </xf>
    <xf numFmtId="1" fontId="0" fillId="0" borderId="0" xfId="103" applyNumberFormat="1" applyFont="1" applyBorder="1" applyAlignment="1">
      <alignment horizontal="left" vertical="center" wrapText="1"/>
      <protection/>
    </xf>
    <xf numFmtId="0" fontId="9" fillId="0" borderId="21" xfId="103" applyFont="1" applyFill="1" applyBorder="1" applyAlignment="1">
      <alignment horizontal="left" wrapText="1"/>
      <protection/>
    </xf>
    <xf numFmtId="0" fontId="9" fillId="0" borderId="21" xfId="103" applyFont="1" applyFill="1" applyBorder="1" applyAlignment="1">
      <alignment horizontal="right" wrapText="1"/>
      <protection/>
    </xf>
    <xf numFmtId="0" fontId="9" fillId="0" borderId="27" xfId="103" applyNumberFormat="1" applyFont="1" applyFill="1" applyBorder="1" applyAlignment="1">
      <alignment horizontal="center" vertical="top"/>
      <protection/>
    </xf>
    <xf numFmtId="0" fontId="9" fillId="0" borderId="31" xfId="103" applyNumberFormat="1" applyFont="1" applyBorder="1" applyAlignment="1">
      <alignment horizontal="left"/>
      <protection/>
    </xf>
    <xf numFmtId="0" fontId="9" fillId="0" borderId="0" xfId="103" applyNumberFormat="1" applyFont="1" applyBorder="1" applyAlignment="1">
      <alignment horizontal="left" indent="1"/>
      <protection/>
    </xf>
    <xf numFmtId="0" fontId="9" fillId="0" borderId="0" xfId="103" applyNumberFormat="1" applyFont="1" applyBorder="1" applyAlignment="1">
      <alignment horizontal="left" indent="2"/>
      <protection/>
    </xf>
    <xf numFmtId="0" fontId="9" fillId="0" borderId="31" xfId="103" applyNumberFormat="1" applyFont="1" applyBorder="1" applyAlignment="1">
      <alignment horizontal="left" vertical="center"/>
      <protection/>
    </xf>
    <xf numFmtId="0" fontId="9" fillId="0" borderId="0" xfId="103" applyNumberFormat="1" applyFont="1" applyBorder="1" applyAlignment="1">
      <alignment horizontal="left" vertical="center" indent="1"/>
      <protection/>
    </xf>
    <xf numFmtId="0" fontId="9" fillId="0" borderId="21" xfId="103" applyFont="1" applyFill="1" applyBorder="1" applyAlignment="1">
      <alignment horizontal="left" vertical="top" wrapText="1"/>
      <protection/>
    </xf>
    <xf numFmtId="164" fontId="9" fillId="0" borderId="21" xfId="103" applyNumberFormat="1" applyFont="1" applyFill="1" applyBorder="1" applyAlignment="1">
      <alignment horizontal="right" vertical="top" wrapText="1"/>
      <protection/>
    </xf>
    <xf numFmtId="0" fontId="9" fillId="0" borderId="21" xfId="103" applyFont="1" applyFill="1" applyBorder="1" applyAlignment="1">
      <alignment horizontal="right" vertical="top" wrapText="1"/>
      <protection/>
    </xf>
    <xf numFmtId="0" fontId="9" fillId="0" borderId="0" xfId="103" applyNumberFormat="1" applyFont="1" applyFill="1" applyBorder="1" applyAlignment="1">
      <alignment horizontal="left" vertical="center"/>
      <protection/>
    </xf>
    <xf numFmtId="0" fontId="9" fillId="0" borderId="0" xfId="103" applyFont="1" applyFill="1" applyBorder="1" applyAlignment="1">
      <alignment horizontal="left" vertical="top" wrapText="1"/>
      <protection/>
    </xf>
    <xf numFmtId="164" fontId="9" fillId="0" borderId="0" xfId="103" applyNumberFormat="1" applyFont="1" applyFill="1" applyBorder="1" applyAlignment="1">
      <alignment horizontal="right" vertical="top" wrapText="1"/>
      <protection/>
    </xf>
    <xf numFmtId="0" fontId="9" fillId="0" borderId="0" xfId="103" applyFont="1" applyFill="1" applyBorder="1" applyAlignment="1">
      <alignment horizontal="right" vertical="top" wrapText="1"/>
      <protection/>
    </xf>
    <xf numFmtId="0" fontId="9" fillId="0" borderId="28" xfId="103" applyNumberFormat="1" applyFont="1" applyBorder="1" applyAlignment="1">
      <alignment vertical="center"/>
      <protection/>
    </xf>
    <xf numFmtId="196" fontId="9" fillId="0" borderId="28" xfId="103" applyNumberFormat="1" applyFont="1" applyBorder="1" applyAlignment="1">
      <alignment vertical="center"/>
      <protection/>
    </xf>
    <xf numFmtId="0" fontId="9" fillId="0" borderId="0" xfId="103" applyNumberFormat="1" applyFont="1" applyBorder="1" applyAlignment="1">
      <alignment/>
      <protection/>
    </xf>
    <xf numFmtId="196" fontId="9" fillId="0" borderId="0" xfId="103" applyNumberFormat="1" applyFont="1" applyBorder="1" applyAlignment="1">
      <alignment vertical="center"/>
      <protection/>
    </xf>
    <xf numFmtId="0" fontId="22" fillId="0" borderId="0" xfId="103" applyNumberFormat="1" applyFont="1" applyBorder="1">
      <alignment/>
      <protection/>
    </xf>
    <xf numFmtId="0" fontId="9" fillId="0" borderId="0" xfId="103" applyFont="1" applyBorder="1" applyAlignment="1">
      <alignment horizontal="center"/>
      <protection/>
    </xf>
    <xf numFmtId="0" fontId="9" fillId="0" borderId="27" xfId="103" applyNumberFormat="1" applyFont="1" applyFill="1" applyBorder="1" applyAlignment="1">
      <alignment horizontal="left" vertical="center"/>
      <protection/>
    </xf>
    <xf numFmtId="0" fontId="9" fillId="0" borderId="0" xfId="103" applyNumberFormat="1" applyFont="1" applyBorder="1" applyAlignment="1">
      <alignment vertical="center"/>
      <protection/>
    </xf>
    <xf numFmtId="0" fontId="9" fillId="0" borderId="0" xfId="103" applyNumberFormat="1" applyFont="1" applyBorder="1" applyAlignment="1">
      <alignment vertical="top"/>
      <protection/>
    </xf>
    <xf numFmtId="0" fontId="46" fillId="0" borderId="0" xfId="103" applyNumberFormat="1" applyFont="1" applyFill="1" applyBorder="1" applyAlignment="1">
      <alignment horizontal="right" vertical="center"/>
      <protection/>
    </xf>
    <xf numFmtId="0" fontId="9" fillId="0" borderId="21" xfId="103" applyFont="1" applyBorder="1" applyAlignment="1">
      <alignment wrapText="1"/>
      <protection/>
    </xf>
    <xf numFmtId="0" fontId="9" fillId="0" borderId="27" xfId="103" applyFont="1" applyBorder="1" applyAlignment="1">
      <alignment/>
      <protection/>
    </xf>
    <xf numFmtId="0" fontId="9" fillId="0" borderId="22" xfId="103" applyFont="1" applyBorder="1">
      <alignment/>
      <protection/>
    </xf>
    <xf numFmtId="0" fontId="0" fillId="7" borderId="22" xfId="103" applyFont="1" applyFill="1" applyBorder="1">
      <alignment/>
      <protection/>
    </xf>
    <xf numFmtId="1" fontId="102" fillId="56" borderId="0" xfId="94" applyNumberFormat="1" applyFont="1" applyFill="1" applyBorder="1" applyAlignment="1">
      <alignment horizontal="center" vertical="center" wrapText="1"/>
      <protection/>
    </xf>
    <xf numFmtId="1" fontId="102" fillId="0" borderId="0" xfId="94" applyNumberFormat="1" applyFont="1" applyFill="1" applyBorder="1" applyAlignment="1">
      <alignment horizontal="center" vertical="center" wrapText="1"/>
      <protection/>
    </xf>
    <xf numFmtId="0" fontId="9" fillId="0" borderId="0" xfId="103" applyFont="1" applyFill="1" applyBorder="1">
      <alignment/>
      <protection/>
    </xf>
    <xf numFmtId="0" fontId="9" fillId="0" borderId="0" xfId="103" applyFont="1" applyFill="1" applyBorder="1" applyAlignment="1">
      <alignment/>
      <protection/>
    </xf>
    <xf numFmtId="0" fontId="9" fillId="0" borderId="21" xfId="103" applyFont="1" applyFill="1" applyBorder="1" applyAlignment="1">
      <alignment horizontal="right"/>
      <protection/>
    </xf>
    <xf numFmtId="0" fontId="9" fillId="0" borderId="27" xfId="103" applyFont="1" applyFill="1" applyBorder="1">
      <alignment/>
      <protection/>
    </xf>
    <xf numFmtId="0" fontId="9" fillId="0" borderId="27" xfId="0" applyFont="1" applyFill="1" applyBorder="1" applyAlignment="1">
      <alignment/>
    </xf>
    <xf numFmtId="1" fontId="104" fillId="0" borderId="39" xfId="97" applyNumberFormat="1" applyFont="1" applyFill="1" applyBorder="1" applyAlignment="1">
      <alignment horizontal="center" vertical="center" wrapText="1"/>
      <protection/>
    </xf>
    <xf numFmtId="1" fontId="104" fillId="0" borderId="40" xfId="97" applyNumberFormat="1" applyFont="1" applyFill="1" applyBorder="1" applyAlignment="1">
      <alignment horizontal="center" vertical="center" wrapText="1"/>
      <protection/>
    </xf>
    <xf numFmtId="0" fontId="9" fillId="0" borderId="0" xfId="102" applyFont="1" applyBorder="1" applyAlignment="1">
      <alignment vertical="top"/>
      <protection/>
    </xf>
    <xf numFmtId="1" fontId="9" fillId="0" borderId="21" xfId="102" applyNumberFormat="1" applyFont="1" applyFill="1" applyBorder="1" applyAlignment="1">
      <alignment wrapText="1"/>
      <protection/>
    </xf>
    <xf numFmtId="0" fontId="9" fillId="0" borderId="21" xfId="102" applyFont="1" applyFill="1" applyBorder="1" applyAlignment="1">
      <alignment horizontal="right" wrapText="1"/>
      <protection/>
    </xf>
    <xf numFmtId="0" fontId="9" fillId="0" borderId="27" xfId="102" applyNumberFormat="1" applyFont="1" applyFill="1" applyBorder="1" applyAlignment="1">
      <alignment wrapText="1"/>
      <protection/>
    </xf>
    <xf numFmtId="0" fontId="9" fillId="0" borderId="27" xfId="102" applyNumberFormat="1" applyFont="1" applyFill="1" applyBorder="1" applyAlignment="1">
      <alignment/>
      <protection/>
    </xf>
    <xf numFmtId="1" fontId="9" fillId="0" borderId="27" xfId="102" applyNumberFormat="1" applyFont="1" applyFill="1" applyBorder="1" applyAlignment="1">
      <alignment wrapText="1"/>
      <protection/>
    </xf>
    <xf numFmtId="0" fontId="9" fillId="0" borderId="31" xfId="102" applyNumberFormat="1" applyFont="1" applyBorder="1" applyAlignment="1">
      <alignment horizontal="left" vertical="center"/>
      <protection/>
    </xf>
    <xf numFmtId="0" fontId="9" fillId="0" borderId="31" xfId="102" applyNumberFormat="1" applyFont="1" applyBorder="1" applyAlignment="1">
      <alignment horizontal="left" vertical="center" indent="1"/>
      <protection/>
    </xf>
    <xf numFmtId="0" fontId="9" fillId="0" borderId="0" xfId="102" applyNumberFormat="1" applyFont="1" applyBorder="1" applyAlignment="1">
      <alignment horizontal="left" vertical="center" indent="2"/>
      <protection/>
    </xf>
    <xf numFmtId="0" fontId="9" fillId="0" borderId="0" xfId="102" applyNumberFormat="1" applyFont="1" applyBorder="1" applyAlignment="1">
      <alignment horizontal="left" vertical="center" indent="1"/>
      <protection/>
    </xf>
    <xf numFmtId="0" fontId="9" fillId="0" borderId="0" xfId="102" applyNumberFormat="1" applyFont="1" applyBorder="1" applyAlignment="1">
      <alignment horizontal="left" vertical="center"/>
      <protection/>
    </xf>
    <xf numFmtId="49" fontId="9" fillId="0" borderId="0" xfId="102" applyNumberFormat="1" applyFont="1" applyBorder="1" applyAlignment="1">
      <alignment vertical="top"/>
      <protection/>
    </xf>
    <xf numFmtId="49" fontId="9" fillId="0" borderId="21" xfId="102" applyNumberFormat="1" applyFont="1" applyFill="1" applyBorder="1" applyAlignment="1">
      <alignment horizontal="right" vertical="top" wrapText="1"/>
      <protection/>
    </xf>
    <xf numFmtId="49" fontId="9" fillId="0" borderId="27" xfId="102" applyNumberFormat="1" applyFont="1" applyFill="1" applyBorder="1" applyAlignment="1">
      <alignment vertical="top" wrapText="1"/>
      <protection/>
    </xf>
    <xf numFmtId="49" fontId="9" fillId="0" borderId="27" xfId="102" applyNumberFormat="1" applyFont="1" applyFill="1" applyBorder="1" applyAlignment="1">
      <alignment vertical="top"/>
      <protection/>
    </xf>
    <xf numFmtId="198" fontId="9" fillId="57" borderId="31" xfId="82" applyNumberFormat="1" applyFont="1" applyFill="1" applyBorder="1" applyAlignment="1">
      <alignment horizontal="right" vertical="center"/>
    </xf>
    <xf numFmtId="198" fontId="9" fillId="0" borderId="31" xfId="82" applyNumberFormat="1" applyFont="1" applyBorder="1" applyAlignment="1">
      <alignment horizontal="right" vertical="center"/>
    </xf>
    <xf numFmtId="198" fontId="9" fillId="57" borderId="0" xfId="82" applyNumberFormat="1" applyFont="1" applyFill="1" applyBorder="1" applyAlignment="1">
      <alignment horizontal="right" vertical="center"/>
    </xf>
    <xf numFmtId="198" fontId="9" fillId="0" borderId="0" xfId="82" applyNumberFormat="1" applyFont="1" applyBorder="1" applyAlignment="1">
      <alignment horizontal="right" vertical="center"/>
    </xf>
    <xf numFmtId="49" fontId="9" fillId="0" borderId="31" xfId="102" applyNumberFormat="1" applyFont="1" applyBorder="1" applyAlignment="1">
      <alignment horizontal="left" vertical="center"/>
      <protection/>
    </xf>
    <xf numFmtId="49" fontId="9" fillId="0" borderId="31" xfId="102" applyNumberFormat="1" applyFont="1" applyBorder="1" applyAlignment="1">
      <alignment horizontal="left" vertical="center" indent="1"/>
      <protection/>
    </xf>
    <xf numFmtId="49" fontId="9" fillId="0" borderId="0" xfId="102" applyNumberFormat="1" applyFont="1" applyBorder="1" applyAlignment="1">
      <alignment horizontal="left" vertical="center"/>
      <protection/>
    </xf>
    <xf numFmtId="49" fontId="9" fillId="0" borderId="0" xfId="102" applyNumberFormat="1" applyFont="1" applyBorder="1" applyAlignment="1">
      <alignment horizontal="left" vertical="center" indent="1"/>
      <protection/>
    </xf>
    <xf numFmtId="0" fontId="9" fillId="0" borderId="0" xfId="102" applyFont="1" applyFill="1" applyBorder="1" applyAlignment="1">
      <alignment vertical="top"/>
      <protection/>
    </xf>
    <xf numFmtId="0" fontId="9" fillId="0" borderId="0" xfId="102" applyNumberFormat="1" applyFont="1" applyFill="1" applyBorder="1" applyAlignment="1">
      <alignment vertical="top" wrapText="1"/>
      <protection/>
    </xf>
    <xf numFmtId="0" fontId="9" fillId="0" borderId="0" xfId="102" applyFont="1" applyFill="1" applyBorder="1" applyAlignment="1">
      <alignment vertical="center"/>
      <protection/>
    </xf>
    <xf numFmtId="0" fontId="9" fillId="0" borderId="21" xfId="102" applyNumberFormat="1" applyFont="1" applyFill="1" applyBorder="1" applyAlignment="1">
      <alignment/>
      <protection/>
    </xf>
    <xf numFmtId="0" fontId="9" fillId="0" borderId="27" xfId="102" applyNumberFormat="1" applyFont="1" applyFill="1" applyBorder="1" applyAlignment="1">
      <alignment vertical="center" wrapText="1"/>
      <protection/>
    </xf>
    <xf numFmtId="0" fontId="9" fillId="0" borderId="27" xfId="102" applyNumberFormat="1" applyFont="1" applyFill="1" applyBorder="1" applyAlignment="1">
      <alignment vertical="center"/>
      <protection/>
    </xf>
    <xf numFmtId="1" fontId="9" fillId="0" borderId="27" xfId="102" applyNumberFormat="1" applyFont="1" applyFill="1" applyBorder="1" applyAlignment="1">
      <alignment horizontal="right" wrapText="1"/>
      <protection/>
    </xf>
    <xf numFmtId="0" fontId="9" fillId="0" borderId="27" xfId="102" applyFont="1" applyFill="1" applyBorder="1" applyAlignment="1">
      <alignment horizontal="right" wrapText="1"/>
      <protection/>
    </xf>
    <xf numFmtId="0" fontId="9" fillId="0" borderId="27" xfId="102" applyNumberFormat="1" applyFont="1" applyFill="1" applyBorder="1" applyAlignment="1">
      <alignment horizontal="right"/>
      <protection/>
    </xf>
    <xf numFmtId="164" fontId="9" fillId="0" borderId="21" xfId="103" applyNumberFormat="1" applyFont="1" applyFill="1" applyBorder="1" applyAlignment="1">
      <alignment horizontal="right" wrapText="1"/>
      <protection/>
    </xf>
    <xf numFmtId="0" fontId="9" fillId="0" borderId="27" xfId="103" applyFont="1" applyFill="1" applyBorder="1" applyAlignment="1">
      <alignment horizontal="right" wrapText="1"/>
      <protection/>
    </xf>
    <xf numFmtId="0" fontId="9" fillId="0" borderId="27" xfId="103" applyFont="1" applyFill="1" applyBorder="1" applyAlignment="1">
      <alignment horizontal="right" vertical="top" wrapText="1"/>
      <protection/>
    </xf>
    <xf numFmtId="164" fontId="9" fillId="0" borderId="27" xfId="103" applyNumberFormat="1" applyFont="1" applyFill="1" applyBorder="1" applyAlignment="1">
      <alignment horizontal="right" vertical="top" wrapText="1"/>
      <protection/>
    </xf>
    <xf numFmtId="0" fontId="9" fillId="0" borderId="0" xfId="103" applyFont="1" applyBorder="1" applyAlignment="1">
      <alignment vertical="center"/>
      <protection/>
    </xf>
    <xf numFmtId="0" fontId="9" fillId="0" borderId="0" xfId="103" applyNumberFormat="1" applyFont="1" applyBorder="1" applyAlignment="1">
      <alignment horizontal="right" vertical="center" indent="5"/>
      <protection/>
    </xf>
    <xf numFmtId="0" fontId="9" fillId="0" borderId="0" xfId="103" applyNumberFormat="1" applyFont="1" applyBorder="1" applyAlignment="1">
      <alignment horizontal="right" vertical="top" indent="5"/>
      <protection/>
    </xf>
    <xf numFmtId="0" fontId="9" fillId="0" borderId="0" xfId="103" applyNumberFormat="1" applyFont="1" applyBorder="1" applyAlignment="1">
      <alignment horizontal="right" vertical="top" wrapText="1" indent="5"/>
      <protection/>
    </xf>
    <xf numFmtId="187" fontId="9" fillId="0" borderId="31" xfId="82" applyNumberFormat="1" applyFont="1" applyBorder="1" applyAlignment="1">
      <alignment horizontal="right" vertical="center"/>
    </xf>
    <xf numFmtId="187" fontId="9" fillId="0" borderId="0" xfId="82" applyNumberFormat="1" applyFont="1" applyBorder="1" applyAlignment="1">
      <alignment horizontal="right" vertical="center"/>
    </xf>
    <xf numFmtId="0" fontId="0" fillId="0" borderId="0" xfId="99">
      <alignment/>
      <protection/>
    </xf>
    <xf numFmtId="0" fontId="47" fillId="0" borderId="0" xfId="106" applyFont="1" applyBorder="1" applyAlignment="1">
      <alignment horizontal="right" indent="1"/>
      <protection/>
    </xf>
    <xf numFmtId="0" fontId="47" fillId="0" borderId="21" xfId="106" applyFont="1" applyFill="1" applyBorder="1" applyAlignment="1">
      <alignment horizontal="left" vertical="center" wrapText="1"/>
      <protection/>
    </xf>
    <xf numFmtId="0" fontId="47" fillId="0" borderId="21" xfId="106" applyFont="1" applyFill="1" applyBorder="1" applyAlignment="1">
      <alignment horizontal="right" vertical="top" wrapText="1"/>
      <protection/>
    </xf>
    <xf numFmtId="0" fontId="47" fillId="0" borderId="27" xfId="106" applyNumberFormat="1" applyFont="1" applyFill="1" applyBorder="1" applyAlignment="1">
      <alignment/>
      <protection/>
    </xf>
    <xf numFmtId="0" fontId="47" fillId="0" borderId="27" xfId="106" applyFont="1" applyFill="1" applyBorder="1" applyAlignment="1">
      <alignment horizontal="left" vertical="center"/>
      <protection/>
    </xf>
    <xf numFmtId="49" fontId="47" fillId="0" borderId="0" xfId="106" applyNumberFormat="1" applyFont="1" applyBorder="1" applyAlignment="1">
      <alignment horizontal="center" vertical="center"/>
      <protection/>
    </xf>
    <xf numFmtId="0" fontId="47" fillId="57" borderId="0" xfId="106" applyFont="1" applyFill="1" applyBorder="1" applyAlignment="1">
      <alignment horizontal="center" vertical="center" wrapText="1"/>
      <protection/>
    </xf>
    <xf numFmtId="0" fontId="48" fillId="0" borderId="0" xfId="106" applyFont="1" applyBorder="1" applyAlignment="1">
      <alignment horizontal="center" vertical="top" wrapText="1"/>
      <protection/>
    </xf>
    <xf numFmtId="49" fontId="47" fillId="0" borderId="0" xfId="106" applyNumberFormat="1" applyFont="1" applyBorder="1" applyAlignment="1">
      <alignment horizontal="right" vertical="center"/>
      <protection/>
    </xf>
    <xf numFmtId="49" fontId="47" fillId="0" borderId="0" xfId="106" applyNumberFormat="1" applyFont="1" applyBorder="1" applyAlignment="1" quotePrefix="1">
      <alignment horizontal="right" vertical="center"/>
      <protection/>
    </xf>
    <xf numFmtId="49" fontId="47" fillId="0" borderId="31" xfId="106" applyNumberFormat="1" applyFont="1" applyBorder="1" applyAlignment="1">
      <alignment horizontal="right" vertical="center"/>
      <protection/>
    </xf>
    <xf numFmtId="49" fontId="47" fillId="0" borderId="0" xfId="108" applyNumberFormat="1" applyFont="1" applyBorder="1" applyAlignment="1">
      <alignment horizontal="right" vertical="center"/>
      <protection/>
    </xf>
    <xf numFmtId="49" fontId="47" fillId="0" borderId="0" xfId="103" applyNumberFormat="1" applyFont="1" applyBorder="1" applyAlignment="1">
      <alignment horizontal="right" vertical="center"/>
      <protection/>
    </xf>
    <xf numFmtId="0" fontId="47" fillId="0" borderId="0" xfId="106" applyNumberFormat="1" applyFont="1" applyBorder="1" applyAlignment="1">
      <alignment vertical="center"/>
      <protection/>
    </xf>
    <xf numFmtId="0" fontId="47" fillId="0" borderId="0" xfId="106" applyNumberFormat="1" applyFont="1" applyBorder="1" applyAlignment="1">
      <alignment horizontal="left" vertical="center" indent="2"/>
      <protection/>
    </xf>
    <xf numFmtId="0" fontId="47" fillId="0" borderId="31" xfId="106" applyNumberFormat="1" applyFont="1" applyBorder="1" applyAlignment="1">
      <alignment horizontal="left" vertical="center" indent="2"/>
      <protection/>
    </xf>
    <xf numFmtId="0" fontId="47" fillId="0" borderId="0" xfId="106" applyNumberFormat="1" applyFont="1" applyBorder="1" applyAlignment="1">
      <alignment horizontal="left" vertical="center" indent="1"/>
      <protection/>
    </xf>
    <xf numFmtId="0" fontId="47" fillId="0" borderId="0" xfId="106" applyNumberFormat="1" applyFont="1" applyBorder="1" applyAlignment="1">
      <alignment horizontal="left" vertical="center"/>
      <protection/>
    </xf>
    <xf numFmtId="0" fontId="47" fillId="0" borderId="0" xfId="106" applyNumberFormat="1" applyFont="1" applyBorder="1" applyAlignment="1">
      <alignment horizontal="left" vertical="center" wrapText="1" indent="2"/>
      <protection/>
    </xf>
    <xf numFmtId="0" fontId="47" fillId="0" borderId="0" xfId="107" applyNumberFormat="1" applyFont="1" applyFill="1" applyBorder="1" applyAlignment="1">
      <alignment horizontal="left" vertical="center" indent="2"/>
      <protection/>
    </xf>
    <xf numFmtId="0" fontId="47" fillId="0" borderId="0" xfId="106" applyNumberFormat="1" applyFont="1" applyFill="1" applyBorder="1" applyAlignment="1">
      <alignment horizontal="left" vertical="center" indent="2"/>
      <protection/>
    </xf>
    <xf numFmtId="0" fontId="47" fillId="0" borderId="0" xfId="103" applyNumberFormat="1" applyFont="1" applyBorder="1" applyAlignment="1">
      <alignment horizontal="left" vertical="center"/>
      <protection/>
    </xf>
    <xf numFmtId="0" fontId="47" fillId="0" borderId="31" xfId="106" applyNumberFormat="1" applyFont="1" applyBorder="1" applyAlignment="1">
      <alignment vertical="center"/>
      <protection/>
    </xf>
    <xf numFmtId="49" fontId="47" fillId="0" borderId="31" xfId="106" applyNumberFormat="1" applyFont="1" applyBorder="1" applyAlignment="1" quotePrefix="1">
      <alignment horizontal="right" vertical="center"/>
      <protection/>
    </xf>
    <xf numFmtId="0" fontId="47" fillId="0" borderId="41" xfId="106" applyNumberFormat="1" applyFont="1" applyBorder="1" applyAlignment="1">
      <alignment horizontal="left" vertical="center" indent="2"/>
      <protection/>
    </xf>
    <xf numFmtId="49" fontId="47" fillId="0" borderId="41" xfId="106" applyNumberFormat="1" applyFont="1" applyBorder="1" applyAlignment="1" quotePrefix="1">
      <alignment horizontal="right" vertical="center"/>
      <protection/>
    </xf>
    <xf numFmtId="0" fontId="9" fillId="0" borderId="0" xfId="106" applyNumberFormat="1" applyFont="1" applyFill="1" applyBorder="1" applyAlignment="1">
      <alignment horizontal="left"/>
      <protection/>
    </xf>
    <xf numFmtId="0" fontId="9" fillId="0" borderId="21" xfId="106" applyFont="1" applyFill="1" applyBorder="1" applyAlignment="1">
      <alignment horizontal="left" wrapText="1"/>
      <protection/>
    </xf>
    <xf numFmtId="1" fontId="9" fillId="0" borderId="21" xfId="106" applyNumberFormat="1" applyFont="1" applyFill="1" applyBorder="1" applyAlignment="1">
      <alignment horizontal="right" wrapText="1"/>
      <protection/>
    </xf>
    <xf numFmtId="0" fontId="9" fillId="0" borderId="21" xfId="106" applyFont="1" applyFill="1" applyBorder="1" applyAlignment="1">
      <alignment horizontal="right" wrapText="1"/>
      <protection/>
    </xf>
    <xf numFmtId="0" fontId="9" fillId="0" borderId="27" xfId="106" applyNumberFormat="1" applyFont="1" applyFill="1" applyBorder="1" applyAlignment="1">
      <alignment horizontal="left"/>
      <protection/>
    </xf>
    <xf numFmtId="0" fontId="9" fillId="0" borderId="0" xfId="106" applyNumberFormat="1" applyFont="1" applyBorder="1">
      <alignment/>
      <protection/>
    </xf>
    <xf numFmtId="49" fontId="9" fillId="57" borderId="0" xfId="106" applyNumberFormat="1" applyFont="1" applyFill="1" applyBorder="1" applyAlignment="1">
      <alignment vertical="center"/>
      <protection/>
    </xf>
    <xf numFmtId="49" fontId="9" fillId="0" borderId="0" xfId="106" applyNumberFormat="1" applyFont="1" applyFill="1" applyBorder="1" applyAlignment="1">
      <alignment vertical="center"/>
      <protection/>
    </xf>
    <xf numFmtId="181" fontId="9" fillId="0" borderId="0" xfId="106" applyNumberFormat="1" applyFont="1" applyFill="1" applyBorder="1" applyAlignment="1">
      <alignment vertical="center"/>
      <protection/>
    </xf>
    <xf numFmtId="0" fontId="9" fillId="0" borderId="31" xfId="106" applyNumberFormat="1" applyFont="1" applyBorder="1" applyAlignment="1">
      <alignment horizontal="left" indent="1"/>
      <protection/>
    </xf>
    <xf numFmtId="0" fontId="9" fillId="0" borderId="0" xfId="106" applyNumberFormat="1" applyFont="1" applyBorder="1" applyAlignment="1">
      <alignment horizontal="left" indent="1"/>
      <protection/>
    </xf>
    <xf numFmtId="0" fontId="9" fillId="0" borderId="0" xfId="106" applyNumberFormat="1" applyFont="1" applyBorder="1" applyAlignment="1">
      <alignment horizontal="left" indent="2"/>
      <protection/>
    </xf>
    <xf numFmtId="0" fontId="9" fillId="0" borderId="27" xfId="106" applyNumberFormat="1" applyFont="1" applyFill="1" applyBorder="1" applyAlignment="1">
      <alignment vertical="center"/>
      <protection/>
    </xf>
    <xf numFmtId="0" fontId="9" fillId="0" borderId="27" xfId="106" applyFont="1" applyFill="1" applyBorder="1" applyAlignment="1">
      <alignment horizontal="center" vertical="center" wrapText="1"/>
      <protection/>
    </xf>
    <xf numFmtId="0" fontId="9" fillId="0" borderId="31" xfId="106" applyNumberFormat="1" applyFont="1" applyBorder="1" applyAlignment="1">
      <alignment horizontal="left" vertical="center"/>
      <protection/>
    </xf>
    <xf numFmtId="0" fontId="9" fillId="0" borderId="0" xfId="106" applyNumberFormat="1" applyFont="1" applyBorder="1" applyAlignment="1">
      <alignment horizontal="left" vertical="center" indent="2"/>
      <protection/>
    </xf>
    <xf numFmtId="0" fontId="0" fillId="0" borderId="0" xfId="99" applyFont="1">
      <alignment/>
      <protection/>
    </xf>
    <xf numFmtId="0" fontId="22" fillId="0" borderId="0" xfId="106" applyNumberFormat="1" applyFont="1" applyFill="1" applyBorder="1" applyAlignment="1">
      <alignment horizontal="left" vertical="center" wrapText="1"/>
      <protection/>
    </xf>
    <xf numFmtId="0" fontId="49" fillId="0" borderId="0" xfId="107" applyNumberFormat="1" applyFont="1" applyBorder="1" applyAlignment="1">
      <alignment horizontal="right" vertical="center"/>
      <protection/>
    </xf>
    <xf numFmtId="0" fontId="9" fillId="0" borderId="27" xfId="106" applyFont="1" applyFill="1" applyBorder="1" applyAlignment="1">
      <alignment vertical="center"/>
      <protection/>
    </xf>
    <xf numFmtId="0" fontId="9" fillId="0" borderId="0" xfId="106" applyNumberFormat="1" applyFont="1" applyBorder="1" applyAlignment="1">
      <alignment horizontal="left" vertical="center" indent="1"/>
      <protection/>
    </xf>
    <xf numFmtId="49" fontId="9" fillId="0" borderId="0" xfId="106" applyNumberFormat="1" applyFont="1" applyBorder="1" applyAlignment="1">
      <alignment horizontal="left" vertical="center"/>
      <protection/>
    </xf>
    <xf numFmtId="49" fontId="9" fillId="0" borderId="0" xfId="106" applyNumberFormat="1" applyFont="1" applyBorder="1" applyAlignment="1">
      <alignment horizontal="right" vertical="center"/>
      <protection/>
    </xf>
    <xf numFmtId="49" fontId="9" fillId="0" borderId="0" xfId="106" applyNumberFormat="1" applyFont="1" applyBorder="1" applyAlignment="1" quotePrefix="1">
      <alignment horizontal="right" vertical="center"/>
      <protection/>
    </xf>
    <xf numFmtId="0" fontId="9" fillId="0" borderId="31" xfId="106" applyNumberFormat="1" applyFont="1" applyBorder="1" applyAlignment="1">
      <alignment horizontal="left" vertical="center" indent="2"/>
      <protection/>
    </xf>
    <xf numFmtId="49" fontId="9" fillId="0" borderId="31" xfId="106" applyNumberFormat="1" applyFont="1" applyBorder="1" applyAlignment="1">
      <alignment horizontal="right" vertical="center"/>
      <protection/>
    </xf>
    <xf numFmtId="0" fontId="9" fillId="54" borderId="0" xfId="106" applyNumberFormat="1" applyFont="1" applyFill="1" applyBorder="1" applyAlignment="1">
      <alignment horizontal="left" vertical="center" indent="1"/>
      <protection/>
    </xf>
    <xf numFmtId="49" fontId="9" fillId="54" borderId="0" xfId="106" applyNumberFormat="1" applyFont="1" applyFill="1" applyBorder="1" applyAlignment="1" quotePrefix="1">
      <alignment horizontal="right" vertical="center"/>
      <protection/>
    </xf>
    <xf numFmtId="0" fontId="9" fillId="0" borderId="0" xfId="106" applyNumberFormat="1" applyFont="1" applyBorder="1" applyAlignment="1">
      <alignment/>
      <protection/>
    </xf>
    <xf numFmtId="0" fontId="9" fillId="0" borderId="0" xfId="106" applyNumberFormat="1" applyFont="1" applyBorder="1" applyAlignment="1">
      <alignment horizontal="left" vertical="center" wrapText="1" indent="2"/>
      <protection/>
    </xf>
    <xf numFmtId="0" fontId="9" fillId="0" borderId="31" xfId="107" applyNumberFormat="1" applyFont="1" applyFill="1" applyBorder="1" applyAlignment="1">
      <alignment horizontal="left" vertical="center" indent="2"/>
      <protection/>
    </xf>
    <xf numFmtId="0" fontId="9" fillId="0" borderId="0" xfId="107" applyNumberFormat="1" applyFont="1" applyFill="1" applyBorder="1" applyAlignment="1">
      <alignment horizontal="left" vertical="center" indent="2"/>
      <protection/>
    </xf>
    <xf numFmtId="0" fontId="9" fillId="0" borderId="0" xfId="106" applyNumberFormat="1" applyFont="1" applyFill="1" applyBorder="1" applyAlignment="1">
      <alignment horizontal="left" vertical="center" indent="2"/>
      <protection/>
    </xf>
    <xf numFmtId="49" fontId="9" fillId="0" borderId="0" xfId="108" applyNumberFormat="1" applyFont="1" applyBorder="1" applyAlignment="1">
      <alignment horizontal="right" vertical="center"/>
      <protection/>
    </xf>
    <xf numFmtId="0" fontId="9" fillId="0" borderId="0" xfId="106" applyNumberFormat="1" applyFont="1" applyBorder="1" applyAlignment="1">
      <alignment vertical="center"/>
      <protection/>
    </xf>
    <xf numFmtId="0" fontId="9" fillId="0" borderId="31" xfId="106" applyNumberFormat="1" applyFont="1" applyBorder="1" applyAlignment="1">
      <alignment horizontal="left" vertical="center" indent="1"/>
      <protection/>
    </xf>
    <xf numFmtId="0" fontId="9" fillId="0" borderId="0" xfId="103" applyNumberFormat="1" applyFont="1" applyBorder="1" applyAlignment="1">
      <alignment horizontal="left" vertical="center"/>
      <protection/>
    </xf>
    <xf numFmtId="49" fontId="9" fillId="0" borderId="0" xfId="103" applyNumberFormat="1" applyFont="1" applyBorder="1" applyAlignment="1">
      <alignment horizontal="right" vertical="center"/>
      <protection/>
    </xf>
    <xf numFmtId="0" fontId="9" fillId="0" borderId="0" xfId="106" applyNumberFormat="1" applyFont="1" applyFill="1" applyBorder="1" applyAlignment="1">
      <alignment horizontal="center" wrapText="1"/>
      <protection/>
    </xf>
    <xf numFmtId="0" fontId="9" fillId="0" borderId="27" xfId="106" applyNumberFormat="1" applyFont="1" applyFill="1" applyBorder="1" applyAlignment="1">
      <alignment horizontal="center" wrapText="1"/>
      <protection/>
    </xf>
    <xf numFmtId="0" fontId="9" fillId="0" borderId="0" xfId="106" applyFont="1" applyBorder="1" applyAlignment="1">
      <alignment horizontal="center" vertical="center"/>
      <protection/>
    </xf>
    <xf numFmtId="199" fontId="9" fillId="0" borderId="0" xfId="108" applyNumberFormat="1" applyFont="1" applyBorder="1" applyAlignment="1">
      <alignment horizontal="center" vertical="center" wrapText="1"/>
      <protection/>
    </xf>
    <xf numFmtId="0" fontId="9" fillId="0" borderId="0" xfId="108" applyNumberFormat="1" applyFont="1" applyBorder="1" applyAlignment="1">
      <alignment horizontal="left" vertical="center" indent="2"/>
      <protection/>
    </xf>
    <xf numFmtId="175" fontId="9" fillId="0" borderId="0" xfId="103" applyNumberFormat="1" applyFont="1" applyBorder="1" applyAlignment="1">
      <alignment horizontal="right" vertical="center"/>
      <protection/>
    </xf>
    <xf numFmtId="199" fontId="9" fillId="0" borderId="0" xfId="82" applyNumberFormat="1" applyFont="1" applyBorder="1" applyAlignment="1">
      <alignment horizontal="right" vertical="center"/>
    </xf>
    <xf numFmtId="175" fontId="9" fillId="0" borderId="0" xfId="108" applyNumberFormat="1" applyFont="1" applyBorder="1" applyAlignment="1">
      <alignment horizontal="right" vertical="center"/>
      <protection/>
    </xf>
    <xf numFmtId="175" fontId="9" fillId="0" borderId="0" xfId="108" applyNumberFormat="1" applyFont="1" applyBorder="1" applyAlignment="1" quotePrefix="1">
      <alignment horizontal="right" vertical="center"/>
      <protection/>
    </xf>
    <xf numFmtId="0" fontId="9" fillId="0" borderId="0" xfId="108" applyNumberFormat="1" applyFont="1" applyFill="1" applyBorder="1" applyAlignment="1">
      <alignment horizontal="left" vertical="center" indent="2"/>
      <protection/>
    </xf>
    <xf numFmtId="0" fontId="9" fillId="0" borderId="31" xfId="108" applyNumberFormat="1" applyFont="1" applyFill="1" applyBorder="1" applyAlignment="1">
      <alignment horizontal="left" vertical="center" wrapText="1" indent="2"/>
      <protection/>
    </xf>
    <xf numFmtId="175" fontId="9" fillId="0" borderId="31" xfId="108" applyNumberFormat="1" applyFont="1" applyBorder="1" applyAlignment="1">
      <alignment horizontal="right" vertical="center"/>
      <protection/>
    </xf>
    <xf numFmtId="199" fontId="9" fillId="0" borderId="31" xfId="82" applyNumberFormat="1" applyFont="1" applyBorder="1" applyAlignment="1">
      <alignment horizontal="right" vertical="center"/>
    </xf>
    <xf numFmtId="0" fontId="9" fillId="0" borderId="0" xfId="108" applyNumberFormat="1" applyFont="1" applyBorder="1" applyAlignment="1">
      <alignment vertical="center"/>
      <protection/>
    </xf>
    <xf numFmtId="0" fontId="9" fillId="0" borderId="0" xfId="108" applyNumberFormat="1" applyFont="1" applyBorder="1" applyAlignment="1">
      <alignment horizontal="left" vertical="center" wrapText="1" indent="2"/>
      <protection/>
    </xf>
    <xf numFmtId="0" fontId="9" fillId="0" borderId="31" xfId="108" applyNumberFormat="1" applyFont="1" applyBorder="1" applyAlignment="1">
      <alignment horizontal="left" vertical="center" indent="2"/>
      <protection/>
    </xf>
    <xf numFmtId="199" fontId="9" fillId="0" borderId="0" xfId="82" applyNumberFormat="1" applyFont="1" applyFill="1" applyBorder="1" applyAlignment="1">
      <alignment horizontal="right" vertical="center"/>
    </xf>
    <xf numFmtId="199" fontId="9" fillId="0" borderId="0" xfId="108" applyNumberFormat="1" applyFont="1" applyFill="1" applyBorder="1" applyAlignment="1">
      <alignment horizontal="right" vertical="center"/>
      <protection/>
    </xf>
    <xf numFmtId="175" fontId="9" fillId="0" borderId="0" xfId="108" applyNumberFormat="1" applyFont="1" applyBorder="1" applyAlignment="1">
      <alignment horizontal="center" vertical="center"/>
      <protection/>
    </xf>
    <xf numFmtId="0" fontId="9" fillId="0" borderId="31" xfId="108" applyNumberFormat="1" applyFont="1" applyBorder="1" applyAlignment="1">
      <alignment vertical="center"/>
      <protection/>
    </xf>
    <xf numFmtId="175" fontId="9" fillId="0" borderId="31" xfId="108" applyNumberFormat="1" applyFont="1" applyBorder="1" applyAlignment="1">
      <alignment horizontal="center" vertical="center"/>
      <protection/>
    </xf>
    <xf numFmtId="0" fontId="9" fillId="0" borderId="36" xfId="106" applyNumberFormat="1" applyFont="1" applyBorder="1" applyAlignment="1">
      <alignment vertical="center"/>
      <protection/>
    </xf>
    <xf numFmtId="0" fontId="9" fillId="0" borderId="36" xfId="106" applyFont="1" applyBorder="1" applyAlignment="1">
      <alignment horizontal="center" vertical="center"/>
      <protection/>
    </xf>
    <xf numFmtId="170" fontId="9" fillId="57" borderId="36" xfId="108" applyNumberFormat="1" applyFont="1" applyFill="1" applyBorder="1" applyAlignment="1">
      <alignment horizontal="right" vertical="center"/>
      <protection/>
    </xf>
    <xf numFmtId="199" fontId="9" fillId="0" borderId="36" xfId="108" applyNumberFormat="1" applyFont="1" applyBorder="1" applyAlignment="1">
      <alignment horizontal="center" vertical="center" wrapText="1"/>
      <protection/>
    </xf>
    <xf numFmtId="0" fontId="9" fillId="0" borderId="31" xfId="108" applyNumberFormat="1" applyFont="1" applyBorder="1" applyAlignment="1">
      <alignment horizontal="left" vertical="center" indent="1"/>
      <protection/>
    </xf>
    <xf numFmtId="0" fontId="9" fillId="0" borderId="0" xfId="101" applyNumberFormat="1" applyFont="1" applyAlignment="1">
      <alignment vertical="center"/>
      <protection/>
    </xf>
    <xf numFmtId="0" fontId="9" fillId="0" borderId="21" xfId="101" applyFont="1" applyBorder="1" applyAlignment="1">
      <alignment horizontal="center" wrapText="1"/>
      <protection/>
    </xf>
    <xf numFmtId="0" fontId="9" fillId="0" borderId="0" xfId="104" applyFont="1" applyBorder="1">
      <alignment/>
      <protection/>
    </xf>
    <xf numFmtId="0" fontId="9" fillId="0" borderId="21" xfId="104" applyFont="1" applyFill="1" applyBorder="1" applyAlignment="1">
      <alignment horizontal="left"/>
      <protection/>
    </xf>
    <xf numFmtId="9" fontId="9" fillId="0" borderId="21" xfId="104" applyNumberFormat="1" applyFont="1" applyFill="1" applyBorder="1" applyAlignment="1">
      <alignment horizontal="right" wrapText="1"/>
      <protection/>
    </xf>
    <xf numFmtId="0" fontId="9" fillId="0" borderId="21" xfId="104" applyFont="1" applyFill="1" applyBorder="1" applyAlignment="1">
      <alignment horizontal="right" wrapText="1"/>
      <protection/>
    </xf>
    <xf numFmtId="0" fontId="9" fillId="0" borderId="27" xfId="0" applyFont="1" applyFill="1" applyBorder="1" applyAlignment="1">
      <alignment wrapText="1"/>
    </xf>
    <xf numFmtId="0" fontId="9" fillId="0" borderId="28" xfId="104" applyNumberFormat="1" applyFont="1" applyBorder="1" applyAlignment="1">
      <alignment vertical="center"/>
      <protection/>
    </xf>
    <xf numFmtId="0" fontId="23" fillId="0" borderId="0" xfId="104" applyNumberFormat="1" applyFont="1" applyBorder="1" applyAlignment="1">
      <alignment vertical="center"/>
      <protection/>
    </xf>
    <xf numFmtId="164" fontId="23" fillId="57" borderId="0" xfId="89" applyNumberFormat="1" applyFont="1" applyFill="1" applyBorder="1" applyAlignment="1">
      <alignment horizontal="right" vertical="center"/>
    </xf>
    <xf numFmtId="0" fontId="9" fillId="0" borderId="0" xfId="104" applyNumberFormat="1" applyFont="1" applyBorder="1" applyAlignment="1">
      <alignment horizontal="left" vertical="center" indent="1"/>
      <protection/>
    </xf>
    <xf numFmtId="49" fontId="9" fillId="0" borderId="0" xfId="104" applyNumberFormat="1" applyFont="1" applyFill="1" applyBorder="1">
      <alignment/>
      <protection/>
    </xf>
    <xf numFmtId="49" fontId="9" fillId="0" borderId="27" xfId="104" applyNumberFormat="1" applyFont="1" applyFill="1" applyBorder="1" applyAlignment="1">
      <alignment vertical="center" wrapText="1"/>
      <protection/>
    </xf>
    <xf numFmtId="49" fontId="9" fillId="0" borderId="42" xfId="104" applyNumberFormat="1" applyFont="1" applyFill="1" applyBorder="1" applyAlignment="1">
      <alignment horizontal="center" vertical="center" wrapText="1"/>
      <protection/>
    </xf>
    <xf numFmtId="164" fontId="9" fillId="57" borderId="0" xfId="89" applyNumberFormat="1" applyFont="1" applyFill="1" applyBorder="1" applyAlignment="1">
      <alignment horizontal="center" vertical="center"/>
    </xf>
    <xf numFmtId="164" fontId="9" fillId="0" borderId="0" xfId="89" applyNumberFormat="1" applyFont="1" applyBorder="1" applyAlignment="1">
      <alignment horizontal="center" vertical="center"/>
    </xf>
    <xf numFmtId="9" fontId="9" fillId="0" borderId="21" xfId="104" applyNumberFormat="1" applyFont="1" applyBorder="1" applyAlignment="1">
      <alignment horizontal="center" vertical="top" wrapText="1"/>
      <protection/>
    </xf>
    <xf numFmtId="164" fontId="9" fillId="57" borderId="0" xfId="89" applyNumberFormat="1" applyFont="1" applyFill="1" applyBorder="1" applyAlignment="1">
      <alignment vertical="center"/>
    </xf>
    <xf numFmtId="164" fontId="9" fillId="0" borderId="29" xfId="89" applyNumberFormat="1" applyFont="1" applyBorder="1" applyAlignment="1">
      <alignment vertical="center"/>
    </xf>
    <xf numFmtId="164" fontId="9" fillId="0" borderId="0" xfId="89" applyNumberFormat="1" applyFont="1" applyBorder="1" applyAlignment="1">
      <alignment vertical="center"/>
    </xf>
    <xf numFmtId="164" fontId="9" fillId="0" borderId="25" xfId="89" applyNumberFormat="1" applyFont="1" applyBorder="1" applyAlignment="1">
      <alignment vertical="center"/>
    </xf>
    <xf numFmtId="49" fontId="9" fillId="0" borderId="0" xfId="104" applyNumberFormat="1" applyFont="1" applyFill="1" applyBorder="1" applyAlignment="1">
      <alignment vertical="center"/>
      <protection/>
    </xf>
    <xf numFmtId="1" fontId="9" fillId="0" borderId="21" xfId="104" applyNumberFormat="1" applyFont="1" applyFill="1" applyBorder="1" applyAlignment="1">
      <alignment horizontal="center" vertical="top" wrapText="1"/>
      <protection/>
    </xf>
    <xf numFmtId="0" fontId="9" fillId="0" borderId="21" xfId="104" applyFont="1" applyFill="1" applyBorder="1" applyAlignment="1">
      <alignment horizontal="right" vertical="top" wrapText="1"/>
      <protection/>
    </xf>
    <xf numFmtId="0" fontId="9" fillId="0" borderId="0" xfId="0" applyFont="1" applyFill="1" applyBorder="1" applyAlignment="1">
      <alignment vertical="center"/>
    </xf>
    <xf numFmtId="0" fontId="9" fillId="0" borderId="31" xfId="104" applyNumberFormat="1" applyFont="1" applyBorder="1" applyAlignment="1">
      <alignment vertical="center"/>
      <protection/>
    </xf>
    <xf numFmtId="0" fontId="9" fillId="0" borderId="0" xfId="104" applyNumberFormat="1" applyFont="1" applyBorder="1" applyAlignment="1">
      <alignment horizontal="left"/>
      <protection/>
    </xf>
    <xf numFmtId="0" fontId="9" fillId="0" borderId="21" xfId="104" applyFont="1" applyFill="1" applyBorder="1" applyAlignment="1">
      <alignment wrapText="1"/>
      <protection/>
    </xf>
    <xf numFmtId="0" fontId="9" fillId="0" borderId="27" xfId="104" applyNumberFormat="1" applyFont="1" applyFill="1" applyBorder="1" applyAlignment="1">
      <alignment/>
      <protection/>
    </xf>
    <xf numFmtId="0" fontId="9" fillId="0" borderId="27" xfId="104" applyFont="1" applyFill="1" applyBorder="1" applyAlignment="1">
      <alignment wrapText="1"/>
      <protection/>
    </xf>
    <xf numFmtId="0" fontId="9" fillId="0" borderId="27" xfId="104" applyFont="1" applyFill="1" applyBorder="1" applyAlignment="1">
      <alignment horizontal="center" wrapText="1"/>
      <protection/>
    </xf>
    <xf numFmtId="1" fontId="9" fillId="0" borderId="27" xfId="104" applyNumberFormat="1" applyFont="1" applyFill="1" applyBorder="1" applyAlignment="1">
      <alignment horizontal="center" wrapText="1"/>
      <protection/>
    </xf>
    <xf numFmtId="0" fontId="9" fillId="0" borderId="31" xfId="104" applyNumberFormat="1" applyFont="1" applyBorder="1" applyAlignment="1">
      <alignment horizontal="left"/>
      <protection/>
    </xf>
    <xf numFmtId="187" fontId="9" fillId="0" borderId="31" xfId="104" applyNumberFormat="1" applyFont="1" applyBorder="1" applyAlignment="1">
      <alignment/>
      <protection/>
    </xf>
    <xf numFmtId="0" fontId="9" fillId="0" borderId="0" xfId="104" applyNumberFormat="1" applyFont="1" applyBorder="1" applyAlignment="1">
      <alignment horizontal="left" indent="1"/>
      <protection/>
    </xf>
    <xf numFmtId="187" fontId="9" fillId="0" borderId="0" xfId="104" applyNumberFormat="1" applyFont="1" applyBorder="1" applyAlignment="1">
      <alignment/>
      <protection/>
    </xf>
    <xf numFmtId="49" fontId="9" fillId="0" borderId="0" xfId="104" applyNumberFormat="1" applyFont="1" applyBorder="1" applyAlignment="1">
      <alignment horizontal="right"/>
      <protection/>
    </xf>
    <xf numFmtId="0" fontId="22" fillId="0" borderId="0" xfId="104" applyNumberFormat="1" applyFont="1" applyBorder="1" applyAlignment="1">
      <alignment horizontal="left"/>
      <protection/>
    </xf>
    <xf numFmtId="179" fontId="9" fillId="0" borderId="0" xfId="104" applyNumberFormat="1" applyFont="1" applyBorder="1" applyAlignment="1">
      <alignment/>
      <protection/>
    </xf>
    <xf numFmtId="166" fontId="9" fillId="0" borderId="0" xfId="104" applyNumberFormat="1" applyFont="1" applyBorder="1" applyAlignment="1">
      <alignment/>
      <protection/>
    </xf>
    <xf numFmtId="165" fontId="9" fillId="0" borderId="0" xfId="104" applyNumberFormat="1" applyFont="1" applyBorder="1" applyAlignment="1">
      <alignment/>
      <protection/>
    </xf>
    <xf numFmtId="177" fontId="9" fillId="0" borderId="0" xfId="104" applyNumberFormat="1" applyFont="1" applyBorder="1" applyAlignment="1">
      <alignment horizontal="right"/>
      <protection/>
    </xf>
    <xf numFmtId="0" fontId="9" fillId="0" borderId="27" xfId="105" applyNumberFormat="1" applyFont="1" applyFill="1" applyBorder="1" applyAlignment="1">
      <alignment horizontal="left" vertical="center"/>
      <protection/>
    </xf>
    <xf numFmtId="1" fontId="9" fillId="0" borderId="27" xfId="105" applyNumberFormat="1" applyFont="1" applyFill="1" applyBorder="1" applyAlignment="1">
      <alignment horizontal="center" vertical="center" wrapText="1"/>
      <protection/>
    </xf>
    <xf numFmtId="0" fontId="9" fillId="0" borderId="27" xfId="105" applyFont="1" applyFill="1" applyBorder="1" applyAlignment="1">
      <alignment horizontal="center" vertical="center"/>
      <protection/>
    </xf>
    <xf numFmtId="0" fontId="9" fillId="0" borderId="31" xfId="105" applyNumberFormat="1" applyFont="1" applyBorder="1" applyAlignment="1">
      <alignment vertical="center"/>
      <protection/>
    </xf>
    <xf numFmtId="0" fontId="9" fillId="0" borderId="0" xfId="105" applyNumberFormat="1" applyFont="1" applyBorder="1" applyAlignment="1">
      <alignment horizontal="left" vertical="center" indent="1"/>
      <protection/>
    </xf>
    <xf numFmtId="0" fontId="9" fillId="0" borderId="28" xfId="105" applyNumberFormat="1" applyFont="1" applyBorder="1" applyAlignment="1">
      <alignment horizontal="left" vertical="center"/>
      <protection/>
    </xf>
    <xf numFmtId="0" fontId="9" fillId="0" borderId="0" xfId="105" applyNumberFormat="1" applyFont="1" applyBorder="1" applyAlignment="1">
      <alignment horizontal="left" indent="1"/>
      <protection/>
    </xf>
    <xf numFmtId="0" fontId="9" fillId="0" borderId="0" xfId="105" applyNumberFormat="1" applyFont="1" applyBorder="1" applyAlignment="1">
      <alignment horizontal="left" wrapText="1" indent="1"/>
      <protection/>
    </xf>
    <xf numFmtId="49" fontId="103" fillId="0" borderId="21" xfId="97" applyNumberFormat="1" applyFont="1" applyBorder="1" applyAlignment="1">
      <alignment horizontal="left" wrapText="1"/>
      <protection/>
    </xf>
    <xf numFmtId="0" fontId="0" fillId="0" borderId="0" xfId="105" applyFont="1" applyBorder="1" applyAlignment="1">
      <alignment vertical="center"/>
      <protection/>
    </xf>
    <xf numFmtId="3" fontId="9" fillId="57" borderId="31" xfId="103" applyNumberFormat="1" applyFont="1" applyFill="1" applyBorder="1" applyAlignment="1">
      <alignment horizontal="right" vertical="center"/>
      <protection/>
    </xf>
    <xf numFmtId="3" fontId="9" fillId="57" borderId="0" xfId="103" applyNumberFormat="1" applyFont="1" applyFill="1" applyBorder="1" applyAlignment="1">
      <alignment horizontal="right" vertical="center"/>
      <protection/>
    </xf>
    <xf numFmtId="3" fontId="9" fillId="57" borderId="0" xfId="103" applyNumberFormat="1" applyFont="1" applyFill="1" applyBorder="1" applyAlignment="1">
      <alignment horizontal="right"/>
      <protection/>
    </xf>
    <xf numFmtId="187" fontId="0" fillId="58" borderId="0" xfId="103" applyNumberFormat="1" applyFont="1" applyFill="1" applyBorder="1" applyAlignment="1">
      <alignment horizontal="right" vertical="center" indent="1"/>
      <protection/>
    </xf>
    <xf numFmtId="187" fontId="0" fillId="0" borderId="0" xfId="103" applyNumberFormat="1" applyFont="1" applyFill="1" applyBorder="1" applyAlignment="1">
      <alignment horizontal="right" vertical="center" indent="1"/>
      <protection/>
    </xf>
    <xf numFmtId="0" fontId="105" fillId="0" borderId="0" xfId="102" applyFont="1" applyAlignment="1">
      <alignment vertical="center"/>
      <protection/>
    </xf>
    <xf numFmtId="9" fontId="23" fillId="0" borderId="0" xfId="89" applyFont="1" applyBorder="1" applyAlignment="1">
      <alignment horizontal="right" vertical="center"/>
    </xf>
    <xf numFmtId="0" fontId="106" fillId="0" borderId="0" xfId="104" applyNumberFormat="1" applyFont="1">
      <alignment/>
      <protection/>
    </xf>
    <xf numFmtId="195" fontId="0" fillId="0" borderId="0" xfId="82" applyNumberFormat="1" applyFont="1" applyBorder="1" applyAlignment="1">
      <alignment vertical="top"/>
    </xf>
    <xf numFmtId="3" fontId="79" fillId="0" borderId="43" xfId="94" applyNumberFormat="1" applyFont="1" applyBorder="1" applyAlignment="1">
      <alignment horizontal="right" vertical="center"/>
      <protection/>
    </xf>
    <xf numFmtId="49" fontId="103" fillId="0" borderId="22" xfId="97" applyNumberFormat="1" applyFont="1" applyBorder="1" applyAlignment="1">
      <alignment horizontal="left" wrapText="1"/>
      <protection/>
    </xf>
    <xf numFmtId="1" fontId="103" fillId="0" borderId="35" xfId="97" applyNumberFormat="1" applyFont="1" applyBorder="1" applyAlignment="1">
      <alignment horizontal="right" vertical="center"/>
      <protection/>
    </xf>
    <xf numFmtId="1" fontId="103" fillId="0" borderId="36" xfId="97" applyNumberFormat="1" applyFont="1" applyBorder="1" applyAlignment="1">
      <alignment horizontal="right" vertical="center"/>
      <protection/>
    </xf>
    <xf numFmtId="1" fontId="103" fillId="0" borderId="37" xfId="97" applyNumberFormat="1" applyFont="1" applyBorder="1" applyAlignment="1">
      <alignment horizontal="right" vertical="center"/>
      <protection/>
    </xf>
    <xf numFmtId="0" fontId="9" fillId="16" borderId="0" xfId="100" applyFont="1" applyFill="1" applyBorder="1" applyAlignment="1">
      <alignment horizontal="left" vertical="center" wrapText="1"/>
      <protection/>
    </xf>
    <xf numFmtId="0" fontId="9" fillId="0" borderId="0" xfId="103" applyNumberFormat="1" applyFont="1" applyBorder="1" applyAlignment="1">
      <alignment horizontal="left" wrapText="1"/>
      <protection/>
    </xf>
    <xf numFmtId="0" fontId="9" fillId="0" borderId="0" xfId="103" applyNumberFormat="1" applyFont="1" applyBorder="1" applyAlignment="1">
      <alignment horizontal="left"/>
      <protection/>
    </xf>
    <xf numFmtId="0" fontId="9" fillId="0" borderId="0" xfId="103" applyFont="1" applyBorder="1" applyAlignment="1">
      <alignment horizontal="left" indent="1"/>
      <protection/>
    </xf>
    <xf numFmtId="0" fontId="0" fillId="0" borderId="0" xfId="103" applyFont="1" applyBorder="1" applyAlignment="1">
      <alignment horizontal="left" indent="1"/>
      <protection/>
    </xf>
    <xf numFmtId="187" fontId="9" fillId="0" borderId="0" xfId="89" applyNumberFormat="1" applyFont="1" applyBorder="1" applyAlignment="1">
      <alignment horizontal="right" indent="2"/>
    </xf>
    <xf numFmtId="187" fontId="9" fillId="0" borderId="28" xfId="89" applyNumberFormat="1" applyFont="1" applyBorder="1" applyAlignment="1">
      <alignment vertical="center"/>
    </xf>
    <xf numFmtId="187" fontId="9" fillId="0" borderId="0" xfId="89" applyNumberFormat="1" applyFont="1" applyBorder="1" applyAlignment="1">
      <alignment vertical="center"/>
    </xf>
    <xf numFmtId="187" fontId="9" fillId="0" borderId="0" xfId="104" applyNumberFormat="1" applyFont="1" applyBorder="1" applyAlignment="1">
      <alignment horizontal="right"/>
      <protection/>
    </xf>
    <xf numFmtId="187" fontId="9" fillId="0" borderId="28" xfId="89" applyNumberFormat="1" applyFont="1" applyBorder="1" applyAlignment="1">
      <alignment horizontal="right" vertical="center"/>
    </xf>
    <xf numFmtId="187" fontId="9" fillId="0" borderId="0" xfId="89" applyNumberFormat="1" applyFont="1" applyBorder="1" applyAlignment="1">
      <alignment horizontal="right" vertical="center"/>
    </xf>
    <xf numFmtId="1" fontId="9" fillId="0" borderId="21" xfId="104" applyNumberFormat="1" applyFont="1" applyFill="1" applyBorder="1" applyAlignment="1">
      <alignment horizontal="left" vertical="top" wrapText="1"/>
      <protection/>
    </xf>
    <xf numFmtId="0" fontId="9" fillId="0" borderId="21" xfId="104" applyFont="1" applyFill="1" applyBorder="1" applyAlignment="1">
      <alignment horizontal="left" vertical="top" wrapText="1"/>
      <protection/>
    </xf>
    <xf numFmtId="3" fontId="11" fillId="57" borderId="0" xfId="103" applyNumberFormat="1" applyFont="1" applyFill="1" applyBorder="1" applyAlignment="1">
      <alignment horizontal="right" vertical="center"/>
      <protection/>
    </xf>
    <xf numFmtId="3" fontId="9" fillId="0" borderId="31" xfId="103" applyNumberFormat="1" applyFont="1" applyFill="1" applyBorder="1" applyAlignment="1">
      <alignment horizontal="right" vertical="center"/>
      <protection/>
    </xf>
    <xf numFmtId="3" fontId="9" fillId="0" borderId="0" xfId="103" applyNumberFormat="1" applyFont="1" applyFill="1" applyBorder="1" applyAlignment="1">
      <alignment horizontal="right" vertical="center"/>
      <protection/>
    </xf>
    <xf numFmtId="3" fontId="9" fillId="57" borderId="0" xfId="82" applyNumberFormat="1" applyFont="1" applyFill="1" applyBorder="1" applyAlignment="1">
      <alignment horizontal="right" vertical="center"/>
    </xf>
    <xf numFmtId="3" fontId="9" fillId="0" borderId="0" xfId="82" applyNumberFormat="1" applyFont="1" applyFill="1" applyBorder="1" applyAlignment="1">
      <alignment horizontal="right" vertical="center"/>
    </xf>
    <xf numFmtId="3" fontId="9" fillId="0" borderId="0" xfId="103" applyNumberFormat="1" applyFont="1" applyFill="1" applyBorder="1" applyAlignment="1">
      <alignment horizontal="right"/>
      <protection/>
    </xf>
    <xf numFmtId="3" fontId="9" fillId="57" borderId="0" xfId="106" applyNumberFormat="1" applyFont="1" applyFill="1" applyBorder="1" applyAlignment="1">
      <alignment horizontal="right" vertical="center" indent="1"/>
      <protection/>
    </xf>
    <xf numFmtId="3" fontId="9" fillId="57" borderId="0" xfId="106" applyNumberFormat="1" applyFont="1" applyFill="1" applyBorder="1" applyAlignment="1">
      <alignment/>
      <protection/>
    </xf>
    <xf numFmtId="3" fontId="9" fillId="0" borderId="0" xfId="106" applyNumberFormat="1" applyFont="1" applyBorder="1" applyAlignment="1">
      <alignment/>
      <protection/>
    </xf>
    <xf numFmtId="3" fontId="9" fillId="57" borderId="0" xfId="104" applyNumberFormat="1" applyFont="1" applyFill="1" applyBorder="1" applyAlignment="1">
      <alignment horizontal="right" vertical="center"/>
      <protection/>
    </xf>
    <xf numFmtId="3" fontId="9" fillId="0" borderId="0" xfId="104" applyNumberFormat="1" applyFont="1" applyBorder="1" applyAlignment="1">
      <alignment horizontal="right" vertical="center"/>
      <protection/>
    </xf>
    <xf numFmtId="200" fontId="9" fillId="0" borderId="0" xfId="104" applyNumberFormat="1" applyFont="1" applyBorder="1" applyAlignment="1">
      <alignment horizontal="center" vertical="center"/>
      <protection/>
    </xf>
    <xf numFmtId="200" fontId="9" fillId="57" borderId="0" xfId="104" applyNumberFormat="1" applyFont="1" applyFill="1" applyBorder="1" applyAlignment="1">
      <alignment horizontal="center" vertical="center"/>
      <protection/>
    </xf>
    <xf numFmtId="3" fontId="0" fillId="54" borderId="0" xfId="106" applyNumberFormat="1" applyFont="1" applyFill="1" applyBorder="1" applyAlignment="1">
      <alignment horizontal="left" vertical="center" wrapText="1"/>
      <protection/>
    </xf>
    <xf numFmtId="3" fontId="7" fillId="0" borderId="0" xfId="106" applyNumberFormat="1" applyFont="1" applyBorder="1" applyAlignment="1">
      <alignment horizontal="right" vertical="center" indent="1"/>
      <protection/>
    </xf>
    <xf numFmtId="3" fontId="9" fillId="0" borderId="21" xfId="106" applyNumberFormat="1" applyFont="1" applyFill="1" applyBorder="1" applyAlignment="1">
      <alignment horizontal="left" vertical="center" wrapText="1"/>
      <protection/>
    </xf>
    <xf numFmtId="3" fontId="9" fillId="0" borderId="21" xfId="106" applyNumberFormat="1" applyFont="1" applyFill="1" applyBorder="1" applyAlignment="1">
      <alignment horizontal="right" vertical="top" wrapText="1"/>
      <protection/>
    </xf>
    <xf numFmtId="3" fontId="9" fillId="0" borderId="0" xfId="106" applyNumberFormat="1" applyFont="1" applyBorder="1" applyAlignment="1">
      <alignment horizontal="center" vertical="center" wrapText="1"/>
      <protection/>
    </xf>
    <xf numFmtId="3" fontId="0" fillId="0" borderId="0" xfId="106" applyNumberFormat="1" applyFont="1">
      <alignment/>
      <protection/>
    </xf>
    <xf numFmtId="195" fontId="9" fillId="0" borderId="21" xfId="82" applyNumberFormat="1" applyFont="1" applyFill="1" applyBorder="1" applyAlignment="1">
      <alignment horizontal="left" vertical="top" wrapText="1"/>
    </xf>
    <xf numFmtId="195" fontId="9" fillId="0" borderId="21" xfId="82" applyNumberFormat="1" applyFont="1" applyFill="1" applyBorder="1" applyAlignment="1">
      <alignment horizontal="right" vertical="top" wrapText="1"/>
    </xf>
    <xf numFmtId="195" fontId="9" fillId="57" borderId="0" xfId="82" applyNumberFormat="1" applyFont="1" applyFill="1" applyBorder="1" applyAlignment="1">
      <alignment horizontal="right" vertical="center"/>
    </xf>
    <xf numFmtId="195" fontId="9" fillId="0" borderId="0" xfId="82" applyNumberFormat="1" applyFont="1" applyBorder="1" applyAlignment="1">
      <alignment horizontal="right" vertical="center"/>
    </xf>
    <xf numFmtId="195" fontId="9" fillId="0" borderId="21" xfId="82" applyNumberFormat="1" applyFont="1" applyFill="1" applyBorder="1" applyAlignment="1">
      <alignment horizontal="left" wrapText="1"/>
    </xf>
    <xf numFmtId="195" fontId="0" fillId="55" borderId="0" xfId="82" applyNumberFormat="1" applyFont="1" applyFill="1" applyBorder="1" applyAlignment="1">
      <alignment horizontal="right" vertical="center" indent="1"/>
    </xf>
    <xf numFmtId="195" fontId="0" fillId="0" borderId="0" xfId="82" applyNumberFormat="1" applyFont="1" applyBorder="1" applyAlignment="1">
      <alignment horizontal="right" vertical="center" indent="1"/>
    </xf>
    <xf numFmtId="195" fontId="8" fillId="0" borderId="0" xfId="82" applyNumberFormat="1" applyFont="1" applyBorder="1" applyAlignment="1">
      <alignment horizontal="right" vertical="center" indent="1"/>
    </xf>
    <xf numFmtId="195" fontId="0" fillId="0" borderId="0" xfId="82" applyNumberFormat="1" applyFont="1" applyBorder="1" applyAlignment="1">
      <alignment horizontal="right"/>
    </xf>
    <xf numFmtId="195" fontId="0" fillId="0" borderId="0" xfId="82" applyNumberFormat="1" applyFont="1" applyBorder="1" applyAlignment="1">
      <alignment/>
    </xf>
    <xf numFmtId="195" fontId="0" fillId="0" borderId="0" xfId="82" applyNumberFormat="1" applyFont="1" applyAlignment="1">
      <alignment/>
    </xf>
    <xf numFmtId="207" fontId="9" fillId="0" borderId="31" xfId="89" applyNumberFormat="1" applyFont="1" applyBorder="1" applyAlignment="1">
      <alignment horizontal="right" vertical="center"/>
    </xf>
    <xf numFmtId="207" fontId="9" fillId="0" borderId="0" xfId="89" applyNumberFormat="1" applyFont="1" applyBorder="1" applyAlignment="1">
      <alignment horizontal="right" vertical="center"/>
    </xf>
    <xf numFmtId="49" fontId="103" fillId="0" borderId="0" xfId="97" applyNumberFormat="1" applyFont="1" applyBorder="1" applyAlignment="1">
      <alignment horizontal="left" wrapText="1"/>
      <protection/>
    </xf>
    <xf numFmtId="0" fontId="9" fillId="0" borderId="0" xfId="103" applyFont="1" applyFill="1" applyBorder="1" applyAlignment="1">
      <alignment horizontal="left" indent="1"/>
      <protection/>
    </xf>
    <xf numFmtId="0" fontId="0" fillId="0" borderId="0" xfId="103" applyFont="1" applyFill="1" applyBorder="1" applyAlignment="1">
      <alignment horizontal="left" indent="1"/>
      <protection/>
    </xf>
    <xf numFmtId="0" fontId="8" fillId="0" borderId="0" xfId="103" applyFont="1" applyFill="1" applyBorder="1" applyAlignment="1">
      <alignment horizontal="left" indent="2"/>
      <protection/>
    </xf>
    <xf numFmtId="41" fontId="9" fillId="0" borderId="0" xfId="103" applyNumberFormat="1" applyFont="1" applyBorder="1">
      <alignment/>
      <protection/>
    </xf>
    <xf numFmtId="41" fontId="9" fillId="0" borderId="0" xfId="103" applyNumberFormat="1" applyFont="1" applyBorder="1" applyAlignment="1">
      <alignment horizontal="right"/>
      <protection/>
    </xf>
    <xf numFmtId="41" fontId="9" fillId="16" borderId="0" xfId="103" applyNumberFormat="1" applyFont="1" applyFill="1" applyBorder="1">
      <alignment/>
      <protection/>
    </xf>
    <xf numFmtId="41" fontId="9" fillId="0" borderId="28" xfId="103" applyNumberFormat="1" applyFont="1" applyFill="1" applyBorder="1">
      <alignment/>
      <protection/>
    </xf>
    <xf numFmtId="41" fontId="9" fillId="0" borderId="28" xfId="103" applyNumberFormat="1" applyFont="1" applyFill="1" applyBorder="1" applyAlignment="1">
      <alignment horizontal="right"/>
      <protection/>
    </xf>
    <xf numFmtId="3" fontId="79" fillId="0" borderId="37" xfId="94" applyNumberFormat="1" applyFont="1" applyFill="1" applyBorder="1" applyAlignment="1">
      <alignment horizontal="right" vertical="center"/>
      <protection/>
    </xf>
    <xf numFmtId="3" fontId="79" fillId="0" borderId="25" xfId="94" applyNumberFormat="1" applyFont="1" applyFill="1" applyBorder="1" applyAlignment="1">
      <alignment horizontal="right" vertical="center"/>
      <protection/>
    </xf>
    <xf numFmtId="1" fontId="102" fillId="56" borderId="36" xfId="94" applyNumberFormat="1" applyFont="1" applyFill="1" applyBorder="1" applyAlignment="1">
      <alignment horizontal="center" vertical="center" wrapText="1"/>
      <protection/>
    </xf>
    <xf numFmtId="3" fontId="79" fillId="0" borderId="36" xfId="94" applyNumberFormat="1" applyFont="1" applyBorder="1" applyAlignment="1">
      <alignment horizontal="right" vertical="center"/>
      <protection/>
    </xf>
    <xf numFmtId="1" fontId="102" fillId="56" borderId="44" xfId="94" applyNumberFormat="1" applyFont="1" applyFill="1" applyBorder="1" applyAlignment="1">
      <alignment horizontal="center" vertical="center" wrapText="1"/>
      <protection/>
    </xf>
    <xf numFmtId="3" fontId="79" fillId="0" borderId="45" xfId="94" applyNumberFormat="1" applyFont="1" applyBorder="1" applyAlignment="1">
      <alignment horizontal="right" vertical="center"/>
      <protection/>
    </xf>
    <xf numFmtId="3" fontId="79" fillId="0" borderId="44" xfId="94" applyNumberFormat="1" applyFont="1" applyBorder="1" applyAlignment="1">
      <alignment horizontal="right" vertical="center"/>
      <protection/>
    </xf>
    <xf numFmtId="3" fontId="79" fillId="0" borderId="40" xfId="94" applyNumberFormat="1" applyFont="1" applyFill="1" applyBorder="1" applyAlignment="1">
      <alignment horizontal="right" vertical="center"/>
      <protection/>
    </xf>
    <xf numFmtId="1" fontId="102" fillId="0" borderId="46" xfId="94" applyNumberFormat="1" applyFont="1" applyFill="1" applyBorder="1" applyAlignment="1">
      <alignment horizontal="center" vertical="center" wrapText="1"/>
      <protection/>
    </xf>
    <xf numFmtId="1" fontId="102" fillId="0" borderId="44" xfId="94" applyNumberFormat="1" applyFont="1" applyFill="1" applyBorder="1" applyAlignment="1">
      <alignment horizontal="center" vertical="center" wrapText="1"/>
      <protection/>
    </xf>
    <xf numFmtId="41" fontId="101" fillId="0" borderId="47" xfId="94" applyNumberFormat="1" applyFont="1" applyBorder="1" applyAlignment="1">
      <alignment horizontal="right"/>
      <protection/>
    </xf>
    <xf numFmtId="41" fontId="101" fillId="0" borderId="46" xfId="94" applyNumberFormat="1" applyFont="1" applyBorder="1" applyAlignment="1">
      <alignment horizontal="right"/>
      <protection/>
    </xf>
    <xf numFmtId="41" fontId="101" fillId="0" borderId="39" xfId="94" applyNumberFormat="1" applyFont="1" applyBorder="1" applyAlignment="1">
      <alignment horizontal="right"/>
      <protection/>
    </xf>
    <xf numFmtId="41" fontId="101" fillId="0" borderId="48" xfId="94" applyNumberFormat="1" applyFont="1" applyBorder="1" applyAlignment="1">
      <alignment horizontal="right"/>
      <protection/>
    </xf>
    <xf numFmtId="41" fontId="101" fillId="0" borderId="29" xfId="94" applyNumberFormat="1" applyFont="1" applyBorder="1" applyAlignment="1">
      <alignment horizontal="right"/>
      <protection/>
    </xf>
    <xf numFmtId="41" fontId="101" fillId="0" borderId="0" xfId="94" applyNumberFormat="1" applyFont="1" applyBorder="1" applyAlignment="1">
      <alignment horizontal="right"/>
      <protection/>
    </xf>
    <xf numFmtId="41" fontId="101" fillId="0" borderId="25" xfId="94" applyNumberFormat="1" applyFont="1" applyBorder="1" applyAlignment="1">
      <alignment horizontal="right"/>
      <protection/>
    </xf>
    <xf numFmtId="41" fontId="101" fillId="0" borderId="24" xfId="94" applyNumberFormat="1" applyFont="1" applyBorder="1" applyAlignment="1">
      <alignment horizontal="right"/>
      <protection/>
    </xf>
    <xf numFmtId="41" fontId="101" fillId="0" borderId="49" xfId="94" applyNumberFormat="1" applyFont="1" applyBorder="1" applyAlignment="1">
      <alignment horizontal="right"/>
      <protection/>
    </xf>
    <xf numFmtId="41" fontId="101" fillId="0" borderId="44" xfId="94" applyNumberFormat="1" applyFont="1" applyBorder="1" applyAlignment="1">
      <alignment horizontal="right"/>
      <protection/>
    </xf>
    <xf numFmtId="41" fontId="101" fillId="0" borderId="40" xfId="94" applyNumberFormat="1" applyFont="1" applyBorder="1" applyAlignment="1">
      <alignment horizontal="right"/>
      <protection/>
    </xf>
    <xf numFmtId="41" fontId="101" fillId="0" borderId="45" xfId="94" applyNumberFormat="1" applyFont="1" applyBorder="1" applyAlignment="1">
      <alignment horizontal="right"/>
      <protection/>
    </xf>
    <xf numFmtId="194" fontId="102" fillId="0" borderId="48" xfId="94" applyNumberFormat="1" applyFont="1" applyFill="1" applyBorder="1" applyAlignment="1">
      <alignment horizontal="right" vertical="center" wrapText="1"/>
      <protection/>
    </xf>
    <xf numFmtId="194" fontId="102" fillId="0" borderId="45" xfId="94" applyNumberFormat="1" applyFont="1" applyFill="1" applyBorder="1" applyAlignment="1">
      <alignment horizontal="right" vertical="center" wrapText="1"/>
      <protection/>
    </xf>
    <xf numFmtId="41" fontId="101" fillId="0" borderId="0" xfId="94" applyNumberFormat="1" applyFont="1" applyFill="1" applyAlignment="1">
      <alignment horizontal="right"/>
      <protection/>
    </xf>
    <xf numFmtId="41" fontId="101" fillId="0" borderId="25" xfId="94" applyNumberFormat="1" applyFont="1" applyFill="1" applyBorder="1">
      <alignment/>
      <protection/>
    </xf>
    <xf numFmtId="41" fontId="101" fillId="0" borderId="25" xfId="94" applyNumberFormat="1" applyFont="1" applyFill="1" applyBorder="1" applyAlignment="1">
      <alignment horizontal="right"/>
      <protection/>
    </xf>
    <xf numFmtId="41" fontId="101" fillId="0" borderId="0" xfId="94" applyNumberFormat="1" applyFont="1" applyFill="1" applyBorder="1">
      <alignment/>
      <protection/>
    </xf>
    <xf numFmtId="41" fontId="101" fillId="0" borderId="0" xfId="94" applyNumberFormat="1" applyFont="1" applyFill="1" applyBorder="1" applyAlignment="1">
      <alignment horizontal="right"/>
      <protection/>
    </xf>
    <xf numFmtId="41" fontId="101" fillId="0" borderId="31" xfId="94" applyNumberFormat="1" applyFont="1" applyFill="1" applyBorder="1" applyAlignment="1">
      <alignment horizontal="right"/>
      <protection/>
    </xf>
    <xf numFmtId="41" fontId="101" fillId="0" borderId="30" xfId="94" applyNumberFormat="1" applyFont="1" applyFill="1" applyBorder="1" applyAlignment="1">
      <alignment horizontal="right"/>
      <protection/>
    </xf>
    <xf numFmtId="41" fontId="101" fillId="0" borderId="50" xfId="94" applyNumberFormat="1" applyFont="1" applyFill="1" applyBorder="1">
      <alignment/>
      <protection/>
    </xf>
    <xf numFmtId="41" fontId="101" fillId="0" borderId="41" xfId="94" applyNumberFormat="1" applyFont="1" applyFill="1" applyBorder="1" applyAlignment="1">
      <alignment horizontal="right"/>
      <protection/>
    </xf>
    <xf numFmtId="41" fontId="101" fillId="0" borderId="38" xfId="94" applyNumberFormat="1" applyFont="1" applyFill="1" applyBorder="1" applyAlignment="1">
      <alignment horizontal="right"/>
      <protection/>
    </xf>
    <xf numFmtId="41" fontId="101" fillId="0" borderId="51" xfId="94" applyNumberFormat="1" applyFont="1" applyFill="1" applyBorder="1" applyAlignment="1">
      <alignment horizontal="right"/>
      <protection/>
    </xf>
    <xf numFmtId="41" fontId="101" fillId="0" borderId="50" xfId="94" applyNumberFormat="1" applyFont="1" applyFill="1" applyBorder="1" applyAlignment="1">
      <alignment horizontal="right"/>
      <protection/>
    </xf>
    <xf numFmtId="41" fontId="101" fillId="0" borderId="52" xfId="94" applyNumberFormat="1" applyFont="1" applyFill="1" applyBorder="1" applyAlignment="1">
      <alignment horizontal="right"/>
      <protection/>
    </xf>
    <xf numFmtId="41" fontId="103" fillId="0" borderId="35" xfId="97" applyNumberFormat="1" applyFont="1" applyFill="1" applyBorder="1" applyAlignment="1">
      <alignment horizontal="right"/>
      <protection/>
    </xf>
    <xf numFmtId="41" fontId="103" fillId="0" borderId="36" xfId="97" applyNumberFormat="1" applyFont="1" applyFill="1" applyBorder="1" applyAlignment="1">
      <alignment horizontal="right"/>
      <protection/>
    </xf>
    <xf numFmtId="41" fontId="103" fillId="0" borderId="37" xfId="97" applyNumberFormat="1" applyFont="1" applyFill="1" applyBorder="1" applyAlignment="1">
      <alignment horizontal="right"/>
      <protection/>
    </xf>
    <xf numFmtId="41" fontId="103" fillId="0" borderId="29" xfId="97" applyNumberFormat="1" applyFont="1" applyFill="1" applyBorder="1" applyAlignment="1">
      <alignment horizontal="right"/>
      <protection/>
    </xf>
    <xf numFmtId="41" fontId="103" fillId="0" borderId="0" xfId="97" applyNumberFormat="1" applyFont="1" applyFill="1" applyBorder="1" applyAlignment="1">
      <alignment horizontal="right"/>
      <protection/>
    </xf>
    <xf numFmtId="41" fontId="103" fillId="0" borderId="25" xfId="97" applyNumberFormat="1" applyFont="1" applyFill="1" applyBorder="1" applyAlignment="1">
      <alignment horizontal="right"/>
      <protection/>
    </xf>
    <xf numFmtId="49" fontId="103" fillId="0" borderId="21" xfId="97" applyNumberFormat="1" applyFont="1" applyFill="1" applyBorder="1" applyAlignment="1">
      <alignment horizontal="left" wrapText="1"/>
      <protection/>
    </xf>
    <xf numFmtId="41" fontId="101" fillId="0" borderId="29" xfId="94" applyNumberFormat="1" applyFont="1" applyFill="1" applyBorder="1">
      <alignment/>
      <protection/>
    </xf>
    <xf numFmtId="41" fontId="101" fillId="0" borderId="29" xfId="94" applyNumberFormat="1" applyFont="1" applyFill="1" applyBorder="1" applyAlignment="1">
      <alignment horizontal="right"/>
      <protection/>
    </xf>
    <xf numFmtId="41" fontId="101" fillId="0" borderId="46" xfId="94" applyNumberFormat="1" applyFont="1" applyFill="1" applyBorder="1">
      <alignment/>
      <protection/>
    </xf>
    <xf numFmtId="41" fontId="101" fillId="0" borderId="47" xfId="94" applyNumberFormat="1" applyFont="1" applyFill="1" applyBorder="1">
      <alignment/>
      <protection/>
    </xf>
    <xf numFmtId="41" fontId="101" fillId="0" borderId="39" xfId="94" applyNumberFormat="1" applyFont="1" applyFill="1" applyBorder="1">
      <alignment/>
      <protection/>
    </xf>
    <xf numFmtId="41" fontId="101" fillId="0" borderId="53" xfId="94" applyNumberFormat="1" applyFont="1" applyFill="1" applyBorder="1">
      <alignment/>
      <protection/>
    </xf>
    <xf numFmtId="41" fontId="101" fillId="0" borderId="44" xfId="94" applyNumberFormat="1" applyFont="1" applyFill="1" applyBorder="1">
      <alignment/>
      <protection/>
    </xf>
    <xf numFmtId="41" fontId="101" fillId="0" borderId="49" xfId="94" applyNumberFormat="1" applyFont="1" applyFill="1" applyBorder="1">
      <alignment/>
      <protection/>
    </xf>
    <xf numFmtId="41" fontId="101" fillId="0" borderId="40" xfId="94" applyNumberFormat="1" applyFont="1" applyFill="1" applyBorder="1">
      <alignment/>
      <protection/>
    </xf>
    <xf numFmtId="41" fontId="101" fillId="0" borderId="54" xfId="94" applyNumberFormat="1" applyFont="1" applyFill="1" applyBorder="1">
      <alignment/>
      <protection/>
    </xf>
    <xf numFmtId="41" fontId="101" fillId="0" borderId="44" xfId="94" applyNumberFormat="1" applyFont="1" applyFill="1" applyBorder="1" applyAlignment="1">
      <alignment horizontal="right"/>
      <protection/>
    </xf>
    <xf numFmtId="41" fontId="101" fillId="0" borderId="54" xfId="94" applyNumberFormat="1" applyFont="1" applyFill="1" applyBorder="1" applyAlignment="1">
      <alignment horizontal="right"/>
      <protection/>
    </xf>
    <xf numFmtId="41" fontId="101" fillId="0" borderId="46" xfId="94" applyNumberFormat="1" applyFont="1" applyFill="1" applyBorder="1" applyAlignment="1">
      <alignment horizontal="right"/>
      <protection/>
    </xf>
    <xf numFmtId="41" fontId="101" fillId="0" borderId="53" xfId="94" applyNumberFormat="1" applyFont="1" applyFill="1" applyBorder="1" applyAlignment="1">
      <alignment horizontal="right"/>
      <protection/>
    </xf>
    <xf numFmtId="41" fontId="101" fillId="0" borderId="49" xfId="94" applyNumberFormat="1" applyFont="1" applyFill="1" applyBorder="1" applyAlignment="1">
      <alignment horizontal="right"/>
      <protection/>
    </xf>
    <xf numFmtId="41" fontId="101" fillId="0" borderId="40" xfId="94" applyNumberFormat="1" applyFont="1" applyFill="1" applyBorder="1" applyAlignment="1">
      <alignment horizontal="right"/>
      <protection/>
    </xf>
    <xf numFmtId="41" fontId="101" fillId="0" borderId="47" xfId="94" applyNumberFormat="1" applyFont="1" applyFill="1" applyBorder="1" applyAlignment="1">
      <alignment horizontal="right"/>
      <protection/>
    </xf>
    <xf numFmtId="41" fontId="101" fillId="0" borderId="39" xfId="94" applyNumberFormat="1" applyFont="1" applyFill="1" applyBorder="1" applyAlignment="1">
      <alignment horizontal="right"/>
      <protection/>
    </xf>
    <xf numFmtId="0" fontId="107" fillId="0" borderId="0" xfId="94" applyFont="1" applyAlignment="1">
      <alignment wrapText="1"/>
      <protection/>
    </xf>
    <xf numFmtId="0" fontId="79" fillId="0" borderId="0" xfId="94" applyFont="1" applyAlignment="1">
      <alignment horizontal="right"/>
      <protection/>
    </xf>
    <xf numFmtId="0" fontId="99" fillId="0" borderId="0" xfId="94" applyFont="1" applyAlignment="1">
      <alignment horizontal="right"/>
      <protection/>
    </xf>
    <xf numFmtId="49" fontId="103" fillId="0" borderId="21" xfId="97" applyNumberFormat="1" applyFont="1" applyBorder="1" applyAlignment="1">
      <alignment horizontal="left" wrapText="1"/>
      <protection/>
    </xf>
    <xf numFmtId="49" fontId="103" fillId="0" borderId="0" xfId="97" applyNumberFormat="1" applyFont="1" applyBorder="1" applyAlignment="1">
      <alignment horizontal="left" wrapText="1"/>
      <protection/>
    </xf>
    <xf numFmtId="41" fontId="9" fillId="57" borderId="0" xfId="82" applyNumberFormat="1" applyFont="1" applyFill="1" applyBorder="1" applyAlignment="1">
      <alignment horizontal="right" vertical="center"/>
    </xf>
    <xf numFmtId="41" fontId="9" fillId="0" borderId="0" xfId="82" applyNumberFormat="1" applyFont="1" applyFill="1" applyBorder="1" applyAlignment="1">
      <alignment horizontal="right" vertical="center"/>
    </xf>
    <xf numFmtId="41" fontId="101" fillId="0" borderId="24" xfId="94" applyNumberFormat="1" applyFont="1" applyFill="1" applyBorder="1" applyAlignment="1">
      <alignment horizontal="right"/>
      <protection/>
    </xf>
    <xf numFmtId="0" fontId="103" fillId="0" borderId="0" xfId="97" applyFont="1" applyFill="1">
      <alignment/>
      <protection/>
    </xf>
    <xf numFmtId="0" fontId="103" fillId="0" borderId="0" xfId="97" applyFont="1" applyFill="1" applyAlignment="1">
      <alignment vertical="center"/>
      <protection/>
    </xf>
    <xf numFmtId="187" fontId="9" fillId="0" borderId="55" xfId="89" applyNumberFormat="1" applyFont="1" applyBorder="1" applyAlignment="1">
      <alignment horizontal="right" indent="2"/>
    </xf>
    <xf numFmtId="0" fontId="9" fillId="0" borderId="56" xfId="101" applyNumberFormat="1" applyFont="1" applyFill="1" applyBorder="1">
      <alignment/>
      <protection/>
    </xf>
    <xf numFmtId="0" fontId="9" fillId="0" borderId="0" xfId="101" applyNumberFormat="1" applyFont="1" applyFill="1" applyBorder="1" applyAlignment="1">
      <alignment horizontal="left" indent="1"/>
      <protection/>
    </xf>
    <xf numFmtId="0" fontId="9" fillId="0" borderId="0" xfId="101" applyNumberFormat="1" applyFont="1" applyFill="1" applyBorder="1" applyAlignment="1">
      <alignment horizontal="left" wrapText="1" indent="1"/>
      <protection/>
    </xf>
    <xf numFmtId="0" fontId="9" fillId="0" borderId="0" xfId="101" applyFill="1" applyAlignment="1">
      <alignment vertical="center"/>
      <protection/>
    </xf>
    <xf numFmtId="0" fontId="9" fillId="0" borderId="0" xfId="101" applyFill="1">
      <alignment/>
      <protection/>
    </xf>
    <xf numFmtId="0" fontId="0" fillId="26" borderId="0" xfId="103" applyFont="1" applyFill="1" applyBorder="1" applyAlignment="1">
      <alignment/>
      <protection/>
    </xf>
    <xf numFmtId="41" fontId="9" fillId="0" borderId="0" xfId="103" applyNumberFormat="1" applyFont="1" applyFill="1" applyBorder="1" applyAlignment="1">
      <alignment horizontal="right" vertical="center"/>
      <protection/>
    </xf>
    <xf numFmtId="41" fontId="11" fillId="57" borderId="0" xfId="103" applyNumberFormat="1" applyFont="1" applyFill="1" applyBorder="1" applyAlignment="1">
      <alignment horizontal="right" vertical="center"/>
      <protection/>
    </xf>
    <xf numFmtId="41" fontId="11" fillId="57" borderId="31" xfId="103" applyNumberFormat="1" applyFont="1" applyFill="1" applyBorder="1" applyAlignment="1">
      <alignment horizontal="right" vertical="center"/>
      <protection/>
    </xf>
    <xf numFmtId="41" fontId="9" fillId="0" borderId="0" xfId="82" applyNumberFormat="1" applyFont="1" applyBorder="1" applyAlignment="1">
      <alignment horizontal="right" vertical="center" indent="1"/>
    </xf>
    <xf numFmtId="41" fontId="9" fillId="57" borderId="0" xfId="107" applyNumberFormat="1" applyFont="1" applyFill="1" applyBorder="1" applyAlignment="1">
      <alignment horizontal="right" vertical="center"/>
      <protection/>
    </xf>
    <xf numFmtId="41" fontId="9" fillId="0" borderId="0" xfId="107" applyNumberFormat="1" applyFont="1" applyFill="1" applyBorder="1" applyAlignment="1">
      <alignment horizontal="right" vertical="center"/>
      <protection/>
    </xf>
    <xf numFmtId="41" fontId="9" fillId="57" borderId="0" xfId="106" applyNumberFormat="1" applyFont="1" applyFill="1" applyBorder="1" applyAlignment="1">
      <alignment horizontal="right" vertical="center"/>
      <protection/>
    </xf>
    <xf numFmtId="41" fontId="9" fillId="0" borderId="0" xfId="106" applyNumberFormat="1" applyFont="1" applyFill="1" applyBorder="1" applyAlignment="1">
      <alignment horizontal="right" vertical="center"/>
      <protection/>
    </xf>
    <xf numFmtId="41" fontId="47" fillId="57" borderId="0" xfId="107" applyNumberFormat="1" applyFont="1" applyFill="1" applyBorder="1" applyAlignment="1">
      <alignment horizontal="right" vertical="center"/>
      <protection/>
    </xf>
    <xf numFmtId="41" fontId="47" fillId="0" borderId="0" xfId="106" applyNumberFormat="1" applyFont="1" applyFill="1" applyBorder="1" applyAlignment="1">
      <alignment horizontal="right" vertical="center"/>
      <protection/>
    </xf>
    <xf numFmtId="41" fontId="9" fillId="57" borderId="31" xfId="106" applyNumberFormat="1" applyFont="1" applyFill="1" applyBorder="1" applyAlignment="1">
      <alignment horizontal="right" vertical="center"/>
      <protection/>
    </xf>
    <xf numFmtId="49" fontId="103" fillId="0" borderId="21" xfId="94" applyNumberFormat="1" applyFont="1" applyFill="1" applyBorder="1" applyAlignment="1">
      <alignment horizontal="left"/>
      <protection/>
    </xf>
    <xf numFmtId="0" fontId="0" fillId="0" borderId="21" xfId="0" applyBorder="1" applyAlignment="1">
      <alignment horizontal="left"/>
    </xf>
    <xf numFmtId="196" fontId="9" fillId="57" borderId="0" xfId="82" applyNumberFormat="1" applyFont="1" applyFill="1" applyBorder="1" applyAlignment="1">
      <alignment horizontal="right" vertical="center"/>
    </xf>
    <xf numFmtId="1" fontId="9" fillId="0" borderId="0" xfId="103" applyNumberFormat="1" applyFont="1" applyFill="1" applyBorder="1" applyAlignment="1">
      <alignment horizontal="right" vertical="center"/>
      <protection/>
    </xf>
    <xf numFmtId="1" fontId="8" fillId="0" borderId="0" xfId="103" applyNumberFormat="1" applyFont="1">
      <alignment/>
      <protection/>
    </xf>
    <xf numFmtId="196" fontId="9" fillId="0" borderId="0" xfId="82" applyNumberFormat="1" applyFont="1" applyBorder="1" applyAlignment="1">
      <alignment horizontal="right" vertical="center"/>
    </xf>
    <xf numFmtId="41" fontId="9" fillId="0" borderId="0" xfId="82" applyNumberFormat="1" applyFont="1" applyBorder="1" applyAlignment="1">
      <alignment horizontal="right" vertical="center"/>
    </xf>
    <xf numFmtId="196" fontId="0" fillId="7" borderId="22" xfId="103" applyNumberFormat="1" applyFont="1" applyFill="1" applyBorder="1" applyAlignment="1">
      <alignment horizontal="right"/>
      <protection/>
    </xf>
    <xf numFmtId="196" fontId="0" fillId="0" borderId="0" xfId="103" applyNumberFormat="1" applyFont="1" applyBorder="1">
      <alignment/>
      <protection/>
    </xf>
    <xf numFmtId="196" fontId="0" fillId="0" borderId="0" xfId="103" applyNumberFormat="1" applyFont="1" applyBorder="1" applyAlignment="1">
      <alignment horizontal="right"/>
      <protection/>
    </xf>
    <xf numFmtId="196" fontId="0" fillId="16" borderId="0" xfId="103" applyNumberFormat="1" applyFont="1" applyFill="1" applyBorder="1" applyAlignment="1">
      <alignment horizontal="right"/>
      <protection/>
    </xf>
    <xf numFmtId="196" fontId="9" fillId="0" borderId="28" xfId="103" applyNumberFormat="1" applyFont="1" applyFill="1" applyBorder="1">
      <alignment/>
      <protection/>
    </xf>
    <xf numFmtId="49" fontId="103" fillId="0" borderId="0" xfId="97" applyNumberFormat="1" applyFont="1" applyFill="1" applyBorder="1" applyAlignment="1">
      <alignment horizontal="left" wrapText="1"/>
      <protection/>
    </xf>
    <xf numFmtId="1" fontId="103" fillId="0" borderId="37" xfId="97" applyNumberFormat="1" applyFont="1" applyFill="1" applyBorder="1" applyAlignment="1">
      <alignment horizontal="right" vertical="center"/>
      <protection/>
    </xf>
    <xf numFmtId="1" fontId="103" fillId="0" borderId="25" xfId="97" applyNumberFormat="1" applyFont="1" applyFill="1" applyBorder="1" applyAlignment="1">
      <alignment horizontal="right" vertical="center"/>
      <protection/>
    </xf>
    <xf numFmtId="41" fontId="9" fillId="57" borderId="31" xfId="108" applyNumberFormat="1" applyFont="1" applyFill="1" applyBorder="1" applyAlignment="1">
      <alignment horizontal="right" vertical="center"/>
      <protection/>
    </xf>
    <xf numFmtId="1" fontId="9" fillId="57" borderId="28" xfId="104" applyNumberFormat="1" applyFont="1" applyFill="1" applyBorder="1" applyAlignment="1">
      <alignment horizontal="right" vertical="center"/>
      <protection/>
    </xf>
    <xf numFmtId="1" fontId="9" fillId="0" borderId="28" xfId="104" applyNumberFormat="1" applyFont="1" applyBorder="1" applyAlignment="1">
      <alignment horizontal="right" vertical="center"/>
      <protection/>
    </xf>
    <xf numFmtId="0" fontId="23" fillId="0" borderId="0" xfId="103" applyFont="1" applyBorder="1" applyAlignment="1">
      <alignment horizontal="left" indent="2"/>
      <protection/>
    </xf>
    <xf numFmtId="0" fontId="23" fillId="0" borderId="0" xfId="103" applyFont="1" applyFill="1" applyBorder="1" applyAlignment="1">
      <alignment horizontal="left" indent="2"/>
      <protection/>
    </xf>
    <xf numFmtId="41" fontId="9" fillId="0" borderId="0" xfId="106" applyNumberFormat="1" applyFont="1" applyBorder="1" applyAlignment="1">
      <alignment horizontal="right" vertical="center"/>
      <protection/>
    </xf>
    <xf numFmtId="41" fontId="9" fillId="0" borderId="31" xfId="106" applyNumberFormat="1" applyFont="1" applyFill="1" applyBorder="1" applyAlignment="1">
      <alignment horizontal="right" vertical="center"/>
      <protection/>
    </xf>
    <xf numFmtId="1" fontId="9" fillId="57" borderId="0" xfId="104" applyNumberFormat="1" applyFont="1" applyFill="1" applyBorder="1" applyAlignment="1">
      <alignment horizontal="right" vertical="center"/>
      <protection/>
    </xf>
    <xf numFmtId="3" fontId="0" fillId="58" borderId="22" xfId="103" applyNumberFormat="1" applyFont="1" applyFill="1" applyBorder="1" applyAlignment="1">
      <alignment horizontal="right" vertical="center" indent="1"/>
      <protection/>
    </xf>
    <xf numFmtId="3" fontId="0" fillId="58" borderId="46" xfId="103" applyNumberFormat="1" applyFont="1" applyFill="1" applyBorder="1" applyAlignment="1">
      <alignment horizontal="right" vertical="center" indent="1"/>
      <protection/>
    </xf>
    <xf numFmtId="3" fontId="0" fillId="0" borderId="46" xfId="103" applyNumberFormat="1" applyFont="1" applyFill="1" applyBorder="1" applyAlignment="1">
      <alignment horizontal="right" vertical="center" indent="1"/>
      <protection/>
    </xf>
    <xf numFmtId="3" fontId="0" fillId="58" borderId="0" xfId="103" applyNumberFormat="1" applyFont="1" applyFill="1" applyBorder="1" applyAlignment="1">
      <alignment horizontal="right" vertical="center" indent="1"/>
      <protection/>
    </xf>
    <xf numFmtId="3" fontId="0" fillId="0" borderId="0" xfId="103" applyNumberFormat="1" applyFont="1" applyFill="1" applyBorder="1" applyAlignment="1">
      <alignment horizontal="right" vertical="center" indent="1"/>
      <protection/>
    </xf>
    <xf numFmtId="3" fontId="11" fillId="57" borderId="31" xfId="103" applyNumberFormat="1" applyFont="1" applyFill="1" applyBorder="1" applyAlignment="1">
      <alignment horizontal="right" vertical="center"/>
      <protection/>
    </xf>
    <xf numFmtId="3" fontId="9" fillId="0" borderId="31" xfId="103" applyNumberFormat="1" applyFont="1" applyBorder="1" applyAlignment="1">
      <alignment horizontal="right" vertical="center"/>
      <protection/>
    </xf>
    <xf numFmtId="200" fontId="9" fillId="57" borderId="28" xfId="103" applyNumberFormat="1" applyFont="1" applyFill="1" applyBorder="1" applyAlignment="1">
      <alignment horizontal="right" vertical="center"/>
      <protection/>
    </xf>
    <xf numFmtId="200" fontId="9" fillId="57" borderId="0" xfId="103" applyNumberFormat="1" applyFont="1" applyFill="1" applyBorder="1" applyAlignment="1">
      <alignment horizontal="right"/>
      <protection/>
    </xf>
    <xf numFmtId="200" fontId="9" fillId="57" borderId="28" xfId="82" applyNumberFormat="1" applyFont="1" applyFill="1" applyBorder="1" applyAlignment="1">
      <alignment horizontal="right" vertical="center"/>
    </xf>
    <xf numFmtId="200" fontId="9" fillId="0" borderId="28" xfId="82" applyNumberFormat="1" applyFont="1" applyFill="1" applyBorder="1" applyAlignment="1">
      <alignment horizontal="right" vertical="center"/>
    </xf>
    <xf numFmtId="200" fontId="9" fillId="0" borderId="28" xfId="82" applyNumberFormat="1" applyFont="1" applyBorder="1" applyAlignment="1">
      <alignment horizontal="right" vertical="center"/>
    </xf>
    <xf numFmtId="200" fontId="9" fillId="57" borderId="0" xfId="82" applyNumberFormat="1" applyFont="1" applyFill="1" applyBorder="1" applyAlignment="1">
      <alignment horizontal="right" vertical="center"/>
    </xf>
    <xf numFmtId="200" fontId="9" fillId="0" borderId="0" xfId="82" applyNumberFormat="1" applyFont="1" applyBorder="1" applyAlignment="1">
      <alignment horizontal="right" vertical="center"/>
    </xf>
    <xf numFmtId="3" fontId="9" fillId="57" borderId="0" xfId="103" applyNumberFormat="1" applyFont="1" applyFill="1" applyBorder="1">
      <alignment/>
      <protection/>
    </xf>
    <xf numFmtId="3" fontId="9" fillId="0" borderId="0" xfId="103" applyNumberFormat="1" applyFont="1" applyBorder="1" applyAlignment="1">
      <alignment/>
      <protection/>
    </xf>
    <xf numFmtId="3" fontId="23" fillId="57" borderId="0" xfId="103" applyNumberFormat="1" applyFont="1" applyFill="1" applyBorder="1">
      <alignment/>
      <protection/>
    </xf>
    <xf numFmtId="3" fontId="23" fillId="0" borderId="0" xfId="103" applyNumberFormat="1" applyFont="1" applyBorder="1" applyAlignment="1">
      <alignment/>
      <protection/>
    </xf>
    <xf numFmtId="3" fontId="9" fillId="16" borderId="0" xfId="103" applyNumberFormat="1" applyFont="1" applyFill="1" applyBorder="1">
      <alignment/>
      <protection/>
    </xf>
    <xf numFmtId="3" fontId="9" fillId="16" borderId="0" xfId="103" applyNumberFormat="1" applyFont="1" applyFill="1" applyBorder="1" applyAlignment="1">
      <alignment/>
      <protection/>
    </xf>
    <xf numFmtId="200" fontId="0" fillId="7" borderId="22" xfId="103" applyNumberFormat="1" applyFont="1" applyFill="1" applyBorder="1">
      <alignment/>
      <protection/>
    </xf>
    <xf numFmtId="200" fontId="0" fillId="0" borderId="0" xfId="103" applyNumberFormat="1" applyFont="1" applyBorder="1">
      <alignment/>
      <protection/>
    </xf>
    <xf numFmtId="41" fontId="79" fillId="0" borderId="0" xfId="94" applyNumberFormat="1" applyFont="1" applyAlignment="1">
      <alignment horizontal="right"/>
      <protection/>
    </xf>
    <xf numFmtId="41" fontId="79" fillId="0" borderId="26" xfId="94" applyNumberFormat="1" applyFont="1" applyFill="1" applyBorder="1" applyAlignment="1">
      <alignment horizontal="right" vertical="center"/>
      <protection/>
    </xf>
    <xf numFmtId="41" fontId="101" fillId="0" borderId="26" xfId="94" applyNumberFormat="1" applyFont="1" applyFill="1" applyBorder="1" applyAlignment="1">
      <alignment horizontal="right"/>
      <protection/>
    </xf>
    <xf numFmtId="41" fontId="79" fillId="0" borderId="24" xfId="94" applyNumberFormat="1" applyFont="1" applyFill="1" applyBorder="1" applyAlignment="1">
      <alignment horizontal="right" vertical="center"/>
      <protection/>
    </xf>
    <xf numFmtId="41" fontId="101" fillId="0" borderId="48" xfId="94" applyNumberFormat="1" applyFont="1" applyFill="1" applyBorder="1" applyAlignment="1">
      <alignment horizontal="right"/>
      <protection/>
    </xf>
    <xf numFmtId="41" fontId="101" fillId="0" borderId="48" xfId="94" applyNumberFormat="1" applyFont="1" applyFill="1" applyBorder="1">
      <alignment/>
      <protection/>
    </xf>
    <xf numFmtId="41" fontId="101" fillId="0" borderId="24" xfId="94" applyNumberFormat="1" applyFont="1" applyFill="1" applyBorder="1">
      <alignment/>
      <protection/>
    </xf>
    <xf numFmtId="41" fontId="101" fillId="0" borderId="45" xfId="94" applyNumberFormat="1" applyFont="1" applyFill="1" applyBorder="1" applyAlignment="1">
      <alignment horizontal="right"/>
      <protection/>
    </xf>
    <xf numFmtId="41" fontId="101" fillId="0" borderId="45" xfId="94" applyNumberFormat="1" applyFont="1" applyFill="1" applyBorder="1">
      <alignment/>
      <protection/>
    </xf>
    <xf numFmtId="41" fontId="79" fillId="0" borderId="0" xfId="94" applyNumberFormat="1">
      <alignment/>
      <protection/>
    </xf>
    <xf numFmtId="41" fontId="9" fillId="57" borderId="0" xfId="103" applyNumberFormat="1" applyFont="1" applyFill="1" applyBorder="1">
      <alignment/>
      <protection/>
    </xf>
    <xf numFmtId="41" fontId="23" fillId="57" borderId="0" xfId="103" applyNumberFormat="1" applyFont="1" applyFill="1" applyBorder="1">
      <alignment/>
      <protection/>
    </xf>
    <xf numFmtId="41" fontId="23" fillId="0" borderId="0" xfId="103" applyNumberFormat="1" applyFont="1" applyBorder="1">
      <alignment/>
      <protection/>
    </xf>
    <xf numFmtId="41" fontId="9" fillId="26" borderId="0" xfId="103" applyNumberFormat="1" applyFont="1" applyFill="1" applyBorder="1">
      <alignment/>
      <protection/>
    </xf>
    <xf numFmtId="41" fontId="9" fillId="0" borderId="0" xfId="103" applyNumberFormat="1" applyFont="1" applyFill="1" applyBorder="1">
      <alignment/>
      <protection/>
    </xf>
    <xf numFmtId="41" fontId="9" fillId="0" borderId="0" xfId="103" applyNumberFormat="1" applyFont="1" applyFill="1" applyBorder="1" applyAlignment="1">
      <alignment horizontal="right"/>
      <protection/>
    </xf>
    <xf numFmtId="41" fontId="103" fillId="0" borderId="35" xfId="97" applyNumberFormat="1" applyFont="1" applyBorder="1" applyAlignment="1">
      <alignment horizontal="right"/>
      <protection/>
    </xf>
    <xf numFmtId="41" fontId="103" fillId="0" borderId="36" xfId="97" applyNumberFormat="1" applyFont="1" applyBorder="1" applyAlignment="1">
      <alignment horizontal="right"/>
      <protection/>
    </xf>
    <xf numFmtId="41" fontId="103" fillId="0" borderId="37" xfId="97" applyNumberFormat="1" applyFont="1" applyBorder="1" applyAlignment="1">
      <alignment horizontal="right"/>
      <protection/>
    </xf>
    <xf numFmtId="41" fontId="103" fillId="0" borderId="29" xfId="97" applyNumberFormat="1" applyFont="1" applyBorder="1" applyAlignment="1">
      <alignment horizontal="right"/>
      <protection/>
    </xf>
    <xf numFmtId="41" fontId="103" fillId="0" borderId="0" xfId="97" applyNumberFormat="1" applyFont="1" applyBorder="1" applyAlignment="1">
      <alignment horizontal="right"/>
      <protection/>
    </xf>
    <xf numFmtId="41" fontId="103" fillId="0" borderId="25" xfId="97" applyNumberFormat="1" applyFont="1" applyBorder="1" applyAlignment="1">
      <alignment horizontal="right"/>
      <protection/>
    </xf>
    <xf numFmtId="41" fontId="103" fillId="0" borderId="32" xfId="97" applyNumberFormat="1" applyFont="1" applyBorder="1" applyAlignment="1">
      <alignment horizontal="right"/>
      <protection/>
    </xf>
    <xf numFmtId="41" fontId="103" fillId="0" borderId="31" xfId="97" applyNumberFormat="1" applyFont="1" applyBorder="1" applyAlignment="1">
      <alignment horizontal="right"/>
      <protection/>
    </xf>
    <xf numFmtId="41" fontId="103" fillId="0" borderId="30" xfId="97" applyNumberFormat="1" applyFont="1" applyBorder="1" applyAlignment="1">
      <alignment horizontal="right"/>
      <protection/>
    </xf>
    <xf numFmtId="41" fontId="9" fillId="57" borderId="31" xfId="102" applyNumberFormat="1" applyFont="1" applyFill="1" applyBorder="1" applyAlignment="1">
      <alignment horizontal="right" vertical="center" indent="1"/>
      <protection/>
    </xf>
    <xf numFmtId="41" fontId="9" fillId="0" borderId="31" xfId="102" applyNumberFormat="1" applyFont="1" applyBorder="1" applyAlignment="1">
      <alignment horizontal="right" vertical="center"/>
      <protection/>
    </xf>
    <xf numFmtId="41" fontId="9" fillId="0" borderId="31" xfId="102" applyNumberFormat="1" applyFont="1" applyBorder="1" applyAlignment="1">
      <alignment horizontal="right" vertical="center" indent="1"/>
      <protection/>
    </xf>
    <xf numFmtId="41" fontId="9" fillId="57" borderId="0" xfId="102" applyNumberFormat="1" applyFont="1" applyFill="1" applyBorder="1" applyAlignment="1">
      <alignment horizontal="right" vertical="center" indent="1"/>
      <protection/>
    </xf>
    <xf numFmtId="41" fontId="9" fillId="0" borderId="0" xfId="102" applyNumberFormat="1" applyFont="1" applyBorder="1" applyAlignment="1">
      <alignment horizontal="right" vertical="center"/>
      <protection/>
    </xf>
    <xf numFmtId="41" fontId="9" fillId="0" borderId="0" xfId="102" applyNumberFormat="1" applyFont="1" applyBorder="1" applyAlignment="1">
      <alignment horizontal="right" vertical="center" indent="1"/>
      <protection/>
    </xf>
    <xf numFmtId="41" fontId="9" fillId="0" borderId="0" xfId="102" applyNumberFormat="1" applyFont="1" applyFill="1" applyBorder="1" applyAlignment="1">
      <alignment horizontal="right" vertical="center"/>
      <protection/>
    </xf>
    <xf numFmtId="41" fontId="9" fillId="57" borderId="31" xfId="103" applyNumberFormat="1" applyFont="1" applyFill="1" applyBorder="1" applyAlignment="1">
      <alignment horizontal="right" vertical="center"/>
      <protection/>
    </xf>
    <xf numFmtId="41" fontId="9" fillId="0" borderId="31" xfId="103" applyNumberFormat="1" applyFont="1" applyBorder="1" applyAlignment="1">
      <alignment horizontal="right" vertical="center"/>
      <protection/>
    </xf>
    <xf numFmtId="41" fontId="9" fillId="0" borderId="31" xfId="103" applyNumberFormat="1" applyFont="1" applyFill="1" applyBorder="1" applyAlignment="1">
      <alignment horizontal="right" vertical="center"/>
      <protection/>
    </xf>
    <xf numFmtId="41" fontId="9" fillId="57" borderId="0" xfId="103" applyNumberFormat="1" applyFont="1" applyFill="1" applyBorder="1" applyAlignment="1">
      <alignment horizontal="right" vertical="center"/>
      <protection/>
    </xf>
    <xf numFmtId="41" fontId="9" fillId="0" borderId="0" xfId="103" applyNumberFormat="1" applyFont="1" applyBorder="1" applyAlignment="1">
      <alignment horizontal="right" vertical="center"/>
      <protection/>
    </xf>
    <xf numFmtId="41" fontId="9" fillId="57" borderId="0" xfId="103" applyNumberFormat="1" applyFont="1" applyFill="1" applyBorder="1" applyAlignment="1">
      <alignment horizontal="right" vertical="top"/>
      <protection/>
    </xf>
    <xf numFmtId="41" fontId="9" fillId="0" borderId="0" xfId="103" applyNumberFormat="1" applyFont="1" applyBorder="1" applyAlignment="1">
      <alignment horizontal="right" vertical="top"/>
      <protection/>
    </xf>
    <xf numFmtId="41" fontId="9" fillId="57" borderId="31" xfId="82" applyNumberFormat="1" applyFont="1" applyFill="1" applyBorder="1" applyAlignment="1">
      <alignment horizontal="right" vertical="center"/>
    </xf>
    <xf numFmtId="41" fontId="9" fillId="0" borderId="31" xfId="82" applyNumberFormat="1" applyFont="1" applyBorder="1" applyAlignment="1">
      <alignment vertical="center"/>
    </xf>
    <xf numFmtId="41" fontId="9" fillId="0" borderId="31" xfId="82" applyNumberFormat="1" applyFont="1" applyBorder="1" applyAlignment="1">
      <alignment horizontal="right" vertical="center"/>
    </xf>
    <xf numFmtId="41" fontId="9" fillId="0" borderId="31" xfId="82" applyNumberFormat="1" applyFont="1" applyBorder="1" applyAlignment="1">
      <alignment horizontal="right" vertical="center" indent="1"/>
    </xf>
    <xf numFmtId="41" fontId="9" fillId="0" borderId="31" xfId="82" applyNumberFormat="1" applyFont="1" applyBorder="1" applyAlignment="1">
      <alignment horizontal="right" vertical="center" indent="2"/>
    </xf>
    <xf numFmtId="41" fontId="9" fillId="0" borderId="0" xfId="82" applyNumberFormat="1" applyFont="1" applyBorder="1" applyAlignment="1">
      <alignment vertical="center"/>
    </xf>
    <xf numFmtId="41" fontId="9" fillId="0" borderId="0" xfId="82" applyNumberFormat="1" applyFont="1" applyBorder="1" applyAlignment="1">
      <alignment horizontal="right" vertical="center" indent="2"/>
    </xf>
    <xf numFmtId="41" fontId="47" fillId="57" borderId="0" xfId="106" applyNumberFormat="1" applyFont="1" applyFill="1" applyBorder="1" applyAlignment="1">
      <alignment horizontal="right" vertical="center"/>
      <protection/>
    </xf>
    <xf numFmtId="41" fontId="47" fillId="0" borderId="0" xfId="106" applyNumberFormat="1" applyFont="1" applyBorder="1" applyAlignment="1">
      <alignment horizontal="right" vertical="center"/>
      <protection/>
    </xf>
    <xf numFmtId="41" fontId="47" fillId="57" borderId="31" xfId="106" applyNumberFormat="1" applyFont="1" applyFill="1" applyBorder="1" applyAlignment="1">
      <alignment horizontal="right" vertical="center"/>
      <protection/>
    </xf>
    <xf numFmtId="41" fontId="47" fillId="0" borderId="31" xfId="107" applyNumberFormat="1" applyFont="1" applyFill="1" applyBorder="1" applyAlignment="1">
      <alignment horizontal="right" vertical="center"/>
      <protection/>
    </xf>
    <xf numFmtId="41" fontId="47" fillId="0" borderId="31" xfId="106" applyNumberFormat="1" applyFont="1" applyFill="1" applyBorder="1" applyAlignment="1">
      <alignment horizontal="right" vertical="center"/>
      <protection/>
    </xf>
    <xf numFmtId="41" fontId="47" fillId="57" borderId="41" xfId="106" applyNumberFormat="1" applyFont="1" applyFill="1" applyBorder="1" applyAlignment="1">
      <alignment horizontal="right" vertical="center"/>
      <protection/>
    </xf>
    <xf numFmtId="41" fontId="47" fillId="0" borderId="41" xfId="106" applyNumberFormat="1" applyFont="1" applyFill="1" applyBorder="1" applyAlignment="1">
      <alignment horizontal="right" vertical="center"/>
      <protection/>
    </xf>
    <xf numFmtId="41" fontId="47" fillId="0" borderId="31" xfId="106" applyNumberFormat="1" applyFont="1" applyBorder="1" applyAlignment="1">
      <alignment horizontal="right" vertical="center"/>
      <protection/>
    </xf>
    <xf numFmtId="41" fontId="47" fillId="0" borderId="0" xfId="103" applyNumberFormat="1" applyFont="1" applyBorder="1" applyAlignment="1">
      <alignment horizontal="right" vertical="center"/>
      <protection/>
    </xf>
    <xf numFmtId="41" fontId="48" fillId="0" borderId="0" xfId="106" applyNumberFormat="1" applyFont="1" applyBorder="1" applyAlignment="1">
      <alignment horizontal="center" vertical="top" wrapText="1"/>
      <protection/>
    </xf>
    <xf numFmtId="41" fontId="9" fillId="0" borderId="31" xfId="106" applyNumberFormat="1" applyFont="1" applyBorder="1" applyAlignment="1">
      <alignment horizontal="right" vertical="center"/>
      <protection/>
    </xf>
    <xf numFmtId="41" fontId="9" fillId="54" borderId="0" xfId="106" applyNumberFormat="1" applyFont="1" applyFill="1" applyBorder="1" applyAlignment="1">
      <alignment horizontal="right" vertical="center"/>
      <protection/>
    </xf>
    <xf numFmtId="41" fontId="9" fillId="57" borderId="0" xfId="106" applyNumberFormat="1" applyFont="1" applyFill="1" applyBorder="1" applyAlignment="1">
      <alignment horizontal="right"/>
      <protection/>
    </xf>
    <xf numFmtId="41" fontId="9" fillId="0" borderId="0" xfId="106" applyNumberFormat="1" applyFont="1" applyFill="1" applyBorder="1" applyAlignment="1">
      <alignment horizontal="right"/>
      <protection/>
    </xf>
    <xf numFmtId="41" fontId="9" fillId="57" borderId="0" xfId="108" applyNumberFormat="1" applyFont="1" applyFill="1" applyBorder="1" applyAlignment="1">
      <alignment horizontal="right" vertical="center"/>
      <protection/>
    </xf>
    <xf numFmtId="41" fontId="9" fillId="57" borderId="0" xfId="108" applyNumberFormat="1" applyFont="1" applyFill="1" applyBorder="1" applyAlignment="1">
      <alignment horizontal="center" vertical="center" wrapText="1"/>
      <protection/>
    </xf>
    <xf numFmtId="0" fontId="22" fillId="0" borderId="0" xfId="108" applyNumberFormat="1" applyFont="1" applyBorder="1" applyAlignment="1">
      <alignment vertical="center"/>
      <protection/>
    </xf>
    <xf numFmtId="175" fontId="22" fillId="0" borderId="0" xfId="108" applyNumberFormat="1" applyFont="1" applyBorder="1" applyAlignment="1">
      <alignment horizontal="center" vertical="center"/>
      <protection/>
    </xf>
    <xf numFmtId="41" fontId="22" fillId="57" borderId="0" xfId="108" applyNumberFormat="1" applyFont="1" applyFill="1" applyBorder="1" applyAlignment="1">
      <alignment horizontal="right" vertical="center"/>
      <protection/>
    </xf>
    <xf numFmtId="41" fontId="9" fillId="19" borderId="56" xfId="101" applyNumberFormat="1" applyFont="1" applyFill="1" applyBorder="1" applyAlignment="1">
      <alignment horizontal="right" indent="1"/>
      <protection/>
    </xf>
    <xf numFmtId="41" fontId="9" fillId="19" borderId="0" xfId="101" applyNumberFormat="1" applyFont="1" applyFill="1" applyBorder="1" applyAlignment="1">
      <alignment horizontal="right" indent="1"/>
      <protection/>
    </xf>
    <xf numFmtId="41" fontId="9" fillId="19" borderId="0" xfId="101" applyNumberFormat="1" applyFont="1" applyFill="1" applyBorder="1" applyAlignment="1">
      <alignment horizontal="right" vertical="center" indent="1"/>
      <protection/>
    </xf>
    <xf numFmtId="41" fontId="9" fillId="0" borderId="56" xfId="101" applyNumberFormat="1" applyFont="1" applyFill="1" applyBorder="1" applyAlignment="1">
      <alignment horizontal="right" indent="1"/>
      <protection/>
    </xf>
    <xf numFmtId="41" fontId="9" fillId="0" borderId="0" xfId="101" applyNumberFormat="1" applyFont="1" applyFill="1" applyBorder="1" applyAlignment="1">
      <alignment horizontal="right" indent="1"/>
      <protection/>
    </xf>
    <xf numFmtId="41" fontId="9" fillId="0" borderId="0" xfId="101" applyNumberFormat="1" applyFont="1" applyFill="1" applyBorder="1" applyAlignment="1">
      <alignment horizontal="right" vertical="center" indent="1"/>
      <protection/>
    </xf>
    <xf numFmtId="41" fontId="9" fillId="57" borderId="22" xfId="104" applyNumberFormat="1" applyFont="1" applyFill="1" applyBorder="1" applyAlignment="1">
      <alignment vertical="center"/>
      <protection/>
    </xf>
    <xf numFmtId="41" fontId="9" fillId="0" borderId="57" xfId="104" applyNumberFormat="1" applyFont="1" applyBorder="1" applyAlignment="1">
      <alignment vertical="center"/>
      <protection/>
    </xf>
    <xf numFmtId="41" fontId="9" fillId="0" borderId="22" xfId="104" applyNumberFormat="1" applyFont="1" applyBorder="1" applyAlignment="1">
      <alignment vertical="center"/>
      <protection/>
    </xf>
    <xf numFmtId="41" fontId="9" fillId="0" borderId="58" xfId="104" applyNumberFormat="1" applyFont="1" applyBorder="1" applyAlignment="1">
      <alignment vertical="center"/>
      <protection/>
    </xf>
    <xf numFmtId="41" fontId="9" fillId="0" borderId="28" xfId="104" applyNumberFormat="1" applyFont="1" applyFill="1" applyBorder="1" applyAlignment="1">
      <alignment horizontal="right" vertical="center"/>
      <protection/>
    </xf>
    <xf numFmtId="41" fontId="9" fillId="57" borderId="28" xfId="104" applyNumberFormat="1" applyFont="1" applyFill="1" applyBorder="1" applyAlignment="1">
      <alignment horizontal="right" vertical="center"/>
      <protection/>
    </xf>
    <xf numFmtId="41" fontId="9" fillId="0" borderId="28" xfId="104" applyNumberFormat="1" applyFont="1" applyBorder="1" applyAlignment="1">
      <alignment horizontal="right" vertical="center"/>
      <protection/>
    </xf>
    <xf numFmtId="41" fontId="9" fillId="0" borderId="0" xfId="104" applyNumberFormat="1" applyFont="1" applyFill="1" applyBorder="1" applyAlignment="1" quotePrefix="1">
      <alignment horizontal="right" vertical="center"/>
      <protection/>
    </xf>
    <xf numFmtId="41" fontId="9" fillId="57" borderId="0" xfId="104" applyNumberFormat="1" applyFont="1" applyFill="1" applyBorder="1" applyAlignment="1" quotePrefix="1">
      <alignment horizontal="right" vertical="center"/>
      <protection/>
    </xf>
    <xf numFmtId="41" fontId="9" fillId="0" borderId="0" xfId="104" applyNumberFormat="1" applyFont="1" applyBorder="1" applyAlignment="1" quotePrefix="1">
      <alignment horizontal="right" vertical="center"/>
      <protection/>
    </xf>
    <xf numFmtId="41" fontId="9" fillId="57" borderId="31" xfId="104" applyNumberFormat="1" applyFont="1" applyFill="1" applyBorder="1" applyAlignment="1">
      <alignment horizontal="right"/>
      <protection/>
    </xf>
    <xf numFmtId="41" fontId="9" fillId="57" borderId="0" xfId="104" applyNumberFormat="1" applyFont="1" applyFill="1" applyBorder="1" applyAlignment="1">
      <alignment horizontal="right"/>
      <protection/>
    </xf>
    <xf numFmtId="41" fontId="9" fillId="0" borderId="31" xfId="104" applyNumberFormat="1" applyFont="1" applyBorder="1" applyAlignment="1">
      <alignment/>
      <protection/>
    </xf>
    <xf numFmtId="41" fontId="9" fillId="0" borderId="0" xfId="104" applyNumberFormat="1" applyFont="1" applyBorder="1" applyAlignment="1">
      <alignment/>
      <protection/>
    </xf>
    <xf numFmtId="41" fontId="9" fillId="57" borderId="31" xfId="105" applyNumberFormat="1" applyFont="1" applyFill="1" applyBorder="1" applyAlignment="1">
      <alignment horizontal="right" vertical="center"/>
      <protection/>
    </xf>
    <xf numFmtId="41" fontId="9" fillId="57" borderId="0" xfId="105" applyNumberFormat="1" applyFont="1" applyFill="1" applyBorder="1" applyAlignment="1">
      <alignment horizontal="right" vertical="center"/>
      <protection/>
    </xf>
    <xf numFmtId="41" fontId="9" fillId="57" borderId="28" xfId="105" applyNumberFormat="1" applyFont="1" applyFill="1" applyBorder="1" applyAlignment="1">
      <alignment vertical="center"/>
      <protection/>
    </xf>
    <xf numFmtId="41" fontId="9" fillId="57" borderId="0" xfId="105" applyNumberFormat="1" applyFont="1" applyFill="1" applyBorder="1" applyAlignment="1">
      <alignment vertical="center"/>
      <protection/>
    </xf>
    <xf numFmtId="41" fontId="9" fillId="57" borderId="36" xfId="82" applyNumberFormat="1" applyFont="1" applyFill="1" applyBorder="1" applyAlignment="1">
      <alignment horizontal="right" vertical="center"/>
    </xf>
    <xf numFmtId="41" fontId="9" fillId="57" borderId="31" xfId="82" applyNumberFormat="1" applyFont="1" applyFill="1" applyBorder="1" applyAlignment="1">
      <alignment horizontal="right"/>
    </xf>
    <xf numFmtId="41" fontId="9" fillId="57" borderId="0" xfId="82" applyNumberFormat="1" applyFont="1" applyFill="1" applyBorder="1" applyAlignment="1">
      <alignment horizontal="right"/>
    </xf>
    <xf numFmtId="41" fontId="9" fillId="0" borderId="36" xfId="103" applyNumberFormat="1" applyFont="1" applyFill="1" applyBorder="1" applyAlignment="1">
      <alignment horizontal="right" vertical="center"/>
      <protection/>
    </xf>
    <xf numFmtId="41" fontId="9" fillId="0" borderId="31" xfId="103" applyNumberFormat="1" applyFont="1" applyBorder="1" applyAlignment="1">
      <alignment horizontal="right"/>
      <protection/>
    </xf>
    <xf numFmtId="3" fontId="103" fillId="0" borderId="0" xfId="97" applyNumberFormat="1" applyFont="1">
      <alignment/>
      <protection/>
    </xf>
    <xf numFmtId="0" fontId="41" fillId="0" borderId="0" xfId="0" applyFont="1" applyAlignment="1">
      <alignment/>
    </xf>
    <xf numFmtId="0" fontId="6" fillId="54" borderId="0" xfId="103" applyFont="1" applyFill="1" applyBorder="1" applyAlignment="1">
      <alignment horizontal="left" vertical="center" wrapText="1"/>
      <protection/>
    </xf>
    <xf numFmtId="0" fontId="0" fillId="0" borderId="0" xfId="0" applyAlignment="1">
      <alignment/>
    </xf>
    <xf numFmtId="49" fontId="9" fillId="0" borderId="0" xfId="103" applyNumberFormat="1" applyFont="1" applyBorder="1" applyAlignment="1">
      <alignment horizontal="left" wrapText="1"/>
      <protection/>
    </xf>
    <xf numFmtId="0" fontId="0" fillId="0" borderId="0" xfId="0" applyBorder="1" applyAlignment="1">
      <alignment wrapText="1"/>
    </xf>
    <xf numFmtId="49" fontId="43" fillId="0" borderId="0" xfId="103" applyNumberFormat="1" applyFont="1" applyFill="1" applyBorder="1" applyAlignment="1">
      <alignment horizontal="right" vertical="center"/>
      <protection/>
    </xf>
    <xf numFmtId="49" fontId="9" fillId="0" borderId="0" xfId="103" applyNumberFormat="1" applyFont="1" applyBorder="1" applyAlignment="1">
      <alignment horizontal="left" vertical="top" wrapText="1"/>
      <protection/>
    </xf>
    <xf numFmtId="0" fontId="7" fillId="54" borderId="0" xfId="103" applyNumberFormat="1" applyFont="1" applyFill="1" applyBorder="1" applyAlignment="1">
      <alignment horizontal="right" vertical="center"/>
      <protection/>
    </xf>
    <xf numFmtId="0" fontId="0" fillId="0" borderId="0" xfId="0" applyAlignment="1">
      <alignment vertical="center"/>
    </xf>
    <xf numFmtId="0" fontId="0" fillId="0" borderId="0" xfId="103" applyFont="1" applyBorder="1" applyAlignment="1">
      <alignment horizontal="left" wrapText="1" indent="1"/>
      <protection/>
    </xf>
    <xf numFmtId="0" fontId="0" fillId="0" borderId="0" xfId="0" applyFont="1" applyAlignment="1">
      <alignment horizontal="left" indent="1"/>
    </xf>
    <xf numFmtId="0" fontId="6" fillId="54" borderId="0" xfId="103" applyNumberFormat="1" applyFont="1" applyFill="1" applyBorder="1" applyAlignment="1">
      <alignment horizontal="left" vertical="center"/>
      <protection/>
    </xf>
    <xf numFmtId="0" fontId="44" fillId="54" borderId="0" xfId="103" applyNumberFormat="1" applyFont="1" applyFill="1" applyBorder="1" applyAlignment="1">
      <alignment horizontal="right" vertical="center"/>
      <protection/>
    </xf>
    <xf numFmtId="0" fontId="0" fillId="0" borderId="0" xfId="0" applyFont="1" applyAlignment="1">
      <alignment vertical="center"/>
    </xf>
    <xf numFmtId="167" fontId="0" fillId="0" borderId="0" xfId="103" applyNumberFormat="1" applyFont="1" applyBorder="1" applyAlignment="1">
      <alignment horizontal="left" vertical="center" wrapText="1"/>
      <protection/>
    </xf>
    <xf numFmtId="0" fontId="0" fillId="0" borderId="0" xfId="0" applyAlignment="1">
      <alignment horizontal="left" vertical="center" wrapText="1"/>
    </xf>
    <xf numFmtId="0" fontId="0" fillId="0" borderId="0" xfId="103" applyFont="1" applyBorder="1" applyAlignment="1">
      <alignment horizontal="left" wrapText="1"/>
      <protection/>
    </xf>
    <xf numFmtId="0" fontId="0" fillId="0" borderId="0" xfId="0" applyFont="1" applyAlignment="1">
      <alignment horizontal="left" wrapText="1"/>
    </xf>
    <xf numFmtId="0" fontId="0" fillId="0" borderId="0" xfId="103" applyFont="1" applyBorder="1" applyAlignment="1">
      <alignment horizontal="left" wrapText="1" indent="1"/>
      <protection/>
    </xf>
    <xf numFmtId="0" fontId="0" fillId="0" borderId="0" xfId="0" applyFont="1" applyAlignment="1">
      <alignment horizontal="left" indent="1"/>
    </xf>
    <xf numFmtId="0" fontId="98" fillId="0" borderId="0" xfId="103" applyFont="1" applyBorder="1" applyAlignment="1">
      <alignment horizontal="left" wrapText="1" indent="1"/>
      <protection/>
    </xf>
    <xf numFmtId="0" fontId="98" fillId="0" borderId="0" xfId="0" applyFont="1" applyAlignment="1">
      <alignment horizontal="left" wrapText="1" indent="1"/>
    </xf>
    <xf numFmtId="3" fontId="6" fillId="0" borderId="0" xfId="103" applyNumberFormat="1" applyFont="1" applyBorder="1" applyAlignment="1">
      <alignment horizontal="left" wrapText="1"/>
      <protection/>
    </xf>
    <xf numFmtId="0" fontId="11" fillId="0" borderId="0" xfId="103" applyFont="1" applyAlignment="1">
      <alignment horizontal="left" wrapText="1"/>
      <protection/>
    </xf>
    <xf numFmtId="0" fontId="11" fillId="0" borderId="0" xfId="0" applyFont="1" applyAlignment="1">
      <alignment wrapText="1"/>
    </xf>
    <xf numFmtId="3" fontId="0" fillId="0" borderId="0" xfId="103" applyNumberFormat="1" applyFont="1" applyBorder="1" applyAlignment="1">
      <alignment horizontal="center" vertical="center" wrapText="1"/>
      <protection/>
    </xf>
    <xf numFmtId="167" fontId="0" fillId="0" borderId="22" xfId="103" applyNumberFormat="1" applyFont="1" applyBorder="1" applyAlignment="1">
      <alignment horizontal="left" vertical="center" wrapText="1"/>
      <protection/>
    </xf>
    <xf numFmtId="167" fontId="0" fillId="0" borderId="46" xfId="103" applyNumberFormat="1" applyFont="1" applyFill="1" applyBorder="1" applyAlignment="1">
      <alignment horizontal="left" vertical="center" wrapText="1"/>
      <protection/>
    </xf>
    <xf numFmtId="0" fontId="6" fillId="54" borderId="0" xfId="103" applyNumberFormat="1" applyFont="1" applyFill="1" applyBorder="1" applyAlignment="1">
      <alignment horizontal="left" vertical="center" wrapText="1"/>
      <protection/>
    </xf>
    <xf numFmtId="49" fontId="42" fillId="0" borderId="0" xfId="103" applyNumberFormat="1" applyFont="1" applyFill="1" applyAlignment="1">
      <alignment horizontal="right" vertical="center"/>
      <protection/>
    </xf>
    <xf numFmtId="0" fontId="11" fillId="0" borderId="0" xfId="103" applyFont="1" applyAlignment="1">
      <alignment wrapText="1"/>
      <protection/>
    </xf>
    <xf numFmtId="0" fontId="42" fillId="0" borderId="0" xfId="103" applyFont="1" applyFill="1" applyBorder="1" applyAlignment="1">
      <alignment horizontal="right" vertical="center"/>
      <protection/>
    </xf>
    <xf numFmtId="0" fontId="0" fillId="0" borderId="0" xfId="0" applyFont="1" applyBorder="1" applyAlignment="1">
      <alignment horizontal="left" vertical="center" wrapText="1"/>
    </xf>
    <xf numFmtId="0" fontId="9" fillId="0" borderId="42" xfId="103" applyFont="1" applyFill="1" applyBorder="1" applyAlignment="1">
      <alignment horizontal="left" wrapText="1"/>
      <protection/>
    </xf>
    <xf numFmtId="0" fontId="42" fillId="0" borderId="0" xfId="103" applyFont="1" applyFill="1" applyAlignment="1">
      <alignment horizontal="right" vertical="center"/>
      <protection/>
    </xf>
    <xf numFmtId="0" fontId="9" fillId="0" borderId="27" xfId="103" applyFont="1" applyFill="1" applyBorder="1" applyAlignment="1">
      <alignment horizontal="left" wrapText="1"/>
      <protection/>
    </xf>
    <xf numFmtId="0" fontId="9" fillId="0" borderId="27" xfId="0" applyFont="1" applyFill="1" applyBorder="1" applyAlignment="1">
      <alignment horizontal="left" wrapText="1"/>
    </xf>
    <xf numFmtId="0" fontId="9" fillId="0" borderId="0" xfId="103" applyFont="1" applyBorder="1" applyAlignment="1">
      <alignment horizontal="left" wrapText="1"/>
      <protection/>
    </xf>
    <xf numFmtId="195" fontId="9" fillId="0" borderId="27" xfId="82" applyNumberFormat="1" applyFont="1" applyFill="1" applyBorder="1" applyAlignment="1">
      <alignment horizontal="left" wrapText="1"/>
    </xf>
    <xf numFmtId="0" fontId="7" fillId="0" borderId="0" xfId="103" applyFont="1" applyBorder="1" applyAlignment="1">
      <alignment horizontal="right" vertical="center"/>
      <protection/>
    </xf>
    <xf numFmtId="0" fontId="0" fillId="0" borderId="0" xfId="0" applyAlignment="1">
      <alignment horizontal="right" vertical="center"/>
    </xf>
    <xf numFmtId="195" fontId="7" fillId="0" borderId="0" xfId="82" applyNumberFormat="1" applyFont="1" applyBorder="1" applyAlignment="1">
      <alignment horizontal="right" vertical="center" indent="1"/>
    </xf>
    <xf numFmtId="195" fontId="0" fillId="0" borderId="0" xfId="82" applyNumberFormat="1" applyFont="1" applyAlignment="1">
      <alignment horizontal="right" vertical="center" indent="1"/>
    </xf>
    <xf numFmtId="0" fontId="0" fillId="0" borderId="0" xfId="0" applyAlignment="1">
      <alignment wrapText="1"/>
    </xf>
    <xf numFmtId="0" fontId="7" fillId="0" borderId="0" xfId="103" applyFont="1" applyBorder="1" applyAlignment="1">
      <alignment horizontal="right" vertical="center" indent="1"/>
      <protection/>
    </xf>
    <xf numFmtId="0" fontId="0" fillId="0" borderId="0" xfId="0" applyAlignment="1">
      <alignment horizontal="right" vertical="center" indent="1"/>
    </xf>
    <xf numFmtId="0" fontId="9" fillId="0" borderId="0" xfId="100" applyFont="1" applyFill="1" applyBorder="1" applyAlignment="1">
      <alignment horizontal="left" vertical="center" wrapText="1"/>
      <protection/>
    </xf>
    <xf numFmtId="0" fontId="9" fillId="0" borderId="0" xfId="0" applyFont="1" applyAlignment="1">
      <alignment wrapText="1"/>
    </xf>
    <xf numFmtId="0" fontId="9" fillId="0" borderId="27" xfId="0" applyFont="1" applyBorder="1" applyAlignment="1">
      <alignment/>
    </xf>
    <xf numFmtId="0" fontId="22" fillId="0" borderId="0" xfId="100" applyFont="1" applyFill="1" applyBorder="1" applyAlignment="1">
      <alignment horizontal="left" vertical="center" wrapText="1"/>
      <protection/>
    </xf>
    <xf numFmtId="0" fontId="9" fillId="0" borderId="0" xfId="0" applyFont="1" applyAlignment="1">
      <alignment/>
    </xf>
    <xf numFmtId="0" fontId="0" fillId="0" borderId="0" xfId="0" applyBorder="1" applyAlignment="1">
      <alignment horizontal="right" vertical="center" indent="1"/>
    </xf>
    <xf numFmtId="49" fontId="9" fillId="0" borderId="42" xfId="0" applyNumberFormat="1" applyFont="1" applyFill="1" applyBorder="1" applyAlignment="1">
      <alignment horizontal="left"/>
    </xf>
    <xf numFmtId="0" fontId="0" fillId="0" borderId="42" xfId="0" applyBorder="1" applyAlignment="1">
      <alignment horizontal="left"/>
    </xf>
    <xf numFmtId="0" fontId="107" fillId="0" borderId="0" xfId="94" applyFont="1" applyAlignment="1">
      <alignment wrapText="1"/>
      <protection/>
    </xf>
    <xf numFmtId="0" fontId="79" fillId="0" borderId="0" xfId="94" applyAlignment="1">
      <alignment wrapText="1"/>
      <protection/>
    </xf>
    <xf numFmtId="0" fontId="79" fillId="0" borderId="0" xfId="94" applyFont="1" applyAlignment="1">
      <alignment horizontal="right"/>
      <protection/>
    </xf>
    <xf numFmtId="0" fontId="79" fillId="0" borderId="0" xfId="94" applyAlignment="1">
      <alignment horizontal="right"/>
      <protection/>
    </xf>
    <xf numFmtId="49" fontId="103" fillId="0" borderId="21" xfId="94" applyNumberFormat="1" applyFont="1" applyFill="1" applyBorder="1" applyAlignment="1">
      <alignment horizontal="left"/>
      <protection/>
    </xf>
    <xf numFmtId="0" fontId="0" fillId="0" borderId="21" xfId="0" applyBorder="1" applyAlignment="1">
      <alignment horizontal="left"/>
    </xf>
    <xf numFmtId="49" fontId="103" fillId="0" borderId="27" xfId="94" applyNumberFormat="1" applyFont="1" applyBorder="1" applyAlignment="1">
      <alignment wrapText="1"/>
      <protection/>
    </xf>
    <xf numFmtId="49" fontId="9" fillId="0" borderId="27" xfId="0" applyNumberFormat="1" applyFont="1" applyBorder="1" applyAlignment="1">
      <alignment wrapText="1"/>
    </xf>
    <xf numFmtId="0" fontId="99" fillId="0" borderId="0" xfId="94" applyFont="1" applyAlignment="1">
      <alignment horizontal="right"/>
      <protection/>
    </xf>
    <xf numFmtId="0" fontId="85" fillId="0" borderId="24" xfId="94" applyFont="1" applyBorder="1" applyAlignment="1">
      <alignment wrapText="1"/>
      <protection/>
    </xf>
    <xf numFmtId="0" fontId="85" fillId="0" borderId="59" xfId="94" applyFont="1" applyBorder="1" applyAlignment="1">
      <alignment wrapText="1"/>
      <protection/>
    </xf>
    <xf numFmtId="193" fontId="100" fillId="0" borderId="24" xfId="94" applyNumberFormat="1" applyFont="1" applyBorder="1" applyAlignment="1">
      <alignment horizontal="center" vertical="center" wrapText="1"/>
      <protection/>
    </xf>
    <xf numFmtId="193" fontId="100" fillId="0" borderId="59" xfId="94" applyNumberFormat="1" applyFont="1" applyBorder="1" applyAlignment="1">
      <alignment horizontal="center" vertical="center" wrapText="1"/>
      <protection/>
    </xf>
    <xf numFmtId="0" fontId="100" fillId="0" borderId="24" xfId="94" applyFont="1" applyBorder="1" applyAlignment="1">
      <alignment wrapText="1"/>
      <protection/>
    </xf>
    <xf numFmtId="0" fontId="100" fillId="0" borderId="59" xfId="94" applyFont="1" applyBorder="1" applyAlignment="1">
      <alignment wrapText="1"/>
      <protection/>
    </xf>
    <xf numFmtId="0" fontId="9" fillId="0" borderId="27" xfId="103" applyFont="1" applyFill="1" applyBorder="1" applyAlignment="1">
      <alignment/>
      <protection/>
    </xf>
    <xf numFmtId="0" fontId="9" fillId="0" borderId="27" xfId="0" applyFont="1" applyFill="1" applyBorder="1" applyAlignment="1">
      <alignment/>
    </xf>
    <xf numFmtId="0" fontId="9" fillId="0" borderId="0" xfId="103" applyFont="1" applyAlignment="1">
      <alignment wrapText="1"/>
      <protection/>
    </xf>
    <xf numFmtId="0" fontId="22" fillId="0" borderId="0" xfId="103" applyNumberFormat="1" applyFont="1" applyFill="1" applyBorder="1" applyAlignment="1">
      <alignment horizontal="left" vertical="center" wrapText="1"/>
      <protection/>
    </xf>
    <xf numFmtId="0" fontId="9" fillId="0" borderId="0" xfId="99" applyFont="1" applyFill="1" applyBorder="1" applyAlignment="1">
      <alignment horizontal="left" vertical="center" wrapText="1"/>
      <protection/>
    </xf>
    <xf numFmtId="0" fontId="9" fillId="0" borderId="0" xfId="99" applyFont="1" applyFill="1" applyBorder="1" applyAlignment="1">
      <alignment/>
      <protection/>
    </xf>
    <xf numFmtId="0" fontId="9" fillId="0" borderId="0" xfId="99" applyFont="1" applyAlignment="1">
      <alignment wrapText="1"/>
      <protection/>
    </xf>
    <xf numFmtId="0" fontId="9" fillId="0" borderId="0" xfId="99" applyFont="1" applyAlignment="1">
      <alignment/>
      <protection/>
    </xf>
    <xf numFmtId="49" fontId="103" fillId="0" borderId="42" xfId="97" applyNumberFormat="1" applyFont="1" applyBorder="1" applyAlignment="1">
      <alignment horizontal="left" vertical="center" wrapText="1"/>
      <protection/>
    </xf>
    <xf numFmtId="49" fontId="108" fillId="0" borderId="0" xfId="97" applyNumberFormat="1" applyFont="1" applyAlignment="1">
      <alignment wrapText="1"/>
      <protection/>
    </xf>
    <xf numFmtId="49" fontId="103" fillId="0" borderId="0" xfId="97" applyNumberFormat="1" applyFont="1" applyAlignment="1">
      <alignment wrapText="1"/>
      <protection/>
    </xf>
    <xf numFmtId="49" fontId="103" fillId="0" borderId="0" xfId="97" applyNumberFormat="1" applyFont="1" applyAlignment="1">
      <alignment/>
      <protection/>
    </xf>
    <xf numFmtId="49" fontId="103" fillId="0" borderId="21" xfId="97" applyNumberFormat="1" applyFont="1" applyBorder="1" applyAlignment="1">
      <alignment horizontal="left" wrapText="1"/>
      <protection/>
    </xf>
    <xf numFmtId="0" fontId="0" fillId="0" borderId="21" xfId="0" applyBorder="1" applyAlignment="1">
      <alignment horizontal="left" wrapText="1"/>
    </xf>
    <xf numFmtId="49" fontId="103" fillId="0" borderId="0" xfId="97" applyNumberFormat="1" applyFont="1" applyBorder="1" applyAlignment="1">
      <alignment horizontal="left" wrapText="1"/>
      <protection/>
    </xf>
    <xf numFmtId="0" fontId="0" fillId="0" borderId="42" xfId="0" applyBorder="1" applyAlignment="1">
      <alignment vertical="center" wrapText="1"/>
    </xf>
    <xf numFmtId="0" fontId="108" fillId="0" borderId="0" xfId="97" applyFont="1" applyAlignment="1">
      <alignment/>
      <protection/>
    </xf>
    <xf numFmtId="0" fontId="22" fillId="0" borderId="0" xfId="99" applyFont="1" applyAlignment="1">
      <alignment/>
      <protection/>
    </xf>
    <xf numFmtId="1" fontId="10" fillId="0" borderId="0" xfId="102" applyNumberFormat="1" applyFont="1" applyBorder="1" applyAlignment="1">
      <alignment horizontal="left" vertical="center" wrapText="1"/>
      <protection/>
    </xf>
    <xf numFmtId="0" fontId="6" fillId="54" borderId="0" xfId="102" applyNumberFormat="1" applyFont="1" applyFill="1" applyBorder="1" applyAlignment="1">
      <alignment horizontal="left" vertical="center" wrapText="1"/>
      <protection/>
    </xf>
    <xf numFmtId="1" fontId="0" fillId="0" borderId="0" xfId="102" applyNumberFormat="1" applyFont="1" applyFill="1" applyBorder="1" applyAlignment="1">
      <alignment horizontal="left" vertical="center" wrapText="1" indent="1"/>
      <protection/>
    </xf>
    <xf numFmtId="1" fontId="15" fillId="0" borderId="0" xfId="102" applyNumberFormat="1" applyFont="1" applyFill="1" applyBorder="1" applyAlignment="1">
      <alignment horizontal="left" vertical="center" wrapText="1" indent="1"/>
      <protection/>
    </xf>
    <xf numFmtId="0" fontId="7" fillId="0" borderId="0" xfId="103" applyFont="1" applyAlignment="1">
      <alignment horizontal="right" vertical="center" indent="1"/>
      <protection/>
    </xf>
    <xf numFmtId="0" fontId="9" fillId="0" borderId="27" xfId="102" applyFont="1" applyFill="1" applyBorder="1" applyAlignment="1">
      <alignment horizontal="left" wrapText="1"/>
      <protection/>
    </xf>
    <xf numFmtId="0" fontId="0" fillId="54" borderId="0" xfId="0" applyFont="1" applyFill="1" applyBorder="1" applyAlignment="1">
      <alignment horizontal="left" vertical="center" wrapText="1"/>
    </xf>
    <xf numFmtId="49" fontId="9" fillId="0" borderId="27" xfId="102" applyNumberFormat="1" applyFont="1" applyFill="1" applyBorder="1" applyAlignment="1">
      <alignment horizontal="left" wrapText="1"/>
      <protection/>
    </xf>
    <xf numFmtId="49" fontId="9" fillId="0" borderId="27" xfId="0" applyNumberFormat="1" applyFont="1" applyFill="1" applyBorder="1" applyAlignment="1">
      <alignment horizontal="left" wrapText="1"/>
    </xf>
    <xf numFmtId="1" fontId="20" fillId="0" borderId="0" xfId="102" applyNumberFormat="1" applyFont="1" applyBorder="1" applyAlignment="1">
      <alignment horizontal="left" vertical="center" wrapText="1"/>
      <protection/>
    </xf>
    <xf numFmtId="0" fontId="0" fillId="0" borderId="0" xfId="0" applyNumberFormat="1" applyAlignment="1">
      <alignment horizontal="left" vertical="center" wrapText="1"/>
    </xf>
    <xf numFmtId="0" fontId="0" fillId="0" borderId="0" xfId="0" applyNumberFormat="1" applyAlignment="1">
      <alignment vertical="center"/>
    </xf>
    <xf numFmtId="0" fontId="9" fillId="0" borderId="21" xfId="102" applyNumberFormat="1" applyFont="1" applyFill="1" applyBorder="1" applyAlignment="1">
      <alignment horizontal="left" wrapText="1"/>
      <protection/>
    </xf>
    <xf numFmtId="0" fontId="9" fillId="0" borderId="0" xfId="102" applyNumberFormat="1" applyFont="1" applyFill="1" applyBorder="1" applyAlignment="1">
      <alignment horizontal="left" wrapText="1"/>
      <protection/>
    </xf>
    <xf numFmtId="0" fontId="7" fillId="0" borderId="0" xfId="103" applyFont="1" applyFill="1" applyBorder="1" applyAlignment="1">
      <alignment horizontal="right" vertical="center"/>
      <protection/>
    </xf>
    <xf numFmtId="0" fontId="0" fillId="0" borderId="0" xfId="0" applyBorder="1" applyAlignment="1">
      <alignment vertical="center"/>
    </xf>
    <xf numFmtId="0" fontId="9" fillId="0" borderId="0" xfId="103" applyNumberFormat="1" applyFont="1" applyBorder="1" applyAlignment="1">
      <alignment horizontal="left" vertical="center"/>
      <protection/>
    </xf>
    <xf numFmtId="0" fontId="9" fillId="0" borderId="0" xfId="103" applyFont="1" applyBorder="1" applyAlignment="1">
      <alignment horizontal="center"/>
      <protection/>
    </xf>
    <xf numFmtId="0" fontId="9" fillId="0" borderId="27" xfId="103" applyNumberFormat="1" applyFont="1" applyFill="1" applyBorder="1" applyAlignment="1">
      <alignment horizontal="left"/>
      <protection/>
    </xf>
    <xf numFmtId="0" fontId="22" fillId="0" borderId="0" xfId="103" applyFont="1" applyBorder="1" applyAlignment="1">
      <alignment horizontal="left"/>
      <protection/>
    </xf>
    <xf numFmtId="0" fontId="9" fillId="0" borderId="0" xfId="103" applyFont="1" applyBorder="1" applyAlignment="1">
      <alignment horizontal="left" vertical="center" wrapText="1"/>
      <protection/>
    </xf>
    <xf numFmtId="0" fontId="6" fillId="54" borderId="0" xfId="106" applyNumberFormat="1" applyFont="1" applyFill="1" applyBorder="1" applyAlignment="1">
      <alignment horizontal="left" vertical="center" wrapText="1"/>
      <protection/>
    </xf>
    <xf numFmtId="0" fontId="7" fillId="0" borderId="0" xfId="106" applyFont="1" applyBorder="1" applyAlignment="1">
      <alignment horizontal="right" vertical="center"/>
      <protection/>
    </xf>
    <xf numFmtId="0" fontId="47" fillId="0" borderId="27" xfId="106" applyFont="1" applyFill="1" applyBorder="1" applyAlignment="1">
      <alignment horizontal="left" wrapText="1"/>
      <protection/>
    </xf>
    <xf numFmtId="0" fontId="9" fillId="0" borderId="27" xfId="106" applyFont="1" applyFill="1" applyBorder="1" applyAlignment="1">
      <alignment horizontal="left" wrapText="1"/>
      <protection/>
    </xf>
    <xf numFmtId="0" fontId="9" fillId="0" borderId="0" xfId="0" applyFont="1" applyBorder="1" applyAlignment="1">
      <alignment horizontal="left" vertical="top" wrapText="1"/>
    </xf>
    <xf numFmtId="0" fontId="22" fillId="0" borderId="0" xfId="106" applyNumberFormat="1" applyFont="1" applyBorder="1" applyAlignment="1">
      <alignment horizontal="left" vertical="top"/>
      <protection/>
    </xf>
    <xf numFmtId="0" fontId="6" fillId="0" borderId="0" xfId="0" applyFont="1" applyAlignment="1">
      <alignment/>
    </xf>
    <xf numFmtId="3" fontId="9" fillId="0" borderId="27" xfId="106" applyNumberFormat="1" applyFont="1" applyFill="1" applyBorder="1" applyAlignment="1">
      <alignment horizontal="left" wrapText="1"/>
      <protection/>
    </xf>
    <xf numFmtId="3" fontId="9" fillId="0" borderId="27" xfId="0" applyNumberFormat="1" applyFont="1" applyFill="1" applyBorder="1" applyAlignment="1">
      <alignment horizontal="left" wrapText="1"/>
    </xf>
    <xf numFmtId="0" fontId="6" fillId="54" borderId="0" xfId="108" applyNumberFormat="1" applyFont="1" applyFill="1" applyBorder="1" applyAlignment="1">
      <alignment horizontal="left" vertical="center" wrapText="1"/>
      <protection/>
    </xf>
    <xf numFmtId="0" fontId="6" fillId="0" borderId="0" xfId="101" applyFont="1" applyAlignment="1">
      <alignment vertical="center"/>
      <protection/>
    </xf>
    <xf numFmtId="0" fontId="7" fillId="0" borderId="0" xfId="108" applyFont="1" applyBorder="1" applyAlignment="1">
      <alignment horizontal="right" vertical="center"/>
      <protection/>
    </xf>
    <xf numFmtId="49" fontId="108" fillId="0" borderId="0" xfId="101" applyNumberFormat="1" applyFont="1" applyAlignment="1">
      <alignment/>
      <protection/>
    </xf>
    <xf numFmtId="49" fontId="9" fillId="0" borderId="0" xfId="101" applyNumberFormat="1" applyFont="1" applyAlignment="1">
      <alignment wrapText="1"/>
      <protection/>
    </xf>
    <xf numFmtId="0" fontId="9" fillId="0" borderId="27" xfId="104" applyFont="1" applyFill="1" applyBorder="1" applyAlignment="1">
      <alignment horizontal="left"/>
      <protection/>
    </xf>
    <xf numFmtId="0" fontId="9" fillId="0" borderId="27" xfId="0" applyFont="1" applyFill="1" applyBorder="1" applyAlignment="1">
      <alignment horizontal="left"/>
    </xf>
    <xf numFmtId="0" fontId="6" fillId="54" borderId="0" xfId="104" applyNumberFormat="1" applyFont="1" applyFill="1" applyBorder="1" applyAlignment="1">
      <alignment horizontal="left" vertical="center" wrapText="1"/>
      <protection/>
    </xf>
    <xf numFmtId="0" fontId="7" fillId="0" borderId="0" xfId="104" applyFont="1" applyBorder="1" applyAlignment="1">
      <alignment horizontal="right" vertical="center"/>
      <protection/>
    </xf>
    <xf numFmtId="0" fontId="9" fillId="0" borderId="0" xfId="104" applyNumberFormat="1" applyFont="1" applyFill="1" applyBorder="1" applyAlignment="1">
      <alignment wrapText="1"/>
      <protection/>
    </xf>
    <xf numFmtId="0" fontId="0" fillId="0" borderId="27" xfId="0" applyBorder="1" applyAlignment="1">
      <alignment/>
    </xf>
    <xf numFmtId="0" fontId="7" fillId="0" borderId="0" xfId="104" applyFont="1" applyBorder="1" applyAlignment="1">
      <alignment horizontal="right" vertical="center" indent="1"/>
      <protection/>
    </xf>
    <xf numFmtId="49" fontId="9" fillId="0" borderId="21" xfId="104" applyNumberFormat="1" applyFont="1" applyFill="1" applyBorder="1" applyAlignment="1">
      <alignment horizontal="left" vertical="center" wrapText="1"/>
      <protection/>
    </xf>
    <xf numFmtId="49" fontId="9" fillId="0" borderId="33" xfId="104" applyNumberFormat="1" applyFont="1" applyFill="1" applyBorder="1" applyAlignment="1">
      <alignment horizontal="left" wrapText="1"/>
      <protection/>
    </xf>
    <xf numFmtId="0" fontId="9" fillId="0" borderId="0" xfId="104" applyFont="1" applyFill="1" applyBorder="1" applyAlignment="1">
      <alignment horizontal="left" wrapText="1" indent="1"/>
      <protection/>
    </xf>
    <xf numFmtId="0" fontId="9" fillId="0" borderId="0" xfId="104" applyFont="1" applyFill="1" applyBorder="1" applyAlignment="1" quotePrefix="1">
      <alignment horizontal="left" wrapText="1" indent="1"/>
      <protection/>
    </xf>
    <xf numFmtId="49" fontId="9" fillId="0" borderId="33" xfId="104" applyNumberFormat="1" applyFont="1" applyFill="1" applyBorder="1" applyAlignment="1">
      <alignment vertical="center" wrapText="1"/>
      <protection/>
    </xf>
    <xf numFmtId="0" fontId="0" fillId="0" borderId="33" xfId="0" applyFill="1" applyBorder="1" applyAlignment="1">
      <alignment vertical="center" wrapText="1"/>
    </xf>
    <xf numFmtId="49" fontId="9" fillId="0" borderId="0" xfId="104" applyNumberFormat="1" applyFont="1" applyFill="1" applyBorder="1" applyAlignment="1">
      <alignment/>
      <protection/>
    </xf>
    <xf numFmtId="9" fontId="22" fillId="0" borderId="0" xfId="89" applyNumberFormat="1" applyFont="1" applyFill="1" applyBorder="1" applyAlignment="1">
      <alignment horizontal="left" vertical="center"/>
    </xf>
    <xf numFmtId="0" fontId="22" fillId="0" borderId="0" xfId="0" applyFont="1" applyFill="1" applyAlignment="1">
      <alignment horizontal="left" vertical="center"/>
    </xf>
    <xf numFmtId="0" fontId="9" fillId="0" borderId="0" xfId="0" applyFont="1" applyFill="1" applyAlignment="1">
      <alignment vertical="center"/>
    </xf>
    <xf numFmtId="1" fontId="9" fillId="0" borderId="21" xfId="104" applyNumberFormat="1" applyFont="1" applyBorder="1" applyAlignment="1">
      <alignment horizontal="left" vertical="center" wrapText="1"/>
      <protection/>
    </xf>
    <xf numFmtId="0" fontId="9" fillId="0" borderId="21" xfId="0" applyFont="1" applyBorder="1" applyAlignment="1">
      <alignment horizontal="left" vertical="center" wrapText="1"/>
    </xf>
    <xf numFmtId="0" fontId="6" fillId="0" borderId="0" xfId="0" applyFont="1" applyAlignment="1">
      <alignment horizontal="left" vertical="center" wrapText="1"/>
    </xf>
    <xf numFmtId="1" fontId="9" fillId="0" borderId="21" xfId="104" applyNumberFormat="1" applyFont="1" applyFill="1" applyBorder="1" applyAlignment="1">
      <alignment horizontal="center" vertical="center" wrapText="1"/>
      <protection/>
    </xf>
    <xf numFmtId="1" fontId="9" fillId="0" borderId="60" xfId="104" applyNumberFormat="1" applyFont="1" applyFill="1" applyBorder="1" applyAlignment="1">
      <alignment horizontal="center" vertical="center" wrapText="1"/>
      <protection/>
    </xf>
    <xf numFmtId="0" fontId="7" fillId="0" borderId="0" xfId="104" applyFont="1" applyAlignment="1">
      <alignment horizontal="right" vertical="center" indent="1"/>
      <protection/>
    </xf>
    <xf numFmtId="1" fontId="9" fillId="0" borderId="27" xfId="104" applyNumberFormat="1" applyFont="1" applyFill="1" applyBorder="1" applyAlignment="1">
      <alignment horizontal="left" wrapText="1"/>
      <protection/>
    </xf>
    <xf numFmtId="0" fontId="6" fillId="54" borderId="0" xfId="104" applyNumberFormat="1" applyFont="1" applyFill="1" applyBorder="1" applyAlignment="1">
      <alignment vertical="center"/>
      <protection/>
    </xf>
    <xf numFmtId="0" fontId="7" fillId="0" borderId="0" xfId="104" applyFont="1" applyAlignment="1">
      <alignment horizontal="right" vertical="center"/>
      <protection/>
    </xf>
    <xf numFmtId="0" fontId="6" fillId="54" borderId="0" xfId="104" applyNumberFormat="1" applyFont="1" applyFill="1" applyBorder="1" applyAlignment="1">
      <alignment horizontal="left" vertical="center"/>
      <protection/>
    </xf>
    <xf numFmtId="1" fontId="9" fillId="0" borderId="0" xfId="104" applyNumberFormat="1" applyFont="1" applyFill="1" applyBorder="1" applyAlignment="1">
      <alignment horizontal="left" vertical="center" wrapText="1" indent="1"/>
      <protection/>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xf>
    <xf numFmtId="0" fontId="9" fillId="0" borderId="21" xfId="104" applyFont="1" applyFill="1" applyBorder="1" applyAlignment="1">
      <alignment horizontal="left" wrapText="1"/>
      <protection/>
    </xf>
    <xf numFmtId="1" fontId="9" fillId="0" borderId="0" xfId="102" applyNumberFormat="1" applyFont="1" applyFill="1" applyBorder="1" applyAlignment="1">
      <alignment horizontal="left" wrapText="1"/>
      <protection/>
    </xf>
    <xf numFmtId="0" fontId="7" fillId="0" borderId="0" xfId="105" applyFont="1" applyBorder="1" applyAlignment="1">
      <alignment horizontal="right" vertical="center"/>
      <protection/>
    </xf>
    <xf numFmtId="0" fontId="22" fillId="0" borderId="0" xfId="105" applyNumberFormat="1" applyFont="1" applyBorder="1" applyAlignment="1">
      <alignment horizontal="left" vertical="center"/>
      <protection/>
    </xf>
    <xf numFmtId="0" fontId="6" fillId="54" borderId="0" xfId="105" applyNumberFormat="1" applyFont="1" applyFill="1" applyBorder="1" applyAlignment="1">
      <alignment horizontal="left" vertical="center" wrapText="1"/>
      <protection/>
    </xf>
    <xf numFmtId="0" fontId="76" fillId="0" borderId="0" xfId="0" applyFont="1" applyAlignment="1">
      <alignment/>
    </xf>
    <xf numFmtId="0" fontId="4" fillId="0" borderId="0" xfId="0" applyFont="1" applyAlignment="1">
      <alignment/>
    </xf>
    <xf numFmtId="0" fontId="109" fillId="0" borderId="0" xfId="80" applyFont="1" applyAlignment="1">
      <alignment horizontal="right"/>
    </xf>
    <xf numFmtId="0" fontId="46" fillId="0" borderId="0" xfId="103" applyFont="1" applyFill="1" applyBorder="1" applyAlignment="1">
      <alignment horizontal="right" vertical="center"/>
      <protection/>
    </xf>
    <xf numFmtId="49" fontId="110" fillId="0" borderId="0" xfId="97" applyNumberFormat="1" applyFont="1" applyAlignment="1">
      <alignment horizontal="right"/>
      <protection/>
    </xf>
    <xf numFmtId="0" fontId="6" fillId="0" borderId="0" xfId="0" applyFont="1" applyAlignment="1">
      <alignment horizontal="right"/>
    </xf>
  </cellXfs>
  <cellStyles count="109">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eutral 2" xfId="85"/>
    <cellStyle name="Note" xfId="86"/>
    <cellStyle name="Notiz" xfId="87"/>
    <cellStyle name="Output" xfId="88"/>
    <cellStyle name="Percent" xfId="89"/>
    <cellStyle name="Prozent 2" xfId="90"/>
    <cellStyle name="Schlecht" xfId="91"/>
    <cellStyle name="Standard 2" xfId="92"/>
    <cellStyle name="Standard 3" xfId="93"/>
    <cellStyle name="Standard 4" xfId="94"/>
    <cellStyle name="Standard 5" xfId="95"/>
    <cellStyle name="Standard 6" xfId="96"/>
    <cellStyle name="Standard 6 2" xfId="97"/>
    <cellStyle name="Standard 7" xfId="98"/>
    <cellStyle name="Standard 8" xfId="99"/>
    <cellStyle name="Standard_Kennwerte_Verteilung" xfId="100"/>
    <cellStyle name="Standard_Medikamente nach therapeutischen Gruppen 2009" xfId="101"/>
    <cellStyle name="Standard_T1 Versicherte und Finanzen OKP E" xfId="102"/>
    <cellStyle name="Standard_T1 Versicherte und Finanzen OKP Endversion" xfId="103"/>
    <cellStyle name="Standard_T3 PVerb Endversion" xfId="104"/>
    <cellStyle name="Standard_T5 Spitäler Endversion2" xfId="105"/>
    <cellStyle name="Standard_T6 Krankengeld Endversion" xfId="106"/>
    <cellStyle name="Standard_T7 FreiwVers Endversion" xfId="107"/>
    <cellStyle name="Standard_Tabellen 4.7_Freiwillige Vers." xfId="108"/>
    <cellStyle name="Title" xfId="109"/>
    <cellStyle name="Total"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Warning Text" xfId="120"/>
    <cellStyle name="xxx" xfId="121"/>
    <cellStyle name="Zelle überprüfen"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9E9E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1085850</xdr:colOff>
      <xdr:row>0</xdr:row>
      <xdr:rowOff>200025</xdr:rowOff>
    </xdr:from>
    <xdr:to>
      <xdr:col>4</xdr:col>
      <xdr:colOff>9525</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362700" y="200025"/>
          <a:ext cx="228600" cy="257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0</xdr:row>
      <xdr:rowOff>85725</xdr:rowOff>
    </xdr:from>
    <xdr:to>
      <xdr:col>6</xdr:col>
      <xdr:colOff>828675</xdr:colOff>
      <xdr:row>0</xdr:row>
      <xdr:rowOff>333375</xdr:rowOff>
    </xdr:to>
    <xdr:pic>
      <xdr:nvPicPr>
        <xdr:cNvPr id="1" name="Grafik 9">
          <a:hlinkClick r:id="rId3"/>
        </xdr:cNvPr>
        <xdr:cNvPicPr preferRelativeResize="1">
          <a:picLocks noChangeAspect="1"/>
        </xdr:cNvPicPr>
      </xdr:nvPicPr>
      <xdr:blipFill>
        <a:blip r:embed="rId1"/>
        <a:stretch>
          <a:fillRect/>
        </a:stretch>
      </xdr:blipFill>
      <xdr:spPr>
        <a:xfrm>
          <a:off x="7715250" y="85725"/>
          <a:ext cx="238125"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28575</xdr:rowOff>
    </xdr:from>
    <xdr:to>
      <xdr:col>8</xdr:col>
      <xdr:colOff>714375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8715375" y="28575"/>
          <a:ext cx="2286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181</xdr:row>
      <xdr:rowOff>57150</xdr:rowOff>
    </xdr:from>
    <xdr:to>
      <xdr:col>0</xdr:col>
      <xdr:colOff>323850</xdr:colOff>
      <xdr:row>184</xdr:row>
      <xdr:rowOff>123825</xdr:rowOff>
    </xdr:to>
    <xdr:sp>
      <xdr:nvSpPr>
        <xdr:cNvPr id="1" name="Gekrümmte Verbindung 2"/>
        <xdr:cNvSpPr>
          <a:spLocks/>
        </xdr:cNvSpPr>
      </xdr:nvSpPr>
      <xdr:spPr>
        <a:xfrm rot="16200000" flipH="1">
          <a:off x="133350" y="29746575"/>
          <a:ext cx="190500" cy="552450"/>
        </a:xfrm>
        <a:prstGeom prst="curvedConnector3">
          <a:avLst>
            <a:gd name="adj" fmla="val 0"/>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981075</xdr:colOff>
      <xdr:row>1</xdr:row>
      <xdr:rowOff>85725</xdr:rowOff>
    </xdr:from>
    <xdr:to>
      <xdr:col>7</xdr:col>
      <xdr:colOff>1133475</xdr:colOff>
      <xdr:row>1</xdr:row>
      <xdr:rowOff>257175</xdr:rowOff>
    </xdr:to>
    <xdr:pic>
      <xdr:nvPicPr>
        <xdr:cNvPr id="2" name="Grafik 9">
          <a:hlinkClick r:id="rId3"/>
        </xdr:cNvPr>
        <xdr:cNvPicPr preferRelativeResize="1">
          <a:picLocks noChangeAspect="1"/>
        </xdr:cNvPicPr>
      </xdr:nvPicPr>
      <xdr:blipFill>
        <a:blip r:embed="rId1"/>
        <a:stretch>
          <a:fillRect/>
        </a:stretch>
      </xdr:blipFill>
      <xdr:spPr>
        <a:xfrm>
          <a:off x="6305550" y="304800"/>
          <a:ext cx="15240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476250</xdr:colOff>
      <xdr:row>0</xdr:row>
      <xdr:rowOff>266700</xdr:rowOff>
    </xdr:from>
    <xdr:to>
      <xdr:col>7</xdr:col>
      <xdr:colOff>666750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5753100" y="266700"/>
          <a:ext cx="190500" cy="219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219075</xdr:rowOff>
    </xdr:from>
    <xdr:to>
      <xdr:col>5</xdr:col>
      <xdr:colOff>1352550</xdr:colOff>
      <xdr:row>1</xdr:row>
      <xdr:rowOff>200025</xdr:rowOff>
    </xdr:to>
    <xdr:pic>
      <xdr:nvPicPr>
        <xdr:cNvPr id="1" name="Grafik 9">
          <a:hlinkClick r:id="rId3"/>
        </xdr:cNvPr>
        <xdr:cNvPicPr preferRelativeResize="1">
          <a:picLocks noChangeAspect="1"/>
        </xdr:cNvPicPr>
      </xdr:nvPicPr>
      <xdr:blipFill>
        <a:blip r:embed="rId1"/>
        <a:stretch>
          <a:fillRect/>
        </a:stretch>
      </xdr:blipFill>
      <xdr:spPr>
        <a:xfrm>
          <a:off x="6410325" y="219075"/>
          <a:ext cx="200025"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0</xdr:row>
      <xdr:rowOff>180975</xdr:rowOff>
    </xdr:from>
    <xdr:to>
      <xdr:col>6</xdr:col>
      <xdr:colOff>609600</xdr:colOff>
      <xdr:row>1</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7486650" y="180975"/>
          <a:ext cx="2286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0</xdr:row>
      <xdr:rowOff>114300</xdr:rowOff>
    </xdr:from>
    <xdr:to>
      <xdr:col>8</xdr:col>
      <xdr:colOff>581025</xdr:colOff>
      <xdr:row>1</xdr:row>
      <xdr:rowOff>47625</xdr:rowOff>
    </xdr:to>
    <xdr:pic>
      <xdr:nvPicPr>
        <xdr:cNvPr id="1" name="Grafik 9">
          <a:hlinkClick r:id="rId3"/>
        </xdr:cNvPr>
        <xdr:cNvPicPr preferRelativeResize="1">
          <a:picLocks noChangeAspect="1"/>
        </xdr:cNvPicPr>
      </xdr:nvPicPr>
      <xdr:blipFill>
        <a:blip r:embed="rId1"/>
        <a:stretch>
          <a:fillRect/>
        </a:stretch>
      </xdr:blipFill>
      <xdr:spPr>
        <a:xfrm>
          <a:off x="6581775" y="114300"/>
          <a:ext cx="200025" cy="219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90</xdr:row>
      <xdr:rowOff>66675</xdr:rowOff>
    </xdr:from>
    <xdr:to>
      <xdr:col>0</xdr:col>
      <xdr:colOff>219075</xdr:colOff>
      <xdr:row>94</xdr:row>
      <xdr:rowOff>66675</xdr:rowOff>
    </xdr:to>
    <xdr:sp>
      <xdr:nvSpPr>
        <xdr:cNvPr id="1" name="Gekrümmte Verbindung 1"/>
        <xdr:cNvSpPr>
          <a:spLocks/>
        </xdr:cNvSpPr>
      </xdr:nvSpPr>
      <xdr:spPr>
        <a:xfrm rot="16200000" flipH="1">
          <a:off x="104775" y="15859125"/>
          <a:ext cx="114300" cy="685800"/>
        </a:xfrm>
        <a:prstGeom prst="curvedConnector3">
          <a:avLst>
            <a:gd name="adj" fmla="val 0"/>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323850</xdr:colOff>
      <xdr:row>0</xdr:row>
      <xdr:rowOff>161925</xdr:rowOff>
    </xdr:from>
    <xdr:to>
      <xdr:col>10</xdr:col>
      <xdr:colOff>523875</xdr:colOff>
      <xdr:row>1</xdr:row>
      <xdr:rowOff>209550</xdr:rowOff>
    </xdr:to>
    <xdr:pic>
      <xdr:nvPicPr>
        <xdr:cNvPr id="2" name="Grafik 9">
          <a:hlinkClick r:id="rId3"/>
        </xdr:cNvPr>
        <xdr:cNvPicPr preferRelativeResize="1">
          <a:picLocks noChangeAspect="1"/>
        </xdr:cNvPicPr>
      </xdr:nvPicPr>
      <xdr:blipFill>
        <a:blip r:embed="rId1"/>
        <a:stretch>
          <a:fillRect/>
        </a:stretch>
      </xdr:blipFill>
      <xdr:spPr>
        <a:xfrm>
          <a:off x="6276975" y="161925"/>
          <a:ext cx="200025" cy="2095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295275</xdr:colOff>
      <xdr:row>1</xdr:row>
      <xdr:rowOff>38100</xdr:rowOff>
    </xdr:from>
    <xdr:to>
      <xdr:col>10</xdr:col>
      <xdr:colOff>485775</xdr:colOff>
      <xdr:row>1</xdr:row>
      <xdr:rowOff>238125</xdr:rowOff>
    </xdr:to>
    <xdr:pic>
      <xdr:nvPicPr>
        <xdr:cNvPr id="1" name="Grafik 9">
          <a:hlinkClick r:id="rId3"/>
        </xdr:cNvPr>
        <xdr:cNvPicPr preferRelativeResize="1">
          <a:picLocks noChangeAspect="1"/>
        </xdr:cNvPicPr>
      </xdr:nvPicPr>
      <xdr:blipFill>
        <a:blip r:embed="rId1"/>
        <a:stretch>
          <a:fillRect/>
        </a:stretch>
      </xdr:blipFill>
      <xdr:spPr>
        <a:xfrm>
          <a:off x="6248400" y="247650"/>
          <a:ext cx="190500" cy="200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73</xdr:row>
      <xdr:rowOff>76200</xdr:rowOff>
    </xdr:from>
    <xdr:to>
      <xdr:col>0</xdr:col>
      <xdr:colOff>200025</xdr:colOff>
      <xdr:row>78</xdr:row>
      <xdr:rowOff>85725</xdr:rowOff>
    </xdr:to>
    <xdr:sp>
      <xdr:nvSpPr>
        <xdr:cNvPr id="1" name="Gekrümmte Verbindung 1"/>
        <xdr:cNvSpPr>
          <a:spLocks/>
        </xdr:cNvSpPr>
      </xdr:nvSpPr>
      <xdr:spPr>
        <a:xfrm rot="16200000" flipH="1">
          <a:off x="114300" y="12753975"/>
          <a:ext cx="85725" cy="581025"/>
        </a:xfrm>
        <a:prstGeom prst="curvedConnector3">
          <a:avLst>
            <a:gd name="adj" fmla="val 0"/>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11</xdr:col>
      <xdr:colOff>695325</xdr:colOff>
      <xdr:row>0</xdr:row>
      <xdr:rowOff>133350</xdr:rowOff>
    </xdr:from>
    <xdr:to>
      <xdr:col>11</xdr:col>
      <xdr:colOff>876300</xdr:colOff>
      <xdr:row>1</xdr:row>
      <xdr:rowOff>161925</xdr:rowOff>
    </xdr:to>
    <xdr:pic>
      <xdr:nvPicPr>
        <xdr:cNvPr id="2" name="Grafik 9">
          <a:hlinkClick r:id="rId3"/>
        </xdr:cNvPr>
        <xdr:cNvPicPr preferRelativeResize="1">
          <a:picLocks noChangeAspect="1"/>
        </xdr:cNvPicPr>
      </xdr:nvPicPr>
      <xdr:blipFill>
        <a:blip r:embed="rId1"/>
        <a:stretch>
          <a:fillRect/>
        </a:stretch>
      </xdr:blipFill>
      <xdr:spPr>
        <a:xfrm>
          <a:off x="7200900" y="133350"/>
          <a:ext cx="18097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666750</xdr:colOff>
      <xdr:row>0</xdr:row>
      <xdr:rowOff>152400</xdr:rowOff>
    </xdr:from>
    <xdr:to>
      <xdr:col>6</xdr:col>
      <xdr:colOff>895350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7115175" y="152400"/>
          <a:ext cx="228600" cy="257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676275</xdr:colOff>
      <xdr:row>1</xdr:row>
      <xdr:rowOff>0</xdr:rowOff>
    </xdr:from>
    <xdr:to>
      <xdr:col>11</xdr:col>
      <xdr:colOff>866775</xdr:colOff>
      <xdr:row>1</xdr:row>
      <xdr:rowOff>209550</xdr:rowOff>
    </xdr:to>
    <xdr:pic>
      <xdr:nvPicPr>
        <xdr:cNvPr id="1" name="Grafik 9">
          <a:hlinkClick r:id="rId3"/>
        </xdr:cNvPr>
        <xdr:cNvPicPr preferRelativeResize="1">
          <a:picLocks noChangeAspect="1"/>
        </xdr:cNvPicPr>
      </xdr:nvPicPr>
      <xdr:blipFill>
        <a:blip r:embed="rId1"/>
        <a:stretch>
          <a:fillRect/>
        </a:stretch>
      </xdr:blipFill>
      <xdr:spPr>
        <a:xfrm>
          <a:off x="6448425" y="190500"/>
          <a:ext cx="190500" cy="2095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0</xdr:row>
      <xdr:rowOff>200025</xdr:rowOff>
    </xdr:from>
    <xdr:to>
      <xdr:col>8</xdr:col>
      <xdr:colOff>561975</xdr:colOff>
      <xdr:row>1</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7724775" y="200025"/>
          <a:ext cx="190500" cy="200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809625</xdr:colOff>
      <xdr:row>0</xdr:row>
      <xdr:rowOff>171450</xdr:rowOff>
    </xdr:from>
    <xdr:to>
      <xdr:col>6</xdr:col>
      <xdr:colOff>1000125</xdr:colOff>
      <xdr:row>1</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7753350" y="171450"/>
          <a:ext cx="190500" cy="2095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495300</xdr:colOff>
      <xdr:row>0</xdr:row>
      <xdr:rowOff>323850</xdr:rowOff>
    </xdr:from>
    <xdr:to>
      <xdr:col>9</xdr:col>
      <xdr:colOff>685800</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7848600" y="323850"/>
          <a:ext cx="190500" cy="2095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914400</xdr:colOff>
      <xdr:row>0</xdr:row>
      <xdr:rowOff>142875</xdr:rowOff>
    </xdr:from>
    <xdr:to>
      <xdr:col>6</xdr:col>
      <xdr:colOff>1104900</xdr:colOff>
      <xdr:row>1</xdr:row>
      <xdr:rowOff>161925</xdr:rowOff>
    </xdr:to>
    <xdr:pic>
      <xdr:nvPicPr>
        <xdr:cNvPr id="1" name="Grafik 9">
          <a:hlinkClick r:id="rId3"/>
        </xdr:cNvPr>
        <xdr:cNvPicPr preferRelativeResize="1">
          <a:picLocks noChangeAspect="1"/>
        </xdr:cNvPicPr>
      </xdr:nvPicPr>
      <xdr:blipFill>
        <a:blip r:embed="rId1"/>
        <a:stretch>
          <a:fillRect/>
        </a:stretch>
      </xdr:blipFill>
      <xdr:spPr>
        <a:xfrm>
          <a:off x="7896225" y="142875"/>
          <a:ext cx="190500" cy="2095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1162050</xdr:colOff>
      <xdr:row>0</xdr:row>
      <xdr:rowOff>95250</xdr:rowOff>
    </xdr:from>
    <xdr:to>
      <xdr:col>4</xdr:col>
      <xdr:colOff>1352550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7458075" y="95250"/>
          <a:ext cx="190500" cy="219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1400175</xdr:colOff>
      <xdr:row>0</xdr:row>
      <xdr:rowOff>171450</xdr:rowOff>
    </xdr:from>
    <xdr:to>
      <xdr:col>3</xdr:col>
      <xdr:colOff>1590675</xdr:colOff>
      <xdr:row>1</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5953125" y="171450"/>
          <a:ext cx="190500" cy="2190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1990725</xdr:colOff>
      <xdr:row>0</xdr:row>
      <xdr:rowOff>66675</xdr:rowOff>
    </xdr:from>
    <xdr:to>
      <xdr:col>2</xdr:col>
      <xdr:colOff>2190750</xdr:colOff>
      <xdr:row>1</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6343650" y="66675"/>
          <a:ext cx="200025" cy="2190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933450</xdr:colOff>
      <xdr:row>0</xdr:row>
      <xdr:rowOff>47625</xdr:rowOff>
    </xdr:from>
    <xdr:to>
      <xdr:col>4</xdr:col>
      <xdr:colOff>1123950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7105650" y="47625"/>
          <a:ext cx="190500" cy="2095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952500</xdr:colOff>
      <xdr:row>0</xdr:row>
      <xdr:rowOff>85725</xdr:rowOff>
    </xdr:from>
    <xdr:to>
      <xdr:col>3</xdr:col>
      <xdr:colOff>1143000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991350" y="85725"/>
          <a:ext cx="1905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676275</xdr:colOff>
      <xdr:row>0</xdr:row>
      <xdr:rowOff>85725</xdr:rowOff>
    </xdr:from>
    <xdr:to>
      <xdr:col>6</xdr:col>
      <xdr:colOff>876300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7629525" y="85725"/>
          <a:ext cx="200025" cy="2190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762000</xdr:colOff>
      <xdr:row>0</xdr:row>
      <xdr:rowOff>95250</xdr:rowOff>
    </xdr:from>
    <xdr:to>
      <xdr:col>3</xdr:col>
      <xdr:colOff>952500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7724775" y="95250"/>
          <a:ext cx="190500" cy="2095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1533525</xdr:colOff>
      <xdr:row>0</xdr:row>
      <xdr:rowOff>381000</xdr:rowOff>
    </xdr:from>
    <xdr:to>
      <xdr:col>1</xdr:col>
      <xdr:colOff>1724025</xdr:colOff>
      <xdr:row>1</xdr:row>
      <xdr:rowOff>38100</xdr:rowOff>
    </xdr:to>
    <xdr:pic>
      <xdr:nvPicPr>
        <xdr:cNvPr id="1" name="Grafik 9">
          <a:hlinkClick r:id="rId3"/>
        </xdr:cNvPr>
        <xdr:cNvPicPr preferRelativeResize="1">
          <a:picLocks noChangeAspect="1"/>
        </xdr:cNvPicPr>
      </xdr:nvPicPr>
      <xdr:blipFill>
        <a:blip r:embed="rId1"/>
        <a:stretch>
          <a:fillRect/>
        </a:stretch>
      </xdr:blipFill>
      <xdr:spPr>
        <a:xfrm>
          <a:off x="6962775" y="381000"/>
          <a:ext cx="190500" cy="2095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762000</xdr:colOff>
      <xdr:row>0</xdr:row>
      <xdr:rowOff>161925</xdr:rowOff>
    </xdr:from>
    <xdr:to>
      <xdr:col>6</xdr:col>
      <xdr:colOff>952500</xdr:colOff>
      <xdr:row>1</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7886700" y="161925"/>
          <a:ext cx="190500" cy="200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0</xdr:row>
      <xdr:rowOff>219075</xdr:rowOff>
    </xdr:from>
    <xdr:to>
      <xdr:col>4</xdr:col>
      <xdr:colOff>904875</xdr:colOff>
      <xdr:row>1</xdr:row>
      <xdr:rowOff>180975</xdr:rowOff>
    </xdr:to>
    <xdr:pic>
      <xdr:nvPicPr>
        <xdr:cNvPr id="1" name="Grafik 9">
          <a:hlinkClick r:id="rId3"/>
        </xdr:cNvPr>
        <xdr:cNvPicPr preferRelativeResize="1">
          <a:picLocks noChangeAspect="1"/>
        </xdr:cNvPicPr>
      </xdr:nvPicPr>
      <xdr:blipFill>
        <a:blip r:embed="rId1"/>
        <a:stretch>
          <a:fillRect/>
        </a:stretch>
      </xdr:blipFill>
      <xdr:spPr>
        <a:xfrm>
          <a:off x="4371975" y="219075"/>
          <a:ext cx="190500" cy="2190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0</xdr:row>
      <xdr:rowOff>180975</xdr:rowOff>
    </xdr:from>
    <xdr:to>
      <xdr:col>8</xdr:col>
      <xdr:colOff>533400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5800725" y="180975"/>
          <a:ext cx="190500" cy="200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57150</xdr:rowOff>
    </xdr:from>
    <xdr:to>
      <xdr:col>8</xdr:col>
      <xdr:colOff>552450</xdr:colOff>
      <xdr:row>1</xdr:row>
      <xdr:rowOff>76200</xdr:rowOff>
    </xdr:to>
    <xdr:pic>
      <xdr:nvPicPr>
        <xdr:cNvPr id="1" name="Grafik 9">
          <a:hlinkClick r:id="rId3"/>
        </xdr:cNvPr>
        <xdr:cNvPicPr preferRelativeResize="1">
          <a:picLocks noChangeAspect="1"/>
        </xdr:cNvPicPr>
      </xdr:nvPicPr>
      <xdr:blipFill>
        <a:blip r:embed="rId1"/>
        <a:stretch>
          <a:fillRect/>
        </a:stretch>
      </xdr:blipFill>
      <xdr:spPr>
        <a:xfrm>
          <a:off x="6153150" y="57150"/>
          <a:ext cx="190500" cy="2190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95250</xdr:rowOff>
    </xdr:from>
    <xdr:to>
      <xdr:col>6</xdr:col>
      <xdr:colOff>695325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7696200" y="95250"/>
          <a:ext cx="190500" cy="2190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247650</xdr:rowOff>
    </xdr:from>
    <xdr:to>
      <xdr:col>8</xdr:col>
      <xdr:colOff>657225</xdr:colOff>
      <xdr:row>1</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7915275" y="247650"/>
          <a:ext cx="190500" cy="2095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819150</xdr:colOff>
      <xdr:row>0</xdr:row>
      <xdr:rowOff>104775</xdr:rowOff>
    </xdr:from>
    <xdr:to>
      <xdr:col>2</xdr:col>
      <xdr:colOff>1009650</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6924675" y="104775"/>
          <a:ext cx="190500" cy="2095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790575</xdr:colOff>
      <xdr:row>0</xdr:row>
      <xdr:rowOff>66675</xdr:rowOff>
    </xdr:from>
    <xdr:to>
      <xdr:col>2</xdr:col>
      <xdr:colOff>981075</xdr:colOff>
      <xdr:row>1</xdr:row>
      <xdr:rowOff>47625</xdr:rowOff>
    </xdr:to>
    <xdr:pic>
      <xdr:nvPicPr>
        <xdr:cNvPr id="1" name="Grafik 9">
          <a:hlinkClick r:id="rId3"/>
        </xdr:cNvPr>
        <xdr:cNvPicPr preferRelativeResize="1">
          <a:picLocks noChangeAspect="1"/>
        </xdr:cNvPicPr>
      </xdr:nvPicPr>
      <xdr:blipFill>
        <a:blip r:embed="rId1"/>
        <a:stretch>
          <a:fillRect/>
        </a:stretch>
      </xdr:blipFill>
      <xdr:spPr>
        <a:xfrm>
          <a:off x="6896100" y="66675"/>
          <a:ext cx="1905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0</xdr:row>
      <xdr:rowOff>123825</xdr:rowOff>
    </xdr:from>
    <xdr:to>
      <xdr:col>6</xdr:col>
      <xdr:colOff>847725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7858125" y="123825"/>
          <a:ext cx="200025"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914400</xdr:colOff>
      <xdr:row>0</xdr:row>
      <xdr:rowOff>161925</xdr:rowOff>
    </xdr:from>
    <xdr:to>
      <xdr:col>2</xdr:col>
      <xdr:colOff>1123950</xdr:colOff>
      <xdr:row>1</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5657850" y="161925"/>
          <a:ext cx="209550"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1181100</xdr:colOff>
      <xdr:row>0</xdr:row>
      <xdr:rowOff>142875</xdr:rowOff>
    </xdr:from>
    <xdr:to>
      <xdr:col>3</xdr:col>
      <xdr:colOff>1333500</xdr:colOff>
      <xdr:row>1</xdr:row>
      <xdr:rowOff>47625</xdr:rowOff>
    </xdr:to>
    <xdr:pic>
      <xdr:nvPicPr>
        <xdr:cNvPr id="1" name="Grafik 9">
          <a:hlinkClick r:id="rId3"/>
        </xdr:cNvPr>
        <xdr:cNvPicPr preferRelativeResize="1">
          <a:picLocks noChangeAspect="1"/>
        </xdr:cNvPicPr>
      </xdr:nvPicPr>
      <xdr:blipFill>
        <a:blip r:embed="rId1"/>
        <a:stretch>
          <a:fillRect/>
        </a:stretch>
      </xdr:blipFill>
      <xdr:spPr>
        <a:xfrm>
          <a:off x="5962650" y="142875"/>
          <a:ext cx="152400" cy="180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1219200</xdr:colOff>
      <xdr:row>0</xdr:row>
      <xdr:rowOff>123825</xdr:rowOff>
    </xdr:from>
    <xdr:to>
      <xdr:col>3</xdr:col>
      <xdr:colOff>1457325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362700" y="123825"/>
          <a:ext cx="238125"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1295400</xdr:colOff>
      <xdr:row>0</xdr:row>
      <xdr:rowOff>133350</xdr:rowOff>
    </xdr:from>
    <xdr:to>
      <xdr:col>3</xdr:col>
      <xdr:colOff>1524000</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991350" y="133350"/>
          <a:ext cx="2286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742950</xdr:colOff>
      <xdr:row>0</xdr:row>
      <xdr:rowOff>85725</xdr:rowOff>
    </xdr:from>
    <xdr:to>
      <xdr:col>5</xdr:col>
      <xdr:colOff>971550</xdr:colOff>
      <xdr:row>0</xdr:row>
      <xdr:rowOff>333375</xdr:rowOff>
    </xdr:to>
    <xdr:pic>
      <xdr:nvPicPr>
        <xdr:cNvPr id="1" name="Grafik 9">
          <a:hlinkClick r:id="rId3"/>
        </xdr:cNvPr>
        <xdr:cNvPicPr preferRelativeResize="1">
          <a:picLocks noChangeAspect="1"/>
        </xdr:cNvPicPr>
      </xdr:nvPicPr>
      <xdr:blipFill>
        <a:blip r:embed="rId1"/>
        <a:stretch>
          <a:fillRect/>
        </a:stretch>
      </xdr:blipFill>
      <xdr:spPr>
        <a:xfrm>
          <a:off x="7848600" y="85725"/>
          <a:ext cx="2286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sheetPr>
  <dimension ref="A1:G58"/>
  <sheetViews>
    <sheetView tabSelected="1" zoomScalePageLayoutView="0" workbookViewId="0" topLeftCell="A1">
      <selection activeCell="F20" sqref="F20"/>
    </sheetView>
  </sheetViews>
  <sheetFormatPr defaultColWidth="11.5546875" defaultRowHeight="15"/>
  <cols>
    <col min="1" max="1" width="67.4453125" style="0" customWidth="1"/>
  </cols>
  <sheetData>
    <row r="1" spans="1:7" ht="21">
      <c r="A1" s="900" t="s">
        <v>330</v>
      </c>
      <c r="B1" s="900"/>
      <c r="C1" s="900"/>
      <c r="D1" s="900"/>
      <c r="E1" s="900"/>
      <c r="F1" s="900"/>
      <c r="G1" s="254">
        <v>2016</v>
      </c>
    </row>
    <row r="4" ht="15">
      <c r="A4" s="1057" t="s">
        <v>321</v>
      </c>
    </row>
    <row r="5" spans="1:2" ht="15">
      <c r="A5" s="1058" t="str">
        <f>Tab_1_1!A1</f>
        <v>Zusammenfassung 2016</v>
      </c>
      <c r="B5" s="1059" t="s">
        <v>488</v>
      </c>
    </row>
    <row r="6" spans="1:2" ht="15">
      <c r="A6" s="1058" t="str">
        <f>Tab_1_2!A1</f>
        <v>Anzahl Versicherer OKP am 31.12.2016 nach Versichertenbestand</v>
      </c>
      <c r="B6" s="1059" t="s">
        <v>490</v>
      </c>
    </row>
    <row r="7" spans="1:2" ht="15">
      <c r="A7" s="1058" t="str">
        <f>Tab_1_3!A1</f>
        <v>Versicherte Personen am 31.12.2016 nach Wohnsitz und Versicherungsart</v>
      </c>
      <c r="B7" s="1059" t="s">
        <v>491</v>
      </c>
    </row>
    <row r="8" spans="1:2" ht="15">
      <c r="A8" s="1058" t="str">
        <f>Tab_1_4!A1</f>
        <v>Anzahl Konsultationen 2016</v>
      </c>
      <c r="B8" s="1059" t="s">
        <v>492</v>
      </c>
    </row>
    <row r="9" spans="1:2" ht="15">
      <c r="A9" s="1058" t="str">
        <f>Tab_1_5!A1</f>
        <v>Betriebsrechnung 2016</v>
      </c>
      <c r="B9" s="1059" t="s">
        <v>493</v>
      </c>
    </row>
    <row r="10" spans="1:2" ht="15">
      <c r="A10" s="1058" t="str">
        <f>Tab_1_6!A1</f>
        <v>Bruttoprämien nach Versicherungsform und Personengruppe 2016</v>
      </c>
      <c r="B10" s="1059" t="s">
        <v>494</v>
      </c>
    </row>
    <row r="11" spans="1:2" ht="15">
      <c r="A11" s="1058" t="str">
        <f>Tab_1_6!A20</f>
        <v>Bruttoleistungen nach Versicherungsform und Personengruppe 2016</v>
      </c>
      <c r="B11" s="1059" t="s">
        <v>495</v>
      </c>
    </row>
    <row r="12" spans="1:2" ht="15">
      <c r="A12" s="1058" t="str">
        <f>Tab_1_8!A1</f>
        <v>Kostenbeteiligung nach Versicherungsform und Personengruppe 2016</v>
      </c>
      <c r="B12" s="1059" t="s">
        <v>496</v>
      </c>
    </row>
    <row r="13" spans="1:2" ht="15">
      <c r="A13" s="1058" t="str">
        <f>Tab_1_8!A15</f>
        <v>Nettoleistungen nach Versicherungsform und Personengruppe 2016</v>
      </c>
      <c r="B13" s="1059" t="s">
        <v>497</v>
      </c>
    </row>
    <row r="14" spans="1:2" ht="15">
      <c r="A14" s="1058" t="str">
        <f>Tab_1_10!A1</f>
        <v>Bruttoleistungen nach Kategorie, Anteil und pro versicherte Person 2016</v>
      </c>
      <c r="B14" s="1059" t="s">
        <v>498</v>
      </c>
    </row>
    <row r="15" spans="1:2" ht="15">
      <c r="A15" s="1058" t="str">
        <f>Tab_1_11!A1</f>
        <v>Bruttoleistungen nach Kategorie und Personengruppe 2016</v>
      </c>
      <c r="B15" s="1059" t="s">
        <v>499</v>
      </c>
    </row>
    <row r="16" spans="1:2" ht="15">
      <c r="A16" s="1058" t="str">
        <f>Tab_1_11!A19</f>
        <v>Bruttoleistungen nach Kategorie und Personengruppe, pro versicherte Person 2016</v>
      </c>
      <c r="B16" s="1059" t="s">
        <v>500</v>
      </c>
    </row>
    <row r="17" spans="1:2" ht="15">
      <c r="A17" s="1058" t="str">
        <f>Tab_1_13!A1</f>
        <v>Kennwerte zu den Leistungserbringenden nach Kategorie 2016</v>
      </c>
      <c r="B17" s="1059" t="s">
        <v>501</v>
      </c>
    </row>
    <row r="18" spans="1:2" ht="15">
      <c r="A18" s="1058" t="str">
        <f>Tab_1_14!A1</f>
        <v>Anzahl Leistungserbringende nach Kategorie mit Grössenklasse der Bruttoleistungen 2016</v>
      </c>
      <c r="B18" s="1059" t="s">
        <v>502</v>
      </c>
    </row>
    <row r="19" spans="1:2" ht="15">
      <c r="A19" s="1058" t="str">
        <f>Tab_1_15!A1</f>
        <v>Bruttoleistungen der einzelnen Leistungserbringenden nach Kategorie 2016 (Teil 1)</v>
      </c>
      <c r="B19" s="1059" t="s">
        <v>503</v>
      </c>
    </row>
    <row r="20" spans="1:2" ht="15">
      <c r="A20" s="1058" t="str">
        <f>iTab_1_15!A1</f>
        <v>Bruttoleistungen der einzelnen Leistungserbringenden nach Kategorie 2016 / komplette Liste (Teil 1)</v>
      </c>
      <c r="B20" s="1059" t="s">
        <v>504</v>
      </c>
    </row>
    <row r="21" spans="1:2" ht="15">
      <c r="A21" s="1058" t="str">
        <f>Tab_1_16!A1</f>
        <v>Bruttoleistungen der einzelnen Leistungserbringenden nach Kategorie 2016 (Teil 2)</v>
      </c>
      <c r="B21" s="1059" t="s">
        <v>505</v>
      </c>
    </row>
    <row r="22" spans="1:2" ht="15">
      <c r="A22" s="1058" t="str">
        <f>'Tab 1_17'!A1:G1</f>
        <v>Kennwerte zu den Ärzten nach Fachgruppe 2016</v>
      </c>
      <c r="B22" s="1059" t="s">
        <v>506</v>
      </c>
    </row>
    <row r="23" spans="1:2" ht="15">
      <c r="A23" s="1058" t="str">
        <f>Tab_1_18!A1</f>
        <v>Anzahl Ärzte nach Fachgruppen mit Grössenklasse der Bruttoleistungen 2016</v>
      </c>
      <c r="B23" s="1059" t="s">
        <v>507</v>
      </c>
    </row>
    <row r="24" spans="1:2" ht="15">
      <c r="A24" s="1058" t="str">
        <f>Tab_1_19!A1</f>
        <v>Bruttoleistungen der einzelnen Ärzte nach Fachgruppe 2016 (Teil 1)</v>
      </c>
      <c r="B24" s="1059" t="s">
        <v>508</v>
      </c>
    </row>
    <row r="25" spans="1:2" ht="15">
      <c r="A25" s="1058" t="str">
        <f>iTab_1_19!A1</f>
        <v>Bruttoleistungen der einzelnen Ärzte nach Fachgruppe 2016 / komplette Liste (Teil 1)</v>
      </c>
      <c r="B25" s="1059" t="s">
        <v>509</v>
      </c>
    </row>
    <row r="26" spans="1:2" ht="15">
      <c r="A26" s="1058" t="str">
        <f>Tab_1_20!A1</f>
        <v>Bruttoleistungen der einzelnen Ärzte nach Fachgruppe 2016 (Teil 2)</v>
      </c>
      <c r="B26" s="1059" t="s">
        <v>510</v>
      </c>
    </row>
    <row r="27" spans="1:2" ht="15">
      <c r="A27" s="1058" t="str">
        <f>iTab_1_20!A1</f>
        <v>Bruttoleistungen der einzelnen Ärzte nach Fachgruppe 2016 / komplette Liste (Teil 2)</v>
      </c>
      <c r="B27" s="1059" t="s">
        <v>515</v>
      </c>
    </row>
    <row r="28" spans="1:2" ht="15">
      <c r="A28" s="1058" t="str">
        <f>Tab_1_21!A1</f>
        <v> Leistungen und Staatsbeiträge nach Altersgruppe und Geschlecht 2016</v>
      </c>
      <c r="B28" s="1059" t="s">
        <v>511</v>
      </c>
    </row>
    <row r="29" spans="1:2" ht="15">
      <c r="A29" s="1058" t="str">
        <f>Tab_1_22!A1</f>
        <v>Anteil der Leistungen und der Staatsbeiträge nach Altersgruppe und Geschlecht 2016</v>
      </c>
      <c r="B29" s="1059" t="s">
        <v>512</v>
      </c>
    </row>
    <row r="30" spans="1:2" ht="15">
      <c r="A30" s="1058" t="str">
        <f>Tab_1_23!A1</f>
        <v>Leistungsbezüger und Bruttoleistungen pro Leistungsbezüger nach Altersgruppe, 
 Geschlecht und Bruttokostengruppe 2016</v>
      </c>
      <c r="B30" s="1059" t="s">
        <v>513</v>
      </c>
    </row>
    <row r="31" spans="1:2" ht="15">
      <c r="A31" s="1058" t="str">
        <f>Tab_1_24!A1</f>
        <v>Versicherte nach Bruttokostenstufe 2016</v>
      </c>
      <c r="B31" s="1059" t="s">
        <v>514</v>
      </c>
    </row>
    <row r="33" ht="15">
      <c r="A33" s="1057" t="s">
        <v>389</v>
      </c>
    </row>
    <row r="34" spans="1:2" ht="15">
      <c r="A34" s="1058" t="str">
        <f>Tab_2_1!A1</f>
        <v>Betriebsrechnung 2016</v>
      </c>
      <c r="B34" s="1059" t="s">
        <v>519</v>
      </c>
    </row>
    <row r="35" spans="1:2" ht="15">
      <c r="A35" s="1058" t="str">
        <f>Tab_2_2!A1</f>
        <v>Prämien und Nettoleistungen nach Geschlecht 2016</v>
      </c>
      <c r="B35" s="1059" t="s">
        <v>520</v>
      </c>
    </row>
    <row r="36" spans="1:2" ht="15">
      <c r="A36" s="1058" t="str">
        <f>Tab_2_3!A1</f>
        <v>Ausbezahlte Taggelder 2016</v>
      </c>
      <c r="B36" s="1059" t="s">
        <v>521</v>
      </c>
    </row>
    <row r="37" spans="1:2" ht="15">
      <c r="A37" s="1058"/>
      <c r="B37" s="1059"/>
    </row>
    <row r="38" spans="1:2" ht="15">
      <c r="A38" s="1057" t="s">
        <v>414</v>
      </c>
      <c r="B38" s="1059"/>
    </row>
    <row r="39" spans="1:2" ht="15">
      <c r="A39" s="1058" t="str">
        <f>Tab_3_1!A1</f>
        <v>Betriebsrechnung 2016</v>
      </c>
      <c r="B39" s="1059" t="s">
        <v>522</v>
      </c>
    </row>
    <row r="40" spans="1:2" ht="15">
      <c r="A40" s="1058" t="str">
        <f>Tab_3_2!A1</f>
        <v>Prämien und Bruttoleistungen nach Geschlecht 2016</v>
      </c>
      <c r="B40" s="1059" t="s">
        <v>523</v>
      </c>
    </row>
    <row r="42" ht="15">
      <c r="A42" s="1057" t="s">
        <v>322</v>
      </c>
    </row>
    <row r="43" spans="1:2" ht="15">
      <c r="A43" s="1058" t="str">
        <f>Tab_4_1!A1</f>
        <v>Betriebsrechnung 2016</v>
      </c>
      <c r="B43" s="1059" t="s">
        <v>524</v>
      </c>
    </row>
    <row r="44" spans="1:2" ht="15">
      <c r="A44" s="1058" t="str">
        <f>Tab_4_2!A1</f>
        <v>Reserven und Rückstellungen der Krankenkassen per 31.12.2016</v>
      </c>
      <c r="B44" s="1059" t="s">
        <v>525</v>
      </c>
    </row>
    <row r="46" ht="15">
      <c r="A46" s="1057" t="s">
        <v>443</v>
      </c>
    </row>
    <row r="47" spans="1:2" ht="15">
      <c r="A47" s="1058" t="str">
        <f>Tab_5!A1</f>
        <v>Kassenpflichtige Arzneimittel nach therapeutischen Gruppen 2016</v>
      </c>
      <c r="B47" s="1059" t="s">
        <v>526</v>
      </c>
    </row>
    <row r="49" ht="15">
      <c r="A49" s="1057" t="s">
        <v>323</v>
      </c>
    </row>
    <row r="50" spans="1:2" ht="15">
      <c r="A50" s="1058" t="str">
        <f>Tab_6_1!A1</f>
        <v>Anzahl Bezüger nach Altersgruppe und Geschlecht 2016</v>
      </c>
      <c r="B50" s="1059" t="s">
        <v>527</v>
      </c>
    </row>
    <row r="51" spans="1:2" ht="15">
      <c r="A51" s="1058" t="str">
        <f>Tab_6_2!A1</f>
        <v>Anzahl Bezüger nach Zivilstand, Fördersatz und Geschlecht 2016</v>
      </c>
      <c r="B51" s="1059" t="s">
        <v>528</v>
      </c>
    </row>
    <row r="52" spans="1:2" ht="15">
      <c r="A52" s="1058" t="str">
        <f>Tab_6_3!A1</f>
        <v>Ausbezahlte Subventionen nach Zivilstand und Geschlecht 2016</v>
      </c>
      <c r="B52" s="1059" t="s">
        <v>529</v>
      </c>
    </row>
    <row r="53" spans="1:2" ht="15">
      <c r="A53" s="1058" t="str">
        <f>Tab_6_4!A1</f>
        <v>Ausbezahlte Subventionen nach Altersgruppe, Zivilstand und Geschlecht 2016</v>
      </c>
      <c r="B53" s="1059" t="s">
        <v>530</v>
      </c>
    </row>
    <row r="54" spans="1:2" ht="15">
      <c r="A54" s="1058" t="str">
        <f>Tab_6_5!A1</f>
        <v>Ausbezahlte Subventionen, Anzahl Bezüger und Bezügerquote nach Wohnort 2016</v>
      </c>
      <c r="B54" s="1059" t="s">
        <v>531</v>
      </c>
    </row>
    <row r="56" ht="15">
      <c r="A56" s="1057" t="s">
        <v>324</v>
      </c>
    </row>
    <row r="57" spans="1:2" ht="15">
      <c r="A57" s="1058" t="str">
        <f>Tab_7_1!A1</f>
        <v>Staatsbeiträge im Krankenversicherungs- und Spitalbereich 2016</v>
      </c>
      <c r="B57" s="1059" t="s">
        <v>532</v>
      </c>
    </row>
    <row r="58" spans="1:2" ht="15">
      <c r="A58" s="1058" t="str">
        <f>Tab_7_2!A1</f>
        <v>Staatsbeiträge an verschiedene Spitäler 2016</v>
      </c>
      <c r="B58" s="1059" t="s">
        <v>533</v>
      </c>
    </row>
  </sheetData>
  <sheetProtection/>
  <mergeCells count="1">
    <mergeCell ref="A1:F1"/>
  </mergeCells>
  <hyperlinks>
    <hyperlink ref="B5" location="Tab_1_1!A1" display="Tab_1_1"/>
    <hyperlink ref="B6" location="Tab_1_2!A1" display="Tab_1_2"/>
    <hyperlink ref="B7" location="Tab_1_3!A1" display="Tab_1_3"/>
    <hyperlink ref="B8" location="Tab_1_4!A1" display="Tab_1_4"/>
    <hyperlink ref="B9" location="Tab_1_5!A1" display="Tab_1_5"/>
    <hyperlink ref="B10" location="Tab_1_6!A1" display="Tab_1_6"/>
    <hyperlink ref="B11" location="Tab_1_6!A1" display="Tab_1_7"/>
    <hyperlink ref="B12" location="Tab_1_8!A1" display="Tab_1_8"/>
    <hyperlink ref="B13" location="Tab_1_8!A1" display="Tab_1_9"/>
    <hyperlink ref="B14" location="Tab_1_10!A1" display="Tab_1_10"/>
    <hyperlink ref="B15" location="Tab_1_11!A1" display="Tab_1_11"/>
    <hyperlink ref="B16" location="Tab_1_11!A1" display="Tab_1_12"/>
    <hyperlink ref="B17" location="Tab_1_13!A1" display="Tab_1_13"/>
    <hyperlink ref="B29:B31" location="Tab_1_1!A1" display="Tab_1_1"/>
    <hyperlink ref="B18" location="Tab_1_14!A1" display="Tab_1_14"/>
    <hyperlink ref="B19" location="Tab_1_15!A1" display="Tab_1_15"/>
    <hyperlink ref="B20" location="iTab_1_15!A1" display="Tab_1_15i"/>
    <hyperlink ref="B21" location="Tab_1_16!Druckbereich" display="Tab_1_16"/>
    <hyperlink ref="B22" location="'Tab 1_17'!A1" display="Tab_1_17"/>
    <hyperlink ref="B23" location="Tab_1_18!Druckbereich" display="Tab_1_18"/>
    <hyperlink ref="B24" location="Tab_1_19!Druckbereich" display="Tab_1_19"/>
    <hyperlink ref="B25" location="iTab_1_19!A1" display="Tab_1_19i"/>
    <hyperlink ref="B26" location="Tab_1_20!A1" display="Tab_1_20"/>
    <hyperlink ref="B27" location="iTab_1_20!A1" display="Tab_1_20i"/>
    <hyperlink ref="B28" location="Tab_1_21!A1" display="Tab_1_21"/>
    <hyperlink ref="B29" location="Tab_1_22!A1" display="Tab_1_22"/>
    <hyperlink ref="B30" location="Tab_1_23!A1" display="Tab_1_23"/>
    <hyperlink ref="B31" location="Tab_1_24!A1" display="Tab_1_24"/>
    <hyperlink ref="B34" location="Tab_2_1!A1" display="Tab_2_1"/>
    <hyperlink ref="B35" location="Tab_2_2!A1" display="Tab_2_2"/>
    <hyperlink ref="B36:B40" location="Tab_1_1!A1" display="Tab_1_1"/>
    <hyperlink ref="B36" location="Tab_2_3!A1" display="Tab_2_3"/>
    <hyperlink ref="B39" location="Tab_3_1!A1" display="Tab_3_1"/>
    <hyperlink ref="B40" location="Tab_3_2!A1" display="Tab_3_2"/>
    <hyperlink ref="B43" location="Tab_4_1!A1" display="Tab_4_1"/>
    <hyperlink ref="B44" location="Tab_4_2!A1" display="Tab_4_2"/>
    <hyperlink ref="B47" location="Tab_5!A1" display="Tab_5_1"/>
    <hyperlink ref="B50" location="Tab_6_1!A1" display="Tab_6_1"/>
    <hyperlink ref="B51" location="Tab_6_2!A1" display="Tab_6_2"/>
    <hyperlink ref="B52" location="Tab_6_3!A1" display="Tab_6_3"/>
    <hyperlink ref="B53" location="Tab_6_4!A1" display="Tab_6_4"/>
    <hyperlink ref="B54" location="Tab_6_5!A1" display="Tab_6_5"/>
    <hyperlink ref="B57:B58" location="Tab_6_5!A1" display="Tab_6_5"/>
    <hyperlink ref="B57" location="Tab_7_1!A1" display="Tab_7_1"/>
    <hyperlink ref="B58" location="Tab_7_2!A1" display="Tab_7_2"/>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D22"/>
  <sheetViews>
    <sheetView zoomScale="85" zoomScaleNormal="85" zoomScalePageLayoutView="0" workbookViewId="0" topLeftCell="A1">
      <selection activeCell="E3" sqref="E3"/>
    </sheetView>
  </sheetViews>
  <sheetFormatPr defaultColWidth="8.88671875" defaultRowHeight="15"/>
  <cols>
    <col min="1" max="1" width="29.10546875" style="15" customWidth="1"/>
    <col min="2" max="2" width="19.5546875" style="15" customWidth="1"/>
    <col min="3" max="3" width="17.77734375" style="15" customWidth="1"/>
    <col min="4" max="4" width="18.3359375" style="15" customWidth="1"/>
    <col min="5" max="16384" width="8.88671875" style="15" customWidth="1"/>
  </cols>
  <sheetData>
    <row r="1" spans="1:4" ht="25.5" customHeight="1">
      <c r="A1" s="928" t="s">
        <v>469</v>
      </c>
      <c r="B1" s="928"/>
      <c r="C1" s="928"/>
      <c r="D1" s="902"/>
    </row>
    <row r="2" spans="1:4" s="17" customFormat="1" ht="25.5" customHeight="1">
      <c r="A2" s="928"/>
      <c r="B2" s="928"/>
      <c r="C2" s="928"/>
      <c r="D2" s="164" t="s">
        <v>237</v>
      </c>
    </row>
    <row r="3" spans="1:4" s="1" customFormat="1" ht="18.75" customHeight="1">
      <c r="A3" s="264"/>
      <c r="B3" s="387" t="s">
        <v>13</v>
      </c>
      <c r="C3" s="388" t="s">
        <v>342</v>
      </c>
      <c r="D3" s="389" t="s">
        <v>153</v>
      </c>
    </row>
    <row r="4" spans="1:4" s="1" customFormat="1" ht="17.25" customHeight="1" thickBot="1">
      <c r="A4" s="390" t="s">
        <v>296</v>
      </c>
      <c r="B4" s="391" t="s">
        <v>327</v>
      </c>
      <c r="C4" s="392" t="s">
        <v>343</v>
      </c>
      <c r="D4" s="393" t="s">
        <v>327</v>
      </c>
    </row>
    <row r="5" spans="1:4" s="27" customFormat="1" ht="15.75" customHeight="1">
      <c r="A5" s="394" t="s">
        <v>30</v>
      </c>
      <c r="B5" s="790">
        <v>170108926.50000003</v>
      </c>
      <c r="C5" s="625">
        <v>100</v>
      </c>
      <c r="D5" s="395">
        <v>4312.683479080527</v>
      </c>
    </row>
    <row r="6" spans="1:4" s="27" customFormat="1" ht="15.75" customHeight="1">
      <c r="A6" s="396" t="s">
        <v>17</v>
      </c>
      <c r="B6" s="791">
        <v>45011097.378936216</v>
      </c>
      <c r="C6" s="626">
        <v>26.460161912159386</v>
      </c>
      <c r="D6" s="397">
        <v>1141.143031323656</v>
      </c>
    </row>
    <row r="7" spans="1:4" s="27" customFormat="1" ht="15.75" customHeight="1">
      <c r="A7" s="396" t="s">
        <v>49</v>
      </c>
      <c r="B7" s="791">
        <v>20361273.454470135</v>
      </c>
      <c r="C7" s="626">
        <v>11.969550260179988</v>
      </c>
      <c r="D7" s="397">
        <v>516.2088165910225</v>
      </c>
    </row>
    <row r="8" spans="1:4" s="27" customFormat="1" ht="15.75" customHeight="1">
      <c r="A8" s="396" t="s">
        <v>441</v>
      </c>
      <c r="B8" s="791">
        <v>37994212.52104011</v>
      </c>
      <c r="C8" s="626">
        <v>22.335225612654785</v>
      </c>
      <c r="D8" s="397">
        <v>963.2475850123253</v>
      </c>
    </row>
    <row r="9" spans="1:4" s="27" customFormat="1" ht="15.75" customHeight="1">
      <c r="A9" s="396" t="s">
        <v>442</v>
      </c>
      <c r="B9" s="791">
        <v>19070541.42110878</v>
      </c>
      <c r="C9" s="626">
        <v>11.210782299016376</v>
      </c>
      <c r="D9" s="397">
        <v>483.48555608536327</v>
      </c>
    </row>
    <row r="10" spans="1:4" s="27" customFormat="1" ht="15.75" customHeight="1">
      <c r="A10" s="396" t="s">
        <v>19</v>
      </c>
      <c r="B10" s="791">
        <v>7061512.336056743</v>
      </c>
      <c r="C10" s="626">
        <v>4.1511709475497405</v>
      </c>
      <c r="D10" s="397">
        <v>179.02686364336822</v>
      </c>
    </row>
    <row r="11" spans="1:4" s="27" customFormat="1" ht="15.75" customHeight="1">
      <c r="A11" s="396" t="s">
        <v>265</v>
      </c>
      <c r="B11" s="791">
        <v>7825609.427793403</v>
      </c>
      <c r="C11" s="626">
        <v>4.60035201491522</v>
      </c>
      <c r="D11" s="397">
        <v>198.39862132679684</v>
      </c>
    </row>
    <row r="12" spans="1:4" s="27" customFormat="1" ht="15.75" customHeight="1">
      <c r="A12" s="396" t="s">
        <v>20</v>
      </c>
      <c r="B12" s="791">
        <v>1610561.3574622609</v>
      </c>
      <c r="C12" s="626">
        <v>0.9467823885551712</v>
      </c>
      <c r="D12" s="397">
        <v>40.83172765406287</v>
      </c>
    </row>
    <row r="13" spans="1:4" s="27" customFormat="1" ht="15.75" customHeight="1">
      <c r="A13" s="396" t="s">
        <v>25</v>
      </c>
      <c r="B13" s="791">
        <v>1114299.2174376177</v>
      </c>
      <c r="C13" s="626">
        <v>0.6550504082086589</v>
      </c>
      <c r="D13" s="397">
        <v>28.250250734464384</v>
      </c>
    </row>
    <row r="14" spans="1:4" s="27" customFormat="1" ht="15.75" customHeight="1">
      <c r="A14" s="396" t="s">
        <v>22</v>
      </c>
      <c r="B14" s="791">
        <v>620546.145340183</v>
      </c>
      <c r="C14" s="626">
        <v>0.36479340508928726</v>
      </c>
      <c r="D14" s="397">
        <v>15.732384914060994</v>
      </c>
    </row>
    <row r="15" spans="1:4" s="27" customFormat="1" ht="15.75" customHeight="1">
      <c r="A15" s="396" t="s">
        <v>18</v>
      </c>
      <c r="B15" s="791">
        <v>299365.27526886715</v>
      </c>
      <c r="C15" s="626">
        <v>0.17598445973901733</v>
      </c>
      <c r="D15" s="397">
        <v>7.589652720913722</v>
      </c>
    </row>
    <row r="16" spans="1:4" s="27" customFormat="1" ht="15.75" customHeight="1">
      <c r="A16" s="396" t="s">
        <v>21</v>
      </c>
      <c r="B16" s="791">
        <v>195810.8377243589</v>
      </c>
      <c r="C16" s="626">
        <v>0.11510909024774714</v>
      </c>
      <c r="D16" s="397">
        <v>4.964290718034485</v>
      </c>
    </row>
    <row r="17" spans="1:4" s="27" customFormat="1" ht="15.75" customHeight="1">
      <c r="A17" s="396" t="s">
        <v>403</v>
      </c>
      <c r="B17" s="791">
        <v>28944097.127361327</v>
      </c>
      <c r="C17" s="626">
        <v>17.015037201684606</v>
      </c>
      <c r="D17" s="397">
        <v>733.8046983564576</v>
      </c>
    </row>
    <row r="18" spans="1:4" s="27" customFormat="1" ht="15.75" customHeight="1">
      <c r="A18" s="2"/>
      <c r="B18" s="2"/>
      <c r="C18" s="2"/>
      <c r="D18" s="205"/>
    </row>
    <row r="19" spans="1:4" s="5" customFormat="1" ht="16.5" customHeight="1">
      <c r="A19" s="398" t="s">
        <v>230</v>
      </c>
      <c r="B19" s="399"/>
      <c r="C19" s="370"/>
      <c r="D19" s="264"/>
    </row>
    <row r="20" spans="1:4" s="5" customFormat="1" ht="30" customHeight="1">
      <c r="A20" s="937" t="s">
        <v>432</v>
      </c>
      <c r="B20" s="937"/>
      <c r="C20" s="937"/>
      <c r="D20" s="937"/>
    </row>
    <row r="21" spans="1:4" s="2" customFormat="1" ht="33.75" customHeight="1">
      <c r="A21" s="937" t="s">
        <v>422</v>
      </c>
      <c r="B21" s="937"/>
      <c r="C21" s="937"/>
      <c r="D21" s="937"/>
    </row>
    <row r="22" spans="1:4" s="5" customFormat="1" ht="53.25" customHeight="1">
      <c r="A22" s="937" t="s">
        <v>445</v>
      </c>
      <c r="B22" s="937"/>
      <c r="C22" s="937"/>
      <c r="D22" s="937"/>
    </row>
  </sheetData>
  <sheetProtection/>
  <mergeCells count="5">
    <mergeCell ref="A22:D22"/>
    <mergeCell ref="A1:D1"/>
    <mergeCell ref="A20:D20"/>
    <mergeCell ref="A2:C2"/>
    <mergeCell ref="A21:D21"/>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F46"/>
  <sheetViews>
    <sheetView zoomScale="85" zoomScaleNormal="85" zoomScalePageLayoutView="0" workbookViewId="0" topLeftCell="A1">
      <selection activeCell="H6" sqref="H6"/>
    </sheetView>
  </sheetViews>
  <sheetFormatPr defaultColWidth="8.88671875" defaultRowHeight="15"/>
  <cols>
    <col min="1" max="1" width="35.4453125" style="241" customWidth="1"/>
    <col min="2" max="2" width="12.21484375" style="658" customWidth="1"/>
    <col min="3" max="3" width="11.5546875" style="658" customWidth="1"/>
    <col min="4" max="4" width="11.4453125" style="658" customWidth="1"/>
    <col min="5" max="6" width="12.21484375" style="658" customWidth="1"/>
    <col min="7" max="16384" width="8.88671875" style="241" customWidth="1"/>
  </cols>
  <sheetData>
    <row r="1" spans="1:6" ht="27" customHeight="1">
      <c r="A1" s="928" t="s">
        <v>468</v>
      </c>
      <c r="B1" s="915"/>
      <c r="C1" s="915"/>
      <c r="D1" s="915"/>
      <c r="E1" s="902"/>
      <c r="F1" s="902"/>
    </row>
    <row r="2" spans="1:6" s="242" customFormat="1" ht="18" customHeight="1">
      <c r="A2" s="928"/>
      <c r="B2" s="915"/>
      <c r="C2" s="915"/>
      <c r="D2" s="915"/>
      <c r="E2" s="941" t="s">
        <v>238</v>
      </c>
      <c r="F2" s="942"/>
    </row>
    <row r="3" spans="1:6" s="230" customFormat="1" ht="17.25" customHeight="1">
      <c r="A3" s="351"/>
      <c r="B3" s="648" t="s">
        <v>13</v>
      </c>
      <c r="C3" s="649" t="s">
        <v>15</v>
      </c>
      <c r="D3" s="649" t="s">
        <v>14</v>
      </c>
      <c r="E3" s="649" t="s">
        <v>52</v>
      </c>
      <c r="F3" s="649" t="s">
        <v>53</v>
      </c>
    </row>
    <row r="4" spans="1:6" s="230" customFormat="1" ht="15.75" customHeight="1" thickBot="1">
      <c r="A4" s="400" t="s">
        <v>296</v>
      </c>
      <c r="B4" s="938" t="s">
        <v>327</v>
      </c>
      <c r="C4" s="938"/>
      <c r="D4" s="938"/>
      <c r="E4" s="938"/>
      <c r="F4" s="938"/>
    </row>
    <row r="5" spans="1:6" s="243" customFormat="1" ht="16.5" customHeight="1">
      <c r="A5" s="394" t="s">
        <v>30</v>
      </c>
      <c r="B5" s="792">
        <v>170108926.50000003</v>
      </c>
      <c r="C5" s="793">
        <v>87387235.05708657</v>
      </c>
      <c r="D5" s="793">
        <v>69850064.47194584</v>
      </c>
      <c r="E5" s="793">
        <v>4137614.806102542</v>
      </c>
      <c r="F5" s="794">
        <v>8734012.164865049</v>
      </c>
    </row>
    <row r="6" spans="1:6" s="243" customFormat="1" ht="16.5" customHeight="1">
      <c r="A6" s="401" t="s">
        <v>17</v>
      </c>
      <c r="B6" s="795">
        <v>45011097.378936216</v>
      </c>
      <c r="C6" s="796">
        <v>22347625.58808351</v>
      </c>
      <c r="D6" s="796">
        <v>19972621.74513316</v>
      </c>
      <c r="E6" s="796">
        <v>1244435.5617793058</v>
      </c>
      <c r="F6" s="796">
        <v>1446414.4839402447</v>
      </c>
    </row>
    <row r="7" spans="1:6" s="243" customFormat="1" ht="16.5" customHeight="1">
      <c r="A7" s="402" t="s">
        <v>49</v>
      </c>
      <c r="B7" s="795">
        <v>20361273.454470135</v>
      </c>
      <c r="C7" s="796">
        <v>10551642.205135806</v>
      </c>
      <c r="D7" s="796">
        <v>8438912.52895802</v>
      </c>
      <c r="E7" s="796">
        <v>422193.1268481623</v>
      </c>
      <c r="F7" s="796">
        <v>948525.5935281459</v>
      </c>
    </row>
    <row r="8" spans="1:6" s="243" customFormat="1" ht="16.5" customHeight="1">
      <c r="A8" s="402" t="s">
        <v>441</v>
      </c>
      <c r="B8" s="795">
        <v>37994212.52104011</v>
      </c>
      <c r="C8" s="796">
        <v>18963209.191620685</v>
      </c>
      <c r="D8" s="796">
        <v>14603041.9828544</v>
      </c>
      <c r="E8" s="796">
        <v>1088753.3943378257</v>
      </c>
      <c r="F8" s="796">
        <v>3339207.952227195</v>
      </c>
    </row>
    <row r="9" spans="1:6" s="243" customFormat="1" ht="16.5" customHeight="1">
      <c r="A9" s="402" t="s">
        <v>442</v>
      </c>
      <c r="B9" s="795">
        <v>19070541.42110878</v>
      </c>
      <c r="C9" s="796">
        <v>9209401.420080118</v>
      </c>
      <c r="D9" s="796">
        <v>8508752.842418816</v>
      </c>
      <c r="E9" s="796">
        <v>326564.9922669037</v>
      </c>
      <c r="F9" s="796">
        <v>1025822.1663429409</v>
      </c>
    </row>
    <row r="10" spans="1:6" s="223" customFormat="1" ht="16.5" customHeight="1">
      <c r="A10" s="402" t="s">
        <v>19</v>
      </c>
      <c r="B10" s="795">
        <v>7061512.336056743</v>
      </c>
      <c r="C10" s="796">
        <v>4207996.295114321</v>
      </c>
      <c r="D10" s="796">
        <v>2472544.3081322745</v>
      </c>
      <c r="E10" s="796">
        <v>152098.2959371655</v>
      </c>
      <c r="F10" s="796">
        <v>228873.43687298155</v>
      </c>
    </row>
    <row r="11" spans="1:6" s="223" customFormat="1" ht="16.5" customHeight="1">
      <c r="A11" s="402" t="s">
        <v>265</v>
      </c>
      <c r="B11" s="795">
        <v>7825609.427793403</v>
      </c>
      <c r="C11" s="796">
        <v>3908929.538182447</v>
      </c>
      <c r="D11" s="796">
        <v>3671350.1959296893</v>
      </c>
      <c r="E11" s="796">
        <v>68721.42242885256</v>
      </c>
      <c r="F11" s="796">
        <v>176608.27125241378</v>
      </c>
    </row>
    <row r="12" spans="1:6" s="223" customFormat="1" ht="16.5" customHeight="1">
      <c r="A12" s="402" t="s">
        <v>20</v>
      </c>
      <c r="B12" s="795">
        <v>1610561.3574622609</v>
      </c>
      <c r="C12" s="796">
        <v>856946.0868766103</v>
      </c>
      <c r="D12" s="796">
        <v>541267.2600643763</v>
      </c>
      <c r="E12" s="796">
        <v>61620.7</v>
      </c>
      <c r="F12" s="796">
        <v>150727.31052127428</v>
      </c>
    </row>
    <row r="13" spans="1:6" s="223" customFormat="1" ht="16.5" customHeight="1">
      <c r="A13" s="402" t="s">
        <v>25</v>
      </c>
      <c r="B13" s="795">
        <v>1114299.2174376177</v>
      </c>
      <c r="C13" s="796">
        <v>440963.98737543955</v>
      </c>
      <c r="D13" s="796">
        <v>586947.1884019931</v>
      </c>
      <c r="E13" s="796">
        <v>21432.984630954907</v>
      </c>
      <c r="F13" s="796">
        <v>64955.05702923013</v>
      </c>
    </row>
    <row r="14" spans="1:6" s="223" customFormat="1" ht="16.5" customHeight="1">
      <c r="A14" s="402" t="s">
        <v>22</v>
      </c>
      <c r="B14" s="795">
        <v>620546.145340183</v>
      </c>
      <c r="C14" s="796">
        <v>308403.1464868011</v>
      </c>
      <c r="D14" s="796">
        <v>141851.3436237005</v>
      </c>
      <c r="E14" s="796">
        <v>11867.300000000001</v>
      </c>
      <c r="F14" s="796">
        <v>158424.35522968153</v>
      </c>
    </row>
    <row r="15" spans="1:6" s="223" customFormat="1" ht="16.5" customHeight="1">
      <c r="A15" s="402" t="s">
        <v>18</v>
      </c>
      <c r="B15" s="795">
        <v>299365.27526886715</v>
      </c>
      <c r="C15" s="796">
        <v>110555.27070957757</v>
      </c>
      <c r="D15" s="796">
        <v>99093.88234962027</v>
      </c>
      <c r="E15" s="796">
        <v>34131.42214219807</v>
      </c>
      <c r="F15" s="796">
        <v>55584.700067471276</v>
      </c>
    </row>
    <row r="16" spans="1:6" s="223" customFormat="1" ht="16.5" customHeight="1">
      <c r="A16" s="402" t="s">
        <v>21</v>
      </c>
      <c r="B16" s="795">
        <v>195810.8377243589</v>
      </c>
      <c r="C16" s="796">
        <v>193289.9377243589</v>
      </c>
      <c r="D16" s="766">
        <v>0</v>
      </c>
      <c r="E16" s="796">
        <v>2520.9</v>
      </c>
      <c r="F16" s="766">
        <v>0</v>
      </c>
    </row>
    <row r="17" spans="1:6" s="223" customFormat="1" ht="16.5" customHeight="1">
      <c r="A17" s="396" t="s">
        <v>403</v>
      </c>
      <c r="B17" s="795">
        <v>28944097.127361327</v>
      </c>
      <c r="C17" s="796">
        <v>13096472.52492712</v>
      </c>
      <c r="D17" s="796">
        <v>10813681.194079783</v>
      </c>
      <c r="E17" s="796">
        <v>703274.705731174</v>
      </c>
      <c r="F17" s="796">
        <v>1138868.8378534676</v>
      </c>
    </row>
    <row r="18" spans="2:6" s="223" customFormat="1" ht="16.5" customHeight="1">
      <c r="B18" s="610"/>
      <c r="C18" s="610"/>
      <c r="D18" s="610"/>
      <c r="E18" s="610"/>
      <c r="F18" s="610"/>
    </row>
    <row r="19" spans="1:6" ht="21.75" customHeight="1">
      <c r="A19" s="928" t="str">
        <f>"Bruttoleistungen nach Kategorie und Personengruppe, pro versicherte Person "&amp;Inhaltsverzeichnis!G1</f>
        <v>Bruttoleistungen nach Kategorie und Personengruppe, pro versicherte Person 2016</v>
      </c>
      <c r="B19" s="928"/>
      <c r="C19" s="928"/>
      <c r="D19" s="928"/>
      <c r="E19" s="928"/>
      <c r="F19" s="943"/>
    </row>
    <row r="20" spans="1:6" s="242" customFormat="1" ht="29.25" customHeight="1">
      <c r="A20" s="939" t="s">
        <v>239</v>
      </c>
      <c r="B20" s="940"/>
      <c r="C20" s="940"/>
      <c r="D20" s="940"/>
      <c r="E20" s="940"/>
      <c r="F20" s="940"/>
    </row>
    <row r="21" spans="1:6" s="230" customFormat="1" ht="21" customHeight="1">
      <c r="A21" s="403"/>
      <c r="B21" s="652" t="s">
        <v>13</v>
      </c>
      <c r="C21" s="649" t="s">
        <v>15</v>
      </c>
      <c r="D21" s="649" t="s">
        <v>14</v>
      </c>
      <c r="E21" s="649" t="s">
        <v>52</v>
      </c>
      <c r="F21" s="649" t="s">
        <v>53</v>
      </c>
    </row>
    <row r="22" spans="1:6" s="230" customFormat="1" ht="12.75" customHeight="1" thickBot="1">
      <c r="A22" s="400" t="s">
        <v>296</v>
      </c>
      <c r="B22" s="938" t="s">
        <v>327</v>
      </c>
      <c r="C22" s="938"/>
      <c r="D22" s="938"/>
      <c r="E22" s="938"/>
      <c r="F22" s="938"/>
    </row>
    <row r="23" spans="1:6" s="243" customFormat="1" ht="16.5" customHeight="1">
      <c r="A23" s="394" t="s">
        <v>30</v>
      </c>
      <c r="B23" s="792">
        <v>4312.683479080527</v>
      </c>
      <c r="C23" s="794">
        <v>5667.870998643571</v>
      </c>
      <c r="D23" s="794">
        <v>4475.559971291461</v>
      </c>
      <c r="E23" s="794">
        <v>2376.573696784918</v>
      </c>
      <c r="F23" s="794">
        <v>1307.90389223885</v>
      </c>
    </row>
    <row r="24" spans="1:6" s="243" customFormat="1" ht="16.5" customHeight="1">
      <c r="A24" s="401" t="s">
        <v>17</v>
      </c>
      <c r="B24" s="795">
        <v>1141.143031323656</v>
      </c>
      <c r="C24" s="796">
        <v>1449.45035595301</v>
      </c>
      <c r="D24" s="796">
        <v>1279.7220314687743</v>
      </c>
      <c r="E24" s="796">
        <v>714.782057311491</v>
      </c>
      <c r="F24" s="796">
        <v>216.59817935063796</v>
      </c>
    </row>
    <row r="25" spans="1:6" s="243" customFormat="1" ht="16.5" customHeight="1">
      <c r="A25" s="402" t="s">
        <v>49</v>
      </c>
      <c r="B25" s="795">
        <v>516.2088165910225</v>
      </c>
      <c r="C25" s="796">
        <v>684.3716568384879</v>
      </c>
      <c r="D25" s="796">
        <v>540.7133035790364</v>
      </c>
      <c r="E25" s="796">
        <v>242.5003600506389</v>
      </c>
      <c r="F25" s="796">
        <v>142.04014057298897</v>
      </c>
    </row>
    <row r="26" spans="1:6" s="243" customFormat="1" ht="16.5" customHeight="1">
      <c r="A26" s="402" t="s">
        <v>441</v>
      </c>
      <c r="B26" s="795">
        <v>963.2475850123253</v>
      </c>
      <c r="C26" s="796">
        <v>1229.939628461583</v>
      </c>
      <c r="D26" s="796">
        <v>935.6725817168193</v>
      </c>
      <c r="E26" s="796">
        <v>625.3609387351096</v>
      </c>
      <c r="F26" s="796">
        <v>500.0408741450784</v>
      </c>
    </row>
    <row r="27" spans="1:6" s="243" customFormat="1" ht="16.5" customHeight="1">
      <c r="A27" s="402" t="s">
        <v>442</v>
      </c>
      <c r="B27" s="795">
        <v>483.48555608536327</v>
      </c>
      <c r="C27" s="796">
        <v>597.3149189311271</v>
      </c>
      <c r="D27" s="796">
        <v>545.1882387658625</v>
      </c>
      <c r="E27" s="796">
        <v>187.5732293319378</v>
      </c>
      <c r="F27" s="796">
        <v>153.61517465044108</v>
      </c>
    </row>
    <row r="28" spans="1:6" s="223" customFormat="1" ht="16.5" customHeight="1">
      <c r="A28" s="402" t="s">
        <v>19</v>
      </c>
      <c r="B28" s="795">
        <v>179.02686364336822</v>
      </c>
      <c r="C28" s="796">
        <v>272.9275064933403</v>
      </c>
      <c r="D28" s="796">
        <v>158.42534171412024</v>
      </c>
      <c r="E28" s="796">
        <v>87.36260536310482</v>
      </c>
      <c r="F28" s="796">
        <v>34.273419050233315</v>
      </c>
    </row>
    <row r="29" spans="1:6" s="223" customFormat="1" ht="16.5" customHeight="1">
      <c r="A29" s="402" t="s">
        <v>265</v>
      </c>
      <c r="B29" s="795">
        <v>198.39862132679684</v>
      </c>
      <c r="C29" s="796">
        <v>253.53025931913655</v>
      </c>
      <c r="D29" s="796">
        <v>235.23740603124813</v>
      </c>
      <c r="E29" s="796">
        <v>39.472385082626396</v>
      </c>
      <c r="F29" s="796">
        <v>26.446796845762762</v>
      </c>
    </row>
    <row r="30" spans="1:6" s="223" customFormat="1" ht="16.5" customHeight="1">
      <c r="A30" s="402" t="s">
        <v>20</v>
      </c>
      <c r="B30" s="795">
        <v>40.83172765406287</v>
      </c>
      <c r="C30" s="796">
        <v>55.580885126255694</v>
      </c>
      <c r="D30" s="796">
        <v>34.681057222039875</v>
      </c>
      <c r="E30" s="796">
        <v>35.39385410683515</v>
      </c>
      <c r="F30" s="796">
        <v>22.571165734174862</v>
      </c>
    </row>
    <row r="31" spans="1:6" s="223" customFormat="1" ht="16.5" customHeight="1">
      <c r="A31" s="402" t="s">
        <v>25</v>
      </c>
      <c r="B31" s="795">
        <v>28.250250734464384</v>
      </c>
      <c r="C31" s="796">
        <v>28.600595886330233</v>
      </c>
      <c r="D31" s="796">
        <v>37.60794440968752</v>
      </c>
      <c r="E31" s="796">
        <v>12.310732125763876</v>
      </c>
      <c r="F31" s="796">
        <v>9.726912477965298</v>
      </c>
    </row>
    <row r="32" spans="1:6" s="223" customFormat="1" ht="16.5" customHeight="1">
      <c r="A32" s="402" t="s">
        <v>22</v>
      </c>
      <c r="B32" s="795">
        <v>15.732384914060994</v>
      </c>
      <c r="C32" s="796">
        <v>20.002798449007724</v>
      </c>
      <c r="D32" s="796">
        <v>9.088956469770007</v>
      </c>
      <c r="E32" s="796">
        <v>6.816369902354969</v>
      </c>
      <c r="F32" s="796">
        <v>23.723785462981688</v>
      </c>
    </row>
    <row r="33" spans="1:6" s="223" customFormat="1" ht="16.5" customHeight="1">
      <c r="A33" s="402" t="s">
        <v>18</v>
      </c>
      <c r="B33" s="762">
        <v>7.589652720913722</v>
      </c>
      <c r="C33" s="765">
        <v>7.170532540509636</v>
      </c>
      <c r="D33" s="765">
        <v>6.349322890345375</v>
      </c>
      <c r="E33" s="765">
        <v>19.604492901894353</v>
      </c>
      <c r="F33" s="765">
        <v>8.32371700369598</v>
      </c>
    </row>
    <row r="34" spans="1:6" s="223" customFormat="1" ht="16.5" customHeight="1">
      <c r="A34" s="402" t="s">
        <v>21</v>
      </c>
      <c r="B34" s="650">
        <v>4.964290718034485</v>
      </c>
      <c r="C34" s="651">
        <v>12.536641440158185</v>
      </c>
      <c r="D34" s="766">
        <v>0</v>
      </c>
      <c r="E34" s="651">
        <v>1.4479609419873636</v>
      </c>
      <c r="F34" s="766">
        <v>0</v>
      </c>
    </row>
    <row r="35" spans="1:6" s="223" customFormat="1" ht="16.5" customHeight="1">
      <c r="A35" s="396" t="s">
        <v>403</v>
      </c>
      <c r="B35" s="650">
        <v>733.8046983564576</v>
      </c>
      <c r="C35" s="651">
        <v>849.427456539572</v>
      </c>
      <c r="D35" s="651">
        <v>692.8737870237575</v>
      </c>
      <c r="E35" s="651">
        <v>403.94871093117405</v>
      </c>
      <c r="F35" s="651">
        <v>170.54372694488924</v>
      </c>
    </row>
    <row r="36" spans="1:6" s="223" customFormat="1" ht="18" customHeight="1" hidden="1">
      <c r="A36" s="222" t="s">
        <v>264</v>
      </c>
      <c r="B36" s="653" t="e">
        <f>+#REF!/Tab_1_2!#REF!</f>
        <v>#REF!</v>
      </c>
      <c r="C36" s="654" t="e">
        <f>+#REF!/Tab_1_2!#REF!</f>
        <v>#REF!</v>
      </c>
      <c r="D36" s="654" t="e">
        <f>+#REF!/Tab_1_2!#REF!</f>
        <v>#REF!</v>
      </c>
      <c r="E36" s="654" t="e">
        <f>+#REF!/Tab_1_2!#REF!</f>
        <v>#REF!</v>
      </c>
      <c r="F36" s="654" t="e">
        <f>+#REF!/Tab_1_2!#REF!</f>
        <v>#REF!</v>
      </c>
    </row>
    <row r="37" spans="1:6" s="223" customFormat="1" ht="16.5" customHeight="1" hidden="1">
      <c r="A37" s="222" t="s">
        <v>188</v>
      </c>
      <c r="B37" s="653" t="e">
        <f>+#REF!/Tab_1_2!#REF!</f>
        <v>#REF!</v>
      </c>
      <c r="C37" s="654" t="e">
        <f>+#REF!/Tab_1_2!#REF!</f>
        <v>#REF!</v>
      </c>
      <c r="D37" s="654" t="e">
        <f>+#REF!/Tab_1_2!#REF!</f>
        <v>#REF!</v>
      </c>
      <c r="E37" s="654" t="e">
        <f>+#REF!/Tab_1_2!#REF!</f>
        <v>#REF!</v>
      </c>
      <c r="F37" s="654" t="e">
        <f>+#REF!/Tab_1_2!#REF!</f>
        <v>#REF!</v>
      </c>
    </row>
    <row r="38" spans="1:6" s="223" customFormat="1" ht="16.5" customHeight="1" hidden="1">
      <c r="A38" s="222" t="s">
        <v>82</v>
      </c>
      <c r="B38" s="653" t="e">
        <f>+#REF!/Tab_1_2!#REF!</f>
        <v>#REF!</v>
      </c>
      <c r="C38" s="654" t="e">
        <f>+#REF!/Tab_1_2!#REF!</f>
        <v>#REF!</v>
      </c>
      <c r="D38" s="654" t="e">
        <f>+#REF!/Tab_1_2!#REF!</f>
        <v>#REF!</v>
      </c>
      <c r="E38" s="654" t="e">
        <f>+#REF!/Tab_1_2!#REF!</f>
        <v>#REF!</v>
      </c>
      <c r="F38" s="654" t="e">
        <f>+#REF!/Tab_1_2!#REF!</f>
        <v>#REF!</v>
      </c>
    </row>
    <row r="39" spans="1:6" s="223" customFormat="1" ht="16.5" customHeight="1" hidden="1">
      <c r="A39" s="222" t="s">
        <v>23</v>
      </c>
      <c r="B39" s="653" t="e">
        <f>+#REF!/Tab_1_2!#REF!</f>
        <v>#REF!</v>
      </c>
      <c r="C39" s="654" t="e">
        <f>+#REF!/Tab_1_2!#REF!</f>
        <v>#REF!</v>
      </c>
      <c r="D39" s="654" t="e">
        <f>+#REF!/Tab_1_2!#REF!</f>
        <v>#REF!</v>
      </c>
      <c r="E39" s="654" t="e">
        <f>+#REF!/Tab_1_2!#REF!</f>
        <v>#REF!</v>
      </c>
      <c r="F39" s="654" t="e">
        <f>+#REF!/Tab_1_2!#REF!</f>
        <v>#REF!</v>
      </c>
    </row>
    <row r="40" spans="1:6" s="223" customFormat="1" ht="16.5" customHeight="1" hidden="1">
      <c r="A40" s="222" t="s">
        <v>24</v>
      </c>
      <c r="B40" s="653" t="e">
        <f>+#REF!/Tab_1_2!#REF!</f>
        <v>#REF!</v>
      </c>
      <c r="C40" s="654" t="e">
        <f>+#REF!/Tab_1_2!#REF!</f>
        <v>#REF!</v>
      </c>
      <c r="D40" s="654" t="e">
        <f>+#REF!/Tab_1_2!#REF!</f>
        <v>#REF!</v>
      </c>
      <c r="E40" s="654" t="e">
        <f>+#REF!/Tab_1_2!#REF!</f>
        <v>#REF!</v>
      </c>
      <c r="F40" s="654" t="e">
        <f>+#REF!/Tab_1_2!#REF!</f>
        <v>#REF!</v>
      </c>
    </row>
    <row r="41" spans="1:6" s="223" customFormat="1" ht="16.5" customHeight="1" hidden="1">
      <c r="A41" s="222" t="s">
        <v>26</v>
      </c>
      <c r="B41" s="653" t="e">
        <f>+#REF!/Tab_1_2!#REF!</f>
        <v>#REF!</v>
      </c>
      <c r="C41" s="654" t="e">
        <f>+#REF!/Tab_1_2!#REF!</f>
        <v>#REF!</v>
      </c>
      <c r="D41" s="654" t="e">
        <f>+#REF!/Tab_1_2!#REF!</f>
        <v>#REF!</v>
      </c>
      <c r="E41" s="654" t="e">
        <f>+#REF!/Tab_1_2!#REF!</f>
        <v>#REF!</v>
      </c>
      <c r="F41" s="654" t="e">
        <f>+#REF!/Tab_1_2!#REF!</f>
        <v>#REF!</v>
      </c>
    </row>
    <row r="42" spans="1:6" s="223" customFormat="1" ht="16.5" customHeight="1" hidden="1">
      <c r="A42" s="222" t="s">
        <v>27</v>
      </c>
      <c r="B42" s="653" t="e">
        <f>+#REF!/Tab_1_2!#REF!</f>
        <v>#REF!</v>
      </c>
      <c r="C42" s="654" t="e">
        <f>+#REF!/Tab_1_2!#REF!</f>
        <v>#REF!</v>
      </c>
      <c r="D42" s="654" t="e">
        <f>+#REF!/Tab_1_2!#REF!</f>
        <v>#REF!</v>
      </c>
      <c r="E42" s="654" t="e">
        <f>+#REF!/Tab_1_2!#REF!</f>
        <v>#REF!</v>
      </c>
      <c r="F42" s="654" t="e">
        <f>+#REF!/Tab_1_2!#REF!</f>
        <v>#REF!</v>
      </c>
    </row>
    <row r="43" spans="1:6" s="223" customFormat="1" ht="16.5" customHeight="1" hidden="1">
      <c r="A43" s="222" t="s">
        <v>50</v>
      </c>
      <c r="B43" s="653" t="e">
        <f>+#REF!/Tab_1_2!#REF!</f>
        <v>#REF!</v>
      </c>
      <c r="C43" s="654" t="e">
        <f>+#REF!/Tab_1_2!#REF!</f>
        <v>#REF!</v>
      </c>
      <c r="D43" s="654" t="e">
        <f>+#REF!/Tab_1_2!#REF!</f>
        <v>#REF!</v>
      </c>
      <c r="E43" s="654" t="e">
        <f>+#REF!/Tab_1_2!#REF!</f>
        <v>#REF!</v>
      </c>
      <c r="F43" s="654" t="e">
        <f>+#REF!/Tab_1_2!#REF!</f>
        <v>#REF!</v>
      </c>
    </row>
    <row r="44" spans="1:6" s="223" customFormat="1" ht="16.5" customHeight="1" hidden="1">
      <c r="A44" s="222" t="s">
        <v>51</v>
      </c>
      <c r="B44" s="653" t="e">
        <f>+#REF!/Tab_1_2!#REF!</f>
        <v>#REF!</v>
      </c>
      <c r="C44" s="654" t="e">
        <f>+#REF!/Tab_1_2!#REF!</f>
        <v>#REF!</v>
      </c>
      <c r="D44" s="654" t="e">
        <f>+#REF!/Tab_1_2!#REF!</f>
        <v>#REF!</v>
      </c>
      <c r="E44" s="654" t="e">
        <f>+#REF!/Tab_1_2!#REF!</f>
        <v>#REF!</v>
      </c>
      <c r="F44" s="654" t="e">
        <f>+#REF!/Tab_1_2!#REF!</f>
        <v>#REF!</v>
      </c>
    </row>
    <row r="45" spans="1:6" s="245" customFormat="1" ht="6" customHeight="1">
      <c r="A45" s="244"/>
      <c r="B45" s="654"/>
      <c r="C45" s="655"/>
      <c r="D45" s="655"/>
      <c r="E45" s="655"/>
      <c r="F45" s="655"/>
    </row>
    <row r="46" spans="1:6" s="239" customFormat="1" ht="15.75" customHeight="1">
      <c r="A46" s="41"/>
      <c r="B46" s="656"/>
      <c r="C46" s="656"/>
      <c r="D46" s="656"/>
      <c r="E46" s="246"/>
      <c r="F46" s="657"/>
    </row>
  </sheetData>
  <sheetProtection/>
  <mergeCells count="7">
    <mergeCell ref="B22:F22"/>
    <mergeCell ref="A20:F20"/>
    <mergeCell ref="A1:F1"/>
    <mergeCell ref="A2:D2"/>
    <mergeCell ref="E2:F2"/>
    <mergeCell ref="A19:F19"/>
    <mergeCell ref="B4:F4"/>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H43"/>
  <sheetViews>
    <sheetView zoomScale="85" zoomScaleNormal="85" zoomScalePageLayoutView="0" workbookViewId="0" topLeftCell="A1">
      <selection activeCell="H2" sqref="H2"/>
    </sheetView>
  </sheetViews>
  <sheetFormatPr defaultColWidth="8.88671875" defaultRowHeight="15"/>
  <cols>
    <col min="1" max="1" width="23.4453125" style="15" customWidth="1"/>
    <col min="2" max="2" width="12.21484375" style="15" customWidth="1"/>
    <col min="3" max="3" width="11.5546875" style="15" customWidth="1"/>
    <col min="4" max="4" width="11.4453125" style="15" customWidth="1"/>
    <col min="5" max="6" width="12.21484375" style="15" customWidth="1"/>
    <col min="7" max="7" width="11.6640625" style="15" customWidth="1"/>
    <col min="8" max="8" width="10.5546875" style="15" customWidth="1"/>
    <col min="9" max="9" width="18.10546875" style="15" customWidth="1"/>
    <col min="10" max="10" width="10.6640625" style="15" customWidth="1"/>
    <col min="11" max="16384" width="8.88671875" style="15" customWidth="1"/>
  </cols>
  <sheetData>
    <row r="1" spans="1:7" ht="26.25" customHeight="1">
      <c r="A1" s="928" t="s">
        <v>467</v>
      </c>
      <c r="B1" s="915"/>
      <c r="C1" s="915"/>
      <c r="D1" s="915"/>
      <c r="E1" s="902"/>
      <c r="F1" s="902"/>
      <c r="G1" s="902"/>
    </row>
    <row r="2" spans="6:7" ht="15.75">
      <c r="F2" s="944" t="s">
        <v>240</v>
      </c>
      <c r="G2" s="945"/>
    </row>
    <row r="3" spans="1:7" s="1" customFormat="1" ht="26.25">
      <c r="A3" s="264"/>
      <c r="B3" s="272"/>
      <c r="C3" s="404" t="s">
        <v>3</v>
      </c>
      <c r="D3" s="404" t="s">
        <v>344</v>
      </c>
      <c r="E3" s="404" t="s">
        <v>345</v>
      </c>
      <c r="F3" s="404" t="s">
        <v>346</v>
      </c>
      <c r="G3" s="404" t="s">
        <v>347</v>
      </c>
    </row>
    <row r="4" spans="1:7" s="1" customFormat="1" ht="15" thickBot="1">
      <c r="A4" s="273"/>
      <c r="B4" s="405" t="s">
        <v>8</v>
      </c>
      <c r="C4" s="948" t="s">
        <v>327</v>
      </c>
      <c r="D4" s="948"/>
      <c r="E4" s="948"/>
      <c r="F4" s="948"/>
      <c r="G4" s="948"/>
    </row>
    <row r="5" spans="1:7" s="230" customFormat="1" ht="18" customHeight="1">
      <c r="A5" s="406" t="s">
        <v>299</v>
      </c>
      <c r="B5" s="797">
        <v>173</v>
      </c>
      <c r="C5" s="798">
        <v>66128607</v>
      </c>
      <c r="D5" s="798">
        <v>382246</v>
      </c>
      <c r="E5" s="798">
        <v>1025</v>
      </c>
      <c r="F5" s="798">
        <v>7339</v>
      </c>
      <c r="G5" s="798">
        <v>63794</v>
      </c>
    </row>
    <row r="6" spans="1:7" s="230" customFormat="1" ht="18" customHeight="1">
      <c r="A6" s="778" t="s">
        <v>298</v>
      </c>
      <c r="B6" s="799">
        <v>27</v>
      </c>
      <c r="C6" s="800">
        <v>61801519</v>
      </c>
      <c r="D6" s="800">
        <v>2288945</v>
      </c>
      <c r="E6" s="800">
        <v>212358</v>
      </c>
      <c r="F6" s="800">
        <v>785555</v>
      </c>
      <c r="G6" s="800">
        <v>2398613</v>
      </c>
    </row>
    <row r="7" spans="1:8" s="230" customFormat="1" ht="18" customHeight="1">
      <c r="A7" s="264" t="s">
        <v>297</v>
      </c>
      <c r="B7" s="797">
        <v>1463</v>
      </c>
      <c r="C7" s="798">
        <v>57381145</v>
      </c>
      <c r="D7" s="798">
        <v>39222</v>
      </c>
      <c r="E7" s="798">
        <v>222</v>
      </c>
      <c r="F7" s="798">
        <v>625</v>
      </c>
      <c r="G7" s="798">
        <v>2133</v>
      </c>
      <c r="H7" s="248"/>
    </row>
    <row r="8" spans="1:8" s="230" customFormat="1" ht="18" customHeight="1">
      <c r="A8" s="778" t="s">
        <v>298</v>
      </c>
      <c r="B8" s="799">
        <v>80</v>
      </c>
      <c r="C8" s="800">
        <v>49333254</v>
      </c>
      <c r="D8" s="800">
        <v>616666</v>
      </c>
      <c r="E8" s="800">
        <v>223400</v>
      </c>
      <c r="F8" s="800">
        <v>535570</v>
      </c>
      <c r="G8" s="800">
        <v>840176</v>
      </c>
      <c r="H8" s="248"/>
    </row>
    <row r="9" spans="1:7" s="230" customFormat="1" ht="18" customHeight="1">
      <c r="A9" s="619" t="s">
        <v>320</v>
      </c>
      <c r="B9" s="797">
        <v>1422</v>
      </c>
      <c r="C9" s="798">
        <v>34912215</v>
      </c>
      <c r="D9" s="798">
        <v>24551</v>
      </c>
      <c r="E9" s="798">
        <v>189</v>
      </c>
      <c r="F9" s="798">
        <v>511</v>
      </c>
      <c r="G9" s="798">
        <v>1730</v>
      </c>
    </row>
    <row r="10" spans="1:7" s="230" customFormat="1" ht="18" customHeight="1">
      <c r="A10" s="778" t="s">
        <v>298</v>
      </c>
      <c r="B10" s="799">
        <v>80</v>
      </c>
      <c r="C10" s="800">
        <v>28965595</v>
      </c>
      <c r="D10" s="800">
        <v>362070</v>
      </c>
      <c r="E10" s="800">
        <v>158998</v>
      </c>
      <c r="F10" s="800">
        <v>296054</v>
      </c>
      <c r="G10" s="800">
        <v>470167</v>
      </c>
    </row>
    <row r="11" spans="1:7" s="230" customFormat="1" ht="18" customHeight="1">
      <c r="A11" s="619" t="s">
        <v>427</v>
      </c>
      <c r="B11" s="797">
        <v>809</v>
      </c>
      <c r="C11" s="798">
        <v>19065477</v>
      </c>
      <c r="D11" s="798">
        <v>23567</v>
      </c>
      <c r="E11" s="798">
        <v>39</v>
      </c>
      <c r="F11" s="798">
        <v>150</v>
      </c>
      <c r="G11" s="798">
        <v>870</v>
      </c>
    </row>
    <row r="12" spans="1:7" s="230" customFormat="1" ht="18" customHeight="1">
      <c r="A12" s="778" t="s">
        <v>298</v>
      </c>
      <c r="B12" s="799">
        <v>74</v>
      </c>
      <c r="C12" s="800">
        <v>17511223</v>
      </c>
      <c r="D12" s="800">
        <v>236638</v>
      </c>
      <c r="E12" s="800">
        <v>32116</v>
      </c>
      <c r="F12" s="800">
        <v>167355</v>
      </c>
      <c r="G12" s="800">
        <v>333453</v>
      </c>
    </row>
    <row r="13" spans="1:7" s="230" customFormat="1" ht="18" customHeight="1">
      <c r="A13" s="662" t="s">
        <v>423</v>
      </c>
      <c r="B13" s="797">
        <v>548</v>
      </c>
      <c r="C13" s="798">
        <v>3403453</v>
      </c>
      <c r="D13" s="798">
        <v>6211</v>
      </c>
      <c r="E13" s="798">
        <v>35</v>
      </c>
      <c r="F13" s="798">
        <v>107</v>
      </c>
      <c r="G13" s="798">
        <v>420</v>
      </c>
    </row>
    <row r="14" spans="1:7" s="230" customFormat="1" ht="18" customHeight="1">
      <c r="A14" s="779" t="s">
        <v>298</v>
      </c>
      <c r="B14" s="799">
        <v>60</v>
      </c>
      <c r="C14" s="800">
        <v>2856435</v>
      </c>
      <c r="D14" s="800">
        <v>47607</v>
      </c>
      <c r="E14" s="800">
        <v>4077</v>
      </c>
      <c r="F14" s="800">
        <v>24402</v>
      </c>
      <c r="G14" s="800">
        <v>66085</v>
      </c>
    </row>
    <row r="15" spans="1:7" s="230" customFormat="1" ht="18" customHeight="1">
      <c r="A15" s="264" t="s">
        <v>19</v>
      </c>
      <c r="B15" s="797">
        <v>171</v>
      </c>
      <c r="C15" s="798">
        <v>7053915</v>
      </c>
      <c r="D15" s="798">
        <v>41251</v>
      </c>
      <c r="E15" s="798">
        <v>506</v>
      </c>
      <c r="F15" s="798">
        <v>1752</v>
      </c>
      <c r="G15" s="798">
        <v>31892</v>
      </c>
    </row>
    <row r="16" spans="1:7" s="230" customFormat="1" ht="18" customHeight="1">
      <c r="A16" s="778" t="s">
        <v>298</v>
      </c>
      <c r="B16" s="799">
        <v>55</v>
      </c>
      <c r="C16" s="800">
        <v>6729496</v>
      </c>
      <c r="D16" s="800">
        <v>122354</v>
      </c>
      <c r="E16" s="800">
        <v>31892</v>
      </c>
      <c r="F16" s="800">
        <v>86288</v>
      </c>
      <c r="G16" s="800">
        <v>160057</v>
      </c>
    </row>
    <row r="17" spans="1:7" s="230" customFormat="1" ht="18" customHeight="1">
      <c r="A17" s="229" t="s">
        <v>265</v>
      </c>
      <c r="B17" s="797">
        <v>325</v>
      </c>
      <c r="C17" s="798">
        <v>7824317</v>
      </c>
      <c r="D17" s="798">
        <v>24075</v>
      </c>
      <c r="E17" s="798">
        <v>47</v>
      </c>
      <c r="F17" s="798">
        <v>126</v>
      </c>
      <c r="G17" s="798">
        <v>532</v>
      </c>
    </row>
    <row r="18" spans="1:7" s="230" customFormat="1" ht="18" customHeight="1">
      <c r="A18" s="350" t="s">
        <v>20</v>
      </c>
      <c r="B18" s="801">
        <v>31</v>
      </c>
      <c r="C18" s="802">
        <v>1610513</v>
      </c>
      <c r="D18" s="802">
        <v>51952</v>
      </c>
      <c r="E18" s="802">
        <v>205</v>
      </c>
      <c r="F18" s="802">
        <v>437</v>
      </c>
      <c r="G18" s="802">
        <v>1524</v>
      </c>
    </row>
    <row r="19" spans="1:7" s="230" customFormat="1" ht="18" customHeight="1">
      <c r="A19" s="229" t="s">
        <v>25</v>
      </c>
      <c r="B19" s="797">
        <v>36</v>
      </c>
      <c r="C19" s="798">
        <v>1113771</v>
      </c>
      <c r="D19" s="798">
        <v>30938</v>
      </c>
      <c r="E19" s="798">
        <v>838</v>
      </c>
      <c r="F19" s="798">
        <v>3647</v>
      </c>
      <c r="G19" s="798">
        <v>22618</v>
      </c>
    </row>
    <row r="20" spans="1:7" s="230" customFormat="1" ht="18" customHeight="1">
      <c r="A20" s="229" t="s">
        <v>22</v>
      </c>
      <c r="B20" s="797">
        <v>22</v>
      </c>
      <c r="C20" s="798">
        <v>620531</v>
      </c>
      <c r="D20" s="798">
        <v>28206</v>
      </c>
      <c r="E20" s="798">
        <v>1254</v>
      </c>
      <c r="F20" s="798">
        <v>2445</v>
      </c>
      <c r="G20" s="798">
        <v>18984</v>
      </c>
    </row>
    <row r="21" spans="1:7" s="230" customFormat="1" ht="18" customHeight="1">
      <c r="A21" s="229" t="s">
        <v>18</v>
      </c>
      <c r="B21" s="797">
        <v>60</v>
      </c>
      <c r="C21" s="798">
        <v>300515</v>
      </c>
      <c r="D21" s="798">
        <v>5009</v>
      </c>
      <c r="E21" s="798">
        <v>235</v>
      </c>
      <c r="F21" s="798">
        <v>699</v>
      </c>
      <c r="G21" s="798">
        <v>3542</v>
      </c>
    </row>
    <row r="22" spans="1:7" s="230" customFormat="1" ht="18" customHeight="1">
      <c r="A22" s="229" t="s">
        <v>21</v>
      </c>
      <c r="B22" s="797">
        <v>21</v>
      </c>
      <c r="C22" s="798">
        <v>244879</v>
      </c>
      <c r="D22" s="798">
        <v>11661</v>
      </c>
      <c r="E22" s="798">
        <v>1516</v>
      </c>
      <c r="F22" s="798">
        <v>4133</v>
      </c>
      <c r="G22" s="798">
        <v>14603</v>
      </c>
    </row>
    <row r="23" spans="1:7" s="230" customFormat="1" ht="18" customHeight="1">
      <c r="A23" s="229" t="s">
        <v>403</v>
      </c>
      <c r="B23" s="797">
        <v>207</v>
      </c>
      <c r="C23" s="798">
        <v>28235322</v>
      </c>
      <c r="D23" s="798">
        <v>136403</v>
      </c>
      <c r="E23" s="798">
        <v>500</v>
      </c>
      <c r="F23" s="798">
        <v>1883</v>
      </c>
      <c r="G23" s="798">
        <v>21921</v>
      </c>
    </row>
    <row r="24" spans="1:7" s="230" customFormat="1" ht="18" customHeight="1">
      <c r="A24" s="231"/>
      <c r="B24" s="231"/>
      <c r="C24" s="231"/>
      <c r="D24" s="231"/>
      <c r="E24" s="231"/>
      <c r="F24" s="231"/>
      <c r="G24" s="231"/>
    </row>
    <row r="25" spans="1:7" s="230" customFormat="1" ht="18" customHeight="1">
      <c r="A25" s="616" t="s">
        <v>334</v>
      </c>
      <c r="B25" s="231"/>
      <c r="C25" s="231"/>
      <c r="D25" s="231"/>
      <c r="E25" s="231"/>
      <c r="F25" s="231"/>
      <c r="G25" s="231"/>
    </row>
    <row r="26" spans="1:7" s="1" customFormat="1" ht="71.25" customHeight="1">
      <c r="A26" s="946" t="s">
        <v>487</v>
      </c>
      <c r="B26" s="947"/>
      <c r="C26" s="947"/>
      <c r="D26" s="947"/>
      <c r="E26" s="947"/>
      <c r="F26" s="947"/>
      <c r="G26" s="947"/>
    </row>
    <row r="27" spans="1:7" s="1" customFormat="1" ht="15">
      <c r="A27" s="229"/>
      <c r="B27" s="265"/>
      <c r="C27" s="265"/>
      <c r="D27" s="265"/>
      <c r="E27" s="265"/>
      <c r="F27" s="265"/>
      <c r="G27" s="265"/>
    </row>
    <row r="28" spans="1:7" s="1" customFormat="1" ht="15">
      <c r="A28" s="250" t="s">
        <v>230</v>
      </c>
      <c r="B28" s="230"/>
      <c r="C28" s="230"/>
      <c r="D28" s="230"/>
      <c r="E28" s="230"/>
      <c r="F28" s="230"/>
      <c r="G28" s="230"/>
    </row>
    <row r="29" spans="1:7" s="1" customFormat="1" ht="19.5" customHeight="1">
      <c r="A29" s="946" t="s">
        <v>404</v>
      </c>
      <c r="B29" s="947"/>
      <c r="C29" s="947"/>
      <c r="D29" s="947"/>
      <c r="E29" s="947"/>
      <c r="F29" s="947"/>
      <c r="G29" s="947"/>
    </row>
    <row r="30" spans="1:7" s="1" customFormat="1" ht="30.75" customHeight="1">
      <c r="A30" s="946" t="s">
        <v>348</v>
      </c>
      <c r="B30" s="947"/>
      <c r="C30" s="947"/>
      <c r="D30" s="947"/>
      <c r="E30" s="947"/>
      <c r="F30" s="947"/>
      <c r="G30" s="947"/>
    </row>
    <row r="31" s="1" customFormat="1" ht="24" customHeight="1">
      <c r="A31" s="227"/>
    </row>
    <row r="32" s="1" customFormat="1" ht="15">
      <c r="A32" s="229"/>
    </row>
    <row r="33" s="1" customFormat="1" ht="15">
      <c r="A33" s="229"/>
    </row>
    <row r="34" s="1" customFormat="1" ht="15">
      <c r="A34" s="229"/>
    </row>
    <row r="35" s="1" customFormat="1" ht="15">
      <c r="A35" s="229"/>
    </row>
    <row r="36" s="1" customFormat="1" ht="15">
      <c r="A36" s="229"/>
    </row>
    <row r="37" s="1" customFormat="1" ht="15">
      <c r="A37" s="227"/>
    </row>
    <row r="38" s="1" customFormat="1" ht="15">
      <c r="A38" s="229"/>
    </row>
    <row r="39" s="1" customFormat="1" ht="15">
      <c r="A39" s="229"/>
    </row>
    <row r="40" s="1" customFormat="1" ht="15">
      <c r="A40" s="227"/>
    </row>
    <row r="41" s="1" customFormat="1" ht="15">
      <c r="A41" s="229"/>
    </row>
    <row r="42" s="1" customFormat="1" ht="15">
      <c r="A42" s="229"/>
    </row>
    <row r="43" ht="15">
      <c r="A43" s="228"/>
    </row>
  </sheetData>
  <sheetProtection/>
  <mergeCells count="6">
    <mergeCell ref="F2:G2"/>
    <mergeCell ref="A1:G1"/>
    <mergeCell ref="A29:G29"/>
    <mergeCell ref="A30:G30"/>
    <mergeCell ref="C4:G4"/>
    <mergeCell ref="A26:G26"/>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J21"/>
  <sheetViews>
    <sheetView zoomScale="85" zoomScaleNormal="85" zoomScalePageLayoutView="0" workbookViewId="0" topLeftCell="A1">
      <selection activeCell="K3" sqref="K3"/>
    </sheetView>
  </sheetViews>
  <sheetFormatPr defaultColWidth="8.88671875" defaultRowHeight="15"/>
  <cols>
    <col min="1" max="1" width="24.99609375" style="15" customWidth="1"/>
    <col min="2" max="2" width="8.99609375" style="15" customWidth="1"/>
    <col min="3" max="3" width="10.3359375" style="15" customWidth="1"/>
    <col min="4" max="4" width="10.10546875" style="15" customWidth="1"/>
    <col min="5" max="5" width="10.6640625" style="15" customWidth="1"/>
    <col min="6" max="6" width="10.88671875" style="15" customWidth="1"/>
    <col min="7" max="7" width="10.3359375" style="15" customWidth="1"/>
    <col min="8" max="8" width="9.6640625" style="15" customWidth="1"/>
    <col min="9" max="10" width="10.6640625" style="15" customWidth="1"/>
    <col min="11" max="16384" width="8.88671875" style="15" customWidth="1"/>
  </cols>
  <sheetData>
    <row r="1" spans="1:9" ht="21" customHeight="1">
      <c r="A1" s="928" t="s">
        <v>466</v>
      </c>
      <c r="B1" s="915"/>
      <c r="C1" s="915"/>
      <c r="D1" s="915"/>
      <c r="E1" s="902"/>
      <c r="F1" s="902"/>
      <c r="G1" s="902"/>
      <c r="H1" s="902"/>
      <c r="I1" s="902"/>
    </row>
    <row r="2" spans="1:9" ht="15.75">
      <c r="A2" s="1"/>
      <c r="B2" s="1"/>
      <c r="C2" s="1"/>
      <c r="D2" s="1"/>
      <c r="E2" s="1"/>
      <c r="F2" s="944"/>
      <c r="G2" s="951"/>
      <c r="H2" s="944" t="s">
        <v>241</v>
      </c>
      <c r="I2" s="951"/>
    </row>
    <row r="3" spans="2:9" s="1" customFormat="1" ht="42" customHeight="1">
      <c r="B3" s="233" t="s">
        <v>301</v>
      </c>
      <c r="C3" s="233" t="s">
        <v>302</v>
      </c>
      <c r="D3" s="233" t="s">
        <v>303</v>
      </c>
      <c r="E3" s="233" t="s">
        <v>304</v>
      </c>
      <c r="F3" s="233" t="s">
        <v>305</v>
      </c>
      <c r="G3" s="233" t="s">
        <v>306</v>
      </c>
      <c r="H3" s="262" t="s">
        <v>307</v>
      </c>
      <c r="I3" s="233" t="s">
        <v>308</v>
      </c>
    </row>
    <row r="4" spans="1:9" s="1" customFormat="1" ht="24" customHeight="1">
      <c r="A4" s="407" t="s">
        <v>13</v>
      </c>
      <c r="B4" s="803">
        <v>2509</v>
      </c>
      <c r="C4" s="803">
        <v>1055</v>
      </c>
      <c r="D4" s="767">
        <v>542</v>
      </c>
      <c r="E4" s="767">
        <v>440</v>
      </c>
      <c r="F4" s="767">
        <v>251</v>
      </c>
      <c r="G4" s="767">
        <v>185</v>
      </c>
      <c r="H4" s="767">
        <v>76</v>
      </c>
      <c r="I4" s="767">
        <v>38</v>
      </c>
    </row>
    <row r="5" spans="1:9" s="230" customFormat="1" ht="15.75" customHeight="1">
      <c r="A5" s="234" t="s">
        <v>299</v>
      </c>
      <c r="B5" s="768">
        <v>173</v>
      </c>
      <c r="C5" s="768">
        <v>130</v>
      </c>
      <c r="D5" s="769">
        <v>95</v>
      </c>
      <c r="E5" s="769">
        <v>82</v>
      </c>
      <c r="F5" s="769">
        <v>47</v>
      </c>
      <c r="G5" s="769">
        <v>39</v>
      </c>
      <c r="H5" s="769">
        <v>16</v>
      </c>
      <c r="I5" s="769">
        <v>12</v>
      </c>
    </row>
    <row r="6" spans="1:9" s="230" customFormat="1" ht="15.75" customHeight="1">
      <c r="A6" s="263" t="s">
        <v>297</v>
      </c>
      <c r="B6" s="804">
        <v>1463</v>
      </c>
      <c r="C6" s="768">
        <v>549</v>
      </c>
      <c r="D6" s="769">
        <v>232</v>
      </c>
      <c r="E6" s="769">
        <v>176</v>
      </c>
      <c r="F6" s="769">
        <v>100</v>
      </c>
      <c r="G6" s="769">
        <v>80</v>
      </c>
      <c r="H6" s="770">
        <v>44</v>
      </c>
      <c r="I6" s="769">
        <v>15</v>
      </c>
    </row>
    <row r="7" spans="1:9" s="230" customFormat="1" ht="15.75" customHeight="1">
      <c r="A7" s="234" t="s">
        <v>19</v>
      </c>
      <c r="B7" s="768">
        <v>171</v>
      </c>
      <c r="C7" s="768">
        <v>98</v>
      </c>
      <c r="D7" s="769">
        <v>63</v>
      </c>
      <c r="E7" s="769">
        <v>57</v>
      </c>
      <c r="F7" s="769">
        <v>40</v>
      </c>
      <c r="G7" s="769">
        <v>22</v>
      </c>
      <c r="H7" s="769" t="s">
        <v>139</v>
      </c>
      <c r="I7" s="769" t="s">
        <v>139</v>
      </c>
    </row>
    <row r="8" spans="1:10" s="230" customFormat="1" ht="15.75" customHeight="1">
      <c r="A8" s="234" t="s">
        <v>265</v>
      </c>
      <c r="B8" s="768">
        <v>325</v>
      </c>
      <c r="C8" s="768">
        <v>56</v>
      </c>
      <c r="D8" s="769">
        <v>26</v>
      </c>
      <c r="E8" s="769">
        <v>21</v>
      </c>
      <c r="F8" s="769">
        <v>8</v>
      </c>
      <c r="G8" s="769">
        <v>6</v>
      </c>
      <c r="H8" s="769" t="s">
        <v>139</v>
      </c>
      <c r="I8" s="769" t="s">
        <v>139</v>
      </c>
      <c r="J8" s="235"/>
    </row>
    <row r="9" spans="1:9" s="230" customFormat="1" ht="15.75" customHeight="1">
      <c r="A9" s="234" t="s">
        <v>20</v>
      </c>
      <c r="B9" s="768">
        <v>31</v>
      </c>
      <c r="C9" s="768">
        <v>9</v>
      </c>
      <c r="D9" s="769">
        <v>7</v>
      </c>
      <c r="E9" s="769">
        <v>7</v>
      </c>
      <c r="F9" s="769" t="s">
        <v>139</v>
      </c>
      <c r="G9" s="769" t="s">
        <v>139</v>
      </c>
      <c r="H9" s="769" t="s">
        <v>139</v>
      </c>
      <c r="I9" s="769" t="s">
        <v>139</v>
      </c>
    </row>
    <row r="10" spans="1:9" s="230" customFormat="1" ht="15.75" customHeight="1">
      <c r="A10" s="234" t="s">
        <v>309</v>
      </c>
      <c r="B10" s="768">
        <v>36</v>
      </c>
      <c r="C10" s="768">
        <v>24</v>
      </c>
      <c r="D10" s="769">
        <v>15</v>
      </c>
      <c r="E10" s="769">
        <v>14</v>
      </c>
      <c r="F10" s="769" t="s">
        <v>139</v>
      </c>
      <c r="G10" s="769" t="s">
        <v>139</v>
      </c>
      <c r="H10" s="769" t="s">
        <v>139</v>
      </c>
      <c r="I10" s="769" t="s">
        <v>139</v>
      </c>
    </row>
    <row r="11" spans="1:9" s="230" customFormat="1" ht="15.75" customHeight="1">
      <c r="A11" s="234" t="s">
        <v>22</v>
      </c>
      <c r="B11" s="768">
        <v>22</v>
      </c>
      <c r="C11" s="768">
        <v>17</v>
      </c>
      <c r="D11" s="769">
        <v>9</v>
      </c>
      <c r="E11" s="769">
        <v>6</v>
      </c>
      <c r="F11" s="769" t="s">
        <v>139</v>
      </c>
      <c r="G11" s="769" t="s">
        <v>139</v>
      </c>
      <c r="H11" s="769" t="s">
        <v>139</v>
      </c>
      <c r="I11" s="769" t="s">
        <v>139</v>
      </c>
    </row>
    <row r="12" spans="1:9" s="230" customFormat="1" ht="15.75" customHeight="1">
      <c r="A12" s="234" t="s">
        <v>18</v>
      </c>
      <c r="B12" s="768">
        <v>60</v>
      </c>
      <c r="C12" s="768">
        <v>27</v>
      </c>
      <c r="D12" s="769">
        <v>11</v>
      </c>
      <c r="E12" s="769" t="s">
        <v>139</v>
      </c>
      <c r="F12" s="769" t="s">
        <v>139</v>
      </c>
      <c r="G12" s="769" t="s">
        <v>139</v>
      </c>
      <c r="H12" s="769" t="s">
        <v>139</v>
      </c>
      <c r="I12" s="769" t="s">
        <v>139</v>
      </c>
    </row>
    <row r="13" spans="1:9" s="230" customFormat="1" ht="15.75" customHeight="1">
      <c r="A13" s="234" t="s">
        <v>21</v>
      </c>
      <c r="B13" s="768">
        <v>21</v>
      </c>
      <c r="C13" s="769">
        <v>16</v>
      </c>
      <c r="D13" s="769">
        <v>9</v>
      </c>
      <c r="E13" s="769">
        <v>7</v>
      </c>
      <c r="F13" s="769" t="s">
        <v>139</v>
      </c>
      <c r="G13" s="769" t="s">
        <v>139</v>
      </c>
      <c r="H13" s="769" t="s">
        <v>139</v>
      </c>
      <c r="I13" s="769" t="s">
        <v>139</v>
      </c>
    </row>
    <row r="14" spans="1:9" s="230" customFormat="1" ht="15.75" customHeight="1">
      <c r="A14" s="234" t="s">
        <v>403</v>
      </c>
      <c r="B14" s="768">
        <v>207</v>
      </c>
      <c r="C14" s="768">
        <v>129</v>
      </c>
      <c r="D14" s="769">
        <v>75</v>
      </c>
      <c r="E14" s="769">
        <v>65</v>
      </c>
      <c r="F14" s="769">
        <v>39</v>
      </c>
      <c r="G14" s="769">
        <v>28</v>
      </c>
      <c r="H14" s="769">
        <v>11</v>
      </c>
      <c r="I14" s="769">
        <v>8</v>
      </c>
    </row>
    <row r="15" s="230" customFormat="1" ht="15.75" customHeight="1">
      <c r="A15" s="229"/>
    </row>
    <row r="16" spans="1:9" s="1" customFormat="1" ht="15">
      <c r="A16" s="616" t="s">
        <v>334</v>
      </c>
      <c r="B16" s="230"/>
      <c r="C16" s="230"/>
      <c r="D16" s="230"/>
      <c r="E16" s="230"/>
      <c r="F16" s="230"/>
      <c r="G16" s="230"/>
      <c r="H16" s="230"/>
      <c r="I16" s="230"/>
    </row>
    <row r="17" spans="1:9" ht="39" customHeight="1">
      <c r="A17" s="946" t="s">
        <v>433</v>
      </c>
      <c r="B17" s="947"/>
      <c r="C17" s="947"/>
      <c r="D17" s="947"/>
      <c r="E17" s="947"/>
      <c r="F17" s="947"/>
      <c r="G17" s="947"/>
      <c r="H17" s="947"/>
      <c r="I17" s="947"/>
    </row>
    <row r="18" spans="1:9" ht="12.75" customHeight="1">
      <c r="A18" s="229"/>
      <c r="B18" s="265"/>
      <c r="C18" s="265"/>
      <c r="D18" s="265"/>
      <c r="E18" s="265"/>
      <c r="F18" s="265"/>
      <c r="G18" s="265"/>
      <c r="H18" s="265"/>
      <c r="I18" s="265"/>
    </row>
    <row r="19" spans="1:9" ht="15">
      <c r="A19" s="949" t="s">
        <v>230</v>
      </c>
      <c r="B19" s="950"/>
      <c r="C19" s="950"/>
      <c r="D19" s="950"/>
      <c r="E19" s="264"/>
      <c r="F19" s="264"/>
      <c r="G19" s="264"/>
      <c r="H19" s="264"/>
      <c r="I19" s="264"/>
    </row>
    <row r="20" spans="1:9" ht="15">
      <c r="A20" s="946" t="s">
        <v>424</v>
      </c>
      <c r="B20" s="947"/>
      <c r="C20" s="947"/>
      <c r="D20" s="947"/>
      <c r="E20" s="947"/>
      <c r="F20" s="947"/>
      <c r="G20" s="947"/>
      <c r="H20" s="947"/>
      <c r="I20" s="947"/>
    </row>
    <row r="21" spans="1:9" ht="33" customHeight="1">
      <c r="A21" s="946" t="s">
        <v>411</v>
      </c>
      <c r="B21" s="947"/>
      <c r="C21" s="947"/>
      <c r="D21" s="947"/>
      <c r="E21" s="947"/>
      <c r="F21" s="947"/>
      <c r="G21" s="947"/>
      <c r="H21" s="947"/>
      <c r="I21" s="947"/>
    </row>
  </sheetData>
  <sheetProtection/>
  <mergeCells count="7">
    <mergeCell ref="A21:I21"/>
    <mergeCell ref="A19:D19"/>
    <mergeCell ref="A20:I20"/>
    <mergeCell ref="F2:G2"/>
    <mergeCell ref="H2:I2"/>
    <mergeCell ref="A1:I1"/>
    <mergeCell ref="A17:I17"/>
  </mergeCells>
  <printOptions/>
  <pageMargins left="0.787401575" right="0.787401575" top="0.984251969" bottom="0.984251969" header="0.4921259845" footer="0.4921259845"/>
  <pageSetup fitToHeight="0" fitToWidth="1" horizontalDpi="600" verticalDpi="600" orientation="portrait" paperSize="9" scale="67"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H215"/>
  <sheetViews>
    <sheetView zoomScale="115" zoomScaleNormal="115" zoomScalePageLayoutView="0" workbookViewId="0" topLeftCell="A1">
      <selection activeCell="A1" sqref="A1:H1"/>
    </sheetView>
  </sheetViews>
  <sheetFormatPr defaultColWidth="11.5546875" defaultRowHeight="12.75" customHeight="1"/>
  <cols>
    <col min="1" max="1" width="5.21484375" style="236" customWidth="1"/>
    <col min="2" max="2" width="9.5546875" style="805" customWidth="1"/>
    <col min="3" max="3" width="7.99609375" style="805" customWidth="1"/>
    <col min="4" max="4" width="8.21484375" style="805" customWidth="1"/>
    <col min="5" max="5" width="9.5546875" style="805" customWidth="1"/>
    <col min="6" max="6" width="8.21484375" style="805" customWidth="1"/>
    <col min="7" max="7" width="13.3359375" style="805" customWidth="1"/>
    <col min="8" max="8" width="13.21484375" style="805" customWidth="1"/>
    <col min="9" max="16384" width="11.5546875" style="236" customWidth="1"/>
  </cols>
  <sheetData>
    <row r="1" spans="1:8" ht="17.25" customHeight="1">
      <c r="A1" s="954" t="s">
        <v>465</v>
      </c>
      <c r="B1" s="955"/>
      <c r="C1" s="955"/>
      <c r="D1" s="955"/>
      <c r="E1" s="955"/>
      <c r="F1" s="955"/>
      <c r="G1" s="955"/>
      <c r="H1" s="955"/>
    </row>
    <row r="2" spans="2:8" ht="31.5" customHeight="1">
      <c r="B2" s="236"/>
      <c r="C2" s="236"/>
      <c r="D2" s="236"/>
      <c r="E2" s="956"/>
      <c r="F2" s="956"/>
      <c r="G2" s="957"/>
      <c r="H2" s="266" t="s">
        <v>242</v>
      </c>
    </row>
    <row r="3" spans="1:8" ht="24.75" customHeight="1">
      <c r="A3" s="298"/>
      <c r="B3" s="299" t="s">
        <v>299</v>
      </c>
      <c r="C3" s="760" t="s">
        <v>297</v>
      </c>
      <c r="D3" s="760"/>
      <c r="E3" s="760"/>
      <c r="F3" s="761"/>
      <c r="G3" s="300" t="s">
        <v>19</v>
      </c>
      <c r="H3" s="300" t="s">
        <v>265</v>
      </c>
    </row>
    <row r="4" spans="1:8" ht="14.25" customHeight="1">
      <c r="A4" s="301"/>
      <c r="B4" s="302"/>
      <c r="C4" s="303" t="s">
        <v>13</v>
      </c>
      <c r="D4" s="304" t="s">
        <v>340</v>
      </c>
      <c r="E4" s="304" t="s">
        <v>427</v>
      </c>
      <c r="F4" s="304" t="s">
        <v>409</v>
      </c>
      <c r="G4" s="305"/>
      <c r="H4" s="305"/>
    </row>
    <row r="5" spans="1:8" ht="17.25" customHeight="1" thickBot="1">
      <c r="A5" s="306" t="s">
        <v>310</v>
      </c>
      <c r="B5" s="952" t="s">
        <v>327</v>
      </c>
      <c r="C5" s="953"/>
      <c r="D5" s="953"/>
      <c r="E5" s="953"/>
      <c r="F5" s="953"/>
      <c r="G5" s="953"/>
      <c r="H5" s="953"/>
    </row>
    <row r="6" spans="1:8" s="253" customFormat="1" ht="10.5" customHeight="1">
      <c r="A6" s="672">
        <v>1</v>
      </c>
      <c r="B6" s="611" t="s">
        <v>139</v>
      </c>
      <c r="C6" s="673" t="s">
        <v>139</v>
      </c>
      <c r="D6" s="673" t="s">
        <v>139</v>
      </c>
      <c r="E6" s="673" t="s">
        <v>139</v>
      </c>
      <c r="F6" s="670" t="s">
        <v>139</v>
      </c>
      <c r="G6" s="611" t="s">
        <v>139</v>
      </c>
      <c r="H6" s="611" t="s">
        <v>139</v>
      </c>
    </row>
    <row r="7" spans="1:8" s="253" customFormat="1" ht="10.5" customHeight="1">
      <c r="A7" s="408">
        <v>2</v>
      </c>
      <c r="B7" s="252" t="s">
        <v>139</v>
      </c>
      <c r="C7" s="251" t="s">
        <v>139</v>
      </c>
      <c r="D7" s="251" t="s">
        <v>139</v>
      </c>
      <c r="E7" s="251" t="s">
        <v>139</v>
      </c>
      <c r="F7" s="671" t="s">
        <v>139</v>
      </c>
      <c r="G7" s="252" t="s">
        <v>139</v>
      </c>
      <c r="H7" s="252" t="s">
        <v>139</v>
      </c>
    </row>
    <row r="8" spans="1:8" s="253" customFormat="1" ht="10.5" customHeight="1">
      <c r="A8" s="408">
        <v>3</v>
      </c>
      <c r="B8" s="252" t="s">
        <v>139</v>
      </c>
      <c r="C8" s="251" t="s">
        <v>139</v>
      </c>
      <c r="D8" s="251" t="s">
        <v>139</v>
      </c>
      <c r="E8" s="251" t="s">
        <v>139</v>
      </c>
      <c r="F8" s="671" t="s">
        <v>139</v>
      </c>
      <c r="G8" s="252" t="s">
        <v>139</v>
      </c>
      <c r="H8" s="252" t="s">
        <v>139</v>
      </c>
    </row>
    <row r="9" spans="1:8" s="253" customFormat="1" ht="10.5" customHeight="1">
      <c r="A9" s="408">
        <v>4</v>
      </c>
      <c r="B9" s="252" t="s">
        <v>139</v>
      </c>
      <c r="C9" s="251" t="s">
        <v>139</v>
      </c>
      <c r="D9" s="251" t="s">
        <v>139</v>
      </c>
      <c r="E9" s="251" t="s">
        <v>139</v>
      </c>
      <c r="F9" s="671" t="s">
        <v>139</v>
      </c>
      <c r="G9" s="252" t="s">
        <v>139</v>
      </c>
      <c r="H9" s="252" t="s">
        <v>139</v>
      </c>
    </row>
    <row r="10" spans="1:8" s="253" customFormat="1" ht="10.5" customHeight="1">
      <c r="A10" s="674">
        <v>5</v>
      </c>
      <c r="B10" s="675" t="s">
        <v>139</v>
      </c>
      <c r="C10" s="676" t="s">
        <v>139</v>
      </c>
      <c r="D10" s="676" t="s">
        <v>139</v>
      </c>
      <c r="E10" s="676" t="s">
        <v>139</v>
      </c>
      <c r="F10" s="677" t="s">
        <v>139</v>
      </c>
      <c r="G10" s="675" t="s">
        <v>139</v>
      </c>
      <c r="H10" s="675" t="s">
        <v>139</v>
      </c>
    </row>
    <row r="11" spans="1:8" ht="12.75" customHeight="1">
      <c r="A11" s="678">
        <v>6</v>
      </c>
      <c r="B11" s="680">
        <v>3036600</v>
      </c>
      <c r="C11" s="680">
        <v>1304200</v>
      </c>
      <c r="D11" s="681">
        <v>984500</v>
      </c>
      <c r="E11" s="681">
        <v>292900</v>
      </c>
      <c r="F11" s="682">
        <v>26770</v>
      </c>
      <c r="G11" s="683">
        <v>300800</v>
      </c>
      <c r="H11" s="683">
        <v>119800</v>
      </c>
    </row>
    <row r="12" spans="1:8" ht="12.75" customHeight="1">
      <c r="A12" s="409">
        <v>7</v>
      </c>
      <c r="B12" s="684">
        <v>2398600</v>
      </c>
      <c r="C12" s="684">
        <v>1297000</v>
      </c>
      <c r="D12" s="685">
        <v>480600</v>
      </c>
      <c r="E12" s="685">
        <v>617000</v>
      </c>
      <c r="F12" s="686">
        <v>199500</v>
      </c>
      <c r="G12" s="687">
        <v>293600</v>
      </c>
      <c r="H12" s="687">
        <v>93150</v>
      </c>
    </row>
    <row r="13" spans="1:8" ht="12.75" customHeight="1">
      <c r="A13" s="409">
        <v>8</v>
      </c>
      <c r="B13" s="684">
        <v>1447900</v>
      </c>
      <c r="C13" s="684">
        <v>1282800</v>
      </c>
      <c r="D13" s="685">
        <v>842900</v>
      </c>
      <c r="E13" s="685">
        <v>333500</v>
      </c>
      <c r="F13" s="686">
        <v>106400</v>
      </c>
      <c r="G13" s="687">
        <v>280900</v>
      </c>
      <c r="H13" s="687">
        <v>68510</v>
      </c>
    </row>
    <row r="14" spans="1:8" ht="12.75" customHeight="1">
      <c r="A14" s="409">
        <v>9</v>
      </c>
      <c r="B14" s="684">
        <v>1420800</v>
      </c>
      <c r="C14" s="684">
        <v>1195600</v>
      </c>
      <c r="D14" s="685">
        <v>434400</v>
      </c>
      <c r="E14" s="685">
        <v>648600</v>
      </c>
      <c r="F14" s="686">
        <v>112600</v>
      </c>
      <c r="G14" s="687">
        <v>213900</v>
      </c>
      <c r="H14" s="687">
        <v>44650</v>
      </c>
    </row>
    <row r="15" spans="1:8" ht="12.75" customHeight="1">
      <c r="A15" s="679">
        <v>10</v>
      </c>
      <c r="B15" s="688">
        <v>1082000</v>
      </c>
      <c r="C15" s="688">
        <v>1165200</v>
      </c>
      <c r="D15" s="689">
        <v>781000</v>
      </c>
      <c r="E15" s="689">
        <v>251200</v>
      </c>
      <c r="F15" s="690">
        <v>133000</v>
      </c>
      <c r="G15" s="691">
        <v>204700</v>
      </c>
      <c r="H15" s="691">
        <v>43740</v>
      </c>
    </row>
    <row r="16" spans="1:8" ht="12.75" customHeight="1">
      <c r="A16" s="678">
        <v>11</v>
      </c>
      <c r="B16" s="680">
        <v>1080700</v>
      </c>
      <c r="C16" s="680">
        <v>1134600</v>
      </c>
      <c r="D16" s="681">
        <v>472900</v>
      </c>
      <c r="E16" s="681">
        <v>577000</v>
      </c>
      <c r="F16" s="682">
        <v>84690</v>
      </c>
      <c r="G16" s="683">
        <v>165900</v>
      </c>
      <c r="H16" s="683">
        <v>40060</v>
      </c>
    </row>
    <row r="17" spans="1:8" ht="12.75" customHeight="1">
      <c r="A17" s="409">
        <v>12</v>
      </c>
      <c r="B17" s="684">
        <v>1063300</v>
      </c>
      <c r="C17" s="684">
        <v>1120200</v>
      </c>
      <c r="D17" s="685">
        <v>467500</v>
      </c>
      <c r="E17" s="685">
        <v>567600</v>
      </c>
      <c r="F17" s="686">
        <v>85030</v>
      </c>
      <c r="G17" s="687">
        <v>164000</v>
      </c>
      <c r="H17" s="687">
        <v>28660</v>
      </c>
    </row>
    <row r="18" spans="1:8" ht="12.75" customHeight="1">
      <c r="A18" s="409">
        <v>13</v>
      </c>
      <c r="B18" s="684">
        <v>862500</v>
      </c>
      <c r="C18" s="684">
        <v>1112600</v>
      </c>
      <c r="D18" s="685">
        <v>643300</v>
      </c>
      <c r="E18" s="685">
        <v>334900</v>
      </c>
      <c r="F18" s="686">
        <v>134300</v>
      </c>
      <c r="G18" s="687">
        <v>161100</v>
      </c>
      <c r="H18" s="687">
        <v>28420</v>
      </c>
    </row>
    <row r="19" spans="1:8" ht="12.75" customHeight="1">
      <c r="A19" s="409">
        <v>14</v>
      </c>
      <c r="B19" s="684">
        <v>785600</v>
      </c>
      <c r="C19" s="684">
        <v>1073500</v>
      </c>
      <c r="D19" s="685">
        <v>853500</v>
      </c>
      <c r="E19" s="685">
        <v>210200</v>
      </c>
      <c r="F19" s="686">
        <v>9772</v>
      </c>
      <c r="G19" s="687">
        <v>160100</v>
      </c>
      <c r="H19" s="687">
        <v>23570</v>
      </c>
    </row>
    <row r="20" spans="1:8" ht="12.75" customHeight="1">
      <c r="A20" s="679">
        <v>15</v>
      </c>
      <c r="B20" s="688">
        <v>758700</v>
      </c>
      <c r="C20" s="688">
        <v>1053700</v>
      </c>
      <c r="D20" s="689" t="s">
        <v>139</v>
      </c>
      <c r="E20" s="689" t="s">
        <v>139</v>
      </c>
      <c r="F20" s="690" t="s">
        <v>139</v>
      </c>
      <c r="G20" s="691">
        <v>153600</v>
      </c>
      <c r="H20" s="691">
        <v>20520</v>
      </c>
    </row>
    <row r="21" spans="1:8" ht="12.75" customHeight="1">
      <c r="A21" s="678">
        <v>16</v>
      </c>
      <c r="B21" s="680">
        <v>682500</v>
      </c>
      <c r="C21" s="680">
        <v>964000</v>
      </c>
      <c r="D21" s="681">
        <v>453400</v>
      </c>
      <c r="E21" s="681">
        <v>510600</v>
      </c>
      <c r="F21" s="682">
        <v>20</v>
      </c>
      <c r="G21" s="683">
        <v>143900</v>
      </c>
      <c r="H21" s="683">
        <v>19230</v>
      </c>
    </row>
    <row r="22" spans="1:8" ht="12.75" customHeight="1">
      <c r="A22" s="409">
        <v>17</v>
      </c>
      <c r="B22" s="684">
        <v>456100</v>
      </c>
      <c r="C22" s="684">
        <v>902900</v>
      </c>
      <c r="D22" s="685" t="s">
        <v>139</v>
      </c>
      <c r="E22" s="685" t="s">
        <v>139</v>
      </c>
      <c r="F22" s="686" t="s">
        <v>139</v>
      </c>
      <c r="G22" s="687">
        <v>142100</v>
      </c>
      <c r="H22" s="687">
        <v>15520</v>
      </c>
    </row>
    <row r="23" spans="1:8" ht="12.75" customHeight="1">
      <c r="A23" s="409">
        <v>18</v>
      </c>
      <c r="B23" s="684">
        <v>452700</v>
      </c>
      <c r="C23" s="684">
        <v>892700</v>
      </c>
      <c r="D23" s="685">
        <v>450400</v>
      </c>
      <c r="E23" s="685">
        <v>442200</v>
      </c>
      <c r="F23" s="686">
        <v>97</v>
      </c>
      <c r="G23" s="687">
        <v>142100</v>
      </c>
      <c r="H23" s="687">
        <v>14700</v>
      </c>
    </row>
    <row r="24" spans="1:8" ht="12.75" customHeight="1">
      <c r="A24" s="409">
        <v>19</v>
      </c>
      <c r="B24" s="684">
        <v>422200</v>
      </c>
      <c r="C24" s="684">
        <v>891800</v>
      </c>
      <c r="D24" s="685" t="s">
        <v>139</v>
      </c>
      <c r="E24" s="685" t="s">
        <v>139</v>
      </c>
      <c r="F24" s="686" t="s">
        <v>139</v>
      </c>
      <c r="G24" s="687">
        <v>141100</v>
      </c>
      <c r="H24" s="687">
        <v>14460</v>
      </c>
    </row>
    <row r="25" spans="1:8" ht="12.75" customHeight="1">
      <c r="A25" s="679">
        <v>20</v>
      </c>
      <c r="B25" s="688">
        <v>391600</v>
      </c>
      <c r="C25" s="688">
        <v>871200</v>
      </c>
      <c r="D25" s="689">
        <v>280100</v>
      </c>
      <c r="E25" s="689">
        <v>520000</v>
      </c>
      <c r="F25" s="690">
        <v>71150</v>
      </c>
      <c r="G25" s="691">
        <v>138800</v>
      </c>
      <c r="H25" s="691">
        <v>12690</v>
      </c>
    </row>
    <row r="26" spans="1:8" ht="12.75" customHeight="1">
      <c r="A26" s="678">
        <v>21</v>
      </c>
      <c r="B26" s="680">
        <v>299500</v>
      </c>
      <c r="C26" s="680">
        <v>844300</v>
      </c>
      <c r="D26" s="681">
        <v>417100</v>
      </c>
      <c r="E26" s="681">
        <v>360700</v>
      </c>
      <c r="F26" s="682">
        <v>66400</v>
      </c>
      <c r="G26" s="683">
        <v>137600</v>
      </c>
      <c r="H26" s="683">
        <v>10590</v>
      </c>
    </row>
    <row r="27" spans="1:8" ht="12.75" customHeight="1">
      <c r="A27" s="409">
        <v>22</v>
      </c>
      <c r="B27" s="684">
        <v>248900</v>
      </c>
      <c r="C27" s="684">
        <v>836100</v>
      </c>
      <c r="D27" s="685">
        <v>343600</v>
      </c>
      <c r="E27" s="685">
        <v>445700</v>
      </c>
      <c r="F27" s="686">
        <v>46700</v>
      </c>
      <c r="G27" s="687">
        <v>134900</v>
      </c>
      <c r="H27" s="687">
        <v>7295</v>
      </c>
    </row>
    <row r="28" spans="1:8" ht="12.75" customHeight="1">
      <c r="A28" s="409">
        <v>23</v>
      </c>
      <c r="B28" s="684">
        <v>221600</v>
      </c>
      <c r="C28" s="684">
        <v>822300</v>
      </c>
      <c r="D28" s="685">
        <v>619000</v>
      </c>
      <c r="E28" s="685">
        <v>195600</v>
      </c>
      <c r="F28" s="686">
        <v>7781</v>
      </c>
      <c r="G28" s="687">
        <v>91300</v>
      </c>
      <c r="H28" s="687">
        <v>6545</v>
      </c>
    </row>
    <row r="29" spans="1:8" ht="12.75" customHeight="1">
      <c r="A29" s="409">
        <v>24</v>
      </c>
      <c r="B29" s="684">
        <v>219600</v>
      </c>
      <c r="C29" s="684">
        <v>764300</v>
      </c>
      <c r="D29" s="685">
        <v>677000</v>
      </c>
      <c r="E29" s="685">
        <v>87270</v>
      </c>
      <c r="F29" s="686">
        <v>10</v>
      </c>
      <c r="G29" s="687">
        <v>90740</v>
      </c>
      <c r="H29" s="687">
        <v>5610</v>
      </c>
    </row>
    <row r="30" spans="1:8" ht="12.75" customHeight="1">
      <c r="A30" s="679">
        <v>25</v>
      </c>
      <c r="B30" s="688">
        <v>212400</v>
      </c>
      <c r="C30" s="688">
        <v>759600</v>
      </c>
      <c r="D30" s="689">
        <v>514200</v>
      </c>
      <c r="E30" s="689">
        <v>226400</v>
      </c>
      <c r="F30" s="690">
        <v>19120</v>
      </c>
      <c r="G30" s="691">
        <v>90380</v>
      </c>
      <c r="H30" s="691">
        <v>5433</v>
      </c>
    </row>
    <row r="31" spans="1:8" ht="12.75" customHeight="1">
      <c r="A31" s="678">
        <v>26</v>
      </c>
      <c r="B31" s="680">
        <v>186800</v>
      </c>
      <c r="C31" s="680">
        <v>759600</v>
      </c>
      <c r="D31" s="681">
        <v>554600</v>
      </c>
      <c r="E31" s="681">
        <v>203800</v>
      </c>
      <c r="F31" s="682">
        <v>1182</v>
      </c>
      <c r="G31" s="683">
        <v>89010</v>
      </c>
      <c r="H31" s="683">
        <v>5348</v>
      </c>
    </row>
    <row r="32" spans="1:8" ht="12.75" customHeight="1">
      <c r="A32" s="409">
        <v>27</v>
      </c>
      <c r="B32" s="684">
        <v>174200</v>
      </c>
      <c r="C32" s="684">
        <v>745700</v>
      </c>
      <c r="D32" s="685">
        <v>432200</v>
      </c>
      <c r="E32" s="685">
        <v>283000</v>
      </c>
      <c r="F32" s="686">
        <v>30390</v>
      </c>
      <c r="G32" s="687">
        <v>88580</v>
      </c>
      <c r="H32" s="687">
        <v>4847</v>
      </c>
    </row>
    <row r="33" spans="1:8" ht="12.75" customHeight="1">
      <c r="A33" s="409">
        <v>28</v>
      </c>
      <c r="B33" s="684">
        <v>152700</v>
      </c>
      <c r="C33" s="684">
        <v>744900</v>
      </c>
      <c r="D33" s="685">
        <v>360700</v>
      </c>
      <c r="E33" s="685">
        <v>295800</v>
      </c>
      <c r="F33" s="686">
        <v>88370</v>
      </c>
      <c r="G33" s="687">
        <v>86290</v>
      </c>
      <c r="H33" s="687">
        <v>4550</v>
      </c>
    </row>
    <row r="34" spans="1:8" ht="12.75" customHeight="1">
      <c r="A34" s="409">
        <v>29</v>
      </c>
      <c r="B34" s="684">
        <v>152700</v>
      </c>
      <c r="C34" s="684">
        <v>721900</v>
      </c>
      <c r="D34" s="685">
        <v>368100</v>
      </c>
      <c r="E34" s="685">
        <v>342800</v>
      </c>
      <c r="F34" s="686">
        <v>10990</v>
      </c>
      <c r="G34" s="687">
        <v>85490</v>
      </c>
      <c r="H34" s="687">
        <v>4534</v>
      </c>
    </row>
    <row r="35" spans="1:8" ht="12.75" customHeight="1">
      <c r="A35" s="679">
        <v>30</v>
      </c>
      <c r="B35" s="688">
        <v>143600</v>
      </c>
      <c r="C35" s="688">
        <v>701600</v>
      </c>
      <c r="D35" s="689">
        <v>305300</v>
      </c>
      <c r="E35" s="689">
        <v>307900</v>
      </c>
      <c r="F35" s="690">
        <v>88500</v>
      </c>
      <c r="G35" s="691">
        <v>71030</v>
      </c>
      <c r="H35" s="691">
        <v>4019</v>
      </c>
    </row>
    <row r="36" spans="1:8" ht="12.75" customHeight="1">
      <c r="A36" s="678">
        <v>31</v>
      </c>
      <c r="B36" s="680">
        <v>134400</v>
      </c>
      <c r="C36" s="680">
        <v>680000</v>
      </c>
      <c r="D36" s="681">
        <v>443400</v>
      </c>
      <c r="E36" s="681">
        <v>236600</v>
      </c>
      <c r="F36" s="682">
        <v>0</v>
      </c>
      <c r="G36" s="683">
        <v>68830</v>
      </c>
      <c r="H36" s="683">
        <v>3937</v>
      </c>
    </row>
    <row r="37" spans="1:8" ht="12.75" customHeight="1">
      <c r="A37" s="409">
        <v>32</v>
      </c>
      <c r="B37" s="684">
        <v>128500</v>
      </c>
      <c r="C37" s="684">
        <v>672800</v>
      </c>
      <c r="D37" s="685">
        <v>222100</v>
      </c>
      <c r="E37" s="685">
        <v>384900</v>
      </c>
      <c r="F37" s="686">
        <v>65770</v>
      </c>
      <c r="G37" s="687">
        <v>67380</v>
      </c>
      <c r="H37" s="687">
        <v>3831</v>
      </c>
    </row>
    <row r="38" spans="1:8" ht="12.75" customHeight="1">
      <c r="A38" s="409">
        <v>33</v>
      </c>
      <c r="B38" s="684">
        <v>120800</v>
      </c>
      <c r="C38" s="684">
        <v>667200</v>
      </c>
      <c r="D38" s="685">
        <v>327000</v>
      </c>
      <c r="E38" s="685">
        <v>290500</v>
      </c>
      <c r="F38" s="686">
        <v>49790</v>
      </c>
      <c r="G38" s="687">
        <v>65610</v>
      </c>
      <c r="H38" s="687">
        <v>3285</v>
      </c>
    </row>
    <row r="39" spans="1:8" ht="12.75" customHeight="1">
      <c r="A39" s="409">
        <v>34</v>
      </c>
      <c r="B39" s="684">
        <v>117500</v>
      </c>
      <c r="C39" s="684">
        <v>644700</v>
      </c>
      <c r="D39" s="685">
        <v>562100</v>
      </c>
      <c r="E39" s="685">
        <v>82650</v>
      </c>
      <c r="F39" s="686">
        <v>0</v>
      </c>
      <c r="G39" s="687">
        <v>63170</v>
      </c>
      <c r="H39" s="687">
        <v>2891</v>
      </c>
    </row>
    <row r="40" spans="1:8" ht="12.75" customHeight="1">
      <c r="A40" s="679">
        <v>35</v>
      </c>
      <c r="B40" s="688">
        <v>115900</v>
      </c>
      <c r="C40" s="688">
        <v>617200</v>
      </c>
      <c r="D40" s="689">
        <v>499600</v>
      </c>
      <c r="E40" s="689">
        <v>117600</v>
      </c>
      <c r="F40" s="690">
        <v>7</v>
      </c>
      <c r="G40" s="691">
        <v>63080</v>
      </c>
      <c r="H40" s="691">
        <v>2731</v>
      </c>
    </row>
    <row r="41" spans="1:8" ht="12.75" customHeight="1">
      <c r="A41" s="678">
        <v>36</v>
      </c>
      <c r="B41" s="680">
        <v>114300</v>
      </c>
      <c r="C41" s="680">
        <v>610300</v>
      </c>
      <c r="D41" s="681" t="s">
        <v>139</v>
      </c>
      <c r="E41" s="681" t="s">
        <v>139</v>
      </c>
      <c r="F41" s="682" t="s">
        <v>139</v>
      </c>
      <c r="G41" s="683">
        <v>62270</v>
      </c>
      <c r="H41" s="683">
        <v>2624</v>
      </c>
    </row>
    <row r="42" spans="1:8" ht="12.75" customHeight="1">
      <c r="A42" s="409">
        <v>37</v>
      </c>
      <c r="B42" s="684">
        <v>113600</v>
      </c>
      <c r="C42" s="684">
        <v>600800</v>
      </c>
      <c r="D42" s="685">
        <v>254000</v>
      </c>
      <c r="E42" s="685">
        <v>305200</v>
      </c>
      <c r="F42" s="686">
        <v>41670</v>
      </c>
      <c r="G42" s="687">
        <v>60920</v>
      </c>
      <c r="H42" s="687">
        <v>2551</v>
      </c>
    </row>
    <row r="43" spans="1:8" ht="12.75" customHeight="1">
      <c r="A43" s="409">
        <v>38</v>
      </c>
      <c r="B43" s="684">
        <v>113100</v>
      </c>
      <c r="C43" s="684">
        <v>583300</v>
      </c>
      <c r="D43" s="685" t="s">
        <v>139</v>
      </c>
      <c r="E43" s="685" t="s">
        <v>139</v>
      </c>
      <c r="F43" s="686" t="s">
        <v>139</v>
      </c>
      <c r="G43" s="687">
        <v>59770</v>
      </c>
      <c r="H43" s="687">
        <v>2487</v>
      </c>
    </row>
    <row r="44" spans="1:8" ht="12.75" customHeight="1">
      <c r="A44" s="409">
        <v>39</v>
      </c>
      <c r="B44" s="684">
        <v>103200</v>
      </c>
      <c r="C44" s="684">
        <v>563700</v>
      </c>
      <c r="D44" s="685">
        <v>255200</v>
      </c>
      <c r="E44" s="685">
        <v>265800</v>
      </c>
      <c r="F44" s="686">
        <v>42690</v>
      </c>
      <c r="G44" s="687">
        <v>53030</v>
      </c>
      <c r="H44" s="687">
        <v>2435</v>
      </c>
    </row>
    <row r="45" spans="1:8" ht="12.75" customHeight="1">
      <c r="A45" s="679">
        <v>40</v>
      </c>
      <c r="B45" s="688">
        <v>92980</v>
      </c>
      <c r="C45" s="688">
        <v>551500</v>
      </c>
      <c r="D45" s="689">
        <v>219400</v>
      </c>
      <c r="E45" s="689">
        <v>210200</v>
      </c>
      <c r="F45" s="690">
        <v>122000</v>
      </c>
      <c r="G45" s="691">
        <v>50520</v>
      </c>
      <c r="H45" s="691">
        <v>2200</v>
      </c>
    </row>
    <row r="46" spans="1:8" ht="12.75" customHeight="1">
      <c r="A46" s="678">
        <v>41</v>
      </c>
      <c r="B46" s="680">
        <v>84860</v>
      </c>
      <c r="C46" s="680">
        <v>550800</v>
      </c>
      <c r="D46" s="681">
        <v>466400</v>
      </c>
      <c r="E46" s="681">
        <v>62490</v>
      </c>
      <c r="F46" s="682">
        <v>21890</v>
      </c>
      <c r="G46" s="683">
        <v>38210</v>
      </c>
      <c r="H46" s="683">
        <v>1943</v>
      </c>
    </row>
    <row r="47" spans="1:8" ht="12.75" customHeight="1">
      <c r="A47" s="409">
        <v>42</v>
      </c>
      <c r="B47" s="684">
        <v>77760</v>
      </c>
      <c r="C47" s="684">
        <v>538600</v>
      </c>
      <c r="D47" s="685" t="s">
        <v>139</v>
      </c>
      <c r="E47" s="685" t="s">
        <v>139</v>
      </c>
      <c r="F47" s="686" t="s">
        <v>139</v>
      </c>
      <c r="G47" s="687">
        <v>37220</v>
      </c>
      <c r="H47" s="687">
        <v>1909</v>
      </c>
    </row>
    <row r="48" spans="1:8" ht="12.75" customHeight="1">
      <c r="A48" s="409">
        <v>43</v>
      </c>
      <c r="B48" s="684">
        <v>70380</v>
      </c>
      <c r="C48" s="684">
        <v>532600</v>
      </c>
      <c r="D48" s="685">
        <v>206300</v>
      </c>
      <c r="E48" s="685">
        <v>280700</v>
      </c>
      <c r="F48" s="686">
        <v>45520</v>
      </c>
      <c r="G48" s="687">
        <v>31890</v>
      </c>
      <c r="H48" s="687">
        <v>1782</v>
      </c>
    </row>
    <row r="49" spans="1:8" ht="12.75" customHeight="1">
      <c r="A49" s="409">
        <v>44</v>
      </c>
      <c r="B49" s="684">
        <v>63790</v>
      </c>
      <c r="C49" s="684">
        <v>530600</v>
      </c>
      <c r="D49" s="685">
        <v>388100</v>
      </c>
      <c r="E49" s="685">
        <v>116600</v>
      </c>
      <c r="F49" s="686">
        <v>25860</v>
      </c>
      <c r="G49" s="687">
        <v>28990</v>
      </c>
      <c r="H49" s="687">
        <v>1628</v>
      </c>
    </row>
    <row r="50" spans="1:8" ht="12.75" customHeight="1">
      <c r="A50" s="679">
        <v>45</v>
      </c>
      <c r="B50" s="688">
        <v>62670</v>
      </c>
      <c r="C50" s="688">
        <v>498300</v>
      </c>
      <c r="D50" s="689" t="s">
        <v>139</v>
      </c>
      <c r="E50" s="689" t="s">
        <v>139</v>
      </c>
      <c r="F50" s="690" t="s">
        <v>139</v>
      </c>
      <c r="G50" s="691">
        <v>28680</v>
      </c>
      <c r="H50" s="691">
        <v>1599</v>
      </c>
    </row>
    <row r="51" spans="1:8" ht="12.75" customHeight="1">
      <c r="A51" s="678">
        <v>46</v>
      </c>
      <c r="B51" s="680">
        <v>61210</v>
      </c>
      <c r="C51" s="680">
        <v>488500</v>
      </c>
      <c r="D51" s="681">
        <v>278500</v>
      </c>
      <c r="E51" s="681">
        <v>183400</v>
      </c>
      <c r="F51" s="682">
        <v>26580</v>
      </c>
      <c r="G51" s="683">
        <v>26930</v>
      </c>
      <c r="H51" s="683">
        <v>1581</v>
      </c>
    </row>
    <row r="52" spans="1:8" ht="12.75" customHeight="1">
      <c r="A52" s="409">
        <v>47</v>
      </c>
      <c r="B52" s="684">
        <v>55280</v>
      </c>
      <c r="C52" s="684">
        <v>467800</v>
      </c>
      <c r="D52" s="685">
        <v>383700</v>
      </c>
      <c r="E52" s="685">
        <v>84080</v>
      </c>
      <c r="F52" s="686">
        <v>0</v>
      </c>
      <c r="G52" s="687">
        <v>26370</v>
      </c>
      <c r="H52" s="687">
        <v>1574</v>
      </c>
    </row>
    <row r="53" spans="1:8" ht="12.75" customHeight="1">
      <c r="A53" s="409">
        <v>48</v>
      </c>
      <c r="B53" s="684">
        <v>45950</v>
      </c>
      <c r="C53" s="684">
        <v>467400</v>
      </c>
      <c r="D53" s="685">
        <v>298200</v>
      </c>
      <c r="E53" s="685">
        <v>169200</v>
      </c>
      <c r="F53" s="686">
        <v>0</v>
      </c>
      <c r="G53" s="687">
        <v>26310</v>
      </c>
      <c r="H53" s="687">
        <v>1560</v>
      </c>
    </row>
    <row r="54" spans="1:8" ht="12.75" customHeight="1">
      <c r="A54" s="409">
        <v>49</v>
      </c>
      <c r="B54" s="684">
        <v>45560</v>
      </c>
      <c r="C54" s="684">
        <v>453200</v>
      </c>
      <c r="D54" s="685">
        <v>304100</v>
      </c>
      <c r="E54" s="685">
        <v>138300</v>
      </c>
      <c r="F54" s="686">
        <v>10800</v>
      </c>
      <c r="G54" s="687">
        <v>25320</v>
      </c>
      <c r="H54" s="687">
        <v>1472</v>
      </c>
    </row>
    <row r="55" spans="1:8" ht="12.75" customHeight="1">
      <c r="A55" s="679">
        <v>50</v>
      </c>
      <c r="B55" s="688">
        <v>39860</v>
      </c>
      <c r="C55" s="688">
        <v>410900</v>
      </c>
      <c r="D55" s="689">
        <v>315500</v>
      </c>
      <c r="E55" s="689">
        <v>94550</v>
      </c>
      <c r="F55" s="690">
        <v>844</v>
      </c>
      <c r="G55" s="691">
        <v>21710</v>
      </c>
      <c r="H55" s="691">
        <v>1467</v>
      </c>
    </row>
    <row r="56" spans="1:8" ht="12.75" customHeight="1">
      <c r="A56" s="678">
        <v>51</v>
      </c>
      <c r="B56" s="680">
        <v>36850</v>
      </c>
      <c r="C56" s="680">
        <v>403800</v>
      </c>
      <c r="D56" s="681" t="s">
        <v>139</v>
      </c>
      <c r="E56" s="681" t="s">
        <v>139</v>
      </c>
      <c r="F56" s="682" t="s">
        <v>139</v>
      </c>
      <c r="G56" s="683">
        <v>21040</v>
      </c>
      <c r="H56" s="683">
        <v>1455</v>
      </c>
    </row>
    <row r="57" spans="1:8" ht="12.75" customHeight="1">
      <c r="A57" s="409">
        <v>52</v>
      </c>
      <c r="B57" s="684">
        <v>36650</v>
      </c>
      <c r="C57" s="684">
        <v>378700</v>
      </c>
      <c r="D57" s="685" t="s">
        <v>139</v>
      </c>
      <c r="E57" s="685" t="s">
        <v>139</v>
      </c>
      <c r="F57" s="686" t="s">
        <v>139</v>
      </c>
      <c r="G57" s="687">
        <v>19890</v>
      </c>
      <c r="H57" s="687">
        <v>1172</v>
      </c>
    </row>
    <row r="58" spans="1:8" ht="12.75" customHeight="1">
      <c r="A58" s="409">
        <v>53</v>
      </c>
      <c r="B58" s="684">
        <v>35770</v>
      </c>
      <c r="C58" s="684">
        <v>374600</v>
      </c>
      <c r="D58" s="685" t="s">
        <v>139</v>
      </c>
      <c r="E58" s="685" t="s">
        <v>139</v>
      </c>
      <c r="F58" s="686" t="s">
        <v>139</v>
      </c>
      <c r="G58" s="687">
        <v>19600</v>
      </c>
      <c r="H58" s="687">
        <v>1138</v>
      </c>
    </row>
    <row r="59" spans="1:8" ht="12.75" customHeight="1">
      <c r="A59" s="409">
        <v>54</v>
      </c>
      <c r="B59" s="684">
        <v>34020</v>
      </c>
      <c r="C59" s="684">
        <v>361500</v>
      </c>
      <c r="D59" s="685">
        <v>167000</v>
      </c>
      <c r="E59" s="685">
        <v>148100</v>
      </c>
      <c r="F59" s="686">
        <v>46290</v>
      </c>
      <c r="G59" s="687">
        <v>15830</v>
      </c>
      <c r="H59" s="687">
        <v>1122</v>
      </c>
    </row>
    <row r="60" spans="1:8" ht="12.75" customHeight="1">
      <c r="A60" s="679">
        <v>55</v>
      </c>
      <c r="B60" s="688">
        <v>32320</v>
      </c>
      <c r="C60" s="688">
        <v>360700</v>
      </c>
      <c r="D60" s="689">
        <v>293900</v>
      </c>
      <c r="E60" s="689">
        <v>45570</v>
      </c>
      <c r="F60" s="690">
        <v>21180</v>
      </c>
      <c r="G60" s="691">
        <v>15390</v>
      </c>
      <c r="H60" s="691">
        <v>1063</v>
      </c>
    </row>
    <row r="61" spans="1:8" ht="12.75" customHeight="1">
      <c r="A61" s="678">
        <v>56</v>
      </c>
      <c r="B61" s="680">
        <v>29040</v>
      </c>
      <c r="C61" s="680">
        <v>360600</v>
      </c>
      <c r="D61" s="681">
        <v>300700</v>
      </c>
      <c r="E61" s="681">
        <v>59890</v>
      </c>
      <c r="F61" s="682">
        <v>0</v>
      </c>
      <c r="G61" s="683">
        <v>13100</v>
      </c>
      <c r="H61" s="683">
        <v>1018</v>
      </c>
    </row>
    <row r="62" spans="1:8" ht="12.75" customHeight="1">
      <c r="A62" s="409">
        <v>57</v>
      </c>
      <c r="B62" s="684">
        <v>28880</v>
      </c>
      <c r="C62" s="684">
        <v>325100</v>
      </c>
      <c r="D62" s="685">
        <v>154500</v>
      </c>
      <c r="E62" s="685">
        <v>165500</v>
      </c>
      <c r="F62" s="686">
        <v>5141</v>
      </c>
      <c r="G62" s="687">
        <v>12630</v>
      </c>
      <c r="H62" s="687">
        <v>997</v>
      </c>
    </row>
    <row r="63" spans="1:8" ht="12.75" customHeight="1">
      <c r="A63" s="409">
        <v>58</v>
      </c>
      <c r="B63" s="684">
        <v>27330</v>
      </c>
      <c r="C63" s="684">
        <v>316100</v>
      </c>
      <c r="D63" s="685">
        <v>140500</v>
      </c>
      <c r="E63" s="685">
        <v>140200</v>
      </c>
      <c r="F63" s="686">
        <v>35410</v>
      </c>
      <c r="G63" s="687">
        <v>8621</v>
      </c>
      <c r="H63" s="687">
        <v>983</v>
      </c>
    </row>
    <row r="64" spans="1:8" ht="12.75" customHeight="1">
      <c r="A64" s="409">
        <v>59</v>
      </c>
      <c r="B64" s="684">
        <v>26580</v>
      </c>
      <c r="C64" s="684">
        <v>312400</v>
      </c>
      <c r="D64" s="685">
        <v>253800</v>
      </c>
      <c r="E64" s="685">
        <v>58550</v>
      </c>
      <c r="F64" s="686">
        <v>0</v>
      </c>
      <c r="G64" s="687">
        <v>8466</v>
      </c>
      <c r="H64" s="687">
        <v>924</v>
      </c>
    </row>
    <row r="65" spans="1:8" ht="12.75" customHeight="1">
      <c r="A65" s="679">
        <v>60</v>
      </c>
      <c r="B65" s="688">
        <v>25680</v>
      </c>
      <c r="C65" s="688">
        <v>281900</v>
      </c>
      <c r="D65" s="689">
        <v>154100</v>
      </c>
      <c r="E65" s="689">
        <v>101600</v>
      </c>
      <c r="F65" s="690">
        <v>26200</v>
      </c>
      <c r="G65" s="691">
        <v>8359</v>
      </c>
      <c r="H65" s="691">
        <v>888</v>
      </c>
    </row>
    <row r="66" spans="1:8" ht="12.75" customHeight="1">
      <c r="A66" s="678">
        <v>61</v>
      </c>
      <c r="B66" s="680">
        <v>25490</v>
      </c>
      <c r="C66" s="680">
        <v>272100</v>
      </c>
      <c r="D66" s="681" t="s">
        <v>139</v>
      </c>
      <c r="E66" s="681" t="s">
        <v>139</v>
      </c>
      <c r="F66" s="682" t="s">
        <v>139</v>
      </c>
      <c r="G66" s="683">
        <v>6468</v>
      </c>
      <c r="H66" s="683">
        <v>839</v>
      </c>
    </row>
    <row r="67" spans="1:8" ht="12.75" customHeight="1">
      <c r="A67" s="409">
        <v>62</v>
      </c>
      <c r="B67" s="684">
        <v>22830</v>
      </c>
      <c r="C67" s="684">
        <v>264600</v>
      </c>
      <c r="D67" s="685">
        <v>232100</v>
      </c>
      <c r="E67" s="685">
        <v>32410</v>
      </c>
      <c r="F67" s="686">
        <v>110</v>
      </c>
      <c r="G67" s="687">
        <v>6165</v>
      </c>
      <c r="H67" s="687">
        <v>809</v>
      </c>
    </row>
    <row r="68" spans="1:8" ht="12.75" customHeight="1">
      <c r="A68" s="409">
        <v>63</v>
      </c>
      <c r="B68" s="684">
        <v>22700</v>
      </c>
      <c r="C68" s="684">
        <v>256700</v>
      </c>
      <c r="D68" s="685" t="s">
        <v>139</v>
      </c>
      <c r="E68" s="685" t="s">
        <v>139</v>
      </c>
      <c r="F68" s="686" t="s">
        <v>139</v>
      </c>
      <c r="G68" s="687">
        <v>5871</v>
      </c>
      <c r="H68" s="687">
        <v>781</v>
      </c>
    </row>
    <row r="69" spans="1:8" ht="12.75" customHeight="1">
      <c r="A69" s="409">
        <v>64</v>
      </c>
      <c r="B69" s="684">
        <v>21880</v>
      </c>
      <c r="C69" s="684">
        <v>254300</v>
      </c>
      <c r="D69" s="685" t="s">
        <v>139</v>
      </c>
      <c r="E69" s="685" t="s">
        <v>139</v>
      </c>
      <c r="F69" s="686" t="s">
        <v>139</v>
      </c>
      <c r="G69" s="687">
        <v>4939</v>
      </c>
      <c r="H69" s="687">
        <v>749</v>
      </c>
    </row>
    <row r="70" spans="1:8" ht="12.75" customHeight="1">
      <c r="A70" s="679">
        <v>65</v>
      </c>
      <c r="B70" s="688">
        <v>20920</v>
      </c>
      <c r="C70" s="688">
        <v>249000</v>
      </c>
      <c r="D70" s="689" t="s">
        <v>139</v>
      </c>
      <c r="E70" s="689" t="s">
        <v>139</v>
      </c>
      <c r="F70" s="690" t="s">
        <v>139</v>
      </c>
      <c r="G70" s="691">
        <v>4754</v>
      </c>
      <c r="H70" s="691">
        <v>743</v>
      </c>
    </row>
    <row r="71" spans="1:8" ht="12.75" customHeight="1">
      <c r="A71" s="678">
        <v>66</v>
      </c>
      <c r="B71" s="680">
        <v>20010</v>
      </c>
      <c r="C71" s="680">
        <v>230600</v>
      </c>
      <c r="D71" s="681">
        <v>176800</v>
      </c>
      <c r="E71" s="681">
        <v>49270</v>
      </c>
      <c r="F71" s="682">
        <v>4515</v>
      </c>
      <c r="G71" s="683">
        <v>4421</v>
      </c>
      <c r="H71" s="683">
        <v>742</v>
      </c>
    </row>
    <row r="72" spans="1:8" ht="12.75" customHeight="1">
      <c r="A72" s="409">
        <v>67</v>
      </c>
      <c r="B72" s="684">
        <v>19490</v>
      </c>
      <c r="C72" s="684">
        <v>227100</v>
      </c>
      <c r="D72" s="685" t="s">
        <v>139</v>
      </c>
      <c r="E72" s="685" t="s">
        <v>139</v>
      </c>
      <c r="F72" s="686" t="s">
        <v>139</v>
      </c>
      <c r="G72" s="687">
        <v>3916</v>
      </c>
      <c r="H72" s="687">
        <v>736</v>
      </c>
    </row>
    <row r="73" spans="1:8" ht="12.75" customHeight="1">
      <c r="A73" s="409">
        <v>68</v>
      </c>
      <c r="B73" s="684">
        <v>19310</v>
      </c>
      <c r="C73" s="684">
        <v>216200</v>
      </c>
      <c r="D73" s="685">
        <v>171400</v>
      </c>
      <c r="E73" s="685">
        <v>21830</v>
      </c>
      <c r="F73" s="686">
        <v>22940</v>
      </c>
      <c r="G73" s="687">
        <v>3404</v>
      </c>
      <c r="H73" s="687">
        <v>733</v>
      </c>
    </row>
    <row r="74" spans="1:8" ht="12.75" customHeight="1">
      <c r="A74" s="409">
        <v>69</v>
      </c>
      <c r="B74" s="684">
        <v>18240</v>
      </c>
      <c r="C74" s="684">
        <v>204700</v>
      </c>
      <c r="D74" s="685">
        <v>103600</v>
      </c>
      <c r="E74" s="685">
        <v>101100</v>
      </c>
      <c r="F74" s="686">
        <v>26</v>
      </c>
      <c r="G74" s="687">
        <v>3125</v>
      </c>
      <c r="H74" s="687">
        <v>701</v>
      </c>
    </row>
    <row r="75" spans="1:8" ht="12.75" customHeight="1">
      <c r="A75" s="679">
        <v>70</v>
      </c>
      <c r="B75" s="688">
        <v>17220</v>
      </c>
      <c r="C75" s="688">
        <v>204300</v>
      </c>
      <c r="D75" s="689">
        <v>168500</v>
      </c>
      <c r="E75" s="689">
        <v>32120</v>
      </c>
      <c r="F75" s="690">
        <v>3638</v>
      </c>
      <c r="G75" s="691">
        <v>2683</v>
      </c>
      <c r="H75" s="691">
        <v>696</v>
      </c>
    </row>
    <row r="76" spans="1:8" ht="12.75" customHeight="1">
      <c r="A76" s="678">
        <v>71</v>
      </c>
      <c r="B76" s="680">
        <v>16840</v>
      </c>
      <c r="C76" s="680">
        <v>192600</v>
      </c>
      <c r="D76" s="681" t="s">
        <v>139</v>
      </c>
      <c r="E76" s="681" t="s">
        <v>139</v>
      </c>
      <c r="F76" s="682" t="s">
        <v>139</v>
      </c>
      <c r="G76" s="683">
        <v>2550</v>
      </c>
      <c r="H76" s="683">
        <v>675</v>
      </c>
    </row>
    <row r="77" spans="1:8" ht="12.75" customHeight="1">
      <c r="A77" s="409">
        <v>72</v>
      </c>
      <c r="B77" s="684">
        <v>16090</v>
      </c>
      <c r="C77" s="684">
        <v>178500</v>
      </c>
      <c r="D77" s="685">
        <v>74770</v>
      </c>
      <c r="E77" s="685">
        <v>102900</v>
      </c>
      <c r="F77" s="686">
        <v>742</v>
      </c>
      <c r="G77" s="687">
        <v>2311</v>
      </c>
      <c r="H77" s="687">
        <v>666</v>
      </c>
    </row>
    <row r="78" spans="1:8" ht="12.75" customHeight="1">
      <c r="A78" s="409">
        <v>73</v>
      </c>
      <c r="B78" s="684">
        <v>15060</v>
      </c>
      <c r="C78" s="684">
        <v>176800</v>
      </c>
      <c r="D78" s="685" t="s">
        <v>139</v>
      </c>
      <c r="E78" s="685" t="s">
        <v>139</v>
      </c>
      <c r="F78" s="686" t="s">
        <v>139</v>
      </c>
      <c r="G78" s="687">
        <v>2309</v>
      </c>
      <c r="H78" s="687">
        <v>628</v>
      </c>
    </row>
    <row r="79" spans="1:8" ht="12.75" customHeight="1">
      <c r="A79" s="409">
        <v>74</v>
      </c>
      <c r="B79" s="684">
        <v>14130</v>
      </c>
      <c r="C79" s="684">
        <v>158800</v>
      </c>
      <c r="D79" s="685">
        <v>129900</v>
      </c>
      <c r="E79" s="685">
        <v>21660</v>
      </c>
      <c r="F79" s="686">
        <v>7220</v>
      </c>
      <c r="G79" s="687">
        <v>2298</v>
      </c>
      <c r="H79" s="687">
        <v>623</v>
      </c>
    </row>
    <row r="80" spans="1:8" ht="12.75" customHeight="1">
      <c r="A80" s="679">
        <v>75</v>
      </c>
      <c r="B80" s="688">
        <v>13580</v>
      </c>
      <c r="C80" s="688">
        <v>150700</v>
      </c>
      <c r="D80" s="689" t="s">
        <v>139</v>
      </c>
      <c r="E80" s="689" t="s">
        <v>139</v>
      </c>
      <c r="F80" s="690" t="s">
        <v>139</v>
      </c>
      <c r="G80" s="691">
        <v>2293</v>
      </c>
      <c r="H80" s="691">
        <v>595</v>
      </c>
    </row>
    <row r="81" spans="1:8" ht="12.75" customHeight="1">
      <c r="A81" s="678">
        <v>76</v>
      </c>
      <c r="B81" s="680">
        <v>13300</v>
      </c>
      <c r="C81" s="680">
        <v>141700</v>
      </c>
      <c r="D81" s="681" t="s">
        <v>139</v>
      </c>
      <c r="E81" s="681" t="s">
        <v>139</v>
      </c>
      <c r="F81" s="682" t="s">
        <v>139</v>
      </c>
      <c r="G81" s="683">
        <v>2226</v>
      </c>
      <c r="H81" s="683">
        <v>590</v>
      </c>
    </row>
    <row r="82" spans="1:8" ht="12.75" customHeight="1">
      <c r="A82" s="409">
        <v>77</v>
      </c>
      <c r="B82" s="684">
        <v>12770</v>
      </c>
      <c r="C82" s="684">
        <v>140300</v>
      </c>
      <c r="D82" s="685" t="s">
        <v>139</v>
      </c>
      <c r="E82" s="685" t="s">
        <v>139</v>
      </c>
      <c r="F82" s="686" t="s">
        <v>139</v>
      </c>
      <c r="G82" s="687">
        <v>2220</v>
      </c>
      <c r="H82" s="687">
        <v>573</v>
      </c>
    </row>
    <row r="83" spans="1:8" ht="12.75" customHeight="1">
      <c r="A83" s="409">
        <v>78</v>
      </c>
      <c r="B83" s="684">
        <v>12440</v>
      </c>
      <c r="C83" s="684">
        <v>130100</v>
      </c>
      <c r="D83" s="685" t="s">
        <v>139</v>
      </c>
      <c r="E83" s="685" t="s">
        <v>139</v>
      </c>
      <c r="F83" s="686" t="s">
        <v>139</v>
      </c>
      <c r="G83" s="687">
        <v>2164</v>
      </c>
      <c r="H83" s="687">
        <v>569</v>
      </c>
    </row>
    <row r="84" spans="1:8" ht="12.75" customHeight="1">
      <c r="A84" s="409">
        <v>79</v>
      </c>
      <c r="B84" s="684">
        <v>11970</v>
      </c>
      <c r="C84" s="684">
        <v>122200</v>
      </c>
      <c r="D84" s="685" t="s">
        <v>139</v>
      </c>
      <c r="E84" s="685" t="s">
        <v>139</v>
      </c>
      <c r="F84" s="686" t="s">
        <v>139</v>
      </c>
      <c r="G84" s="687">
        <v>2104</v>
      </c>
      <c r="H84" s="687">
        <v>550</v>
      </c>
    </row>
    <row r="85" spans="1:8" ht="12.75" customHeight="1">
      <c r="A85" s="679">
        <v>80</v>
      </c>
      <c r="B85" s="688">
        <v>11370</v>
      </c>
      <c r="C85" s="688">
        <v>111000</v>
      </c>
      <c r="D85" s="689" t="s">
        <v>139</v>
      </c>
      <c r="E85" s="689" t="s">
        <v>139</v>
      </c>
      <c r="F85" s="690" t="s">
        <v>139</v>
      </c>
      <c r="G85" s="691">
        <v>2098</v>
      </c>
      <c r="H85" s="691">
        <v>543</v>
      </c>
    </row>
    <row r="86" spans="1:8" ht="12.75" customHeight="1">
      <c r="A86" s="678">
        <v>81</v>
      </c>
      <c r="B86" s="680">
        <v>11060</v>
      </c>
      <c r="C86" s="680">
        <v>90580</v>
      </c>
      <c r="D86" s="681">
        <v>79640</v>
      </c>
      <c r="E86" s="681">
        <v>10940</v>
      </c>
      <c r="F86" s="682">
        <v>0</v>
      </c>
      <c r="G86" s="683">
        <v>2096</v>
      </c>
      <c r="H86" s="683">
        <v>532</v>
      </c>
    </row>
    <row r="87" spans="1:8" ht="12.75" customHeight="1">
      <c r="A87" s="409">
        <v>82</v>
      </c>
      <c r="B87" s="684">
        <v>10840</v>
      </c>
      <c r="C87" s="684">
        <v>88850</v>
      </c>
      <c r="D87" s="685">
        <v>66860</v>
      </c>
      <c r="E87" s="685">
        <v>21460</v>
      </c>
      <c r="F87" s="686">
        <v>525</v>
      </c>
      <c r="G87" s="687">
        <v>1976</v>
      </c>
      <c r="H87" s="687">
        <v>532</v>
      </c>
    </row>
    <row r="88" spans="1:8" ht="12.75" customHeight="1">
      <c r="A88" s="409">
        <v>83</v>
      </c>
      <c r="B88" s="684">
        <v>8901</v>
      </c>
      <c r="C88" s="684">
        <v>83220</v>
      </c>
      <c r="D88" s="685">
        <v>13490</v>
      </c>
      <c r="E88" s="685">
        <v>66180</v>
      </c>
      <c r="F88" s="686">
        <v>3553</v>
      </c>
      <c r="G88" s="687">
        <v>1974</v>
      </c>
      <c r="H88" s="687">
        <v>520</v>
      </c>
    </row>
    <row r="89" spans="1:8" ht="12.75" customHeight="1">
      <c r="A89" s="409">
        <v>84</v>
      </c>
      <c r="B89" s="684">
        <v>8875</v>
      </c>
      <c r="C89" s="684">
        <v>79920</v>
      </c>
      <c r="D89" s="685">
        <v>59680</v>
      </c>
      <c r="E89" s="685">
        <v>6305</v>
      </c>
      <c r="F89" s="685">
        <v>13930</v>
      </c>
      <c r="G89" s="687">
        <v>1791</v>
      </c>
      <c r="H89" s="687">
        <v>512</v>
      </c>
    </row>
    <row r="90" spans="1:8" ht="12.75" customHeight="1">
      <c r="A90" s="679">
        <v>85</v>
      </c>
      <c r="B90" s="688">
        <v>8163</v>
      </c>
      <c r="C90" s="688">
        <v>78910</v>
      </c>
      <c r="D90" s="689">
        <v>73620</v>
      </c>
      <c r="E90" s="689">
        <v>5290</v>
      </c>
      <c r="F90" s="689">
        <v>0</v>
      </c>
      <c r="G90" s="691">
        <v>1782</v>
      </c>
      <c r="H90" s="691">
        <v>473</v>
      </c>
    </row>
    <row r="91" spans="1:8" ht="12.75" customHeight="1">
      <c r="A91" s="678">
        <v>86</v>
      </c>
      <c r="B91" s="680">
        <v>8018</v>
      </c>
      <c r="C91" s="680">
        <v>76410</v>
      </c>
      <c r="D91" s="681">
        <v>75540</v>
      </c>
      <c r="E91" s="681">
        <v>870</v>
      </c>
      <c r="F91" s="681">
        <v>0</v>
      </c>
      <c r="G91" s="683">
        <v>1752</v>
      </c>
      <c r="H91" s="683">
        <v>452</v>
      </c>
    </row>
    <row r="92" spans="1:8" ht="12.75" customHeight="1">
      <c r="A92" s="409">
        <v>87</v>
      </c>
      <c r="B92" s="684">
        <v>7339</v>
      </c>
      <c r="C92" s="684">
        <v>76130</v>
      </c>
      <c r="D92" s="685">
        <v>73720</v>
      </c>
      <c r="E92" s="685">
        <v>2416</v>
      </c>
      <c r="F92" s="685">
        <v>0</v>
      </c>
      <c r="G92" s="687">
        <v>1541</v>
      </c>
      <c r="H92" s="687">
        <v>441</v>
      </c>
    </row>
    <row r="93" spans="1:8" ht="12.75" customHeight="1">
      <c r="A93" s="409">
        <v>88</v>
      </c>
      <c r="B93" s="684">
        <v>7216</v>
      </c>
      <c r="C93" s="684">
        <v>71790</v>
      </c>
      <c r="D93" s="685">
        <v>64880</v>
      </c>
      <c r="E93" s="685">
        <v>6532</v>
      </c>
      <c r="F93" s="686">
        <v>370</v>
      </c>
      <c r="G93" s="687">
        <v>1439</v>
      </c>
      <c r="H93" s="687">
        <v>436</v>
      </c>
    </row>
    <row r="94" spans="1:8" ht="12.75" customHeight="1">
      <c r="A94" s="409">
        <v>89</v>
      </c>
      <c r="B94" s="684">
        <v>6456</v>
      </c>
      <c r="C94" s="684">
        <v>69470</v>
      </c>
      <c r="D94" s="685">
        <v>69470</v>
      </c>
      <c r="E94" s="685">
        <v>0</v>
      </c>
      <c r="F94" s="686">
        <v>0</v>
      </c>
      <c r="G94" s="687">
        <v>1434</v>
      </c>
      <c r="H94" s="687">
        <v>435</v>
      </c>
    </row>
    <row r="95" spans="1:8" ht="12.75" customHeight="1">
      <c r="A95" s="679">
        <v>90</v>
      </c>
      <c r="B95" s="688">
        <v>6115</v>
      </c>
      <c r="C95" s="688">
        <v>69110</v>
      </c>
      <c r="D95" s="689">
        <v>68500</v>
      </c>
      <c r="E95" s="689">
        <v>457</v>
      </c>
      <c r="F95" s="690">
        <v>146</v>
      </c>
      <c r="G95" s="691">
        <v>1408</v>
      </c>
      <c r="H95" s="691">
        <v>434</v>
      </c>
    </row>
    <row r="96" spans="1:8" ht="12.75" customHeight="1">
      <c r="A96" s="678">
        <v>91</v>
      </c>
      <c r="B96" s="680">
        <v>5740</v>
      </c>
      <c r="C96" s="680">
        <v>62570</v>
      </c>
      <c r="D96" s="681">
        <v>62510</v>
      </c>
      <c r="E96" s="681">
        <v>60</v>
      </c>
      <c r="F96" s="682">
        <v>0</v>
      </c>
      <c r="G96" s="683">
        <v>1405</v>
      </c>
      <c r="H96" s="683">
        <v>388</v>
      </c>
    </row>
    <row r="97" spans="1:8" ht="12.75" customHeight="1">
      <c r="A97" s="409">
        <v>92</v>
      </c>
      <c r="B97" s="684">
        <v>5682</v>
      </c>
      <c r="C97" s="684">
        <v>58930</v>
      </c>
      <c r="D97" s="685">
        <v>35680</v>
      </c>
      <c r="E97" s="685">
        <v>23260</v>
      </c>
      <c r="F97" s="686">
        <v>0</v>
      </c>
      <c r="G97" s="687">
        <v>1382</v>
      </c>
      <c r="H97" s="687">
        <v>387</v>
      </c>
    </row>
    <row r="98" spans="1:8" ht="12.75" customHeight="1">
      <c r="A98" s="409">
        <v>93</v>
      </c>
      <c r="B98" s="684">
        <v>5496</v>
      </c>
      <c r="C98" s="684">
        <v>57960</v>
      </c>
      <c r="D98" s="685">
        <v>49340</v>
      </c>
      <c r="E98" s="685">
        <v>8539</v>
      </c>
      <c r="F98" s="686">
        <v>84</v>
      </c>
      <c r="G98" s="687">
        <v>1267</v>
      </c>
      <c r="H98" s="687">
        <v>384</v>
      </c>
    </row>
    <row r="99" spans="1:8" ht="12.75" customHeight="1">
      <c r="A99" s="409">
        <v>94</v>
      </c>
      <c r="B99" s="684">
        <v>5298</v>
      </c>
      <c r="C99" s="684">
        <v>56550</v>
      </c>
      <c r="D99" s="685">
        <v>47280</v>
      </c>
      <c r="E99" s="685">
        <v>9005</v>
      </c>
      <c r="F99" s="686">
        <v>265</v>
      </c>
      <c r="G99" s="687">
        <v>1237</v>
      </c>
      <c r="H99" s="687">
        <v>382</v>
      </c>
    </row>
    <row r="100" spans="1:8" ht="12.75" customHeight="1">
      <c r="A100" s="679">
        <v>95</v>
      </c>
      <c r="B100" s="688">
        <v>5286</v>
      </c>
      <c r="C100" s="688">
        <v>55230</v>
      </c>
      <c r="D100" s="689">
        <v>48250</v>
      </c>
      <c r="E100" s="689">
        <v>6985</v>
      </c>
      <c r="F100" s="690">
        <v>0</v>
      </c>
      <c r="G100" s="691">
        <v>1080</v>
      </c>
      <c r="H100" s="691">
        <v>381</v>
      </c>
    </row>
    <row r="101" spans="1:8" ht="12.75" customHeight="1">
      <c r="A101" s="678">
        <v>96</v>
      </c>
      <c r="B101" s="680">
        <v>4998</v>
      </c>
      <c r="C101" s="680">
        <v>53050</v>
      </c>
      <c r="D101" s="681">
        <v>52260</v>
      </c>
      <c r="E101" s="681">
        <v>798</v>
      </c>
      <c r="F101" s="682">
        <v>0</v>
      </c>
      <c r="G101" s="683">
        <v>1051</v>
      </c>
      <c r="H101" s="683">
        <v>377</v>
      </c>
    </row>
    <row r="102" spans="1:8" ht="12.75" customHeight="1">
      <c r="A102" s="409">
        <v>97</v>
      </c>
      <c r="B102" s="684">
        <v>4906</v>
      </c>
      <c r="C102" s="684">
        <v>52330</v>
      </c>
      <c r="D102" s="685">
        <v>13750</v>
      </c>
      <c r="E102" s="685">
        <v>37610</v>
      </c>
      <c r="F102" s="686">
        <v>972</v>
      </c>
      <c r="G102" s="687">
        <v>1014</v>
      </c>
      <c r="H102" s="687">
        <v>377</v>
      </c>
    </row>
    <row r="103" spans="1:8" ht="12.75" customHeight="1">
      <c r="A103" s="409">
        <v>98</v>
      </c>
      <c r="B103" s="684">
        <v>4843</v>
      </c>
      <c r="C103" s="684">
        <v>52260</v>
      </c>
      <c r="D103" s="685">
        <v>22770</v>
      </c>
      <c r="E103" s="685">
        <v>26180</v>
      </c>
      <c r="F103" s="686">
        <v>3315</v>
      </c>
      <c r="G103" s="687">
        <v>1005</v>
      </c>
      <c r="H103" s="687">
        <v>358</v>
      </c>
    </row>
    <row r="104" spans="1:8" ht="12.75" customHeight="1">
      <c r="A104" s="409">
        <v>99</v>
      </c>
      <c r="B104" s="684">
        <v>4767</v>
      </c>
      <c r="C104" s="684">
        <v>51650</v>
      </c>
      <c r="D104" s="685">
        <v>45790</v>
      </c>
      <c r="E104" s="685">
        <v>4612</v>
      </c>
      <c r="F104" s="686">
        <v>1244</v>
      </c>
      <c r="G104" s="687">
        <v>985</v>
      </c>
      <c r="H104" s="687">
        <v>358</v>
      </c>
    </row>
    <row r="105" spans="1:8" ht="12.75" customHeight="1">
      <c r="A105" s="679">
        <v>100</v>
      </c>
      <c r="B105" s="688">
        <v>4577</v>
      </c>
      <c r="C105" s="688">
        <v>51200</v>
      </c>
      <c r="D105" s="689">
        <v>20440</v>
      </c>
      <c r="E105" s="689">
        <v>29230</v>
      </c>
      <c r="F105" s="690">
        <v>1529</v>
      </c>
      <c r="G105" s="691">
        <v>939</v>
      </c>
      <c r="H105" s="691">
        <v>355</v>
      </c>
    </row>
    <row r="106" spans="1:8" ht="12.75" customHeight="1">
      <c r="A106" s="678">
        <v>101</v>
      </c>
      <c r="B106" s="680">
        <v>4478</v>
      </c>
      <c r="C106" s="680">
        <v>48500</v>
      </c>
      <c r="D106" s="681">
        <v>9880</v>
      </c>
      <c r="E106" s="681">
        <v>38380</v>
      </c>
      <c r="F106" s="682">
        <v>239</v>
      </c>
      <c r="G106" s="683">
        <v>915</v>
      </c>
      <c r="H106" s="683">
        <v>352</v>
      </c>
    </row>
    <row r="107" spans="1:8" ht="12.75" customHeight="1">
      <c r="A107" s="409">
        <v>102</v>
      </c>
      <c r="B107" s="684">
        <v>4260</v>
      </c>
      <c r="C107" s="684">
        <v>45850</v>
      </c>
      <c r="D107" s="685">
        <v>29130</v>
      </c>
      <c r="E107" s="685">
        <v>8657</v>
      </c>
      <c r="F107" s="686">
        <v>8062</v>
      </c>
      <c r="G107" s="687">
        <v>906</v>
      </c>
      <c r="H107" s="687">
        <v>348</v>
      </c>
    </row>
    <row r="108" spans="1:8" ht="12.75" customHeight="1">
      <c r="A108" s="409">
        <v>103</v>
      </c>
      <c r="B108" s="684">
        <v>4107</v>
      </c>
      <c r="C108" s="684">
        <v>43230</v>
      </c>
      <c r="D108" s="685">
        <v>32060</v>
      </c>
      <c r="E108" s="685">
        <v>10890</v>
      </c>
      <c r="F108" s="686">
        <v>285</v>
      </c>
      <c r="G108" s="687">
        <v>894</v>
      </c>
      <c r="H108" s="687">
        <v>335</v>
      </c>
    </row>
    <row r="109" spans="1:8" ht="12.75" customHeight="1">
      <c r="A109" s="409">
        <v>104</v>
      </c>
      <c r="B109" s="684">
        <v>3837</v>
      </c>
      <c r="C109" s="684">
        <v>40650</v>
      </c>
      <c r="D109" s="685">
        <v>11930</v>
      </c>
      <c r="E109" s="685">
        <v>26440</v>
      </c>
      <c r="F109" s="686">
        <v>2283</v>
      </c>
      <c r="G109" s="687">
        <v>894</v>
      </c>
      <c r="H109" s="687">
        <v>328</v>
      </c>
    </row>
    <row r="110" spans="1:8" ht="12.75" customHeight="1">
      <c r="A110" s="679">
        <v>105</v>
      </c>
      <c r="B110" s="688">
        <v>3666</v>
      </c>
      <c r="C110" s="688">
        <v>38380</v>
      </c>
      <c r="D110" s="689">
        <v>38340</v>
      </c>
      <c r="E110" s="689">
        <v>42</v>
      </c>
      <c r="F110" s="690">
        <v>0</v>
      </c>
      <c r="G110" s="691">
        <v>879</v>
      </c>
      <c r="H110" s="691">
        <v>323</v>
      </c>
    </row>
    <row r="111" spans="1:8" ht="12.75" customHeight="1">
      <c r="A111" s="678">
        <v>106</v>
      </c>
      <c r="B111" s="680">
        <v>3562</v>
      </c>
      <c r="C111" s="680">
        <v>37800</v>
      </c>
      <c r="D111" s="681">
        <v>36500</v>
      </c>
      <c r="E111" s="681">
        <v>0</v>
      </c>
      <c r="F111" s="682">
        <v>1305</v>
      </c>
      <c r="G111" s="683">
        <v>870</v>
      </c>
      <c r="H111" s="683">
        <v>322</v>
      </c>
    </row>
    <row r="112" spans="1:8" ht="12.75" customHeight="1">
      <c r="A112" s="409">
        <v>107</v>
      </c>
      <c r="B112" s="684">
        <v>3482</v>
      </c>
      <c r="C112" s="684">
        <v>37580</v>
      </c>
      <c r="D112" s="685">
        <v>32370</v>
      </c>
      <c r="E112" s="685">
        <v>5207</v>
      </c>
      <c r="F112" s="686">
        <v>0</v>
      </c>
      <c r="G112" s="687">
        <v>870</v>
      </c>
      <c r="H112" s="687">
        <v>311</v>
      </c>
    </row>
    <row r="113" spans="1:8" ht="12.75" customHeight="1">
      <c r="A113" s="409">
        <v>108</v>
      </c>
      <c r="B113" s="684">
        <v>3454</v>
      </c>
      <c r="C113" s="684">
        <v>36180</v>
      </c>
      <c r="D113" s="685">
        <v>34440</v>
      </c>
      <c r="E113" s="685">
        <v>1738</v>
      </c>
      <c r="F113" s="686">
        <v>0</v>
      </c>
      <c r="G113" s="687">
        <v>870</v>
      </c>
      <c r="H113" s="687">
        <v>308</v>
      </c>
    </row>
    <row r="114" spans="1:8" ht="12.75" customHeight="1">
      <c r="A114" s="409">
        <v>109</v>
      </c>
      <c r="B114" s="684">
        <v>3272</v>
      </c>
      <c r="C114" s="684">
        <v>34150</v>
      </c>
      <c r="D114" s="685">
        <v>17690</v>
      </c>
      <c r="E114" s="685">
        <v>15640</v>
      </c>
      <c r="F114" s="686">
        <v>823</v>
      </c>
      <c r="G114" s="687">
        <v>865</v>
      </c>
      <c r="H114" s="687">
        <v>305</v>
      </c>
    </row>
    <row r="115" spans="1:8" ht="12.75" customHeight="1">
      <c r="A115" s="679">
        <v>110</v>
      </c>
      <c r="B115" s="688">
        <v>3186</v>
      </c>
      <c r="C115" s="688">
        <v>33970</v>
      </c>
      <c r="D115" s="689">
        <v>25200</v>
      </c>
      <c r="E115" s="689">
        <v>7853</v>
      </c>
      <c r="F115" s="690">
        <v>920</v>
      </c>
      <c r="G115" s="691">
        <v>863</v>
      </c>
      <c r="H115" s="691">
        <v>276</v>
      </c>
    </row>
    <row r="116" spans="1:8" ht="12.75" customHeight="1">
      <c r="A116" s="678">
        <v>111</v>
      </c>
      <c r="B116" s="680">
        <v>3170</v>
      </c>
      <c r="C116" s="680">
        <v>33310</v>
      </c>
      <c r="D116" s="681">
        <v>32830</v>
      </c>
      <c r="E116" s="681">
        <v>485</v>
      </c>
      <c r="F116" s="682">
        <v>0</v>
      </c>
      <c r="G116" s="683">
        <v>847</v>
      </c>
      <c r="H116" s="683">
        <v>271</v>
      </c>
    </row>
    <row r="117" spans="1:8" ht="12.75" customHeight="1">
      <c r="A117" s="409">
        <v>112</v>
      </c>
      <c r="B117" s="684">
        <v>2988</v>
      </c>
      <c r="C117" s="684">
        <v>32390</v>
      </c>
      <c r="D117" s="685">
        <v>32390</v>
      </c>
      <c r="E117" s="685">
        <v>0</v>
      </c>
      <c r="F117" s="686">
        <v>0</v>
      </c>
      <c r="G117" s="687">
        <v>823</v>
      </c>
      <c r="H117" s="687">
        <v>271</v>
      </c>
    </row>
    <row r="118" spans="1:8" ht="12.75" customHeight="1">
      <c r="A118" s="409">
        <v>113</v>
      </c>
      <c r="B118" s="684">
        <v>2982</v>
      </c>
      <c r="C118" s="684">
        <v>32210</v>
      </c>
      <c r="D118" s="685">
        <v>8716</v>
      </c>
      <c r="E118" s="685">
        <v>22490</v>
      </c>
      <c r="F118" s="686">
        <v>1013</v>
      </c>
      <c r="G118" s="687">
        <v>816</v>
      </c>
      <c r="H118" s="687">
        <v>271</v>
      </c>
    </row>
    <row r="119" spans="1:8" ht="12.75" customHeight="1">
      <c r="A119" s="409">
        <v>114</v>
      </c>
      <c r="B119" s="684">
        <v>2462</v>
      </c>
      <c r="C119" s="684">
        <v>30060</v>
      </c>
      <c r="D119" s="685">
        <v>2709</v>
      </c>
      <c r="E119" s="685">
        <v>0</v>
      </c>
      <c r="F119" s="686">
        <v>27350</v>
      </c>
      <c r="G119" s="687">
        <v>805</v>
      </c>
      <c r="H119" s="687">
        <v>263</v>
      </c>
    </row>
    <row r="120" spans="1:8" ht="12.75" customHeight="1">
      <c r="A120" s="679">
        <v>115</v>
      </c>
      <c r="B120" s="688">
        <v>2350</v>
      </c>
      <c r="C120" s="688">
        <v>30060</v>
      </c>
      <c r="D120" s="689">
        <v>6623</v>
      </c>
      <c r="E120" s="689">
        <v>22010</v>
      </c>
      <c r="F120" s="690">
        <v>1423</v>
      </c>
      <c r="G120" s="691">
        <v>786</v>
      </c>
      <c r="H120" s="691">
        <v>259</v>
      </c>
    </row>
    <row r="121" spans="1:8" ht="12.75" customHeight="1">
      <c r="A121" s="678">
        <v>116</v>
      </c>
      <c r="B121" s="680">
        <v>2242</v>
      </c>
      <c r="C121" s="680">
        <v>29340</v>
      </c>
      <c r="D121" s="681">
        <v>6629</v>
      </c>
      <c r="E121" s="681">
        <v>5712</v>
      </c>
      <c r="F121" s="682">
        <v>17000</v>
      </c>
      <c r="G121" s="683">
        <v>753</v>
      </c>
      <c r="H121" s="683">
        <v>259</v>
      </c>
    </row>
    <row r="122" spans="1:8" ht="12.75" customHeight="1">
      <c r="A122" s="409">
        <v>117</v>
      </c>
      <c r="B122" s="684">
        <v>1894</v>
      </c>
      <c r="C122" s="684">
        <v>29010</v>
      </c>
      <c r="D122" s="685">
        <v>3167</v>
      </c>
      <c r="E122" s="685">
        <v>25410</v>
      </c>
      <c r="F122" s="686">
        <v>429</v>
      </c>
      <c r="G122" s="687">
        <v>727</v>
      </c>
      <c r="H122" s="687">
        <v>258</v>
      </c>
    </row>
    <row r="123" spans="1:8" ht="12.75" customHeight="1">
      <c r="A123" s="409">
        <v>118</v>
      </c>
      <c r="B123" s="684">
        <v>1890</v>
      </c>
      <c r="C123" s="684">
        <v>28860</v>
      </c>
      <c r="D123" s="685">
        <v>4505</v>
      </c>
      <c r="E123" s="685">
        <v>23630</v>
      </c>
      <c r="F123" s="686">
        <v>732</v>
      </c>
      <c r="G123" s="687">
        <v>717</v>
      </c>
      <c r="H123" s="687">
        <v>258</v>
      </c>
    </row>
    <row r="124" spans="1:8" ht="12.75" customHeight="1">
      <c r="A124" s="409">
        <v>119</v>
      </c>
      <c r="B124" s="684">
        <v>1798</v>
      </c>
      <c r="C124" s="684">
        <v>28620</v>
      </c>
      <c r="D124" s="685">
        <v>26950</v>
      </c>
      <c r="E124" s="685">
        <v>1671</v>
      </c>
      <c r="F124" s="686">
        <v>0</v>
      </c>
      <c r="G124" s="687">
        <v>702</v>
      </c>
      <c r="H124" s="687">
        <v>258</v>
      </c>
    </row>
    <row r="125" spans="1:8" ht="12.75" customHeight="1">
      <c r="A125" s="679">
        <v>120</v>
      </c>
      <c r="B125" s="688">
        <v>1785</v>
      </c>
      <c r="C125" s="688">
        <v>27960</v>
      </c>
      <c r="D125" s="689">
        <v>18250</v>
      </c>
      <c r="E125" s="689">
        <v>6283</v>
      </c>
      <c r="F125" s="690">
        <v>3431</v>
      </c>
      <c r="G125" s="691">
        <v>674</v>
      </c>
      <c r="H125" s="691">
        <v>255</v>
      </c>
    </row>
    <row r="126" spans="1:8" ht="12.75" customHeight="1">
      <c r="A126" s="678">
        <v>121</v>
      </c>
      <c r="B126" s="680">
        <v>1750</v>
      </c>
      <c r="C126" s="680">
        <v>25810</v>
      </c>
      <c r="D126" s="681">
        <v>20130</v>
      </c>
      <c r="E126" s="681">
        <v>4944</v>
      </c>
      <c r="F126" s="682">
        <v>735</v>
      </c>
      <c r="G126" s="683">
        <v>654</v>
      </c>
      <c r="H126" s="683">
        <v>253</v>
      </c>
    </row>
    <row r="127" spans="1:8" ht="12.75" customHeight="1">
      <c r="A127" s="409">
        <v>122</v>
      </c>
      <c r="B127" s="684">
        <v>1527</v>
      </c>
      <c r="C127" s="684">
        <v>25600</v>
      </c>
      <c r="D127" s="685">
        <v>23670</v>
      </c>
      <c r="E127" s="685">
        <v>1935</v>
      </c>
      <c r="F127" s="686">
        <v>0</v>
      </c>
      <c r="G127" s="687">
        <v>648</v>
      </c>
      <c r="H127" s="687">
        <v>232</v>
      </c>
    </row>
    <row r="128" spans="1:8" ht="12.75" customHeight="1">
      <c r="A128" s="409">
        <v>123</v>
      </c>
      <c r="B128" s="684">
        <v>1510</v>
      </c>
      <c r="C128" s="684">
        <v>24530</v>
      </c>
      <c r="D128" s="685">
        <v>20740</v>
      </c>
      <c r="E128" s="685">
        <v>3648</v>
      </c>
      <c r="F128" s="686">
        <v>144</v>
      </c>
      <c r="G128" s="687">
        <v>618</v>
      </c>
      <c r="H128" s="687">
        <v>227</v>
      </c>
    </row>
    <row r="129" spans="1:8" ht="12.75" customHeight="1">
      <c r="A129" s="409">
        <v>124</v>
      </c>
      <c r="B129" s="684">
        <v>1436</v>
      </c>
      <c r="C129" s="684">
        <v>24350</v>
      </c>
      <c r="D129" s="685">
        <v>14690</v>
      </c>
      <c r="E129" s="685">
        <v>6789</v>
      </c>
      <c r="F129" s="686">
        <v>2867</v>
      </c>
      <c r="G129" s="687">
        <v>614</v>
      </c>
      <c r="H129" s="687">
        <v>224</v>
      </c>
    </row>
    <row r="130" spans="1:8" ht="12.75" customHeight="1">
      <c r="A130" s="679">
        <v>125</v>
      </c>
      <c r="B130" s="688">
        <v>1389</v>
      </c>
      <c r="C130" s="688">
        <v>24090</v>
      </c>
      <c r="D130" s="689">
        <v>23480</v>
      </c>
      <c r="E130" s="689">
        <v>0</v>
      </c>
      <c r="F130" s="690">
        <v>603</v>
      </c>
      <c r="G130" s="691">
        <v>521</v>
      </c>
      <c r="H130" s="691">
        <v>223</v>
      </c>
    </row>
    <row r="131" spans="1:8" ht="12.75" customHeight="1">
      <c r="A131" s="678">
        <v>126</v>
      </c>
      <c r="B131" s="680">
        <v>1335</v>
      </c>
      <c r="C131" s="680">
        <v>23940</v>
      </c>
      <c r="D131" s="681">
        <v>22400</v>
      </c>
      <c r="E131" s="681">
        <v>1540</v>
      </c>
      <c r="F131" s="682">
        <v>0</v>
      </c>
      <c r="G131" s="683">
        <v>506</v>
      </c>
      <c r="H131" s="683">
        <v>223</v>
      </c>
    </row>
    <row r="132" spans="1:8" ht="12.75" customHeight="1">
      <c r="A132" s="409">
        <v>127</v>
      </c>
      <c r="B132" s="684">
        <v>1250</v>
      </c>
      <c r="C132" s="684">
        <v>23930</v>
      </c>
      <c r="D132" s="685">
        <v>22990</v>
      </c>
      <c r="E132" s="685">
        <v>935</v>
      </c>
      <c r="F132" s="686">
        <v>0</v>
      </c>
      <c r="G132" s="687">
        <v>506</v>
      </c>
      <c r="H132" s="687">
        <v>220</v>
      </c>
    </row>
    <row r="133" spans="1:8" ht="12.75" customHeight="1">
      <c r="A133" s="409">
        <v>128</v>
      </c>
      <c r="B133" s="684">
        <v>1246</v>
      </c>
      <c r="C133" s="684">
        <v>22760</v>
      </c>
      <c r="D133" s="685">
        <v>21940</v>
      </c>
      <c r="E133" s="685">
        <v>814</v>
      </c>
      <c r="F133" s="686">
        <v>0</v>
      </c>
      <c r="G133" s="687">
        <v>506</v>
      </c>
      <c r="H133" s="687">
        <v>216</v>
      </c>
    </row>
    <row r="134" spans="1:8" ht="12.75" customHeight="1">
      <c r="A134" s="409">
        <v>129</v>
      </c>
      <c r="B134" s="684">
        <v>1218</v>
      </c>
      <c r="C134" s="684">
        <v>22430</v>
      </c>
      <c r="D134" s="685">
        <v>22140</v>
      </c>
      <c r="E134" s="685">
        <v>291</v>
      </c>
      <c r="F134" s="686">
        <v>0</v>
      </c>
      <c r="G134" s="687">
        <v>506</v>
      </c>
      <c r="H134" s="687">
        <v>215</v>
      </c>
    </row>
    <row r="135" spans="1:8" ht="12.75" customHeight="1">
      <c r="A135" s="679">
        <v>130</v>
      </c>
      <c r="B135" s="688">
        <v>1025</v>
      </c>
      <c r="C135" s="688">
        <v>22250</v>
      </c>
      <c r="D135" s="689">
        <v>22250</v>
      </c>
      <c r="E135" s="689">
        <v>0</v>
      </c>
      <c r="F135" s="690">
        <v>0</v>
      </c>
      <c r="G135" s="691">
        <v>506</v>
      </c>
      <c r="H135" s="691">
        <v>208</v>
      </c>
    </row>
    <row r="136" spans="1:8" ht="12.75" customHeight="1">
      <c r="A136" s="678">
        <v>131</v>
      </c>
      <c r="B136" s="680">
        <v>960</v>
      </c>
      <c r="C136" s="680">
        <v>22140</v>
      </c>
      <c r="D136" s="681">
        <v>7251</v>
      </c>
      <c r="E136" s="681">
        <v>11520</v>
      </c>
      <c r="F136" s="682">
        <v>3373</v>
      </c>
      <c r="G136" s="683">
        <v>501</v>
      </c>
      <c r="H136" s="683">
        <v>206</v>
      </c>
    </row>
    <row r="137" spans="1:8" ht="12.75" customHeight="1">
      <c r="A137" s="409">
        <v>132</v>
      </c>
      <c r="B137" s="684">
        <v>943</v>
      </c>
      <c r="C137" s="684">
        <v>22030</v>
      </c>
      <c r="D137" s="685">
        <v>10330</v>
      </c>
      <c r="E137" s="685">
        <v>10650</v>
      </c>
      <c r="F137" s="686">
        <v>1047</v>
      </c>
      <c r="G137" s="687">
        <v>494</v>
      </c>
      <c r="H137" s="687">
        <v>203</v>
      </c>
    </row>
    <row r="138" spans="1:8" ht="12.75" customHeight="1">
      <c r="A138" s="409">
        <v>133</v>
      </c>
      <c r="B138" s="684">
        <v>930</v>
      </c>
      <c r="C138" s="684">
        <v>21960</v>
      </c>
      <c r="D138" s="685">
        <v>7278</v>
      </c>
      <c r="E138" s="685">
        <v>13680</v>
      </c>
      <c r="F138" s="686">
        <v>1001</v>
      </c>
      <c r="G138" s="687">
        <v>493</v>
      </c>
      <c r="H138" s="687">
        <v>201</v>
      </c>
    </row>
    <row r="139" spans="1:8" ht="12.75" customHeight="1">
      <c r="A139" s="409">
        <v>134</v>
      </c>
      <c r="B139" s="684">
        <v>900</v>
      </c>
      <c r="C139" s="684">
        <v>20830</v>
      </c>
      <c r="D139" s="685">
        <v>19720</v>
      </c>
      <c r="E139" s="685">
        <v>1108</v>
      </c>
      <c r="F139" s="686">
        <v>0</v>
      </c>
      <c r="G139" s="687">
        <v>480</v>
      </c>
      <c r="H139" s="687">
        <v>200</v>
      </c>
    </row>
    <row r="140" spans="1:8" ht="12.75" customHeight="1">
      <c r="A140" s="679">
        <v>135</v>
      </c>
      <c r="B140" s="688">
        <v>790</v>
      </c>
      <c r="C140" s="688">
        <v>20540</v>
      </c>
      <c r="D140" s="689">
        <v>19350</v>
      </c>
      <c r="E140" s="689">
        <v>1192</v>
      </c>
      <c r="F140" s="690">
        <v>0</v>
      </c>
      <c r="G140" s="691">
        <v>475</v>
      </c>
      <c r="H140" s="691">
        <v>198</v>
      </c>
    </row>
    <row r="141" spans="1:8" ht="12.75" customHeight="1">
      <c r="A141" s="678">
        <v>136</v>
      </c>
      <c r="B141" s="680">
        <v>785</v>
      </c>
      <c r="C141" s="680">
        <v>20460</v>
      </c>
      <c r="D141" s="681">
        <v>20460</v>
      </c>
      <c r="E141" s="681">
        <v>0</v>
      </c>
      <c r="F141" s="682">
        <v>0</v>
      </c>
      <c r="G141" s="683">
        <v>470</v>
      </c>
      <c r="H141" s="683">
        <v>198</v>
      </c>
    </row>
    <row r="142" spans="1:8" ht="12.75" customHeight="1">
      <c r="A142" s="409">
        <v>137</v>
      </c>
      <c r="B142" s="684">
        <v>779</v>
      </c>
      <c r="C142" s="684">
        <v>20020</v>
      </c>
      <c r="D142" s="685">
        <v>20020</v>
      </c>
      <c r="E142" s="685">
        <v>0</v>
      </c>
      <c r="F142" s="686">
        <v>0</v>
      </c>
      <c r="G142" s="687">
        <v>457</v>
      </c>
      <c r="H142" s="687">
        <v>196</v>
      </c>
    </row>
    <row r="143" spans="1:8" ht="12.75" customHeight="1">
      <c r="A143" s="409">
        <v>138</v>
      </c>
      <c r="B143" s="684">
        <v>750</v>
      </c>
      <c r="C143" s="684">
        <v>19160</v>
      </c>
      <c r="D143" s="685">
        <v>4996</v>
      </c>
      <c r="E143" s="685">
        <v>13160</v>
      </c>
      <c r="F143" s="686">
        <v>1006</v>
      </c>
      <c r="G143" s="687">
        <v>456</v>
      </c>
      <c r="H143" s="687">
        <v>196</v>
      </c>
    </row>
    <row r="144" spans="1:8" ht="12.75" customHeight="1">
      <c r="A144" s="409">
        <v>139</v>
      </c>
      <c r="B144" s="684">
        <v>723</v>
      </c>
      <c r="C144" s="684">
        <v>19140</v>
      </c>
      <c r="D144" s="685">
        <v>13080</v>
      </c>
      <c r="E144" s="685">
        <v>3665</v>
      </c>
      <c r="F144" s="686">
        <v>2400</v>
      </c>
      <c r="G144" s="687">
        <v>456</v>
      </c>
      <c r="H144" s="687">
        <v>196</v>
      </c>
    </row>
    <row r="145" spans="1:8" ht="12.75" customHeight="1">
      <c r="A145" s="679">
        <v>140</v>
      </c>
      <c r="B145" s="688">
        <v>718</v>
      </c>
      <c r="C145" s="688">
        <v>18720</v>
      </c>
      <c r="D145" s="689">
        <v>1608</v>
      </c>
      <c r="E145" s="689">
        <v>16750</v>
      </c>
      <c r="F145" s="690">
        <v>356</v>
      </c>
      <c r="G145" s="691">
        <v>454</v>
      </c>
      <c r="H145" s="691">
        <v>190</v>
      </c>
    </row>
    <row r="146" spans="1:8" ht="12.75" customHeight="1">
      <c r="A146" s="678">
        <v>141</v>
      </c>
      <c r="B146" s="680">
        <v>710</v>
      </c>
      <c r="C146" s="680">
        <v>18050</v>
      </c>
      <c r="D146" s="681">
        <v>7314</v>
      </c>
      <c r="E146" s="681">
        <v>10740</v>
      </c>
      <c r="F146" s="682">
        <v>0</v>
      </c>
      <c r="G146" s="683">
        <v>453</v>
      </c>
      <c r="H146" s="683">
        <v>173</v>
      </c>
    </row>
    <row r="147" spans="1:8" ht="12.75" customHeight="1">
      <c r="A147" s="409">
        <v>142</v>
      </c>
      <c r="B147" s="684">
        <v>701</v>
      </c>
      <c r="C147" s="684">
        <v>17730</v>
      </c>
      <c r="D147" s="685">
        <v>16740</v>
      </c>
      <c r="E147" s="685">
        <v>991</v>
      </c>
      <c r="F147" s="686">
        <v>0</v>
      </c>
      <c r="G147" s="687">
        <v>451</v>
      </c>
      <c r="H147" s="687">
        <v>172</v>
      </c>
    </row>
    <row r="148" spans="1:8" ht="12.75" customHeight="1">
      <c r="A148" s="409">
        <v>143</v>
      </c>
      <c r="B148" s="684">
        <v>656</v>
      </c>
      <c r="C148" s="684">
        <v>17570</v>
      </c>
      <c r="D148" s="685">
        <v>7663</v>
      </c>
      <c r="E148" s="685">
        <v>8988</v>
      </c>
      <c r="F148" s="686">
        <v>917</v>
      </c>
      <c r="G148" s="687">
        <v>451</v>
      </c>
      <c r="H148" s="687">
        <v>172</v>
      </c>
    </row>
    <row r="149" spans="1:8" ht="12.75" customHeight="1">
      <c r="A149" s="409">
        <v>144</v>
      </c>
      <c r="B149" s="684">
        <v>598</v>
      </c>
      <c r="C149" s="684">
        <v>17410</v>
      </c>
      <c r="D149" s="685">
        <v>14910</v>
      </c>
      <c r="E149" s="685">
        <v>545</v>
      </c>
      <c r="F149" s="686">
        <v>1957</v>
      </c>
      <c r="G149" s="687">
        <v>447</v>
      </c>
      <c r="H149" s="687">
        <v>164</v>
      </c>
    </row>
    <row r="150" spans="1:8" ht="12.75" customHeight="1">
      <c r="A150" s="679">
        <v>145</v>
      </c>
      <c r="B150" s="688">
        <v>566</v>
      </c>
      <c r="C150" s="688">
        <v>17340</v>
      </c>
      <c r="D150" s="689">
        <v>16780</v>
      </c>
      <c r="E150" s="689">
        <v>558</v>
      </c>
      <c r="F150" s="690">
        <v>0</v>
      </c>
      <c r="G150" s="691">
        <v>447</v>
      </c>
      <c r="H150" s="691">
        <v>163</v>
      </c>
    </row>
    <row r="151" spans="1:8" ht="12.75" customHeight="1">
      <c r="A151" s="678">
        <v>146</v>
      </c>
      <c r="B151" s="680">
        <v>560</v>
      </c>
      <c r="C151" s="680">
        <v>17250</v>
      </c>
      <c r="D151" s="681">
        <v>15340</v>
      </c>
      <c r="E151" s="681">
        <v>1914</v>
      </c>
      <c r="F151" s="682">
        <v>0</v>
      </c>
      <c r="G151" s="683">
        <v>447</v>
      </c>
      <c r="H151" s="683">
        <v>161</v>
      </c>
    </row>
    <row r="152" spans="1:8" ht="12.75" customHeight="1">
      <c r="A152" s="409">
        <v>147</v>
      </c>
      <c r="B152" s="684">
        <v>544</v>
      </c>
      <c r="C152" s="684">
        <v>17140</v>
      </c>
      <c r="D152" s="685">
        <v>15160</v>
      </c>
      <c r="E152" s="685">
        <v>1976</v>
      </c>
      <c r="F152" s="686">
        <v>0</v>
      </c>
      <c r="G152" s="687">
        <v>447</v>
      </c>
      <c r="H152" s="687">
        <v>159</v>
      </c>
    </row>
    <row r="153" spans="1:8" ht="12.75" customHeight="1">
      <c r="A153" s="409">
        <v>148</v>
      </c>
      <c r="B153" s="684">
        <v>508</v>
      </c>
      <c r="C153" s="684">
        <v>16760</v>
      </c>
      <c r="D153" s="685">
        <v>16720</v>
      </c>
      <c r="E153" s="685">
        <v>38</v>
      </c>
      <c r="F153" s="686">
        <v>0</v>
      </c>
      <c r="G153" s="687">
        <v>441</v>
      </c>
      <c r="H153" s="687">
        <v>155</v>
      </c>
    </row>
    <row r="154" spans="1:8" ht="12.75" customHeight="1">
      <c r="A154" s="409">
        <v>149</v>
      </c>
      <c r="B154" s="684">
        <v>500</v>
      </c>
      <c r="C154" s="684">
        <v>16420</v>
      </c>
      <c r="D154" s="685">
        <v>12240</v>
      </c>
      <c r="E154" s="685">
        <v>3794</v>
      </c>
      <c r="F154" s="686">
        <v>384</v>
      </c>
      <c r="G154" s="687">
        <v>433</v>
      </c>
      <c r="H154" s="687">
        <v>155</v>
      </c>
    </row>
    <row r="155" spans="1:8" ht="12.75" customHeight="1">
      <c r="A155" s="679">
        <v>150</v>
      </c>
      <c r="B155" s="688">
        <v>500</v>
      </c>
      <c r="C155" s="688">
        <v>15960</v>
      </c>
      <c r="D155" s="689">
        <v>186</v>
      </c>
      <c r="E155" s="689">
        <v>15740</v>
      </c>
      <c r="F155" s="690">
        <v>39</v>
      </c>
      <c r="G155" s="691">
        <v>429</v>
      </c>
      <c r="H155" s="691">
        <v>150</v>
      </c>
    </row>
    <row r="156" spans="1:8" ht="12.75" customHeight="1">
      <c r="A156" s="678">
        <v>151</v>
      </c>
      <c r="B156" s="680">
        <v>479</v>
      </c>
      <c r="C156" s="680">
        <v>15790</v>
      </c>
      <c r="D156" s="681">
        <v>15020</v>
      </c>
      <c r="E156" s="681">
        <v>775</v>
      </c>
      <c r="F156" s="682">
        <v>0</v>
      </c>
      <c r="G156" s="683">
        <v>429</v>
      </c>
      <c r="H156" s="683">
        <v>148</v>
      </c>
    </row>
    <row r="157" spans="1:8" ht="12.75" customHeight="1">
      <c r="A157" s="409">
        <v>152</v>
      </c>
      <c r="B157" s="684">
        <v>457</v>
      </c>
      <c r="C157" s="684">
        <v>15670</v>
      </c>
      <c r="D157" s="685">
        <v>15600</v>
      </c>
      <c r="E157" s="685">
        <v>75</v>
      </c>
      <c r="F157" s="686">
        <v>0</v>
      </c>
      <c r="G157" s="687">
        <v>426</v>
      </c>
      <c r="H157" s="687">
        <v>147</v>
      </c>
    </row>
    <row r="158" spans="1:8" ht="12.75" customHeight="1">
      <c r="A158" s="409">
        <v>153</v>
      </c>
      <c r="B158" s="684">
        <v>403</v>
      </c>
      <c r="C158" s="684">
        <v>15630</v>
      </c>
      <c r="D158" s="685">
        <v>15050</v>
      </c>
      <c r="E158" s="685">
        <v>576</v>
      </c>
      <c r="F158" s="686">
        <v>0</v>
      </c>
      <c r="G158" s="687">
        <v>410</v>
      </c>
      <c r="H158" s="687">
        <v>141</v>
      </c>
    </row>
    <row r="159" spans="1:8" ht="12.75" customHeight="1">
      <c r="A159" s="409">
        <v>154</v>
      </c>
      <c r="B159" s="684">
        <v>402</v>
      </c>
      <c r="C159" s="684">
        <v>14120</v>
      </c>
      <c r="D159" s="685">
        <v>11820</v>
      </c>
      <c r="E159" s="685">
        <v>2301</v>
      </c>
      <c r="F159" s="686">
        <v>0</v>
      </c>
      <c r="G159" s="687">
        <v>389</v>
      </c>
      <c r="H159" s="687">
        <v>140</v>
      </c>
    </row>
    <row r="160" spans="1:8" ht="12.75" customHeight="1">
      <c r="A160" s="679">
        <v>155</v>
      </c>
      <c r="B160" s="688">
        <v>379</v>
      </c>
      <c r="C160" s="688">
        <v>13950</v>
      </c>
      <c r="D160" s="689">
        <v>13180</v>
      </c>
      <c r="E160" s="689">
        <v>0</v>
      </c>
      <c r="F160" s="690">
        <v>770</v>
      </c>
      <c r="G160" s="691">
        <v>338</v>
      </c>
      <c r="H160" s="691">
        <v>139</v>
      </c>
    </row>
    <row r="161" spans="1:8" ht="12.75" customHeight="1">
      <c r="A161" s="678">
        <v>156</v>
      </c>
      <c r="B161" s="680">
        <v>325</v>
      </c>
      <c r="C161" s="680">
        <v>13300</v>
      </c>
      <c r="D161" s="681">
        <v>12450</v>
      </c>
      <c r="E161" s="681">
        <v>689</v>
      </c>
      <c r="F161" s="682">
        <v>170</v>
      </c>
      <c r="G161" s="683">
        <v>338</v>
      </c>
      <c r="H161" s="683">
        <v>139</v>
      </c>
    </row>
    <row r="162" spans="1:8" ht="12.75" customHeight="1">
      <c r="A162" s="409">
        <v>157</v>
      </c>
      <c r="B162" s="684">
        <v>280</v>
      </c>
      <c r="C162" s="684">
        <v>13210</v>
      </c>
      <c r="D162" s="685">
        <v>12970</v>
      </c>
      <c r="E162" s="685">
        <v>232</v>
      </c>
      <c r="F162" s="686">
        <v>0</v>
      </c>
      <c r="G162" s="687">
        <v>329</v>
      </c>
      <c r="H162" s="687">
        <v>136</v>
      </c>
    </row>
    <row r="163" spans="1:8" ht="12.75" customHeight="1">
      <c r="A163" s="409">
        <v>158</v>
      </c>
      <c r="B163" s="684">
        <v>277</v>
      </c>
      <c r="C163" s="684">
        <v>13010</v>
      </c>
      <c r="D163" s="685">
        <v>10370</v>
      </c>
      <c r="E163" s="685">
        <v>2637</v>
      </c>
      <c r="F163" s="686">
        <v>0</v>
      </c>
      <c r="G163" s="687">
        <v>309</v>
      </c>
      <c r="H163" s="687">
        <v>136</v>
      </c>
    </row>
    <row r="164" spans="1:8" ht="12.75" customHeight="1">
      <c r="A164" s="409">
        <v>159</v>
      </c>
      <c r="B164" s="684">
        <v>247</v>
      </c>
      <c r="C164" s="684">
        <v>12250</v>
      </c>
      <c r="D164" s="685">
        <v>11880</v>
      </c>
      <c r="E164" s="685">
        <v>368</v>
      </c>
      <c r="F164" s="686">
        <v>0</v>
      </c>
      <c r="G164" s="687">
        <v>306</v>
      </c>
      <c r="H164" s="687">
        <v>135</v>
      </c>
    </row>
    <row r="165" spans="1:8" ht="12.75" customHeight="1">
      <c r="A165" s="679">
        <v>160</v>
      </c>
      <c r="B165" s="688">
        <v>210</v>
      </c>
      <c r="C165" s="688">
        <v>12250</v>
      </c>
      <c r="D165" s="689">
        <v>4500</v>
      </c>
      <c r="E165" s="689">
        <v>7747</v>
      </c>
      <c r="F165" s="690">
        <v>0</v>
      </c>
      <c r="G165" s="691">
        <v>282</v>
      </c>
      <c r="H165" s="691">
        <v>133</v>
      </c>
    </row>
    <row r="166" spans="1:8" ht="12.75" customHeight="1">
      <c r="A166" s="678">
        <v>161</v>
      </c>
      <c r="B166" s="680">
        <v>203</v>
      </c>
      <c r="C166" s="680">
        <v>11800</v>
      </c>
      <c r="D166" s="681">
        <v>10890</v>
      </c>
      <c r="E166" s="681">
        <v>878</v>
      </c>
      <c r="F166" s="682">
        <v>31</v>
      </c>
      <c r="G166" s="683">
        <v>274</v>
      </c>
      <c r="H166" s="683">
        <v>129</v>
      </c>
    </row>
    <row r="167" spans="1:8" ht="12.75" customHeight="1">
      <c r="A167" s="409">
        <v>162</v>
      </c>
      <c r="B167" s="684">
        <v>201</v>
      </c>
      <c r="C167" s="684">
        <v>11620</v>
      </c>
      <c r="D167" s="685">
        <v>10770</v>
      </c>
      <c r="E167" s="685">
        <v>855</v>
      </c>
      <c r="F167" s="686">
        <v>0</v>
      </c>
      <c r="G167" s="687">
        <v>272</v>
      </c>
      <c r="H167" s="687">
        <v>127</v>
      </c>
    </row>
    <row r="168" spans="1:8" ht="12.75" customHeight="1">
      <c r="A168" s="409">
        <v>163</v>
      </c>
      <c r="B168" s="684">
        <v>167</v>
      </c>
      <c r="C168" s="684">
        <v>11610</v>
      </c>
      <c r="D168" s="685">
        <v>10600</v>
      </c>
      <c r="E168" s="685">
        <v>1015</v>
      </c>
      <c r="F168" s="686">
        <v>0</v>
      </c>
      <c r="G168" s="687">
        <v>244</v>
      </c>
      <c r="H168" s="687">
        <v>126</v>
      </c>
    </row>
    <row r="169" spans="1:8" ht="12.75" customHeight="1">
      <c r="A169" s="409">
        <v>164</v>
      </c>
      <c r="B169" s="684">
        <v>159</v>
      </c>
      <c r="C169" s="684">
        <v>11550</v>
      </c>
      <c r="D169" s="685">
        <v>4396</v>
      </c>
      <c r="E169" s="685">
        <v>6218</v>
      </c>
      <c r="F169" s="686">
        <v>934</v>
      </c>
      <c r="G169" s="687">
        <v>213</v>
      </c>
      <c r="H169" s="687">
        <v>122</v>
      </c>
    </row>
    <row r="170" spans="1:8" ht="12.75" customHeight="1">
      <c r="A170" s="679">
        <v>165</v>
      </c>
      <c r="B170" s="688">
        <v>158</v>
      </c>
      <c r="C170" s="688">
        <v>11510</v>
      </c>
      <c r="D170" s="689">
        <v>9979</v>
      </c>
      <c r="E170" s="689">
        <v>465</v>
      </c>
      <c r="F170" s="690">
        <v>1063</v>
      </c>
      <c r="G170" s="691">
        <v>173</v>
      </c>
      <c r="H170" s="691">
        <v>122</v>
      </c>
    </row>
    <row r="171" spans="1:8" ht="12.75" customHeight="1">
      <c r="A171" s="678">
        <v>166</v>
      </c>
      <c r="B171" s="680">
        <v>138</v>
      </c>
      <c r="C171" s="680">
        <v>11480</v>
      </c>
      <c r="D171" s="681">
        <v>8379</v>
      </c>
      <c r="E171" s="681">
        <v>313</v>
      </c>
      <c r="F171" s="682">
        <v>2785</v>
      </c>
      <c r="G171" s="683">
        <v>168</v>
      </c>
      <c r="H171" s="683">
        <v>120</v>
      </c>
    </row>
    <row r="172" spans="1:8" ht="12.75" customHeight="1">
      <c r="A172" s="409">
        <v>167</v>
      </c>
      <c r="B172" s="684">
        <v>123</v>
      </c>
      <c r="C172" s="684">
        <v>11380</v>
      </c>
      <c r="D172" s="685">
        <v>11380</v>
      </c>
      <c r="E172" s="685">
        <v>0</v>
      </c>
      <c r="F172" s="686">
        <v>0</v>
      </c>
      <c r="G172" s="687" t="s">
        <v>139</v>
      </c>
      <c r="H172" s="687">
        <v>118</v>
      </c>
    </row>
    <row r="173" spans="1:8" ht="12.75" customHeight="1">
      <c r="A173" s="409">
        <v>168</v>
      </c>
      <c r="B173" s="684">
        <v>122</v>
      </c>
      <c r="C173" s="684">
        <v>11000</v>
      </c>
      <c r="D173" s="685">
        <v>8510</v>
      </c>
      <c r="E173" s="685">
        <v>426</v>
      </c>
      <c r="F173" s="686">
        <v>2068</v>
      </c>
      <c r="G173" s="687" t="s">
        <v>139</v>
      </c>
      <c r="H173" s="687">
        <v>117</v>
      </c>
    </row>
    <row r="174" spans="1:8" ht="12.75" customHeight="1">
      <c r="A174" s="409">
        <v>169</v>
      </c>
      <c r="B174" s="684" t="s">
        <v>139</v>
      </c>
      <c r="C174" s="684">
        <v>10870</v>
      </c>
      <c r="D174" s="685">
        <v>10760</v>
      </c>
      <c r="E174" s="685">
        <v>119</v>
      </c>
      <c r="F174" s="686">
        <v>0</v>
      </c>
      <c r="G174" s="687" t="s">
        <v>139</v>
      </c>
      <c r="H174" s="687">
        <v>112</v>
      </c>
    </row>
    <row r="175" spans="1:8" ht="12.75" customHeight="1">
      <c r="A175" s="679">
        <v>170</v>
      </c>
      <c r="B175" s="688" t="s">
        <v>139</v>
      </c>
      <c r="C175" s="688">
        <v>10730</v>
      </c>
      <c r="D175" s="689">
        <v>8635</v>
      </c>
      <c r="E175" s="689">
        <v>2092</v>
      </c>
      <c r="F175" s="690">
        <v>0</v>
      </c>
      <c r="G175" s="691" t="s">
        <v>139</v>
      </c>
      <c r="H175" s="691">
        <v>111</v>
      </c>
    </row>
    <row r="176" spans="1:8" ht="12.75" customHeight="1">
      <c r="A176" s="678">
        <v>171</v>
      </c>
      <c r="B176" s="680" t="s">
        <v>139</v>
      </c>
      <c r="C176" s="680">
        <v>10620</v>
      </c>
      <c r="D176" s="681">
        <v>8022</v>
      </c>
      <c r="E176" s="681">
        <v>2601</v>
      </c>
      <c r="F176" s="682">
        <v>0</v>
      </c>
      <c r="G176" s="683" t="s">
        <v>139</v>
      </c>
      <c r="H176" s="683">
        <v>110</v>
      </c>
    </row>
    <row r="177" spans="1:8" ht="12.75" customHeight="1">
      <c r="A177" s="409">
        <v>172</v>
      </c>
      <c r="B177" s="684" t="s">
        <v>139</v>
      </c>
      <c r="C177" s="684">
        <v>10370</v>
      </c>
      <c r="D177" s="685">
        <v>4385</v>
      </c>
      <c r="E177" s="685">
        <v>5574</v>
      </c>
      <c r="F177" s="686">
        <v>412</v>
      </c>
      <c r="G177" s="687"/>
      <c r="H177" s="687">
        <v>110</v>
      </c>
    </row>
    <row r="178" spans="1:8" ht="12.75" customHeight="1">
      <c r="A178" s="409">
        <v>173</v>
      </c>
      <c r="B178" s="684" t="s">
        <v>139</v>
      </c>
      <c r="C178" s="684">
        <v>10330</v>
      </c>
      <c r="D178" s="685">
        <v>10330</v>
      </c>
      <c r="E178" s="685">
        <v>0</v>
      </c>
      <c r="F178" s="686">
        <v>0</v>
      </c>
      <c r="G178" s="687"/>
      <c r="H178" s="687">
        <v>109</v>
      </c>
    </row>
    <row r="179" spans="1:8" ht="12.75" customHeight="1">
      <c r="A179" s="409">
        <v>174</v>
      </c>
      <c r="B179" s="684"/>
      <c r="C179" s="684">
        <v>10160</v>
      </c>
      <c r="D179" s="685">
        <v>8354</v>
      </c>
      <c r="E179" s="685">
        <v>1804</v>
      </c>
      <c r="F179" s="686">
        <v>0</v>
      </c>
      <c r="G179" s="687"/>
      <c r="H179" s="687">
        <v>109</v>
      </c>
    </row>
    <row r="180" spans="1:8" ht="12.75" customHeight="1">
      <c r="A180" s="679">
        <v>175</v>
      </c>
      <c r="B180" s="688"/>
      <c r="C180" s="688">
        <v>10120</v>
      </c>
      <c r="D180" s="689">
        <v>1897</v>
      </c>
      <c r="E180" s="689">
        <v>0</v>
      </c>
      <c r="F180" s="690">
        <v>8223</v>
      </c>
      <c r="G180" s="691"/>
      <c r="H180" s="691">
        <v>109</v>
      </c>
    </row>
    <row r="181" spans="1:8" ht="12.75" customHeight="1">
      <c r="A181" s="678">
        <v>176</v>
      </c>
      <c r="B181" s="680"/>
      <c r="C181" s="680">
        <v>10010</v>
      </c>
      <c r="D181" s="681">
        <v>7593</v>
      </c>
      <c r="E181" s="681">
        <v>2412</v>
      </c>
      <c r="F181" s="682">
        <v>0</v>
      </c>
      <c r="G181" s="683"/>
      <c r="H181" s="683">
        <v>107</v>
      </c>
    </row>
    <row r="182" spans="1:8" ht="12.75" customHeight="1">
      <c r="A182" s="409"/>
      <c r="B182" s="684"/>
      <c r="C182" s="684"/>
      <c r="D182" s="685"/>
      <c r="E182" s="685"/>
      <c r="F182" s="686"/>
      <c r="G182" s="687"/>
      <c r="H182" s="687"/>
    </row>
    <row r="183" spans="1:8" ht="12.75" customHeight="1">
      <c r="A183" s="409"/>
      <c r="B183" s="684"/>
      <c r="C183" s="684"/>
      <c r="D183" s="685"/>
      <c r="E183" s="685"/>
      <c r="F183" s="686"/>
      <c r="G183" s="687"/>
      <c r="H183" s="687"/>
    </row>
    <row r="184" spans="1:8" ht="12.75" customHeight="1">
      <c r="A184" s="409"/>
      <c r="B184" s="684"/>
      <c r="C184" s="684"/>
      <c r="D184" s="685"/>
      <c r="E184" s="685"/>
      <c r="F184" s="686"/>
      <c r="G184" s="687"/>
      <c r="H184" s="687"/>
    </row>
    <row r="185" spans="1:8" ht="12.75" customHeight="1">
      <c r="A185" s="409"/>
      <c r="B185" s="684"/>
      <c r="C185" s="684"/>
      <c r="D185" s="685"/>
      <c r="E185" s="685"/>
      <c r="F185" s="686"/>
      <c r="G185" s="687"/>
      <c r="H185" s="687"/>
    </row>
    <row r="186" spans="1:8" ht="12.75" customHeight="1">
      <c r="A186" s="409">
        <v>1434</v>
      </c>
      <c r="B186" s="715"/>
      <c r="C186" s="715">
        <v>32</v>
      </c>
      <c r="D186" s="698">
        <v>32</v>
      </c>
      <c r="E186" s="698">
        <v>0</v>
      </c>
      <c r="F186" s="696">
        <v>0</v>
      </c>
      <c r="G186" s="739"/>
      <c r="H186" s="739"/>
    </row>
    <row r="187" spans="1:8" ht="12.75" customHeight="1">
      <c r="A187" s="679">
        <v>1435</v>
      </c>
      <c r="B187" s="688"/>
      <c r="C187" s="688">
        <v>31</v>
      </c>
      <c r="D187" s="689">
        <v>0</v>
      </c>
      <c r="E187" s="689">
        <v>31</v>
      </c>
      <c r="F187" s="690">
        <v>0</v>
      </c>
      <c r="G187" s="691"/>
      <c r="H187" s="691"/>
    </row>
    <row r="188" spans="1:8" ht="12.75" customHeight="1">
      <c r="A188" s="678">
        <v>1436</v>
      </c>
      <c r="B188" s="680"/>
      <c r="C188" s="680">
        <v>30</v>
      </c>
      <c r="D188" s="681">
        <v>30</v>
      </c>
      <c r="E188" s="681">
        <v>0</v>
      </c>
      <c r="F188" s="682">
        <v>0</v>
      </c>
      <c r="G188" s="683"/>
      <c r="H188" s="683"/>
    </row>
    <row r="189" spans="1:8" ht="12.75" customHeight="1">
      <c r="A189" s="409">
        <v>1437</v>
      </c>
      <c r="B189" s="684"/>
      <c r="C189" s="684">
        <v>30</v>
      </c>
      <c r="D189" s="685">
        <v>30</v>
      </c>
      <c r="E189" s="685">
        <v>0</v>
      </c>
      <c r="F189" s="686">
        <v>0</v>
      </c>
      <c r="G189" s="687"/>
      <c r="H189" s="687"/>
    </row>
    <row r="190" spans="1:8" ht="12.75" customHeight="1">
      <c r="A190" s="409">
        <v>1438</v>
      </c>
      <c r="B190" s="684"/>
      <c r="C190" s="684">
        <v>30</v>
      </c>
      <c r="D190" s="685">
        <v>0</v>
      </c>
      <c r="E190" s="685">
        <v>30</v>
      </c>
      <c r="F190" s="686">
        <v>0</v>
      </c>
      <c r="G190" s="687"/>
      <c r="H190" s="687"/>
    </row>
    <row r="191" spans="1:8" ht="12.75" customHeight="1">
      <c r="A191" s="409">
        <v>1439</v>
      </c>
      <c r="B191" s="684"/>
      <c r="C191" s="684">
        <v>30</v>
      </c>
      <c r="D191" s="685">
        <v>30</v>
      </c>
      <c r="E191" s="685">
        <v>0</v>
      </c>
      <c r="F191" s="686">
        <v>0</v>
      </c>
      <c r="G191" s="687"/>
      <c r="H191" s="687"/>
    </row>
    <row r="192" spans="1:8" ht="12.75" customHeight="1">
      <c r="A192" s="679">
        <v>1440</v>
      </c>
      <c r="B192" s="688"/>
      <c r="C192" s="688">
        <v>29</v>
      </c>
      <c r="D192" s="689">
        <v>0</v>
      </c>
      <c r="E192" s="689">
        <v>29</v>
      </c>
      <c r="F192" s="690">
        <v>0</v>
      </c>
      <c r="G192" s="691"/>
      <c r="H192" s="691"/>
    </row>
    <row r="193" spans="1:8" ht="12.75" customHeight="1">
      <c r="A193" s="678">
        <v>1441</v>
      </c>
      <c r="B193" s="680"/>
      <c r="C193" s="680">
        <v>26</v>
      </c>
      <c r="D193" s="681">
        <v>0</v>
      </c>
      <c r="E193" s="681">
        <v>26</v>
      </c>
      <c r="F193" s="682">
        <v>0</v>
      </c>
      <c r="G193" s="683"/>
      <c r="H193" s="683"/>
    </row>
    <row r="194" spans="1:8" ht="12.75" customHeight="1">
      <c r="A194" s="409">
        <v>1442</v>
      </c>
      <c r="B194" s="684"/>
      <c r="C194" s="684">
        <v>25</v>
      </c>
      <c r="D194" s="685">
        <v>0</v>
      </c>
      <c r="E194" s="685">
        <v>25</v>
      </c>
      <c r="F194" s="686">
        <v>0</v>
      </c>
      <c r="G194" s="687"/>
      <c r="H194" s="687"/>
    </row>
    <row r="195" spans="1:8" ht="12.75" customHeight="1">
      <c r="A195" s="409">
        <v>1443</v>
      </c>
      <c r="B195" s="684"/>
      <c r="C195" s="684">
        <v>23</v>
      </c>
      <c r="D195" s="685">
        <v>23</v>
      </c>
      <c r="E195" s="685">
        <v>0</v>
      </c>
      <c r="F195" s="686">
        <v>0</v>
      </c>
      <c r="G195" s="687"/>
      <c r="H195" s="687"/>
    </row>
    <row r="196" spans="1:8" ht="12.75" customHeight="1">
      <c r="A196" s="409">
        <v>1444</v>
      </c>
      <c r="B196" s="684"/>
      <c r="C196" s="684">
        <v>18</v>
      </c>
      <c r="D196" s="685">
        <v>0</v>
      </c>
      <c r="E196" s="685">
        <v>0</v>
      </c>
      <c r="F196" s="686">
        <v>18</v>
      </c>
      <c r="G196" s="687"/>
      <c r="H196" s="687"/>
    </row>
    <row r="197" spans="1:8" ht="12.75" customHeight="1">
      <c r="A197" s="679">
        <v>1445</v>
      </c>
      <c r="B197" s="688"/>
      <c r="C197" s="688">
        <v>17</v>
      </c>
      <c r="D197" s="689">
        <v>0</v>
      </c>
      <c r="E197" s="689">
        <v>17</v>
      </c>
      <c r="F197" s="690">
        <v>0</v>
      </c>
      <c r="G197" s="691"/>
      <c r="H197" s="691"/>
    </row>
    <row r="198" spans="1:8" ht="12.75" customHeight="1">
      <c r="A198" s="678">
        <v>1446</v>
      </c>
      <c r="B198" s="680"/>
      <c r="C198" s="680">
        <v>16</v>
      </c>
      <c r="D198" s="681">
        <v>16</v>
      </c>
      <c r="E198" s="681">
        <v>0</v>
      </c>
      <c r="F198" s="682">
        <v>0</v>
      </c>
      <c r="G198" s="683"/>
      <c r="H198" s="683"/>
    </row>
    <row r="199" spans="1:8" ht="12.75" customHeight="1">
      <c r="A199" s="409">
        <v>1447</v>
      </c>
      <c r="B199" s="684"/>
      <c r="C199" s="684">
        <v>16</v>
      </c>
      <c r="D199" s="685">
        <v>0</v>
      </c>
      <c r="E199" s="685">
        <v>16</v>
      </c>
      <c r="F199" s="686">
        <v>0</v>
      </c>
      <c r="G199" s="687"/>
      <c r="H199" s="687"/>
    </row>
    <row r="200" spans="1:8" ht="12.75" customHeight="1">
      <c r="A200" s="409">
        <v>1448</v>
      </c>
      <c r="B200" s="684"/>
      <c r="C200" s="684">
        <v>16</v>
      </c>
      <c r="D200" s="685">
        <v>16</v>
      </c>
      <c r="E200" s="685">
        <v>0</v>
      </c>
      <c r="F200" s="686">
        <v>0</v>
      </c>
      <c r="G200" s="687"/>
      <c r="H200" s="687"/>
    </row>
    <row r="201" spans="1:8" ht="12.75" customHeight="1">
      <c r="A201" s="409">
        <v>1449</v>
      </c>
      <c r="B201" s="684"/>
      <c r="C201" s="684">
        <v>16</v>
      </c>
      <c r="D201" s="685">
        <v>16</v>
      </c>
      <c r="E201" s="685">
        <v>0</v>
      </c>
      <c r="F201" s="686">
        <v>0</v>
      </c>
      <c r="G201" s="687"/>
      <c r="H201" s="687"/>
    </row>
    <row r="202" spans="1:8" ht="12.75" customHeight="1">
      <c r="A202" s="679">
        <v>1450</v>
      </c>
      <c r="B202" s="688"/>
      <c r="C202" s="688">
        <v>16</v>
      </c>
      <c r="D202" s="689">
        <v>16</v>
      </c>
      <c r="E202" s="689">
        <v>0</v>
      </c>
      <c r="F202" s="690">
        <v>0</v>
      </c>
      <c r="G202" s="691"/>
      <c r="H202" s="691"/>
    </row>
    <row r="203" spans="1:8" ht="12.75" customHeight="1">
      <c r="A203" s="678">
        <v>1451</v>
      </c>
      <c r="B203" s="680"/>
      <c r="C203" s="680">
        <v>16</v>
      </c>
      <c r="D203" s="681">
        <v>16</v>
      </c>
      <c r="E203" s="681">
        <v>0</v>
      </c>
      <c r="F203" s="682">
        <v>0</v>
      </c>
      <c r="G203" s="683"/>
      <c r="H203" s="683"/>
    </row>
    <row r="204" spans="1:8" ht="12.75" customHeight="1">
      <c r="A204" s="409">
        <v>1452</v>
      </c>
      <c r="B204" s="684"/>
      <c r="C204" s="684">
        <v>16</v>
      </c>
      <c r="D204" s="685">
        <v>16</v>
      </c>
      <c r="E204" s="685">
        <v>0</v>
      </c>
      <c r="F204" s="686">
        <v>0</v>
      </c>
      <c r="G204" s="687"/>
      <c r="H204" s="687"/>
    </row>
    <row r="205" spans="1:8" ht="12.75" customHeight="1">
      <c r="A205" s="409">
        <v>1453</v>
      </c>
      <c r="B205" s="684"/>
      <c r="C205" s="684">
        <v>16</v>
      </c>
      <c r="D205" s="685">
        <v>16</v>
      </c>
      <c r="E205" s="685">
        <v>0</v>
      </c>
      <c r="F205" s="686">
        <v>0</v>
      </c>
      <c r="G205" s="687"/>
      <c r="H205" s="687"/>
    </row>
    <row r="206" spans="1:8" ht="12.75" customHeight="1">
      <c r="A206" s="409">
        <v>1454</v>
      </c>
      <c r="B206" s="684"/>
      <c r="C206" s="684">
        <v>16</v>
      </c>
      <c r="D206" s="685">
        <v>0</v>
      </c>
      <c r="E206" s="685">
        <v>16</v>
      </c>
      <c r="F206" s="686">
        <v>0</v>
      </c>
      <c r="G206" s="687"/>
      <c r="H206" s="687"/>
    </row>
    <row r="207" spans="1:8" ht="12.75" customHeight="1">
      <c r="A207" s="679">
        <v>1455</v>
      </c>
      <c r="B207" s="688"/>
      <c r="C207" s="688">
        <v>15</v>
      </c>
      <c r="D207" s="689">
        <v>15</v>
      </c>
      <c r="E207" s="689">
        <v>0</v>
      </c>
      <c r="F207" s="690">
        <v>0</v>
      </c>
      <c r="G207" s="691"/>
      <c r="H207" s="691"/>
    </row>
    <row r="208" spans="1:8" ht="12.75" customHeight="1">
      <c r="A208" s="678">
        <v>1456</v>
      </c>
      <c r="B208" s="680"/>
      <c r="C208" s="680">
        <v>15</v>
      </c>
      <c r="D208" s="681">
        <v>15</v>
      </c>
      <c r="E208" s="681">
        <v>0</v>
      </c>
      <c r="F208" s="682">
        <v>0</v>
      </c>
      <c r="G208" s="683"/>
      <c r="H208" s="683"/>
    </row>
    <row r="209" spans="1:8" ht="12.75" customHeight="1">
      <c r="A209" s="409">
        <v>1457</v>
      </c>
      <c r="B209" s="684"/>
      <c r="C209" s="684">
        <v>15</v>
      </c>
      <c r="D209" s="685">
        <v>15</v>
      </c>
      <c r="E209" s="685">
        <v>0</v>
      </c>
      <c r="F209" s="686">
        <v>0</v>
      </c>
      <c r="G209" s="687"/>
      <c r="H209" s="687"/>
    </row>
    <row r="210" spans="1:8" ht="12.75" customHeight="1">
      <c r="A210" s="409">
        <v>1458</v>
      </c>
      <c r="B210" s="684"/>
      <c r="C210" s="684">
        <v>14</v>
      </c>
      <c r="D210" s="685">
        <v>0</v>
      </c>
      <c r="E210" s="685">
        <v>14</v>
      </c>
      <c r="F210" s="686">
        <v>0</v>
      </c>
      <c r="G210" s="687"/>
      <c r="H210" s="687"/>
    </row>
    <row r="211" spans="1:8" ht="12.75" customHeight="1">
      <c r="A211" s="409">
        <v>1459</v>
      </c>
      <c r="B211" s="684"/>
      <c r="C211" s="684" t="s">
        <v>139</v>
      </c>
      <c r="D211" s="685" t="s">
        <v>139</v>
      </c>
      <c r="E211" s="685" t="s">
        <v>139</v>
      </c>
      <c r="F211" s="686" t="s">
        <v>139</v>
      </c>
      <c r="G211" s="687"/>
      <c r="H211" s="687"/>
    </row>
    <row r="212" spans="1:8" ht="12.75" customHeight="1">
      <c r="A212" s="679">
        <v>1460</v>
      </c>
      <c r="B212" s="688"/>
      <c r="C212" s="688" t="s">
        <v>139</v>
      </c>
      <c r="D212" s="689" t="s">
        <v>139</v>
      </c>
      <c r="E212" s="689" t="s">
        <v>139</v>
      </c>
      <c r="F212" s="690" t="s">
        <v>139</v>
      </c>
      <c r="G212" s="691"/>
      <c r="H212" s="691"/>
    </row>
    <row r="213" spans="1:8" ht="12.75" customHeight="1">
      <c r="A213" s="678">
        <v>1461</v>
      </c>
      <c r="B213" s="680"/>
      <c r="C213" s="680" t="s">
        <v>139</v>
      </c>
      <c r="D213" s="681" t="s">
        <v>139</v>
      </c>
      <c r="E213" s="681" t="s">
        <v>139</v>
      </c>
      <c r="F213" s="682" t="s">
        <v>139</v>
      </c>
      <c r="G213" s="683"/>
      <c r="H213" s="683"/>
    </row>
    <row r="214" spans="1:8" ht="12.75" customHeight="1">
      <c r="A214" s="409">
        <v>1462</v>
      </c>
      <c r="B214" s="684"/>
      <c r="C214" s="684" t="s">
        <v>139</v>
      </c>
      <c r="D214" s="685" t="s">
        <v>139</v>
      </c>
      <c r="E214" s="685" t="s">
        <v>139</v>
      </c>
      <c r="F214" s="686" t="s">
        <v>139</v>
      </c>
      <c r="G214" s="687"/>
      <c r="H214" s="687"/>
    </row>
    <row r="215" spans="1:8" ht="12.75" customHeight="1">
      <c r="A215" s="409">
        <v>1463</v>
      </c>
      <c r="B215" s="684"/>
      <c r="C215" s="684" t="s">
        <v>139</v>
      </c>
      <c r="D215" s="685" t="s">
        <v>139</v>
      </c>
      <c r="E215" s="685" t="s">
        <v>139</v>
      </c>
      <c r="F215" s="686" t="s">
        <v>139</v>
      </c>
      <c r="G215" s="687"/>
      <c r="H215" s="687"/>
    </row>
  </sheetData>
  <sheetProtection/>
  <mergeCells count="4">
    <mergeCell ref="B5:H5"/>
    <mergeCell ref="A1:H1"/>
    <mergeCell ref="E2:G2"/>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C000"/>
  </sheetPr>
  <dimension ref="A1:H1468"/>
  <sheetViews>
    <sheetView zoomScalePageLayoutView="0" workbookViewId="0" topLeftCell="A1">
      <selection activeCell="I1" sqref="I1"/>
    </sheetView>
  </sheetViews>
  <sheetFormatPr defaultColWidth="11.5546875" defaultRowHeight="12.75" customHeight="1"/>
  <cols>
    <col min="1" max="1" width="5.21484375" style="236" customWidth="1"/>
    <col min="2" max="2" width="9.5546875" style="733" customWidth="1"/>
    <col min="3" max="3" width="7.99609375" style="733" customWidth="1"/>
    <col min="4" max="4" width="8.21484375" style="733" customWidth="1"/>
    <col min="5" max="5" width="9.5546875" style="733" customWidth="1"/>
    <col min="6" max="6" width="8.21484375" style="733" customWidth="1"/>
    <col min="7" max="7" width="12.77734375" style="733" customWidth="1"/>
    <col min="8" max="8" width="8.4453125" style="733" customWidth="1"/>
    <col min="9" max="16384" width="11.5546875" style="236" customWidth="1"/>
  </cols>
  <sheetData>
    <row r="1" spans="1:8" ht="37.5" customHeight="1">
      <c r="A1" s="954" t="s">
        <v>516</v>
      </c>
      <c r="B1" s="955"/>
      <c r="C1" s="955"/>
      <c r="D1" s="955"/>
      <c r="E1" s="955"/>
      <c r="F1" s="955"/>
      <c r="G1" s="955"/>
      <c r="H1" s="955"/>
    </row>
    <row r="2" spans="2:8" ht="12.75" customHeight="1">
      <c r="B2" s="236"/>
      <c r="C2" s="236"/>
      <c r="D2" s="236"/>
      <c r="E2" s="956"/>
      <c r="F2" s="956"/>
      <c r="G2" s="957"/>
      <c r="H2" s="734" t="s">
        <v>242</v>
      </c>
    </row>
    <row r="3" spans="1:8" ht="24.75" customHeight="1">
      <c r="A3" s="298"/>
      <c r="B3" s="299" t="s">
        <v>299</v>
      </c>
      <c r="C3" s="958" t="s">
        <v>297</v>
      </c>
      <c r="D3" s="958"/>
      <c r="E3" s="958"/>
      <c r="F3" s="959"/>
      <c r="G3" s="300" t="s">
        <v>19</v>
      </c>
      <c r="H3" s="300" t="s">
        <v>265</v>
      </c>
    </row>
    <row r="4" spans="1:8" ht="14.25" customHeight="1">
      <c r="A4" s="301"/>
      <c r="B4" s="302"/>
      <c r="C4" s="303" t="s">
        <v>13</v>
      </c>
      <c r="D4" s="304" t="s">
        <v>340</v>
      </c>
      <c r="E4" s="304" t="s">
        <v>427</v>
      </c>
      <c r="F4" s="304" t="s">
        <v>409</v>
      </c>
      <c r="G4" s="305"/>
      <c r="H4" s="305"/>
    </row>
    <row r="5" spans="1:8" ht="17.25" customHeight="1" thickBot="1">
      <c r="A5" s="306" t="s">
        <v>310</v>
      </c>
      <c r="B5" s="952" t="s">
        <v>327</v>
      </c>
      <c r="C5" s="953"/>
      <c r="D5" s="953"/>
      <c r="E5" s="953"/>
      <c r="F5" s="953"/>
      <c r="G5" s="953"/>
      <c r="H5" s="953"/>
    </row>
    <row r="6" spans="1:8" s="253" customFormat="1" ht="10.5" customHeight="1">
      <c r="A6" s="672">
        <v>1</v>
      </c>
      <c r="B6" s="611" t="s">
        <v>139</v>
      </c>
      <c r="C6" s="673" t="s">
        <v>139</v>
      </c>
      <c r="D6" s="673" t="s">
        <v>139</v>
      </c>
      <c r="E6" s="673" t="s">
        <v>139</v>
      </c>
      <c r="F6" s="670" t="s">
        <v>139</v>
      </c>
      <c r="G6" s="611" t="s">
        <v>139</v>
      </c>
      <c r="H6" s="611" t="s">
        <v>139</v>
      </c>
    </row>
    <row r="7" spans="1:8" s="253" customFormat="1" ht="10.5" customHeight="1">
      <c r="A7" s="408">
        <v>2</v>
      </c>
      <c r="B7" s="252" t="s">
        <v>139</v>
      </c>
      <c r="C7" s="251" t="s">
        <v>139</v>
      </c>
      <c r="D7" s="251" t="s">
        <v>139</v>
      </c>
      <c r="E7" s="251" t="s">
        <v>139</v>
      </c>
      <c r="F7" s="671" t="s">
        <v>139</v>
      </c>
      <c r="G7" s="252" t="s">
        <v>139</v>
      </c>
      <c r="H7" s="252" t="s">
        <v>139</v>
      </c>
    </row>
    <row r="8" spans="1:8" s="253" customFormat="1" ht="10.5" customHeight="1">
      <c r="A8" s="408">
        <v>3</v>
      </c>
      <c r="B8" s="252" t="s">
        <v>139</v>
      </c>
      <c r="C8" s="251" t="s">
        <v>139</v>
      </c>
      <c r="D8" s="251" t="s">
        <v>139</v>
      </c>
      <c r="E8" s="251" t="s">
        <v>139</v>
      </c>
      <c r="F8" s="671" t="s">
        <v>139</v>
      </c>
      <c r="G8" s="252" t="s">
        <v>139</v>
      </c>
      <c r="H8" s="252" t="s">
        <v>139</v>
      </c>
    </row>
    <row r="9" spans="1:8" s="253" customFormat="1" ht="10.5" customHeight="1">
      <c r="A9" s="408">
        <v>4</v>
      </c>
      <c r="B9" s="252" t="s">
        <v>139</v>
      </c>
      <c r="C9" s="251" t="s">
        <v>139</v>
      </c>
      <c r="D9" s="251" t="s">
        <v>139</v>
      </c>
      <c r="E9" s="251" t="s">
        <v>139</v>
      </c>
      <c r="F9" s="671" t="s">
        <v>139</v>
      </c>
      <c r="G9" s="252" t="s">
        <v>139</v>
      </c>
      <c r="H9" s="252" t="s">
        <v>139</v>
      </c>
    </row>
    <row r="10" spans="1:8" s="253" customFormat="1" ht="10.5" customHeight="1">
      <c r="A10" s="674">
        <v>5</v>
      </c>
      <c r="B10" s="675" t="s">
        <v>139</v>
      </c>
      <c r="C10" s="676" t="s">
        <v>139</v>
      </c>
      <c r="D10" s="676" t="s">
        <v>139</v>
      </c>
      <c r="E10" s="676" t="s">
        <v>139</v>
      </c>
      <c r="F10" s="677" t="s">
        <v>139</v>
      </c>
      <c r="G10" s="675" t="s">
        <v>139</v>
      </c>
      <c r="H10" s="675" t="s">
        <v>139</v>
      </c>
    </row>
    <row r="11" spans="1:8" ht="12.75" customHeight="1">
      <c r="A11" s="678">
        <v>6</v>
      </c>
      <c r="B11" s="680">
        <v>3036600</v>
      </c>
      <c r="C11" s="680">
        <v>1304200</v>
      </c>
      <c r="D11" s="681">
        <v>984500</v>
      </c>
      <c r="E11" s="681">
        <v>292900</v>
      </c>
      <c r="F11" s="682">
        <v>26770</v>
      </c>
      <c r="G11" s="683">
        <v>300800</v>
      </c>
      <c r="H11" s="683">
        <v>119800</v>
      </c>
    </row>
    <row r="12" spans="1:8" ht="12.75" customHeight="1">
      <c r="A12" s="409">
        <v>7</v>
      </c>
      <c r="B12" s="684">
        <v>2398600</v>
      </c>
      <c r="C12" s="684">
        <v>1297000</v>
      </c>
      <c r="D12" s="685">
        <v>480600</v>
      </c>
      <c r="E12" s="685">
        <v>617000</v>
      </c>
      <c r="F12" s="686">
        <v>199500</v>
      </c>
      <c r="G12" s="687">
        <v>293600</v>
      </c>
      <c r="H12" s="687">
        <v>93150</v>
      </c>
    </row>
    <row r="13" spans="1:8" ht="12.75" customHeight="1">
      <c r="A13" s="409">
        <v>8</v>
      </c>
      <c r="B13" s="684">
        <v>1447900</v>
      </c>
      <c r="C13" s="684">
        <v>1282800</v>
      </c>
      <c r="D13" s="685">
        <v>842900</v>
      </c>
      <c r="E13" s="685">
        <v>333500</v>
      </c>
      <c r="F13" s="686">
        <v>106400</v>
      </c>
      <c r="G13" s="687">
        <v>280900</v>
      </c>
      <c r="H13" s="687">
        <v>68510</v>
      </c>
    </row>
    <row r="14" spans="1:8" ht="12.75" customHeight="1">
      <c r="A14" s="409">
        <v>9</v>
      </c>
      <c r="B14" s="684">
        <v>1420800</v>
      </c>
      <c r="C14" s="684">
        <v>1195600</v>
      </c>
      <c r="D14" s="685">
        <v>434400</v>
      </c>
      <c r="E14" s="685">
        <v>648600</v>
      </c>
      <c r="F14" s="686">
        <v>112600</v>
      </c>
      <c r="G14" s="687">
        <v>213900</v>
      </c>
      <c r="H14" s="687">
        <v>44650</v>
      </c>
    </row>
    <row r="15" spans="1:8" ht="12.75" customHeight="1">
      <c r="A15" s="679">
        <v>10</v>
      </c>
      <c r="B15" s="688">
        <v>1082000</v>
      </c>
      <c r="C15" s="688">
        <v>1165200</v>
      </c>
      <c r="D15" s="689">
        <v>781000</v>
      </c>
      <c r="E15" s="689">
        <v>251200</v>
      </c>
      <c r="F15" s="690">
        <v>133000</v>
      </c>
      <c r="G15" s="691">
        <v>204700</v>
      </c>
      <c r="H15" s="691">
        <v>43740</v>
      </c>
    </row>
    <row r="16" spans="1:8" ht="12.75" customHeight="1">
      <c r="A16" s="678">
        <v>11</v>
      </c>
      <c r="B16" s="680">
        <v>1080700</v>
      </c>
      <c r="C16" s="680">
        <v>1134600</v>
      </c>
      <c r="D16" s="681">
        <v>472900</v>
      </c>
      <c r="E16" s="681">
        <v>577000</v>
      </c>
      <c r="F16" s="682">
        <v>84690</v>
      </c>
      <c r="G16" s="683">
        <v>165900</v>
      </c>
      <c r="H16" s="683">
        <v>40060</v>
      </c>
    </row>
    <row r="17" spans="1:8" ht="12.75" customHeight="1">
      <c r="A17" s="409">
        <v>12</v>
      </c>
      <c r="B17" s="684">
        <v>1063300</v>
      </c>
      <c r="C17" s="684">
        <v>1120200</v>
      </c>
      <c r="D17" s="685">
        <v>467500</v>
      </c>
      <c r="E17" s="685">
        <v>567600</v>
      </c>
      <c r="F17" s="686">
        <v>85030</v>
      </c>
      <c r="G17" s="687">
        <v>164000</v>
      </c>
      <c r="H17" s="687">
        <v>28660</v>
      </c>
    </row>
    <row r="18" spans="1:8" ht="12.75" customHeight="1">
      <c r="A18" s="409">
        <v>13</v>
      </c>
      <c r="B18" s="684">
        <v>862500</v>
      </c>
      <c r="C18" s="684">
        <v>1112600</v>
      </c>
      <c r="D18" s="685">
        <v>643300</v>
      </c>
      <c r="E18" s="685">
        <v>334900</v>
      </c>
      <c r="F18" s="686">
        <v>134300</v>
      </c>
      <c r="G18" s="687">
        <v>161100</v>
      </c>
      <c r="H18" s="687">
        <v>28420</v>
      </c>
    </row>
    <row r="19" spans="1:8" ht="12.75" customHeight="1">
      <c r="A19" s="409">
        <v>14</v>
      </c>
      <c r="B19" s="684">
        <v>785600</v>
      </c>
      <c r="C19" s="684">
        <v>1073500</v>
      </c>
      <c r="D19" s="685">
        <v>853500</v>
      </c>
      <c r="E19" s="685">
        <v>210200</v>
      </c>
      <c r="F19" s="686">
        <v>9772</v>
      </c>
      <c r="G19" s="687">
        <v>160100</v>
      </c>
      <c r="H19" s="687">
        <v>23570</v>
      </c>
    </row>
    <row r="20" spans="1:8" ht="12.75" customHeight="1">
      <c r="A20" s="679">
        <v>15</v>
      </c>
      <c r="B20" s="688">
        <v>758700</v>
      </c>
      <c r="C20" s="688">
        <v>1053700</v>
      </c>
      <c r="D20" s="689" t="s">
        <v>139</v>
      </c>
      <c r="E20" s="689" t="s">
        <v>139</v>
      </c>
      <c r="F20" s="690" t="s">
        <v>139</v>
      </c>
      <c r="G20" s="691">
        <v>153600</v>
      </c>
      <c r="H20" s="691">
        <v>20520</v>
      </c>
    </row>
    <row r="21" spans="1:8" ht="12.75" customHeight="1">
      <c r="A21" s="678">
        <v>16</v>
      </c>
      <c r="B21" s="680">
        <v>682500</v>
      </c>
      <c r="C21" s="680">
        <v>964000</v>
      </c>
      <c r="D21" s="681">
        <v>453400</v>
      </c>
      <c r="E21" s="681">
        <v>510600</v>
      </c>
      <c r="F21" s="682">
        <v>20</v>
      </c>
      <c r="G21" s="683">
        <v>143900</v>
      </c>
      <c r="H21" s="683">
        <v>19230</v>
      </c>
    </row>
    <row r="22" spans="1:8" ht="12.75" customHeight="1">
      <c r="A22" s="409">
        <v>17</v>
      </c>
      <c r="B22" s="684">
        <v>456100</v>
      </c>
      <c r="C22" s="684">
        <v>902900</v>
      </c>
      <c r="D22" s="685" t="s">
        <v>139</v>
      </c>
      <c r="E22" s="685" t="s">
        <v>139</v>
      </c>
      <c r="F22" s="686" t="s">
        <v>139</v>
      </c>
      <c r="G22" s="687">
        <v>142100</v>
      </c>
      <c r="H22" s="687">
        <v>15520</v>
      </c>
    </row>
    <row r="23" spans="1:8" ht="12.75" customHeight="1">
      <c r="A23" s="409">
        <v>18</v>
      </c>
      <c r="B23" s="684">
        <v>452700</v>
      </c>
      <c r="C23" s="684">
        <v>892700</v>
      </c>
      <c r="D23" s="685">
        <v>450400</v>
      </c>
      <c r="E23" s="685">
        <v>442200</v>
      </c>
      <c r="F23" s="686">
        <v>97</v>
      </c>
      <c r="G23" s="687">
        <v>142100</v>
      </c>
      <c r="H23" s="687">
        <v>14700</v>
      </c>
    </row>
    <row r="24" spans="1:8" ht="12.75" customHeight="1">
      <c r="A24" s="409">
        <v>19</v>
      </c>
      <c r="B24" s="684">
        <v>422200</v>
      </c>
      <c r="C24" s="684">
        <v>891800</v>
      </c>
      <c r="D24" s="685" t="s">
        <v>139</v>
      </c>
      <c r="E24" s="685" t="s">
        <v>139</v>
      </c>
      <c r="F24" s="686" t="s">
        <v>139</v>
      </c>
      <c r="G24" s="687">
        <v>141100</v>
      </c>
      <c r="H24" s="687">
        <v>14460</v>
      </c>
    </row>
    <row r="25" spans="1:8" ht="12.75" customHeight="1">
      <c r="A25" s="679">
        <v>20</v>
      </c>
      <c r="B25" s="688">
        <v>391600</v>
      </c>
      <c r="C25" s="688">
        <v>871200</v>
      </c>
      <c r="D25" s="689">
        <v>280100</v>
      </c>
      <c r="E25" s="689">
        <v>520000</v>
      </c>
      <c r="F25" s="690">
        <v>71150</v>
      </c>
      <c r="G25" s="691">
        <v>138800</v>
      </c>
      <c r="H25" s="691">
        <v>12690</v>
      </c>
    </row>
    <row r="26" spans="1:8" ht="12.75" customHeight="1">
      <c r="A26" s="678">
        <v>21</v>
      </c>
      <c r="B26" s="680">
        <v>299500</v>
      </c>
      <c r="C26" s="680">
        <v>844300</v>
      </c>
      <c r="D26" s="681">
        <v>417100</v>
      </c>
      <c r="E26" s="681">
        <v>360700</v>
      </c>
      <c r="F26" s="682">
        <v>66400</v>
      </c>
      <c r="G26" s="683">
        <v>137600</v>
      </c>
      <c r="H26" s="683">
        <v>10590</v>
      </c>
    </row>
    <row r="27" spans="1:8" ht="12.75" customHeight="1">
      <c r="A27" s="409">
        <v>22</v>
      </c>
      <c r="B27" s="684">
        <v>248900</v>
      </c>
      <c r="C27" s="684">
        <v>836100</v>
      </c>
      <c r="D27" s="685">
        <v>343600</v>
      </c>
      <c r="E27" s="685">
        <v>445700</v>
      </c>
      <c r="F27" s="686">
        <v>46700</v>
      </c>
      <c r="G27" s="687">
        <v>134900</v>
      </c>
      <c r="H27" s="687">
        <v>7295</v>
      </c>
    </row>
    <row r="28" spans="1:8" ht="12.75" customHeight="1">
      <c r="A28" s="409">
        <v>23</v>
      </c>
      <c r="B28" s="684">
        <v>221600</v>
      </c>
      <c r="C28" s="684">
        <v>822300</v>
      </c>
      <c r="D28" s="685">
        <v>619000</v>
      </c>
      <c r="E28" s="685">
        <v>195600</v>
      </c>
      <c r="F28" s="686">
        <v>7781</v>
      </c>
      <c r="G28" s="687">
        <v>91300</v>
      </c>
      <c r="H28" s="687">
        <v>6545</v>
      </c>
    </row>
    <row r="29" spans="1:8" ht="12.75" customHeight="1">
      <c r="A29" s="409">
        <v>24</v>
      </c>
      <c r="B29" s="684">
        <v>219600</v>
      </c>
      <c r="C29" s="684">
        <v>764300</v>
      </c>
      <c r="D29" s="685">
        <v>677000</v>
      </c>
      <c r="E29" s="685">
        <v>87270</v>
      </c>
      <c r="F29" s="686">
        <v>10</v>
      </c>
      <c r="G29" s="687">
        <v>90740</v>
      </c>
      <c r="H29" s="687">
        <v>5610</v>
      </c>
    </row>
    <row r="30" spans="1:8" ht="12.75" customHeight="1">
      <c r="A30" s="679">
        <v>25</v>
      </c>
      <c r="B30" s="688">
        <v>212400</v>
      </c>
      <c r="C30" s="688">
        <v>759600</v>
      </c>
      <c r="D30" s="689">
        <v>514200</v>
      </c>
      <c r="E30" s="689">
        <v>226400</v>
      </c>
      <c r="F30" s="690">
        <v>19120</v>
      </c>
      <c r="G30" s="691">
        <v>90380</v>
      </c>
      <c r="H30" s="691">
        <v>5433</v>
      </c>
    </row>
    <row r="31" spans="1:8" ht="12.75" customHeight="1">
      <c r="A31" s="678">
        <v>26</v>
      </c>
      <c r="B31" s="680">
        <v>186800</v>
      </c>
      <c r="C31" s="680">
        <v>759600</v>
      </c>
      <c r="D31" s="681">
        <v>554600</v>
      </c>
      <c r="E31" s="681">
        <v>203800</v>
      </c>
      <c r="F31" s="682">
        <v>1182</v>
      </c>
      <c r="G31" s="683">
        <v>89010</v>
      </c>
      <c r="H31" s="683">
        <v>5348</v>
      </c>
    </row>
    <row r="32" spans="1:8" ht="12.75" customHeight="1">
      <c r="A32" s="409">
        <v>27</v>
      </c>
      <c r="B32" s="684">
        <v>174200</v>
      </c>
      <c r="C32" s="684">
        <v>745700</v>
      </c>
      <c r="D32" s="685">
        <v>432200</v>
      </c>
      <c r="E32" s="685">
        <v>283000</v>
      </c>
      <c r="F32" s="686">
        <v>30390</v>
      </c>
      <c r="G32" s="687">
        <v>88580</v>
      </c>
      <c r="H32" s="687">
        <v>4847</v>
      </c>
    </row>
    <row r="33" spans="1:8" ht="12.75" customHeight="1">
      <c r="A33" s="409">
        <v>28</v>
      </c>
      <c r="B33" s="684">
        <v>152700</v>
      </c>
      <c r="C33" s="684">
        <v>744900</v>
      </c>
      <c r="D33" s="685">
        <v>360700</v>
      </c>
      <c r="E33" s="685">
        <v>295800</v>
      </c>
      <c r="F33" s="686">
        <v>88370</v>
      </c>
      <c r="G33" s="687">
        <v>86290</v>
      </c>
      <c r="H33" s="687">
        <v>4550</v>
      </c>
    </row>
    <row r="34" spans="1:8" ht="12.75" customHeight="1">
      <c r="A34" s="409">
        <v>29</v>
      </c>
      <c r="B34" s="684">
        <v>152700</v>
      </c>
      <c r="C34" s="684">
        <v>721900</v>
      </c>
      <c r="D34" s="685">
        <v>368100</v>
      </c>
      <c r="E34" s="685">
        <v>342800</v>
      </c>
      <c r="F34" s="686">
        <v>10990</v>
      </c>
      <c r="G34" s="687">
        <v>85490</v>
      </c>
      <c r="H34" s="687">
        <v>4534</v>
      </c>
    </row>
    <row r="35" spans="1:8" ht="12.75" customHeight="1">
      <c r="A35" s="679">
        <v>30</v>
      </c>
      <c r="B35" s="688">
        <v>143600</v>
      </c>
      <c r="C35" s="688">
        <v>701600</v>
      </c>
      <c r="D35" s="689">
        <v>305300</v>
      </c>
      <c r="E35" s="689">
        <v>307900</v>
      </c>
      <c r="F35" s="690">
        <v>88500</v>
      </c>
      <c r="G35" s="691">
        <v>71030</v>
      </c>
      <c r="H35" s="691">
        <v>4019</v>
      </c>
    </row>
    <row r="36" spans="1:8" ht="12.75" customHeight="1">
      <c r="A36" s="678">
        <v>31</v>
      </c>
      <c r="B36" s="680">
        <v>134400</v>
      </c>
      <c r="C36" s="680">
        <v>680000</v>
      </c>
      <c r="D36" s="681">
        <v>443400</v>
      </c>
      <c r="E36" s="681">
        <v>236600</v>
      </c>
      <c r="F36" s="682">
        <v>0</v>
      </c>
      <c r="G36" s="683">
        <v>68830</v>
      </c>
      <c r="H36" s="683">
        <v>3937</v>
      </c>
    </row>
    <row r="37" spans="1:8" ht="12.75" customHeight="1">
      <c r="A37" s="409">
        <v>32</v>
      </c>
      <c r="B37" s="684">
        <v>128500</v>
      </c>
      <c r="C37" s="684">
        <v>672800</v>
      </c>
      <c r="D37" s="685">
        <v>222100</v>
      </c>
      <c r="E37" s="685">
        <v>384900</v>
      </c>
      <c r="F37" s="686">
        <v>65770</v>
      </c>
      <c r="G37" s="687">
        <v>67380</v>
      </c>
      <c r="H37" s="687">
        <v>3831</v>
      </c>
    </row>
    <row r="38" spans="1:8" ht="12.75" customHeight="1">
      <c r="A38" s="409">
        <v>33</v>
      </c>
      <c r="B38" s="684">
        <v>120800</v>
      </c>
      <c r="C38" s="684">
        <v>667200</v>
      </c>
      <c r="D38" s="685">
        <v>327000</v>
      </c>
      <c r="E38" s="685">
        <v>290500</v>
      </c>
      <c r="F38" s="686">
        <v>49790</v>
      </c>
      <c r="G38" s="687">
        <v>65610</v>
      </c>
      <c r="H38" s="687">
        <v>3285</v>
      </c>
    </row>
    <row r="39" spans="1:8" ht="12.75" customHeight="1">
      <c r="A39" s="409">
        <v>34</v>
      </c>
      <c r="B39" s="684">
        <v>117500</v>
      </c>
      <c r="C39" s="684">
        <v>644700</v>
      </c>
      <c r="D39" s="685">
        <v>562100</v>
      </c>
      <c r="E39" s="685">
        <v>82650</v>
      </c>
      <c r="F39" s="686">
        <v>0</v>
      </c>
      <c r="G39" s="687">
        <v>63170</v>
      </c>
      <c r="H39" s="687">
        <v>2891</v>
      </c>
    </row>
    <row r="40" spans="1:8" ht="12.75" customHeight="1">
      <c r="A40" s="679">
        <v>35</v>
      </c>
      <c r="B40" s="688">
        <v>115900</v>
      </c>
      <c r="C40" s="688">
        <v>617200</v>
      </c>
      <c r="D40" s="689">
        <v>499600</v>
      </c>
      <c r="E40" s="689">
        <v>117600</v>
      </c>
      <c r="F40" s="690">
        <v>7</v>
      </c>
      <c r="G40" s="691">
        <v>63080</v>
      </c>
      <c r="H40" s="691">
        <v>2731</v>
      </c>
    </row>
    <row r="41" spans="1:8" ht="12.75" customHeight="1">
      <c r="A41" s="678">
        <v>36</v>
      </c>
      <c r="B41" s="680">
        <v>114300</v>
      </c>
      <c r="C41" s="680">
        <v>610300</v>
      </c>
      <c r="D41" s="681" t="s">
        <v>139</v>
      </c>
      <c r="E41" s="681" t="s">
        <v>139</v>
      </c>
      <c r="F41" s="682" t="s">
        <v>139</v>
      </c>
      <c r="G41" s="683">
        <v>62270</v>
      </c>
      <c r="H41" s="683">
        <v>2624</v>
      </c>
    </row>
    <row r="42" spans="1:8" ht="12.75" customHeight="1">
      <c r="A42" s="409">
        <v>37</v>
      </c>
      <c r="B42" s="684">
        <v>113600</v>
      </c>
      <c r="C42" s="684">
        <v>600800</v>
      </c>
      <c r="D42" s="685">
        <v>254000</v>
      </c>
      <c r="E42" s="685">
        <v>305200</v>
      </c>
      <c r="F42" s="686">
        <v>41670</v>
      </c>
      <c r="G42" s="687">
        <v>60920</v>
      </c>
      <c r="H42" s="687">
        <v>2551</v>
      </c>
    </row>
    <row r="43" spans="1:8" ht="12.75" customHeight="1">
      <c r="A43" s="409">
        <v>38</v>
      </c>
      <c r="B43" s="684">
        <v>113100</v>
      </c>
      <c r="C43" s="684">
        <v>583300</v>
      </c>
      <c r="D43" s="685" t="s">
        <v>139</v>
      </c>
      <c r="E43" s="685" t="s">
        <v>139</v>
      </c>
      <c r="F43" s="686" t="s">
        <v>139</v>
      </c>
      <c r="G43" s="687">
        <v>59770</v>
      </c>
      <c r="H43" s="687">
        <v>2487</v>
      </c>
    </row>
    <row r="44" spans="1:8" ht="12.75" customHeight="1">
      <c r="A44" s="409">
        <v>39</v>
      </c>
      <c r="B44" s="684">
        <v>103200</v>
      </c>
      <c r="C44" s="684">
        <v>563700</v>
      </c>
      <c r="D44" s="685">
        <v>255200</v>
      </c>
      <c r="E44" s="685">
        <v>265800</v>
      </c>
      <c r="F44" s="686">
        <v>42690</v>
      </c>
      <c r="G44" s="687">
        <v>53030</v>
      </c>
      <c r="H44" s="687">
        <v>2435</v>
      </c>
    </row>
    <row r="45" spans="1:8" ht="12.75" customHeight="1">
      <c r="A45" s="679">
        <v>40</v>
      </c>
      <c r="B45" s="688">
        <v>92980</v>
      </c>
      <c r="C45" s="688">
        <v>551500</v>
      </c>
      <c r="D45" s="689">
        <v>219400</v>
      </c>
      <c r="E45" s="689">
        <v>210200</v>
      </c>
      <c r="F45" s="690">
        <v>122000</v>
      </c>
      <c r="G45" s="691">
        <v>50520</v>
      </c>
      <c r="H45" s="691">
        <v>2200</v>
      </c>
    </row>
    <row r="46" spans="1:8" ht="12.75" customHeight="1">
      <c r="A46" s="678">
        <v>41</v>
      </c>
      <c r="B46" s="680">
        <v>84860</v>
      </c>
      <c r="C46" s="680">
        <v>550800</v>
      </c>
      <c r="D46" s="681">
        <v>466400</v>
      </c>
      <c r="E46" s="681">
        <v>62490</v>
      </c>
      <c r="F46" s="682">
        <v>21890</v>
      </c>
      <c r="G46" s="683">
        <v>38210</v>
      </c>
      <c r="H46" s="683">
        <v>1943</v>
      </c>
    </row>
    <row r="47" spans="1:8" ht="12.75" customHeight="1">
      <c r="A47" s="409">
        <v>42</v>
      </c>
      <c r="B47" s="684">
        <v>77760</v>
      </c>
      <c r="C47" s="684">
        <v>538600</v>
      </c>
      <c r="D47" s="685" t="s">
        <v>139</v>
      </c>
      <c r="E47" s="685" t="s">
        <v>139</v>
      </c>
      <c r="F47" s="686" t="s">
        <v>139</v>
      </c>
      <c r="G47" s="687">
        <v>37220</v>
      </c>
      <c r="H47" s="687">
        <v>1909</v>
      </c>
    </row>
    <row r="48" spans="1:8" ht="12.75" customHeight="1">
      <c r="A48" s="409">
        <v>43</v>
      </c>
      <c r="B48" s="684">
        <v>70380</v>
      </c>
      <c r="C48" s="684">
        <v>532600</v>
      </c>
      <c r="D48" s="685">
        <v>206300</v>
      </c>
      <c r="E48" s="685">
        <v>280700</v>
      </c>
      <c r="F48" s="686">
        <v>45520</v>
      </c>
      <c r="G48" s="687">
        <v>31890</v>
      </c>
      <c r="H48" s="687">
        <v>1782</v>
      </c>
    </row>
    <row r="49" spans="1:8" ht="12.75" customHeight="1">
      <c r="A49" s="409">
        <v>44</v>
      </c>
      <c r="B49" s="684">
        <v>63790</v>
      </c>
      <c r="C49" s="684">
        <v>530600</v>
      </c>
      <c r="D49" s="685">
        <v>388100</v>
      </c>
      <c r="E49" s="685">
        <v>116600</v>
      </c>
      <c r="F49" s="686">
        <v>25860</v>
      </c>
      <c r="G49" s="687">
        <v>28990</v>
      </c>
      <c r="H49" s="687">
        <v>1628</v>
      </c>
    </row>
    <row r="50" spans="1:8" ht="12.75" customHeight="1">
      <c r="A50" s="679">
        <v>45</v>
      </c>
      <c r="B50" s="688">
        <v>62670</v>
      </c>
      <c r="C50" s="688">
        <v>498300</v>
      </c>
      <c r="D50" s="689" t="s">
        <v>139</v>
      </c>
      <c r="E50" s="689" t="s">
        <v>139</v>
      </c>
      <c r="F50" s="690" t="s">
        <v>139</v>
      </c>
      <c r="G50" s="691">
        <v>28680</v>
      </c>
      <c r="H50" s="691">
        <v>1599</v>
      </c>
    </row>
    <row r="51" spans="1:8" ht="12.75" customHeight="1">
      <c r="A51" s="678">
        <v>46</v>
      </c>
      <c r="B51" s="680">
        <v>61210</v>
      </c>
      <c r="C51" s="680">
        <v>488500</v>
      </c>
      <c r="D51" s="681">
        <v>278500</v>
      </c>
      <c r="E51" s="681">
        <v>183400</v>
      </c>
      <c r="F51" s="682">
        <v>26580</v>
      </c>
      <c r="G51" s="683">
        <v>26930</v>
      </c>
      <c r="H51" s="683">
        <v>1581</v>
      </c>
    </row>
    <row r="52" spans="1:8" ht="12.75" customHeight="1">
      <c r="A52" s="409">
        <v>47</v>
      </c>
      <c r="B52" s="684">
        <v>55280</v>
      </c>
      <c r="C52" s="684">
        <v>467800</v>
      </c>
      <c r="D52" s="685">
        <v>383700</v>
      </c>
      <c r="E52" s="685">
        <v>84080</v>
      </c>
      <c r="F52" s="686">
        <v>0</v>
      </c>
      <c r="G52" s="687">
        <v>26370</v>
      </c>
      <c r="H52" s="687">
        <v>1574</v>
      </c>
    </row>
    <row r="53" spans="1:8" ht="12.75" customHeight="1">
      <c r="A53" s="409">
        <v>48</v>
      </c>
      <c r="B53" s="684">
        <v>45950</v>
      </c>
      <c r="C53" s="684">
        <v>467400</v>
      </c>
      <c r="D53" s="685">
        <v>298200</v>
      </c>
      <c r="E53" s="685">
        <v>169200</v>
      </c>
      <c r="F53" s="686">
        <v>0</v>
      </c>
      <c r="G53" s="687">
        <v>26310</v>
      </c>
      <c r="H53" s="687">
        <v>1560</v>
      </c>
    </row>
    <row r="54" spans="1:8" ht="12.75" customHeight="1">
      <c r="A54" s="409">
        <v>49</v>
      </c>
      <c r="B54" s="684">
        <v>45560</v>
      </c>
      <c r="C54" s="684">
        <v>453200</v>
      </c>
      <c r="D54" s="685">
        <v>304100</v>
      </c>
      <c r="E54" s="685">
        <v>138300</v>
      </c>
      <c r="F54" s="686">
        <v>10800</v>
      </c>
      <c r="G54" s="687">
        <v>25320</v>
      </c>
      <c r="H54" s="687">
        <v>1472</v>
      </c>
    </row>
    <row r="55" spans="1:8" ht="12.75" customHeight="1">
      <c r="A55" s="679">
        <v>50</v>
      </c>
      <c r="B55" s="688">
        <v>39860</v>
      </c>
      <c r="C55" s="688">
        <v>410900</v>
      </c>
      <c r="D55" s="689">
        <v>315500</v>
      </c>
      <c r="E55" s="689">
        <v>94550</v>
      </c>
      <c r="F55" s="690">
        <v>844</v>
      </c>
      <c r="G55" s="691">
        <v>21710</v>
      </c>
      <c r="H55" s="691">
        <v>1467</v>
      </c>
    </row>
    <row r="56" spans="1:8" ht="12.75" customHeight="1">
      <c r="A56" s="678">
        <v>51</v>
      </c>
      <c r="B56" s="680">
        <v>36850</v>
      </c>
      <c r="C56" s="680">
        <v>403800</v>
      </c>
      <c r="D56" s="681" t="s">
        <v>139</v>
      </c>
      <c r="E56" s="681" t="s">
        <v>139</v>
      </c>
      <c r="F56" s="682" t="s">
        <v>139</v>
      </c>
      <c r="G56" s="683">
        <v>21040</v>
      </c>
      <c r="H56" s="683">
        <v>1455</v>
      </c>
    </row>
    <row r="57" spans="1:8" ht="12.75" customHeight="1">
      <c r="A57" s="409">
        <v>52</v>
      </c>
      <c r="B57" s="684">
        <v>36650</v>
      </c>
      <c r="C57" s="684">
        <v>378700</v>
      </c>
      <c r="D57" s="685" t="s">
        <v>139</v>
      </c>
      <c r="E57" s="685" t="s">
        <v>139</v>
      </c>
      <c r="F57" s="686" t="s">
        <v>139</v>
      </c>
      <c r="G57" s="687">
        <v>19890</v>
      </c>
      <c r="H57" s="687">
        <v>1172</v>
      </c>
    </row>
    <row r="58" spans="1:8" ht="12.75" customHeight="1">
      <c r="A58" s="409">
        <v>53</v>
      </c>
      <c r="B58" s="684">
        <v>35770</v>
      </c>
      <c r="C58" s="684">
        <v>374600</v>
      </c>
      <c r="D58" s="685" t="s">
        <v>139</v>
      </c>
      <c r="E58" s="685" t="s">
        <v>139</v>
      </c>
      <c r="F58" s="686" t="s">
        <v>139</v>
      </c>
      <c r="G58" s="687">
        <v>19600</v>
      </c>
      <c r="H58" s="687">
        <v>1138</v>
      </c>
    </row>
    <row r="59" spans="1:8" ht="12.75" customHeight="1">
      <c r="A59" s="409">
        <v>54</v>
      </c>
      <c r="B59" s="684">
        <v>34020</v>
      </c>
      <c r="C59" s="684">
        <v>361500</v>
      </c>
      <c r="D59" s="685">
        <v>167000</v>
      </c>
      <c r="E59" s="685">
        <v>148100</v>
      </c>
      <c r="F59" s="686">
        <v>46290</v>
      </c>
      <c r="G59" s="687">
        <v>15830</v>
      </c>
      <c r="H59" s="687">
        <v>1122</v>
      </c>
    </row>
    <row r="60" spans="1:8" ht="12.75" customHeight="1">
      <c r="A60" s="679">
        <v>55</v>
      </c>
      <c r="B60" s="688">
        <v>32320</v>
      </c>
      <c r="C60" s="688">
        <v>360700</v>
      </c>
      <c r="D60" s="689">
        <v>293900</v>
      </c>
      <c r="E60" s="689">
        <v>45570</v>
      </c>
      <c r="F60" s="690">
        <v>21180</v>
      </c>
      <c r="G60" s="691">
        <v>15390</v>
      </c>
      <c r="H60" s="691">
        <v>1063</v>
      </c>
    </row>
    <row r="61" spans="1:8" ht="12.75" customHeight="1">
      <c r="A61" s="678">
        <v>56</v>
      </c>
      <c r="B61" s="680">
        <v>29040</v>
      </c>
      <c r="C61" s="680">
        <v>360600</v>
      </c>
      <c r="D61" s="681">
        <v>300700</v>
      </c>
      <c r="E61" s="681">
        <v>59890</v>
      </c>
      <c r="F61" s="682">
        <v>0</v>
      </c>
      <c r="G61" s="683">
        <v>13100</v>
      </c>
      <c r="H61" s="683">
        <v>1018</v>
      </c>
    </row>
    <row r="62" spans="1:8" ht="12.75" customHeight="1">
      <c r="A62" s="409">
        <v>57</v>
      </c>
      <c r="B62" s="684">
        <v>28880</v>
      </c>
      <c r="C62" s="684">
        <v>325100</v>
      </c>
      <c r="D62" s="685">
        <v>154500</v>
      </c>
      <c r="E62" s="685">
        <v>165500</v>
      </c>
      <c r="F62" s="686">
        <v>5141</v>
      </c>
      <c r="G62" s="687">
        <v>12630</v>
      </c>
      <c r="H62" s="687">
        <v>997</v>
      </c>
    </row>
    <row r="63" spans="1:8" ht="12.75" customHeight="1">
      <c r="A63" s="409">
        <v>58</v>
      </c>
      <c r="B63" s="684">
        <v>27330</v>
      </c>
      <c r="C63" s="684">
        <v>316100</v>
      </c>
      <c r="D63" s="685">
        <v>140500</v>
      </c>
      <c r="E63" s="685">
        <v>140200</v>
      </c>
      <c r="F63" s="686">
        <v>35410</v>
      </c>
      <c r="G63" s="687">
        <v>8621</v>
      </c>
      <c r="H63" s="687">
        <v>983</v>
      </c>
    </row>
    <row r="64" spans="1:8" ht="12.75" customHeight="1">
      <c r="A64" s="409">
        <v>59</v>
      </c>
      <c r="B64" s="684">
        <v>26580</v>
      </c>
      <c r="C64" s="684">
        <v>312400</v>
      </c>
      <c r="D64" s="685">
        <v>253800</v>
      </c>
      <c r="E64" s="685">
        <v>58550</v>
      </c>
      <c r="F64" s="686">
        <v>0</v>
      </c>
      <c r="G64" s="687">
        <v>8466</v>
      </c>
      <c r="H64" s="687">
        <v>924</v>
      </c>
    </row>
    <row r="65" spans="1:8" ht="12.75" customHeight="1">
      <c r="A65" s="679">
        <v>60</v>
      </c>
      <c r="B65" s="688">
        <v>25680</v>
      </c>
      <c r="C65" s="688">
        <v>281900</v>
      </c>
      <c r="D65" s="689">
        <v>154100</v>
      </c>
      <c r="E65" s="689">
        <v>101600</v>
      </c>
      <c r="F65" s="690">
        <v>26200</v>
      </c>
      <c r="G65" s="691">
        <v>8359</v>
      </c>
      <c r="H65" s="691">
        <v>888</v>
      </c>
    </row>
    <row r="66" spans="1:8" ht="12.75" customHeight="1">
      <c r="A66" s="678">
        <v>61</v>
      </c>
      <c r="B66" s="680">
        <v>25490</v>
      </c>
      <c r="C66" s="680">
        <v>272100</v>
      </c>
      <c r="D66" s="681" t="s">
        <v>139</v>
      </c>
      <c r="E66" s="681" t="s">
        <v>139</v>
      </c>
      <c r="F66" s="682" t="s">
        <v>139</v>
      </c>
      <c r="G66" s="683">
        <v>6468</v>
      </c>
      <c r="H66" s="683">
        <v>839</v>
      </c>
    </row>
    <row r="67" spans="1:8" ht="12.75" customHeight="1">
      <c r="A67" s="409">
        <v>62</v>
      </c>
      <c r="B67" s="684">
        <v>22830</v>
      </c>
      <c r="C67" s="684">
        <v>264600</v>
      </c>
      <c r="D67" s="685">
        <v>232100</v>
      </c>
      <c r="E67" s="685">
        <v>32410</v>
      </c>
      <c r="F67" s="686">
        <v>110</v>
      </c>
      <c r="G67" s="687">
        <v>6165</v>
      </c>
      <c r="H67" s="687">
        <v>809</v>
      </c>
    </row>
    <row r="68" spans="1:8" ht="12.75" customHeight="1">
      <c r="A68" s="409">
        <v>63</v>
      </c>
      <c r="B68" s="684">
        <v>22700</v>
      </c>
      <c r="C68" s="684">
        <v>256700</v>
      </c>
      <c r="D68" s="685" t="s">
        <v>139</v>
      </c>
      <c r="E68" s="685" t="s">
        <v>139</v>
      </c>
      <c r="F68" s="686" t="s">
        <v>139</v>
      </c>
      <c r="G68" s="687">
        <v>5871</v>
      </c>
      <c r="H68" s="687">
        <v>781</v>
      </c>
    </row>
    <row r="69" spans="1:8" ht="12.75" customHeight="1">
      <c r="A69" s="409">
        <v>64</v>
      </c>
      <c r="B69" s="684">
        <v>21880</v>
      </c>
      <c r="C69" s="684">
        <v>254300</v>
      </c>
      <c r="D69" s="685" t="s">
        <v>139</v>
      </c>
      <c r="E69" s="685" t="s">
        <v>139</v>
      </c>
      <c r="F69" s="686" t="s">
        <v>139</v>
      </c>
      <c r="G69" s="687">
        <v>4939</v>
      </c>
      <c r="H69" s="687">
        <v>749</v>
      </c>
    </row>
    <row r="70" spans="1:8" ht="12.75" customHeight="1">
      <c r="A70" s="679">
        <v>65</v>
      </c>
      <c r="B70" s="688">
        <v>20920</v>
      </c>
      <c r="C70" s="688">
        <v>249000</v>
      </c>
      <c r="D70" s="689" t="s">
        <v>139</v>
      </c>
      <c r="E70" s="689" t="s">
        <v>139</v>
      </c>
      <c r="F70" s="690" t="s">
        <v>139</v>
      </c>
      <c r="G70" s="691">
        <v>4754</v>
      </c>
      <c r="H70" s="691">
        <v>743</v>
      </c>
    </row>
    <row r="71" spans="1:8" ht="12.75" customHeight="1">
      <c r="A71" s="678">
        <v>66</v>
      </c>
      <c r="B71" s="680">
        <v>20010</v>
      </c>
      <c r="C71" s="680">
        <v>230600</v>
      </c>
      <c r="D71" s="681">
        <v>176800</v>
      </c>
      <c r="E71" s="681">
        <v>49270</v>
      </c>
      <c r="F71" s="682">
        <v>4515</v>
      </c>
      <c r="G71" s="683">
        <v>4421</v>
      </c>
      <c r="H71" s="683">
        <v>742</v>
      </c>
    </row>
    <row r="72" spans="1:8" ht="12.75" customHeight="1">
      <c r="A72" s="409">
        <v>67</v>
      </c>
      <c r="B72" s="684">
        <v>19490</v>
      </c>
      <c r="C72" s="684">
        <v>227100</v>
      </c>
      <c r="D72" s="685" t="s">
        <v>139</v>
      </c>
      <c r="E72" s="685" t="s">
        <v>139</v>
      </c>
      <c r="F72" s="686" t="s">
        <v>139</v>
      </c>
      <c r="G72" s="687">
        <v>3916</v>
      </c>
      <c r="H72" s="687">
        <v>736</v>
      </c>
    </row>
    <row r="73" spans="1:8" ht="12.75" customHeight="1">
      <c r="A73" s="409">
        <v>68</v>
      </c>
      <c r="B73" s="684">
        <v>19310</v>
      </c>
      <c r="C73" s="684">
        <v>216200</v>
      </c>
      <c r="D73" s="685">
        <v>171400</v>
      </c>
      <c r="E73" s="685">
        <v>21830</v>
      </c>
      <c r="F73" s="686">
        <v>22940</v>
      </c>
      <c r="G73" s="687">
        <v>3404</v>
      </c>
      <c r="H73" s="687">
        <v>733</v>
      </c>
    </row>
    <row r="74" spans="1:8" ht="12.75" customHeight="1">
      <c r="A74" s="409">
        <v>69</v>
      </c>
      <c r="B74" s="684">
        <v>18240</v>
      </c>
      <c r="C74" s="684">
        <v>204700</v>
      </c>
      <c r="D74" s="685">
        <v>103600</v>
      </c>
      <c r="E74" s="685">
        <v>101100</v>
      </c>
      <c r="F74" s="686">
        <v>26</v>
      </c>
      <c r="G74" s="687">
        <v>3125</v>
      </c>
      <c r="H74" s="687">
        <v>701</v>
      </c>
    </row>
    <row r="75" spans="1:8" ht="12.75" customHeight="1">
      <c r="A75" s="679">
        <v>70</v>
      </c>
      <c r="B75" s="688">
        <v>17220</v>
      </c>
      <c r="C75" s="688">
        <v>204300</v>
      </c>
      <c r="D75" s="689">
        <v>168500</v>
      </c>
      <c r="E75" s="689">
        <v>32120</v>
      </c>
      <c r="F75" s="690">
        <v>3638</v>
      </c>
      <c r="G75" s="691">
        <v>2683</v>
      </c>
      <c r="H75" s="691">
        <v>696</v>
      </c>
    </row>
    <row r="76" spans="1:8" ht="12.75" customHeight="1">
      <c r="A76" s="678">
        <v>71</v>
      </c>
      <c r="B76" s="680">
        <v>16840</v>
      </c>
      <c r="C76" s="680">
        <v>192600</v>
      </c>
      <c r="D76" s="681" t="s">
        <v>139</v>
      </c>
      <c r="E76" s="681" t="s">
        <v>139</v>
      </c>
      <c r="F76" s="682" t="s">
        <v>139</v>
      </c>
      <c r="G76" s="683">
        <v>2550</v>
      </c>
      <c r="H76" s="683">
        <v>675</v>
      </c>
    </row>
    <row r="77" spans="1:8" ht="12.75" customHeight="1">
      <c r="A77" s="409">
        <v>72</v>
      </c>
      <c r="B77" s="684">
        <v>16090</v>
      </c>
      <c r="C77" s="684">
        <v>178500</v>
      </c>
      <c r="D77" s="685">
        <v>74770</v>
      </c>
      <c r="E77" s="685">
        <v>102900</v>
      </c>
      <c r="F77" s="686">
        <v>742</v>
      </c>
      <c r="G77" s="687">
        <v>2311</v>
      </c>
      <c r="H77" s="687">
        <v>666</v>
      </c>
    </row>
    <row r="78" spans="1:8" ht="12.75" customHeight="1">
      <c r="A78" s="409">
        <v>73</v>
      </c>
      <c r="B78" s="684">
        <v>15060</v>
      </c>
      <c r="C78" s="684">
        <v>176800</v>
      </c>
      <c r="D78" s="685" t="s">
        <v>139</v>
      </c>
      <c r="E78" s="685" t="s">
        <v>139</v>
      </c>
      <c r="F78" s="686" t="s">
        <v>139</v>
      </c>
      <c r="G78" s="687">
        <v>2309</v>
      </c>
      <c r="H78" s="687">
        <v>628</v>
      </c>
    </row>
    <row r="79" spans="1:8" ht="12.75" customHeight="1">
      <c r="A79" s="409">
        <v>74</v>
      </c>
      <c r="B79" s="684">
        <v>14130</v>
      </c>
      <c r="C79" s="684">
        <v>158800</v>
      </c>
      <c r="D79" s="685">
        <v>129900</v>
      </c>
      <c r="E79" s="685">
        <v>21660</v>
      </c>
      <c r="F79" s="686">
        <v>7220</v>
      </c>
      <c r="G79" s="687">
        <v>2298</v>
      </c>
      <c r="H79" s="687">
        <v>623</v>
      </c>
    </row>
    <row r="80" spans="1:8" ht="12.75" customHeight="1">
      <c r="A80" s="679">
        <v>75</v>
      </c>
      <c r="B80" s="688">
        <v>13580</v>
      </c>
      <c r="C80" s="688">
        <v>150700</v>
      </c>
      <c r="D80" s="689" t="s">
        <v>139</v>
      </c>
      <c r="E80" s="689" t="s">
        <v>139</v>
      </c>
      <c r="F80" s="690" t="s">
        <v>139</v>
      </c>
      <c r="G80" s="691">
        <v>2293</v>
      </c>
      <c r="H80" s="691">
        <v>595</v>
      </c>
    </row>
    <row r="81" spans="1:8" ht="12.75" customHeight="1">
      <c r="A81" s="678">
        <v>76</v>
      </c>
      <c r="B81" s="680">
        <v>13300</v>
      </c>
      <c r="C81" s="680">
        <v>141700</v>
      </c>
      <c r="D81" s="681" t="s">
        <v>139</v>
      </c>
      <c r="E81" s="681" t="s">
        <v>139</v>
      </c>
      <c r="F81" s="682" t="s">
        <v>139</v>
      </c>
      <c r="G81" s="683">
        <v>2226</v>
      </c>
      <c r="H81" s="683">
        <v>590</v>
      </c>
    </row>
    <row r="82" spans="1:8" ht="12.75" customHeight="1">
      <c r="A82" s="409">
        <v>77</v>
      </c>
      <c r="B82" s="684">
        <v>12770</v>
      </c>
      <c r="C82" s="684">
        <v>140300</v>
      </c>
      <c r="D82" s="685" t="s">
        <v>139</v>
      </c>
      <c r="E82" s="685" t="s">
        <v>139</v>
      </c>
      <c r="F82" s="686" t="s">
        <v>139</v>
      </c>
      <c r="G82" s="687">
        <v>2220</v>
      </c>
      <c r="H82" s="687">
        <v>573</v>
      </c>
    </row>
    <row r="83" spans="1:8" ht="12.75" customHeight="1">
      <c r="A83" s="409">
        <v>78</v>
      </c>
      <c r="B83" s="684">
        <v>12440</v>
      </c>
      <c r="C83" s="684">
        <v>130100</v>
      </c>
      <c r="D83" s="685" t="s">
        <v>139</v>
      </c>
      <c r="E83" s="685" t="s">
        <v>139</v>
      </c>
      <c r="F83" s="686" t="s">
        <v>139</v>
      </c>
      <c r="G83" s="687">
        <v>2164</v>
      </c>
      <c r="H83" s="687">
        <v>569</v>
      </c>
    </row>
    <row r="84" spans="1:8" ht="12.75" customHeight="1">
      <c r="A84" s="409">
        <v>79</v>
      </c>
      <c r="B84" s="684">
        <v>11970</v>
      </c>
      <c r="C84" s="684">
        <v>122200</v>
      </c>
      <c r="D84" s="685" t="s">
        <v>139</v>
      </c>
      <c r="E84" s="685" t="s">
        <v>139</v>
      </c>
      <c r="F84" s="686" t="s">
        <v>139</v>
      </c>
      <c r="G84" s="687">
        <v>2104</v>
      </c>
      <c r="H84" s="687">
        <v>550</v>
      </c>
    </row>
    <row r="85" spans="1:8" ht="12.75" customHeight="1">
      <c r="A85" s="679">
        <v>80</v>
      </c>
      <c r="B85" s="688">
        <v>11370</v>
      </c>
      <c r="C85" s="688">
        <v>111000</v>
      </c>
      <c r="D85" s="689" t="s">
        <v>139</v>
      </c>
      <c r="E85" s="689" t="s">
        <v>139</v>
      </c>
      <c r="F85" s="690" t="s">
        <v>139</v>
      </c>
      <c r="G85" s="691">
        <v>2098</v>
      </c>
      <c r="H85" s="691">
        <v>543</v>
      </c>
    </row>
    <row r="86" spans="1:8" ht="12.75" customHeight="1">
      <c r="A86" s="678">
        <v>81</v>
      </c>
      <c r="B86" s="680">
        <v>11060</v>
      </c>
      <c r="C86" s="680">
        <v>90580</v>
      </c>
      <c r="D86" s="681">
        <v>79640</v>
      </c>
      <c r="E86" s="681">
        <v>10940</v>
      </c>
      <c r="F86" s="682">
        <v>0</v>
      </c>
      <c r="G86" s="683">
        <v>2096</v>
      </c>
      <c r="H86" s="683">
        <v>532</v>
      </c>
    </row>
    <row r="87" spans="1:8" ht="12.75" customHeight="1">
      <c r="A87" s="409">
        <v>82</v>
      </c>
      <c r="B87" s="684">
        <v>10840</v>
      </c>
      <c r="C87" s="684">
        <v>88850</v>
      </c>
      <c r="D87" s="685">
        <v>66860</v>
      </c>
      <c r="E87" s="685">
        <v>21460</v>
      </c>
      <c r="F87" s="686">
        <v>525</v>
      </c>
      <c r="G87" s="687">
        <v>1976</v>
      </c>
      <c r="H87" s="687">
        <v>532</v>
      </c>
    </row>
    <row r="88" spans="1:8" ht="12.75" customHeight="1">
      <c r="A88" s="409">
        <v>83</v>
      </c>
      <c r="B88" s="684">
        <v>8901</v>
      </c>
      <c r="C88" s="684">
        <v>83220</v>
      </c>
      <c r="D88" s="685">
        <v>13490</v>
      </c>
      <c r="E88" s="685">
        <v>66180</v>
      </c>
      <c r="F88" s="686">
        <v>3553</v>
      </c>
      <c r="G88" s="687">
        <v>1974</v>
      </c>
      <c r="H88" s="687">
        <v>520</v>
      </c>
    </row>
    <row r="89" spans="1:8" ht="12.75" customHeight="1">
      <c r="A89" s="409">
        <v>84</v>
      </c>
      <c r="B89" s="684">
        <v>8875</v>
      </c>
      <c r="C89" s="684">
        <v>79920</v>
      </c>
      <c r="D89" s="685">
        <v>59680</v>
      </c>
      <c r="E89" s="685">
        <v>6305</v>
      </c>
      <c r="F89" s="686">
        <v>13930</v>
      </c>
      <c r="G89" s="687">
        <v>1791</v>
      </c>
      <c r="H89" s="687">
        <v>512</v>
      </c>
    </row>
    <row r="90" spans="1:8" ht="12.75" customHeight="1">
      <c r="A90" s="679">
        <v>85</v>
      </c>
      <c r="B90" s="688">
        <v>8163</v>
      </c>
      <c r="C90" s="688">
        <v>78910</v>
      </c>
      <c r="D90" s="689">
        <v>73620</v>
      </c>
      <c r="E90" s="689">
        <v>5290</v>
      </c>
      <c r="F90" s="690">
        <v>0</v>
      </c>
      <c r="G90" s="691">
        <v>1782</v>
      </c>
      <c r="H90" s="691">
        <v>473</v>
      </c>
    </row>
    <row r="91" spans="1:8" ht="12.75" customHeight="1">
      <c r="A91" s="678">
        <v>86</v>
      </c>
      <c r="B91" s="680">
        <v>8018</v>
      </c>
      <c r="C91" s="680">
        <v>76410</v>
      </c>
      <c r="D91" s="681">
        <v>75540</v>
      </c>
      <c r="E91" s="681">
        <v>870</v>
      </c>
      <c r="F91" s="682">
        <v>0</v>
      </c>
      <c r="G91" s="683">
        <v>1752</v>
      </c>
      <c r="H91" s="683">
        <v>452</v>
      </c>
    </row>
    <row r="92" spans="1:8" ht="12.75" customHeight="1">
      <c r="A92" s="409">
        <v>87</v>
      </c>
      <c r="B92" s="684">
        <v>7339</v>
      </c>
      <c r="C92" s="684">
        <v>76130</v>
      </c>
      <c r="D92" s="685">
        <v>73720</v>
      </c>
      <c r="E92" s="685">
        <v>2416</v>
      </c>
      <c r="F92" s="686">
        <v>0</v>
      </c>
      <c r="G92" s="687">
        <v>1541</v>
      </c>
      <c r="H92" s="687">
        <v>441</v>
      </c>
    </row>
    <row r="93" spans="1:8" ht="12.75" customHeight="1">
      <c r="A93" s="409">
        <v>88</v>
      </c>
      <c r="B93" s="684">
        <v>7216</v>
      </c>
      <c r="C93" s="684">
        <v>71790</v>
      </c>
      <c r="D93" s="685">
        <v>64880</v>
      </c>
      <c r="E93" s="685">
        <v>6532</v>
      </c>
      <c r="F93" s="686">
        <v>370</v>
      </c>
      <c r="G93" s="687">
        <v>1439</v>
      </c>
      <c r="H93" s="687">
        <v>436</v>
      </c>
    </row>
    <row r="94" spans="1:8" ht="12.75" customHeight="1">
      <c r="A94" s="409">
        <v>89</v>
      </c>
      <c r="B94" s="684">
        <v>6456</v>
      </c>
      <c r="C94" s="684">
        <v>69470</v>
      </c>
      <c r="D94" s="685">
        <v>69470</v>
      </c>
      <c r="E94" s="685">
        <v>0</v>
      </c>
      <c r="F94" s="686">
        <v>0</v>
      </c>
      <c r="G94" s="687">
        <v>1434</v>
      </c>
      <c r="H94" s="687">
        <v>435</v>
      </c>
    </row>
    <row r="95" spans="1:8" ht="12.75" customHeight="1">
      <c r="A95" s="679">
        <v>90</v>
      </c>
      <c r="B95" s="688">
        <v>6115</v>
      </c>
      <c r="C95" s="688">
        <v>69110</v>
      </c>
      <c r="D95" s="689">
        <v>68500</v>
      </c>
      <c r="E95" s="689">
        <v>457</v>
      </c>
      <c r="F95" s="690">
        <v>146</v>
      </c>
      <c r="G95" s="691">
        <v>1408</v>
      </c>
      <c r="H95" s="691">
        <v>434</v>
      </c>
    </row>
    <row r="96" spans="1:8" ht="12.75" customHeight="1">
      <c r="A96" s="678">
        <v>91</v>
      </c>
      <c r="B96" s="680">
        <v>5740</v>
      </c>
      <c r="C96" s="680">
        <v>62570</v>
      </c>
      <c r="D96" s="681">
        <v>62510</v>
      </c>
      <c r="E96" s="681">
        <v>60</v>
      </c>
      <c r="F96" s="682">
        <v>0</v>
      </c>
      <c r="G96" s="683">
        <v>1405</v>
      </c>
      <c r="H96" s="683">
        <v>388</v>
      </c>
    </row>
    <row r="97" spans="1:8" ht="12.75" customHeight="1">
      <c r="A97" s="409">
        <v>92</v>
      </c>
      <c r="B97" s="684">
        <v>5682</v>
      </c>
      <c r="C97" s="684">
        <v>58930</v>
      </c>
      <c r="D97" s="685">
        <v>35680</v>
      </c>
      <c r="E97" s="685">
        <v>23260</v>
      </c>
      <c r="F97" s="686">
        <v>0</v>
      </c>
      <c r="G97" s="687">
        <v>1382</v>
      </c>
      <c r="H97" s="687">
        <v>387</v>
      </c>
    </row>
    <row r="98" spans="1:8" ht="12.75" customHeight="1">
      <c r="A98" s="409">
        <v>93</v>
      </c>
      <c r="B98" s="684">
        <v>5496</v>
      </c>
      <c r="C98" s="684">
        <v>57960</v>
      </c>
      <c r="D98" s="685">
        <v>49340</v>
      </c>
      <c r="E98" s="685">
        <v>8539</v>
      </c>
      <c r="F98" s="686">
        <v>84</v>
      </c>
      <c r="G98" s="687">
        <v>1267</v>
      </c>
      <c r="H98" s="687">
        <v>384</v>
      </c>
    </row>
    <row r="99" spans="1:8" ht="12.75" customHeight="1">
      <c r="A99" s="409">
        <v>94</v>
      </c>
      <c r="B99" s="684">
        <v>5298</v>
      </c>
      <c r="C99" s="684">
        <v>56550</v>
      </c>
      <c r="D99" s="685">
        <v>47280</v>
      </c>
      <c r="E99" s="685">
        <v>9005</v>
      </c>
      <c r="F99" s="686">
        <v>265</v>
      </c>
      <c r="G99" s="687">
        <v>1237</v>
      </c>
      <c r="H99" s="687">
        <v>382</v>
      </c>
    </row>
    <row r="100" spans="1:8" ht="12.75" customHeight="1">
      <c r="A100" s="679">
        <v>95</v>
      </c>
      <c r="B100" s="688">
        <v>5286</v>
      </c>
      <c r="C100" s="688">
        <v>55230</v>
      </c>
      <c r="D100" s="689">
        <v>48250</v>
      </c>
      <c r="E100" s="689">
        <v>6985</v>
      </c>
      <c r="F100" s="690">
        <v>0</v>
      </c>
      <c r="G100" s="691">
        <v>1080</v>
      </c>
      <c r="H100" s="691">
        <v>381</v>
      </c>
    </row>
    <row r="101" spans="1:8" ht="12.75" customHeight="1">
      <c r="A101" s="678">
        <v>96</v>
      </c>
      <c r="B101" s="680">
        <v>4998</v>
      </c>
      <c r="C101" s="680">
        <v>53050</v>
      </c>
      <c r="D101" s="681">
        <v>52260</v>
      </c>
      <c r="E101" s="681">
        <v>798</v>
      </c>
      <c r="F101" s="682">
        <v>0</v>
      </c>
      <c r="G101" s="683">
        <v>1051</v>
      </c>
      <c r="H101" s="683">
        <v>377</v>
      </c>
    </row>
    <row r="102" spans="1:8" ht="12.75" customHeight="1">
      <c r="A102" s="409">
        <v>97</v>
      </c>
      <c r="B102" s="684">
        <v>4906</v>
      </c>
      <c r="C102" s="684">
        <v>52330</v>
      </c>
      <c r="D102" s="685">
        <v>13750</v>
      </c>
      <c r="E102" s="685">
        <v>37610</v>
      </c>
      <c r="F102" s="686">
        <v>972</v>
      </c>
      <c r="G102" s="687">
        <v>1014</v>
      </c>
      <c r="H102" s="687">
        <v>377</v>
      </c>
    </row>
    <row r="103" spans="1:8" ht="12.75" customHeight="1">
      <c r="A103" s="409">
        <v>98</v>
      </c>
      <c r="B103" s="684">
        <v>4843</v>
      </c>
      <c r="C103" s="684">
        <v>52260</v>
      </c>
      <c r="D103" s="685">
        <v>22770</v>
      </c>
      <c r="E103" s="685">
        <v>26180</v>
      </c>
      <c r="F103" s="686">
        <v>3315</v>
      </c>
      <c r="G103" s="687">
        <v>1005</v>
      </c>
      <c r="H103" s="687">
        <v>358</v>
      </c>
    </row>
    <row r="104" spans="1:8" ht="12.75" customHeight="1">
      <c r="A104" s="409">
        <v>99</v>
      </c>
      <c r="B104" s="684">
        <v>4767</v>
      </c>
      <c r="C104" s="684">
        <v>51650</v>
      </c>
      <c r="D104" s="685">
        <v>45790</v>
      </c>
      <c r="E104" s="685">
        <v>4612</v>
      </c>
      <c r="F104" s="686">
        <v>1244</v>
      </c>
      <c r="G104" s="687">
        <v>985</v>
      </c>
      <c r="H104" s="687">
        <v>358</v>
      </c>
    </row>
    <row r="105" spans="1:8" ht="12.75" customHeight="1">
      <c r="A105" s="679">
        <v>100</v>
      </c>
      <c r="B105" s="688">
        <v>4577</v>
      </c>
      <c r="C105" s="688">
        <v>51200</v>
      </c>
      <c r="D105" s="689">
        <v>20440</v>
      </c>
      <c r="E105" s="689">
        <v>29230</v>
      </c>
      <c r="F105" s="690">
        <v>1529</v>
      </c>
      <c r="G105" s="691">
        <v>939</v>
      </c>
      <c r="H105" s="691">
        <v>355</v>
      </c>
    </row>
    <row r="106" spans="1:8" ht="12.75" customHeight="1">
      <c r="A106" s="678">
        <v>101</v>
      </c>
      <c r="B106" s="680">
        <v>4478</v>
      </c>
      <c r="C106" s="680">
        <v>48500</v>
      </c>
      <c r="D106" s="681">
        <v>9880</v>
      </c>
      <c r="E106" s="681">
        <v>38380</v>
      </c>
      <c r="F106" s="682">
        <v>239</v>
      </c>
      <c r="G106" s="683">
        <v>915</v>
      </c>
      <c r="H106" s="683">
        <v>352</v>
      </c>
    </row>
    <row r="107" spans="1:8" ht="12.75" customHeight="1">
      <c r="A107" s="409">
        <v>102</v>
      </c>
      <c r="B107" s="684">
        <v>4260</v>
      </c>
      <c r="C107" s="684">
        <v>45850</v>
      </c>
      <c r="D107" s="685">
        <v>29130</v>
      </c>
      <c r="E107" s="685">
        <v>8657</v>
      </c>
      <c r="F107" s="686">
        <v>8062</v>
      </c>
      <c r="G107" s="687">
        <v>906</v>
      </c>
      <c r="H107" s="687">
        <v>348</v>
      </c>
    </row>
    <row r="108" spans="1:8" ht="12.75" customHeight="1">
      <c r="A108" s="409">
        <v>103</v>
      </c>
      <c r="B108" s="684">
        <v>4107</v>
      </c>
      <c r="C108" s="684">
        <v>43230</v>
      </c>
      <c r="D108" s="685">
        <v>32060</v>
      </c>
      <c r="E108" s="685">
        <v>10890</v>
      </c>
      <c r="F108" s="686">
        <v>285</v>
      </c>
      <c r="G108" s="687">
        <v>894</v>
      </c>
      <c r="H108" s="687">
        <v>335</v>
      </c>
    </row>
    <row r="109" spans="1:8" ht="12.75" customHeight="1">
      <c r="A109" s="409">
        <v>104</v>
      </c>
      <c r="B109" s="684">
        <v>3837</v>
      </c>
      <c r="C109" s="684">
        <v>40650</v>
      </c>
      <c r="D109" s="685">
        <v>11930</v>
      </c>
      <c r="E109" s="685">
        <v>26440</v>
      </c>
      <c r="F109" s="686">
        <v>2283</v>
      </c>
      <c r="G109" s="687">
        <v>894</v>
      </c>
      <c r="H109" s="687">
        <v>328</v>
      </c>
    </row>
    <row r="110" spans="1:8" ht="12.75" customHeight="1">
      <c r="A110" s="679">
        <v>105</v>
      </c>
      <c r="B110" s="688">
        <v>3666</v>
      </c>
      <c r="C110" s="688">
        <v>38380</v>
      </c>
      <c r="D110" s="689">
        <v>38340</v>
      </c>
      <c r="E110" s="689">
        <v>42</v>
      </c>
      <c r="F110" s="690">
        <v>0</v>
      </c>
      <c r="G110" s="691">
        <v>879</v>
      </c>
      <c r="H110" s="691">
        <v>323</v>
      </c>
    </row>
    <row r="111" spans="1:8" ht="12.75" customHeight="1">
      <c r="A111" s="678">
        <v>106</v>
      </c>
      <c r="B111" s="680">
        <v>3562</v>
      </c>
      <c r="C111" s="680">
        <v>37800</v>
      </c>
      <c r="D111" s="681">
        <v>36500</v>
      </c>
      <c r="E111" s="681">
        <v>0</v>
      </c>
      <c r="F111" s="682">
        <v>1305</v>
      </c>
      <c r="G111" s="683">
        <v>870</v>
      </c>
      <c r="H111" s="683">
        <v>322</v>
      </c>
    </row>
    <row r="112" spans="1:8" ht="12.75" customHeight="1">
      <c r="A112" s="409">
        <v>107</v>
      </c>
      <c r="B112" s="684">
        <v>3482</v>
      </c>
      <c r="C112" s="684">
        <v>37580</v>
      </c>
      <c r="D112" s="685">
        <v>32370</v>
      </c>
      <c r="E112" s="685">
        <v>5207</v>
      </c>
      <c r="F112" s="686">
        <v>0</v>
      </c>
      <c r="G112" s="687">
        <v>870</v>
      </c>
      <c r="H112" s="687">
        <v>311</v>
      </c>
    </row>
    <row r="113" spans="1:8" ht="12.75" customHeight="1">
      <c r="A113" s="409">
        <v>108</v>
      </c>
      <c r="B113" s="684">
        <v>3454</v>
      </c>
      <c r="C113" s="684">
        <v>36180</v>
      </c>
      <c r="D113" s="685">
        <v>34440</v>
      </c>
      <c r="E113" s="685">
        <v>1738</v>
      </c>
      <c r="F113" s="686">
        <v>0</v>
      </c>
      <c r="G113" s="687">
        <v>870</v>
      </c>
      <c r="H113" s="687">
        <v>308</v>
      </c>
    </row>
    <row r="114" spans="1:8" ht="12.75" customHeight="1">
      <c r="A114" s="409">
        <v>109</v>
      </c>
      <c r="B114" s="684">
        <v>3272</v>
      </c>
      <c r="C114" s="684">
        <v>34150</v>
      </c>
      <c r="D114" s="685">
        <v>17690</v>
      </c>
      <c r="E114" s="685">
        <v>15640</v>
      </c>
      <c r="F114" s="686">
        <v>823</v>
      </c>
      <c r="G114" s="687">
        <v>865</v>
      </c>
      <c r="H114" s="687">
        <v>305</v>
      </c>
    </row>
    <row r="115" spans="1:8" ht="12.75" customHeight="1">
      <c r="A115" s="679">
        <v>110</v>
      </c>
      <c r="B115" s="688">
        <v>3186</v>
      </c>
      <c r="C115" s="688">
        <v>33970</v>
      </c>
      <c r="D115" s="689">
        <v>25200</v>
      </c>
      <c r="E115" s="689">
        <v>7853</v>
      </c>
      <c r="F115" s="690">
        <v>920</v>
      </c>
      <c r="G115" s="691">
        <v>863</v>
      </c>
      <c r="H115" s="691">
        <v>276</v>
      </c>
    </row>
    <row r="116" spans="1:8" ht="12.75" customHeight="1">
      <c r="A116" s="678">
        <v>111</v>
      </c>
      <c r="B116" s="680">
        <v>3170</v>
      </c>
      <c r="C116" s="680">
        <v>33310</v>
      </c>
      <c r="D116" s="681">
        <v>32830</v>
      </c>
      <c r="E116" s="681">
        <v>485</v>
      </c>
      <c r="F116" s="682">
        <v>0</v>
      </c>
      <c r="G116" s="683">
        <v>847</v>
      </c>
      <c r="H116" s="683">
        <v>271</v>
      </c>
    </row>
    <row r="117" spans="1:8" ht="12.75" customHeight="1">
      <c r="A117" s="409">
        <v>112</v>
      </c>
      <c r="B117" s="684">
        <v>2988</v>
      </c>
      <c r="C117" s="684">
        <v>32390</v>
      </c>
      <c r="D117" s="685">
        <v>32390</v>
      </c>
      <c r="E117" s="685">
        <v>0</v>
      </c>
      <c r="F117" s="686">
        <v>0</v>
      </c>
      <c r="G117" s="687">
        <v>823</v>
      </c>
      <c r="H117" s="687">
        <v>271</v>
      </c>
    </row>
    <row r="118" spans="1:8" ht="12.75" customHeight="1">
      <c r="A118" s="409">
        <v>113</v>
      </c>
      <c r="B118" s="684">
        <v>2982</v>
      </c>
      <c r="C118" s="684">
        <v>32210</v>
      </c>
      <c r="D118" s="685">
        <v>8716</v>
      </c>
      <c r="E118" s="685">
        <v>22490</v>
      </c>
      <c r="F118" s="686">
        <v>1013</v>
      </c>
      <c r="G118" s="687">
        <v>816</v>
      </c>
      <c r="H118" s="687">
        <v>271</v>
      </c>
    </row>
    <row r="119" spans="1:8" ht="12.75" customHeight="1">
      <c r="A119" s="409">
        <v>114</v>
      </c>
      <c r="B119" s="684">
        <v>2462</v>
      </c>
      <c r="C119" s="684">
        <v>30060</v>
      </c>
      <c r="D119" s="685">
        <v>2709</v>
      </c>
      <c r="E119" s="685">
        <v>0</v>
      </c>
      <c r="F119" s="686">
        <v>27350</v>
      </c>
      <c r="G119" s="687">
        <v>805</v>
      </c>
      <c r="H119" s="687">
        <v>263</v>
      </c>
    </row>
    <row r="120" spans="1:8" ht="12.75" customHeight="1">
      <c r="A120" s="679">
        <v>115</v>
      </c>
      <c r="B120" s="688">
        <v>2350</v>
      </c>
      <c r="C120" s="688">
        <v>30060</v>
      </c>
      <c r="D120" s="689">
        <v>6623</v>
      </c>
      <c r="E120" s="689">
        <v>22010</v>
      </c>
      <c r="F120" s="690">
        <v>1423</v>
      </c>
      <c r="G120" s="691">
        <v>786</v>
      </c>
      <c r="H120" s="691">
        <v>259</v>
      </c>
    </row>
    <row r="121" spans="1:8" ht="12.75" customHeight="1">
      <c r="A121" s="678">
        <v>116</v>
      </c>
      <c r="B121" s="680">
        <v>2242</v>
      </c>
      <c r="C121" s="680">
        <v>29340</v>
      </c>
      <c r="D121" s="681">
        <v>6629</v>
      </c>
      <c r="E121" s="681">
        <v>5712</v>
      </c>
      <c r="F121" s="682">
        <v>17000</v>
      </c>
      <c r="G121" s="683">
        <v>753</v>
      </c>
      <c r="H121" s="683">
        <v>259</v>
      </c>
    </row>
    <row r="122" spans="1:8" ht="12.75" customHeight="1">
      <c r="A122" s="409">
        <v>117</v>
      </c>
      <c r="B122" s="684">
        <v>1894</v>
      </c>
      <c r="C122" s="684">
        <v>29010</v>
      </c>
      <c r="D122" s="685">
        <v>3167</v>
      </c>
      <c r="E122" s="685">
        <v>25410</v>
      </c>
      <c r="F122" s="686">
        <v>429</v>
      </c>
      <c r="G122" s="687">
        <v>727</v>
      </c>
      <c r="H122" s="687">
        <v>258</v>
      </c>
    </row>
    <row r="123" spans="1:8" ht="12.75" customHeight="1">
      <c r="A123" s="409">
        <v>118</v>
      </c>
      <c r="B123" s="684">
        <v>1890</v>
      </c>
      <c r="C123" s="684">
        <v>28860</v>
      </c>
      <c r="D123" s="685">
        <v>4505</v>
      </c>
      <c r="E123" s="685">
        <v>23630</v>
      </c>
      <c r="F123" s="686">
        <v>732</v>
      </c>
      <c r="G123" s="687">
        <v>717</v>
      </c>
      <c r="H123" s="687">
        <v>258</v>
      </c>
    </row>
    <row r="124" spans="1:8" ht="12.75" customHeight="1">
      <c r="A124" s="409">
        <v>119</v>
      </c>
      <c r="B124" s="684">
        <v>1798</v>
      </c>
      <c r="C124" s="684">
        <v>28620</v>
      </c>
      <c r="D124" s="685">
        <v>26950</v>
      </c>
      <c r="E124" s="685">
        <v>1671</v>
      </c>
      <c r="F124" s="686">
        <v>0</v>
      </c>
      <c r="G124" s="687">
        <v>702</v>
      </c>
      <c r="H124" s="687">
        <v>258</v>
      </c>
    </row>
    <row r="125" spans="1:8" ht="12.75" customHeight="1">
      <c r="A125" s="679">
        <v>120</v>
      </c>
      <c r="B125" s="688">
        <v>1785</v>
      </c>
      <c r="C125" s="688">
        <v>27960</v>
      </c>
      <c r="D125" s="689">
        <v>18250</v>
      </c>
      <c r="E125" s="689">
        <v>6283</v>
      </c>
      <c r="F125" s="690">
        <v>3431</v>
      </c>
      <c r="G125" s="691">
        <v>674</v>
      </c>
      <c r="H125" s="691">
        <v>255</v>
      </c>
    </row>
    <row r="126" spans="1:8" ht="12.75" customHeight="1">
      <c r="A126" s="678">
        <v>121</v>
      </c>
      <c r="B126" s="680">
        <v>1750</v>
      </c>
      <c r="C126" s="680">
        <v>25810</v>
      </c>
      <c r="D126" s="681">
        <v>20130</v>
      </c>
      <c r="E126" s="681">
        <v>4944</v>
      </c>
      <c r="F126" s="682">
        <v>735</v>
      </c>
      <c r="G126" s="683">
        <v>654</v>
      </c>
      <c r="H126" s="683">
        <v>253</v>
      </c>
    </row>
    <row r="127" spans="1:8" ht="12.75" customHeight="1">
      <c r="A127" s="409">
        <v>122</v>
      </c>
      <c r="B127" s="684">
        <v>1527</v>
      </c>
      <c r="C127" s="684">
        <v>25600</v>
      </c>
      <c r="D127" s="685">
        <v>23670</v>
      </c>
      <c r="E127" s="685">
        <v>1935</v>
      </c>
      <c r="F127" s="686">
        <v>0</v>
      </c>
      <c r="G127" s="687">
        <v>648</v>
      </c>
      <c r="H127" s="687">
        <v>232</v>
      </c>
    </row>
    <row r="128" spans="1:8" ht="12.75" customHeight="1">
      <c r="A128" s="409">
        <v>123</v>
      </c>
      <c r="B128" s="684">
        <v>1510</v>
      </c>
      <c r="C128" s="684">
        <v>24530</v>
      </c>
      <c r="D128" s="685">
        <v>20740</v>
      </c>
      <c r="E128" s="685">
        <v>3648</v>
      </c>
      <c r="F128" s="686">
        <v>144</v>
      </c>
      <c r="G128" s="687">
        <v>618</v>
      </c>
      <c r="H128" s="687">
        <v>227</v>
      </c>
    </row>
    <row r="129" spans="1:8" ht="12.75" customHeight="1">
      <c r="A129" s="409">
        <v>124</v>
      </c>
      <c r="B129" s="684">
        <v>1436</v>
      </c>
      <c r="C129" s="684">
        <v>24350</v>
      </c>
      <c r="D129" s="685">
        <v>14690</v>
      </c>
      <c r="E129" s="685">
        <v>6789</v>
      </c>
      <c r="F129" s="686">
        <v>2867</v>
      </c>
      <c r="G129" s="687">
        <v>614</v>
      </c>
      <c r="H129" s="687">
        <v>224</v>
      </c>
    </row>
    <row r="130" spans="1:8" ht="12.75" customHeight="1">
      <c r="A130" s="679">
        <v>125</v>
      </c>
      <c r="B130" s="688">
        <v>1389</v>
      </c>
      <c r="C130" s="688">
        <v>24090</v>
      </c>
      <c r="D130" s="689">
        <v>23480</v>
      </c>
      <c r="E130" s="689">
        <v>0</v>
      </c>
      <c r="F130" s="690">
        <v>603</v>
      </c>
      <c r="G130" s="691">
        <v>521</v>
      </c>
      <c r="H130" s="691">
        <v>223</v>
      </c>
    </row>
    <row r="131" spans="1:8" ht="12.75" customHeight="1">
      <c r="A131" s="678">
        <v>126</v>
      </c>
      <c r="B131" s="680">
        <v>1335</v>
      </c>
      <c r="C131" s="680">
        <v>23940</v>
      </c>
      <c r="D131" s="681">
        <v>22400</v>
      </c>
      <c r="E131" s="681">
        <v>1540</v>
      </c>
      <c r="F131" s="682">
        <v>0</v>
      </c>
      <c r="G131" s="683">
        <v>506</v>
      </c>
      <c r="H131" s="683">
        <v>223</v>
      </c>
    </row>
    <row r="132" spans="1:8" ht="12.75" customHeight="1">
      <c r="A132" s="409">
        <v>127</v>
      </c>
      <c r="B132" s="684">
        <v>1250</v>
      </c>
      <c r="C132" s="684">
        <v>23930</v>
      </c>
      <c r="D132" s="685">
        <v>22990</v>
      </c>
      <c r="E132" s="685">
        <v>935</v>
      </c>
      <c r="F132" s="686">
        <v>0</v>
      </c>
      <c r="G132" s="687">
        <v>506</v>
      </c>
      <c r="H132" s="687">
        <v>220</v>
      </c>
    </row>
    <row r="133" spans="1:8" ht="12.75" customHeight="1">
      <c r="A133" s="409">
        <v>128</v>
      </c>
      <c r="B133" s="684">
        <v>1246</v>
      </c>
      <c r="C133" s="684">
        <v>22760</v>
      </c>
      <c r="D133" s="685">
        <v>21940</v>
      </c>
      <c r="E133" s="685">
        <v>814</v>
      </c>
      <c r="F133" s="686">
        <v>0</v>
      </c>
      <c r="G133" s="687">
        <v>506</v>
      </c>
      <c r="H133" s="687">
        <v>216</v>
      </c>
    </row>
    <row r="134" spans="1:8" ht="12.75" customHeight="1">
      <c r="A134" s="409">
        <v>129</v>
      </c>
      <c r="B134" s="684">
        <v>1218</v>
      </c>
      <c r="C134" s="684">
        <v>22430</v>
      </c>
      <c r="D134" s="685">
        <v>22140</v>
      </c>
      <c r="E134" s="685">
        <v>291</v>
      </c>
      <c r="F134" s="686">
        <v>0</v>
      </c>
      <c r="G134" s="687">
        <v>506</v>
      </c>
      <c r="H134" s="687">
        <v>215</v>
      </c>
    </row>
    <row r="135" spans="1:8" ht="12.75" customHeight="1">
      <c r="A135" s="679">
        <v>130</v>
      </c>
      <c r="B135" s="688">
        <v>1025</v>
      </c>
      <c r="C135" s="688">
        <v>22250</v>
      </c>
      <c r="D135" s="689">
        <v>22250</v>
      </c>
      <c r="E135" s="689">
        <v>0</v>
      </c>
      <c r="F135" s="690">
        <v>0</v>
      </c>
      <c r="G135" s="691">
        <v>506</v>
      </c>
      <c r="H135" s="691">
        <v>208</v>
      </c>
    </row>
    <row r="136" spans="1:8" ht="12.75" customHeight="1">
      <c r="A136" s="678">
        <v>131</v>
      </c>
      <c r="B136" s="680">
        <v>960</v>
      </c>
      <c r="C136" s="680">
        <v>22140</v>
      </c>
      <c r="D136" s="681">
        <v>7251</v>
      </c>
      <c r="E136" s="681">
        <v>11520</v>
      </c>
      <c r="F136" s="682">
        <v>3373</v>
      </c>
      <c r="G136" s="683">
        <v>501</v>
      </c>
      <c r="H136" s="683">
        <v>206</v>
      </c>
    </row>
    <row r="137" spans="1:8" ht="12.75" customHeight="1">
      <c r="A137" s="409">
        <v>132</v>
      </c>
      <c r="B137" s="684">
        <v>943</v>
      </c>
      <c r="C137" s="684">
        <v>22030</v>
      </c>
      <c r="D137" s="685">
        <v>10330</v>
      </c>
      <c r="E137" s="685">
        <v>10650</v>
      </c>
      <c r="F137" s="686">
        <v>1047</v>
      </c>
      <c r="G137" s="687">
        <v>494</v>
      </c>
      <c r="H137" s="687">
        <v>203</v>
      </c>
    </row>
    <row r="138" spans="1:8" ht="12.75" customHeight="1">
      <c r="A138" s="409">
        <v>133</v>
      </c>
      <c r="B138" s="684">
        <v>930</v>
      </c>
      <c r="C138" s="684">
        <v>21960</v>
      </c>
      <c r="D138" s="685">
        <v>7278</v>
      </c>
      <c r="E138" s="685">
        <v>13680</v>
      </c>
      <c r="F138" s="686">
        <v>1001</v>
      </c>
      <c r="G138" s="687">
        <v>493</v>
      </c>
      <c r="H138" s="687">
        <v>201</v>
      </c>
    </row>
    <row r="139" spans="1:8" ht="12.75" customHeight="1">
      <c r="A139" s="409">
        <v>134</v>
      </c>
      <c r="B139" s="684">
        <v>900</v>
      </c>
      <c r="C139" s="684">
        <v>20830</v>
      </c>
      <c r="D139" s="685">
        <v>19720</v>
      </c>
      <c r="E139" s="685">
        <v>1108</v>
      </c>
      <c r="F139" s="686">
        <v>0</v>
      </c>
      <c r="G139" s="687">
        <v>480</v>
      </c>
      <c r="H139" s="687">
        <v>200</v>
      </c>
    </row>
    <row r="140" spans="1:8" ht="12.75" customHeight="1">
      <c r="A140" s="679">
        <v>135</v>
      </c>
      <c r="B140" s="688">
        <v>790</v>
      </c>
      <c r="C140" s="688">
        <v>20540</v>
      </c>
      <c r="D140" s="689">
        <v>19350</v>
      </c>
      <c r="E140" s="689">
        <v>1192</v>
      </c>
      <c r="F140" s="690">
        <v>0</v>
      </c>
      <c r="G140" s="691">
        <v>475</v>
      </c>
      <c r="H140" s="691">
        <v>198</v>
      </c>
    </row>
    <row r="141" spans="1:8" ht="12.75" customHeight="1">
      <c r="A141" s="678">
        <v>136</v>
      </c>
      <c r="B141" s="680">
        <v>785</v>
      </c>
      <c r="C141" s="680">
        <v>20460</v>
      </c>
      <c r="D141" s="681">
        <v>20460</v>
      </c>
      <c r="E141" s="681">
        <v>0</v>
      </c>
      <c r="F141" s="682">
        <v>0</v>
      </c>
      <c r="G141" s="683">
        <v>470</v>
      </c>
      <c r="H141" s="683">
        <v>198</v>
      </c>
    </row>
    <row r="142" spans="1:8" ht="12.75" customHeight="1">
      <c r="A142" s="409">
        <v>137</v>
      </c>
      <c r="B142" s="684">
        <v>779</v>
      </c>
      <c r="C142" s="684">
        <v>20020</v>
      </c>
      <c r="D142" s="685">
        <v>20020</v>
      </c>
      <c r="E142" s="685">
        <v>0</v>
      </c>
      <c r="F142" s="686">
        <v>0</v>
      </c>
      <c r="G142" s="687">
        <v>457</v>
      </c>
      <c r="H142" s="687">
        <v>196</v>
      </c>
    </row>
    <row r="143" spans="1:8" ht="12.75" customHeight="1">
      <c r="A143" s="409">
        <v>138</v>
      </c>
      <c r="B143" s="684">
        <v>750</v>
      </c>
      <c r="C143" s="684">
        <v>19160</v>
      </c>
      <c r="D143" s="685">
        <v>4996</v>
      </c>
      <c r="E143" s="685">
        <v>13160</v>
      </c>
      <c r="F143" s="686">
        <v>1006</v>
      </c>
      <c r="G143" s="687">
        <v>456</v>
      </c>
      <c r="H143" s="687">
        <v>196</v>
      </c>
    </row>
    <row r="144" spans="1:8" ht="12.75" customHeight="1">
      <c r="A144" s="409">
        <v>139</v>
      </c>
      <c r="B144" s="684">
        <v>723</v>
      </c>
      <c r="C144" s="684">
        <v>19140</v>
      </c>
      <c r="D144" s="685">
        <v>13080</v>
      </c>
      <c r="E144" s="685">
        <v>3665</v>
      </c>
      <c r="F144" s="686">
        <v>2400</v>
      </c>
      <c r="G144" s="687">
        <v>456</v>
      </c>
      <c r="H144" s="687">
        <v>196</v>
      </c>
    </row>
    <row r="145" spans="1:8" ht="12.75" customHeight="1">
      <c r="A145" s="679">
        <v>140</v>
      </c>
      <c r="B145" s="688">
        <v>718</v>
      </c>
      <c r="C145" s="688">
        <v>18720</v>
      </c>
      <c r="D145" s="689">
        <v>1608</v>
      </c>
      <c r="E145" s="689">
        <v>16750</v>
      </c>
      <c r="F145" s="690">
        <v>356</v>
      </c>
      <c r="G145" s="691">
        <v>454</v>
      </c>
      <c r="H145" s="691">
        <v>190</v>
      </c>
    </row>
    <row r="146" spans="1:8" ht="12.75" customHeight="1">
      <c r="A146" s="678">
        <v>141</v>
      </c>
      <c r="B146" s="680">
        <v>710</v>
      </c>
      <c r="C146" s="680">
        <v>18050</v>
      </c>
      <c r="D146" s="681">
        <v>7314</v>
      </c>
      <c r="E146" s="681">
        <v>10740</v>
      </c>
      <c r="F146" s="682">
        <v>0</v>
      </c>
      <c r="G146" s="683">
        <v>453</v>
      </c>
      <c r="H146" s="683">
        <v>173</v>
      </c>
    </row>
    <row r="147" spans="1:8" ht="12.75" customHeight="1">
      <c r="A147" s="409">
        <v>142</v>
      </c>
      <c r="B147" s="684">
        <v>701</v>
      </c>
      <c r="C147" s="684">
        <v>17730</v>
      </c>
      <c r="D147" s="685">
        <v>16740</v>
      </c>
      <c r="E147" s="685">
        <v>991</v>
      </c>
      <c r="F147" s="686">
        <v>0</v>
      </c>
      <c r="G147" s="687">
        <v>451</v>
      </c>
      <c r="H147" s="687">
        <v>172</v>
      </c>
    </row>
    <row r="148" spans="1:8" ht="12.75" customHeight="1">
      <c r="A148" s="409">
        <v>143</v>
      </c>
      <c r="B148" s="684">
        <v>656</v>
      </c>
      <c r="C148" s="684">
        <v>17570</v>
      </c>
      <c r="D148" s="685">
        <v>7663</v>
      </c>
      <c r="E148" s="685">
        <v>8988</v>
      </c>
      <c r="F148" s="686">
        <v>917</v>
      </c>
      <c r="G148" s="687">
        <v>451</v>
      </c>
      <c r="H148" s="687">
        <v>172</v>
      </c>
    </row>
    <row r="149" spans="1:8" ht="12.75" customHeight="1">
      <c r="A149" s="409">
        <v>144</v>
      </c>
      <c r="B149" s="684">
        <v>598</v>
      </c>
      <c r="C149" s="684">
        <v>17410</v>
      </c>
      <c r="D149" s="685">
        <v>14910</v>
      </c>
      <c r="E149" s="685">
        <v>545</v>
      </c>
      <c r="F149" s="686">
        <v>1957</v>
      </c>
      <c r="G149" s="687">
        <v>447</v>
      </c>
      <c r="H149" s="687">
        <v>164</v>
      </c>
    </row>
    <row r="150" spans="1:8" ht="12.75" customHeight="1">
      <c r="A150" s="679">
        <v>145</v>
      </c>
      <c r="B150" s="688">
        <v>566</v>
      </c>
      <c r="C150" s="688">
        <v>17340</v>
      </c>
      <c r="D150" s="689">
        <v>16780</v>
      </c>
      <c r="E150" s="689">
        <v>558</v>
      </c>
      <c r="F150" s="690">
        <v>0</v>
      </c>
      <c r="G150" s="691">
        <v>447</v>
      </c>
      <c r="H150" s="691">
        <v>163</v>
      </c>
    </row>
    <row r="151" spans="1:8" ht="12.75" customHeight="1">
      <c r="A151" s="678">
        <v>146</v>
      </c>
      <c r="B151" s="680">
        <v>560</v>
      </c>
      <c r="C151" s="680">
        <v>17250</v>
      </c>
      <c r="D151" s="681">
        <v>15340</v>
      </c>
      <c r="E151" s="681">
        <v>1914</v>
      </c>
      <c r="F151" s="682">
        <v>0</v>
      </c>
      <c r="G151" s="683">
        <v>447</v>
      </c>
      <c r="H151" s="683">
        <v>161</v>
      </c>
    </row>
    <row r="152" spans="1:8" ht="12.75" customHeight="1">
      <c r="A152" s="409">
        <v>147</v>
      </c>
      <c r="B152" s="684">
        <v>544</v>
      </c>
      <c r="C152" s="684">
        <v>17140</v>
      </c>
      <c r="D152" s="685">
        <v>15160</v>
      </c>
      <c r="E152" s="685">
        <v>1976</v>
      </c>
      <c r="F152" s="686">
        <v>0</v>
      </c>
      <c r="G152" s="687">
        <v>447</v>
      </c>
      <c r="H152" s="687">
        <v>159</v>
      </c>
    </row>
    <row r="153" spans="1:8" ht="12.75" customHeight="1">
      <c r="A153" s="409">
        <v>148</v>
      </c>
      <c r="B153" s="684">
        <v>508</v>
      </c>
      <c r="C153" s="684">
        <v>16760</v>
      </c>
      <c r="D153" s="685">
        <v>16720</v>
      </c>
      <c r="E153" s="685">
        <v>38</v>
      </c>
      <c r="F153" s="686">
        <v>0</v>
      </c>
      <c r="G153" s="687">
        <v>441</v>
      </c>
      <c r="H153" s="687">
        <v>155</v>
      </c>
    </row>
    <row r="154" spans="1:8" ht="12.75" customHeight="1">
      <c r="A154" s="409">
        <v>149</v>
      </c>
      <c r="B154" s="684">
        <v>500</v>
      </c>
      <c r="C154" s="684">
        <v>16420</v>
      </c>
      <c r="D154" s="685">
        <v>12240</v>
      </c>
      <c r="E154" s="685">
        <v>3794</v>
      </c>
      <c r="F154" s="686">
        <v>384</v>
      </c>
      <c r="G154" s="687">
        <v>433</v>
      </c>
      <c r="H154" s="687">
        <v>155</v>
      </c>
    </row>
    <row r="155" spans="1:8" ht="12.75" customHeight="1">
      <c r="A155" s="679">
        <v>150</v>
      </c>
      <c r="B155" s="688">
        <v>500</v>
      </c>
      <c r="C155" s="688">
        <v>15960</v>
      </c>
      <c r="D155" s="689">
        <v>186</v>
      </c>
      <c r="E155" s="689">
        <v>15740</v>
      </c>
      <c r="F155" s="690">
        <v>39</v>
      </c>
      <c r="G155" s="691">
        <v>429</v>
      </c>
      <c r="H155" s="691">
        <v>150</v>
      </c>
    </row>
    <row r="156" spans="1:8" ht="12.75" customHeight="1">
      <c r="A156" s="678">
        <v>151</v>
      </c>
      <c r="B156" s="680">
        <v>479</v>
      </c>
      <c r="C156" s="680">
        <v>15790</v>
      </c>
      <c r="D156" s="681">
        <v>15020</v>
      </c>
      <c r="E156" s="681">
        <v>775</v>
      </c>
      <c r="F156" s="682">
        <v>0</v>
      </c>
      <c r="G156" s="683">
        <v>429</v>
      </c>
      <c r="H156" s="683">
        <v>148</v>
      </c>
    </row>
    <row r="157" spans="1:8" ht="12.75" customHeight="1">
      <c r="A157" s="409">
        <v>152</v>
      </c>
      <c r="B157" s="684">
        <v>457</v>
      </c>
      <c r="C157" s="684">
        <v>15670</v>
      </c>
      <c r="D157" s="685">
        <v>15600</v>
      </c>
      <c r="E157" s="685">
        <v>75</v>
      </c>
      <c r="F157" s="686">
        <v>0</v>
      </c>
      <c r="G157" s="687">
        <v>426</v>
      </c>
      <c r="H157" s="687">
        <v>147</v>
      </c>
    </row>
    <row r="158" spans="1:8" ht="12.75" customHeight="1">
      <c r="A158" s="409">
        <v>153</v>
      </c>
      <c r="B158" s="684">
        <v>403</v>
      </c>
      <c r="C158" s="684">
        <v>15630</v>
      </c>
      <c r="D158" s="685">
        <v>15050</v>
      </c>
      <c r="E158" s="685">
        <v>576</v>
      </c>
      <c r="F158" s="686">
        <v>0</v>
      </c>
      <c r="G158" s="687">
        <v>410</v>
      </c>
      <c r="H158" s="687">
        <v>141</v>
      </c>
    </row>
    <row r="159" spans="1:8" ht="12.75" customHeight="1">
      <c r="A159" s="409">
        <v>154</v>
      </c>
      <c r="B159" s="684">
        <v>402</v>
      </c>
      <c r="C159" s="684">
        <v>14120</v>
      </c>
      <c r="D159" s="685">
        <v>11820</v>
      </c>
      <c r="E159" s="685">
        <v>2301</v>
      </c>
      <c r="F159" s="686">
        <v>0</v>
      </c>
      <c r="G159" s="687">
        <v>389</v>
      </c>
      <c r="H159" s="687">
        <v>140</v>
      </c>
    </row>
    <row r="160" spans="1:8" ht="12.75" customHeight="1">
      <c r="A160" s="679">
        <v>155</v>
      </c>
      <c r="B160" s="688">
        <v>379</v>
      </c>
      <c r="C160" s="688">
        <v>13950</v>
      </c>
      <c r="D160" s="689">
        <v>13180</v>
      </c>
      <c r="E160" s="689">
        <v>0</v>
      </c>
      <c r="F160" s="690">
        <v>770</v>
      </c>
      <c r="G160" s="691">
        <v>338</v>
      </c>
      <c r="H160" s="691">
        <v>139</v>
      </c>
    </row>
    <row r="161" spans="1:8" ht="12.75" customHeight="1">
      <c r="A161" s="678">
        <v>156</v>
      </c>
      <c r="B161" s="680">
        <v>325</v>
      </c>
      <c r="C161" s="680">
        <v>13300</v>
      </c>
      <c r="D161" s="681">
        <v>12450</v>
      </c>
      <c r="E161" s="681">
        <v>689</v>
      </c>
      <c r="F161" s="682">
        <v>170</v>
      </c>
      <c r="G161" s="683">
        <v>338</v>
      </c>
      <c r="H161" s="683">
        <v>139</v>
      </c>
    </row>
    <row r="162" spans="1:8" ht="12.75" customHeight="1">
      <c r="A162" s="409">
        <v>157</v>
      </c>
      <c r="B162" s="684">
        <v>280</v>
      </c>
      <c r="C162" s="684">
        <v>13210</v>
      </c>
      <c r="D162" s="685">
        <v>12970</v>
      </c>
      <c r="E162" s="685">
        <v>232</v>
      </c>
      <c r="F162" s="686">
        <v>0</v>
      </c>
      <c r="G162" s="687">
        <v>329</v>
      </c>
      <c r="H162" s="687">
        <v>136</v>
      </c>
    </row>
    <row r="163" spans="1:8" ht="12.75" customHeight="1">
      <c r="A163" s="409">
        <v>158</v>
      </c>
      <c r="B163" s="684">
        <v>277</v>
      </c>
      <c r="C163" s="684">
        <v>13010</v>
      </c>
      <c r="D163" s="685">
        <v>10370</v>
      </c>
      <c r="E163" s="685">
        <v>2637</v>
      </c>
      <c r="F163" s="686">
        <v>0</v>
      </c>
      <c r="G163" s="687">
        <v>309</v>
      </c>
      <c r="H163" s="687">
        <v>136</v>
      </c>
    </row>
    <row r="164" spans="1:8" ht="12.75" customHeight="1">
      <c r="A164" s="409">
        <v>159</v>
      </c>
      <c r="B164" s="684">
        <v>247</v>
      </c>
      <c r="C164" s="684">
        <v>12250</v>
      </c>
      <c r="D164" s="685">
        <v>11880</v>
      </c>
      <c r="E164" s="685">
        <v>368</v>
      </c>
      <c r="F164" s="686">
        <v>0</v>
      </c>
      <c r="G164" s="687">
        <v>306</v>
      </c>
      <c r="H164" s="687">
        <v>135</v>
      </c>
    </row>
    <row r="165" spans="1:8" ht="12.75" customHeight="1">
      <c r="A165" s="679">
        <v>160</v>
      </c>
      <c r="B165" s="688">
        <v>210</v>
      </c>
      <c r="C165" s="688">
        <v>12250</v>
      </c>
      <c r="D165" s="689">
        <v>4500</v>
      </c>
      <c r="E165" s="689">
        <v>7747</v>
      </c>
      <c r="F165" s="690">
        <v>0</v>
      </c>
      <c r="G165" s="691">
        <v>282</v>
      </c>
      <c r="H165" s="691">
        <v>133</v>
      </c>
    </row>
    <row r="166" spans="1:8" ht="12.75" customHeight="1">
      <c r="A166" s="678">
        <v>161</v>
      </c>
      <c r="B166" s="680">
        <v>203</v>
      </c>
      <c r="C166" s="680">
        <v>11800</v>
      </c>
      <c r="D166" s="681">
        <v>10890</v>
      </c>
      <c r="E166" s="681">
        <v>878</v>
      </c>
      <c r="F166" s="682">
        <v>31</v>
      </c>
      <c r="G166" s="683">
        <v>274</v>
      </c>
      <c r="H166" s="683">
        <v>129</v>
      </c>
    </row>
    <row r="167" spans="1:8" ht="12.75" customHeight="1">
      <c r="A167" s="409">
        <v>162</v>
      </c>
      <c r="B167" s="684">
        <v>201</v>
      </c>
      <c r="C167" s="684">
        <v>11620</v>
      </c>
      <c r="D167" s="685">
        <v>10770</v>
      </c>
      <c r="E167" s="685">
        <v>855</v>
      </c>
      <c r="F167" s="686">
        <v>0</v>
      </c>
      <c r="G167" s="687">
        <v>272</v>
      </c>
      <c r="H167" s="687">
        <v>127</v>
      </c>
    </row>
    <row r="168" spans="1:8" ht="12.75" customHeight="1">
      <c r="A168" s="409">
        <v>163</v>
      </c>
      <c r="B168" s="684">
        <v>167</v>
      </c>
      <c r="C168" s="684">
        <v>11610</v>
      </c>
      <c r="D168" s="685">
        <v>10600</v>
      </c>
      <c r="E168" s="685">
        <v>1015</v>
      </c>
      <c r="F168" s="686">
        <v>0</v>
      </c>
      <c r="G168" s="687">
        <v>244</v>
      </c>
      <c r="H168" s="687">
        <v>126</v>
      </c>
    </row>
    <row r="169" spans="1:8" ht="12.75" customHeight="1">
      <c r="A169" s="409">
        <v>164</v>
      </c>
      <c r="B169" s="684">
        <v>159</v>
      </c>
      <c r="C169" s="684">
        <v>11550</v>
      </c>
      <c r="D169" s="685">
        <v>4396</v>
      </c>
      <c r="E169" s="685">
        <v>6218</v>
      </c>
      <c r="F169" s="686">
        <v>934</v>
      </c>
      <c r="G169" s="687">
        <v>213</v>
      </c>
      <c r="H169" s="687">
        <v>122</v>
      </c>
    </row>
    <row r="170" spans="1:8" ht="12.75" customHeight="1">
      <c r="A170" s="679">
        <v>165</v>
      </c>
      <c r="B170" s="688">
        <v>158</v>
      </c>
      <c r="C170" s="688">
        <v>11510</v>
      </c>
      <c r="D170" s="689">
        <v>9979</v>
      </c>
      <c r="E170" s="689">
        <v>465</v>
      </c>
      <c r="F170" s="690">
        <v>1063</v>
      </c>
      <c r="G170" s="691">
        <v>173</v>
      </c>
      <c r="H170" s="691">
        <v>122</v>
      </c>
    </row>
    <row r="171" spans="1:8" ht="12.75" customHeight="1">
      <c r="A171" s="678">
        <v>166</v>
      </c>
      <c r="B171" s="680">
        <v>138</v>
      </c>
      <c r="C171" s="680">
        <v>11480</v>
      </c>
      <c r="D171" s="681">
        <v>8379</v>
      </c>
      <c r="E171" s="681">
        <v>313</v>
      </c>
      <c r="F171" s="682">
        <v>2785</v>
      </c>
      <c r="G171" s="683">
        <v>168</v>
      </c>
      <c r="H171" s="683">
        <v>120</v>
      </c>
    </row>
    <row r="172" spans="1:8" ht="12.75" customHeight="1">
      <c r="A172" s="409">
        <v>167</v>
      </c>
      <c r="B172" s="684">
        <v>123</v>
      </c>
      <c r="C172" s="684">
        <v>11380</v>
      </c>
      <c r="D172" s="685">
        <v>11380</v>
      </c>
      <c r="E172" s="685">
        <v>0</v>
      </c>
      <c r="F172" s="686">
        <v>0</v>
      </c>
      <c r="G172" s="687" t="s">
        <v>139</v>
      </c>
      <c r="H172" s="687">
        <v>118</v>
      </c>
    </row>
    <row r="173" spans="1:8" ht="12.75" customHeight="1">
      <c r="A173" s="409">
        <v>168</v>
      </c>
      <c r="B173" s="684">
        <v>122</v>
      </c>
      <c r="C173" s="684">
        <v>11000</v>
      </c>
      <c r="D173" s="685">
        <v>8510</v>
      </c>
      <c r="E173" s="685">
        <v>426</v>
      </c>
      <c r="F173" s="686">
        <v>2068</v>
      </c>
      <c r="G173" s="687" t="s">
        <v>139</v>
      </c>
      <c r="H173" s="687">
        <v>117</v>
      </c>
    </row>
    <row r="174" spans="1:8" ht="12.75" customHeight="1">
      <c r="A174" s="409">
        <v>169</v>
      </c>
      <c r="B174" s="684" t="s">
        <v>139</v>
      </c>
      <c r="C174" s="684">
        <v>10870</v>
      </c>
      <c r="D174" s="685">
        <v>10760</v>
      </c>
      <c r="E174" s="685">
        <v>119</v>
      </c>
      <c r="F174" s="686">
        <v>0</v>
      </c>
      <c r="G174" s="687" t="s">
        <v>139</v>
      </c>
      <c r="H174" s="687">
        <v>112</v>
      </c>
    </row>
    <row r="175" spans="1:8" ht="12.75" customHeight="1">
      <c r="A175" s="679">
        <v>170</v>
      </c>
      <c r="B175" s="688" t="s">
        <v>139</v>
      </c>
      <c r="C175" s="688">
        <v>10730</v>
      </c>
      <c r="D175" s="689">
        <v>8635</v>
      </c>
      <c r="E175" s="689">
        <v>2092</v>
      </c>
      <c r="F175" s="690">
        <v>0</v>
      </c>
      <c r="G175" s="691" t="s">
        <v>139</v>
      </c>
      <c r="H175" s="691">
        <v>111</v>
      </c>
    </row>
    <row r="176" spans="1:8" ht="12.75" customHeight="1">
      <c r="A176" s="678">
        <v>171</v>
      </c>
      <c r="B176" s="680" t="s">
        <v>139</v>
      </c>
      <c r="C176" s="680">
        <v>10620</v>
      </c>
      <c r="D176" s="681">
        <v>8022</v>
      </c>
      <c r="E176" s="681">
        <v>2601</v>
      </c>
      <c r="F176" s="682">
        <v>0</v>
      </c>
      <c r="G176" s="683" t="s">
        <v>139</v>
      </c>
      <c r="H176" s="683">
        <v>110</v>
      </c>
    </row>
    <row r="177" spans="1:8" ht="12.75" customHeight="1">
      <c r="A177" s="409">
        <v>172</v>
      </c>
      <c r="B177" s="684" t="s">
        <v>139</v>
      </c>
      <c r="C177" s="684">
        <v>10370</v>
      </c>
      <c r="D177" s="685">
        <v>4385</v>
      </c>
      <c r="E177" s="685">
        <v>5574</v>
      </c>
      <c r="F177" s="686">
        <v>412</v>
      </c>
      <c r="G177" s="687"/>
      <c r="H177" s="687">
        <v>110</v>
      </c>
    </row>
    <row r="178" spans="1:8" ht="12.75" customHeight="1">
      <c r="A178" s="409">
        <v>173</v>
      </c>
      <c r="B178" s="684" t="s">
        <v>139</v>
      </c>
      <c r="C178" s="684">
        <v>10330</v>
      </c>
      <c r="D178" s="685">
        <v>10330</v>
      </c>
      <c r="E178" s="685">
        <v>0</v>
      </c>
      <c r="F178" s="686">
        <v>0</v>
      </c>
      <c r="G178" s="687"/>
      <c r="H178" s="687">
        <v>109</v>
      </c>
    </row>
    <row r="179" spans="1:8" ht="12.75" customHeight="1">
      <c r="A179" s="409">
        <v>174</v>
      </c>
      <c r="B179" s="684"/>
      <c r="C179" s="684">
        <v>10160</v>
      </c>
      <c r="D179" s="685">
        <v>8354</v>
      </c>
      <c r="E179" s="685">
        <v>1804</v>
      </c>
      <c r="F179" s="686">
        <v>0</v>
      </c>
      <c r="G179" s="687"/>
      <c r="H179" s="687">
        <v>109</v>
      </c>
    </row>
    <row r="180" spans="1:8" ht="12.75" customHeight="1">
      <c r="A180" s="679">
        <v>175</v>
      </c>
      <c r="B180" s="688"/>
      <c r="C180" s="688">
        <v>10120</v>
      </c>
      <c r="D180" s="689">
        <v>1897</v>
      </c>
      <c r="E180" s="689">
        <v>0</v>
      </c>
      <c r="F180" s="690">
        <v>8223</v>
      </c>
      <c r="G180" s="691"/>
      <c r="H180" s="691">
        <v>109</v>
      </c>
    </row>
    <row r="181" spans="1:8" ht="12.75" customHeight="1">
      <c r="A181" s="678">
        <v>176</v>
      </c>
      <c r="B181" s="680"/>
      <c r="C181" s="680">
        <v>10010</v>
      </c>
      <c r="D181" s="681">
        <v>7593</v>
      </c>
      <c r="E181" s="681">
        <v>2412</v>
      </c>
      <c r="F181" s="682">
        <v>0</v>
      </c>
      <c r="G181" s="683"/>
      <c r="H181" s="683">
        <v>107</v>
      </c>
    </row>
    <row r="182" spans="1:8" ht="12.75" customHeight="1">
      <c r="A182" s="409">
        <v>177</v>
      </c>
      <c r="B182" s="684"/>
      <c r="C182" s="684">
        <v>9966</v>
      </c>
      <c r="D182" s="685">
        <v>9369</v>
      </c>
      <c r="E182" s="685">
        <v>583</v>
      </c>
      <c r="F182" s="686">
        <v>15</v>
      </c>
      <c r="G182" s="687"/>
      <c r="H182" s="687">
        <v>106</v>
      </c>
    </row>
    <row r="183" spans="1:8" ht="12.75" customHeight="1">
      <c r="A183" s="409">
        <v>178</v>
      </c>
      <c r="B183" s="684"/>
      <c r="C183" s="684">
        <v>9955</v>
      </c>
      <c r="D183" s="685">
        <v>7257</v>
      </c>
      <c r="E183" s="685">
        <v>2666</v>
      </c>
      <c r="F183" s="686">
        <v>32</v>
      </c>
      <c r="G183" s="687"/>
      <c r="H183" s="687">
        <v>106</v>
      </c>
    </row>
    <row r="184" spans="1:8" ht="12.75" customHeight="1">
      <c r="A184" s="409">
        <v>179</v>
      </c>
      <c r="B184" s="684"/>
      <c r="C184" s="684">
        <v>9925</v>
      </c>
      <c r="D184" s="685">
        <v>9925</v>
      </c>
      <c r="E184" s="685">
        <v>0</v>
      </c>
      <c r="F184" s="686">
        <v>0</v>
      </c>
      <c r="G184" s="687"/>
      <c r="H184" s="687">
        <v>105</v>
      </c>
    </row>
    <row r="185" spans="1:8" ht="12.75" customHeight="1">
      <c r="A185" s="679">
        <v>180</v>
      </c>
      <c r="B185" s="688"/>
      <c r="C185" s="688">
        <v>9802</v>
      </c>
      <c r="D185" s="689">
        <v>6592</v>
      </c>
      <c r="E185" s="689">
        <v>1547</v>
      </c>
      <c r="F185" s="690">
        <v>1662</v>
      </c>
      <c r="G185" s="691"/>
      <c r="H185" s="691">
        <v>104</v>
      </c>
    </row>
    <row r="186" spans="1:8" ht="12.75" customHeight="1">
      <c r="A186" s="678">
        <v>181</v>
      </c>
      <c r="B186" s="680"/>
      <c r="C186" s="680">
        <v>9441</v>
      </c>
      <c r="D186" s="681">
        <v>8695</v>
      </c>
      <c r="E186" s="681">
        <v>746</v>
      </c>
      <c r="F186" s="682">
        <v>0</v>
      </c>
      <c r="G186" s="683"/>
      <c r="H186" s="683">
        <v>104</v>
      </c>
    </row>
    <row r="187" spans="1:8" ht="12.75" customHeight="1">
      <c r="A187" s="409">
        <v>182</v>
      </c>
      <c r="B187" s="684"/>
      <c r="C187" s="684">
        <v>9279</v>
      </c>
      <c r="D187" s="685">
        <v>3297</v>
      </c>
      <c r="E187" s="685">
        <v>5181</v>
      </c>
      <c r="F187" s="686">
        <v>800</v>
      </c>
      <c r="G187" s="687"/>
      <c r="H187" s="687">
        <v>103</v>
      </c>
    </row>
    <row r="188" spans="1:8" ht="12.75" customHeight="1">
      <c r="A188" s="409">
        <v>183</v>
      </c>
      <c r="B188" s="684"/>
      <c r="C188" s="684">
        <v>8990</v>
      </c>
      <c r="D188" s="685">
        <v>7719</v>
      </c>
      <c r="E188" s="685">
        <v>1121</v>
      </c>
      <c r="F188" s="686">
        <v>150</v>
      </c>
      <c r="G188" s="687"/>
      <c r="H188" s="687">
        <v>101</v>
      </c>
    </row>
    <row r="189" spans="1:8" ht="12.75" customHeight="1">
      <c r="A189" s="409">
        <v>184</v>
      </c>
      <c r="B189" s="684"/>
      <c r="C189" s="684">
        <v>8686</v>
      </c>
      <c r="D189" s="685">
        <v>7691</v>
      </c>
      <c r="E189" s="685">
        <v>464</v>
      </c>
      <c r="F189" s="686">
        <v>531</v>
      </c>
      <c r="G189" s="687"/>
      <c r="H189" s="687">
        <v>101</v>
      </c>
    </row>
    <row r="190" spans="1:8" ht="12.75" customHeight="1">
      <c r="A190" s="679">
        <v>185</v>
      </c>
      <c r="B190" s="688"/>
      <c r="C190" s="688">
        <v>8546</v>
      </c>
      <c r="D190" s="689">
        <v>2059</v>
      </c>
      <c r="E190" s="689">
        <v>5690</v>
      </c>
      <c r="F190" s="690">
        <v>798</v>
      </c>
      <c r="G190" s="691"/>
      <c r="H190" s="691">
        <v>98</v>
      </c>
    </row>
    <row r="191" spans="1:8" ht="12.75" customHeight="1">
      <c r="A191" s="678">
        <v>186</v>
      </c>
      <c r="B191" s="680"/>
      <c r="C191" s="680">
        <v>8539</v>
      </c>
      <c r="D191" s="681">
        <v>3053</v>
      </c>
      <c r="E191" s="681">
        <v>5371</v>
      </c>
      <c r="F191" s="682">
        <v>116</v>
      </c>
      <c r="G191" s="683"/>
      <c r="H191" s="683">
        <v>97</v>
      </c>
    </row>
    <row r="192" spans="1:8" ht="12.75" customHeight="1">
      <c r="A192" s="409">
        <v>187</v>
      </c>
      <c r="B192" s="684"/>
      <c r="C192" s="684">
        <v>8520</v>
      </c>
      <c r="D192" s="685">
        <v>7577</v>
      </c>
      <c r="E192" s="685">
        <v>868</v>
      </c>
      <c r="F192" s="686">
        <v>76</v>
      </c>
      <c r="G192" s="687"/>
      <c r="H192" s="687">
        <v>96</v>
      </c>
    </row>
    <row r="193" spans="1:8" ht="12.75" customHeight="1">
      <c r="A193" s="409">
        <v>188</v>
      </c>
      <c r="B193" s="684"/>
      <c r="C193" s="684">
        <v>8420</v>
      </c>
      <c r="D193" s="685">
        <v>2477</v>
      </c>
      <c r="E193" s="685">
        <v>5406</v>
      </c>
      <c r="F193" s="686">
        <v>537</v>
      </c>
      <c r="G193" s="687"/>
      <c r="H193" s="687">
        <v>95</v>
      </c>
    </row>
    <row r="194" spans="1:8" ht="12.75" customHeight="1">
      <c r="A194" s="409">
        <v>189</v>
      </c>
      <c r="B194" s="684"/>
      <c r="C194" s="684">
        <v>8306</v>
      </c>
      <c r="D194" s="685">
        <v>8306</v>
      </c>
      <c r="E194" s="685">
        <v>0</v>
      </c>
      <c r="F194" s="686">
        <v>0</v>
      </c>
      <c r="G194" s="687"/>
      <c r="H194" s="687">
        <v>93</v>
      </c>
    </row>
    <row r="195" spans="1:8" ht="12.75" customHeight="1">
      <c r="A195" s="679">
        <v>190</v>
      </c>
      <c r="B195" s="688"/>
      <c r="C195" s="688">
        <v>8112</v>
      </c>
      <c r="D195" s="689">
        <v>6815</v>
      </c>
      <c r="E195" s="689">
        <v>1297</v>
      </c>
      <c r="F195" s="690">
        <v>0</v>
      </c>
      <c r="G195" s="691"/>
      <c r="H195" s="691">
        <v>90</v>
      </c>
    </row>
    <row r="196" spans="1:8" ht="12.75" customHeight="1">
      <c r="A196" s="678">
        <v>191</v>
      </c>
      <c r="B196" s="680"/>
      <c r="C196" s="680">
        <v>8039</v>
      </c>
      <c r="D196" s="681">
        <v>7648</v>
      </c>
      <c r="E196" s="681">
        <v>391</v>
      </c>
      <c r="F196" s="682">
        <v>0</v>
      </c>
      <c r="G196" s="683"/>
      <c r="H196" s="683">
        <v>88</v>
      </c>
    </row>
    <row r="197" spans="1:8" ht="12.75" customHeight="1">
      <c r="A197" s="409">
        <v>192</v>
      </c>
      <c r="B197" s="684"/>
      <c r="C197" s="684">
        <v>8017</v>
      </c>
      <c r="D197" s="685">
        <v>1063</v>
      </c>
      <c r="E197" s="685">
        <v>6767</v>
      </c>
      <c r="F197" s="686">
        <v>187</v>
      </c>
      <c r="G197" s="687"/>
      <c r="H197" s="687">
        <v>88</v>
      </c>
    </row>
    <row r="198" spans="1:8" ht="12.75" customHeight="1">
      <c r="A198" s="409">
        <v>193</v>
      </c>
      <c r="B198" s="684"/>
      <c r="C198" s="684">
        <v>7874</v>
      </c>
      <c r="D198" s="685">
        <v>7431</v>
      </c>
      <c r="E198" s="685">
        <v>443</v>
      </c>
      <c r="F198" s="686">
        <v>0</v>
      </c>
      <c r="G198" s="687"/>
      <c r="H198" s="687">
        <v>88</v>
      </c>
    </row>
    <row r="199" spans="1:8" ht="12.75" customHeight="1">
      <c r="A199" s="409">
        <v>194</v>
      </c>
      <c r="B199" s="684"/>
      <c r="C199" s="684">
        <v>7773</v>
      </c>
      <c r="D199" s="685">
        <v>7497</v>
      </c>
      <c r="E199" s="685">
        <v>63</v>
      </c>
      <c r="F199" s="686">
        <v>213</v>
      </c>
      <c r="G199" s="687"/>
      <c r="H199" s="687">
        <v>84</v>
      </c>
    </row>
    <row r="200" spans="1:8" ht="12.75" customHeight="1">
      <c r="A200" s="679">
        <v>195</v>
      </c>
      <c r="B200" s="688"/>
      <c r="C200" s="688">
        <v>7673</v>
      </c>
      <c r="D200" s="689">
        <v>7488</v>
      </c>
      <c r="E200" s="689">
        <v>185</v>
      </c>
      <c r="F200" s="690">
        <v>0</v>
      </c>
      <c r="G200" s="691"/>
      <c r="H200" s="691">
        <v>83</v>
      </c>
    </row>
    <row r="201" spans="1:8" ht="12.75" customHeight="1">
      <c r="A201" s="678">
        <v>196</v>
      </c>
      <c r="B201" s="680"/>
      <c r="C201" s="680">
        <v>7609</v>
      </c>
      <c r="D201" s="681">
        <v>6488</v>
      </c>
      <c r="E201" s="681">
        <v>1050</v>
      </c>
      <c r="F201" s="682">
        <v>72</v>
      </c>
      <c r="G201" s="683"/>
      <c r="H201" s="683">
        <v>82</v>
      </c>
    </row>
    <row r="202" spans="1:8" ht="12.75" customHeight="1">
      <c r="A202" s="409">
        <v>197</v>
      </c>
      <c r="B202" s="684"/>
      <c r="C202" s="684">
        <v>7560</v>
      </c>
      <c r="D202" s="685">
        <v>5277</v>
      </c>
      <c r="E202" s="685">
        <v>0</v>
      </c>
      <c r="F202" s="686">
        <v>2283</v>
      </c>
      <c r="G202" s="687"/>
      <c r="H202" s="687">
        <v>82</v>
      </c>
    </row>
    <row r="203" spans="1:8" ht="12.75" customHeight="1">
      <c r="A203" s="409">
        <v>198</v>
      </c>
      <c r="B203" s="684"/>
      <c r="C203" s="684">
        <v>7514</v>
      </c>
      <c r="D203" s="685">
        <v>7514</v>
      </c>
      <c r="E203" s="685">
        <v>0</v>
      </c>
      <c r="F203" s="686">
        <v>0</v>
      </c>
      <c r="G203" s="687"/>
      <c r="H203" s="687">
        <v>82</v>
      </c>
    </row>
    <row r="204" spans="1:8" ht="12.75" customHeight="1">
      <c r="A204" s="409">
        <v>199</v>
      </c>
      <c r="B204" s="684"/>
      <c r="C204" s="684">
        <v>7372</v>
      </c>
      <c r="D204" s="685">
        <v>5514</v>
      </c>
      <c r="E204" s="685">
        <v>1858</v>
      </c>
      <c r="F204" s="686">
        <v>0</v>
      </c>
      <c r="G204" s="687"/>
      <c r="H204" s="687">
        <v>82</v>
      </c>
    </row>
    <row r="205" spans="1:8" ht="12.75" customHeight="1">
      <c r="A205" s="679">
        <v>200</v>
      </c>
      <c r="B205" s="688"/>
      <c r="C205" s="688">
        <v>7290</v>
      </c>
      <c r="D205" s="689">
        <v>6816</v>
      </c>
      <c r="E205" s="689">
        <v>138</v>
      </c>
      <c r="F205" s="690">
        <v>336</v>
      </c>
      <c r="G205" s="691"/>
      <c r="H205" s="691">
        <v>82</v>
      </c>
    </row>
    <row r="206" spans="1:8" ht="12.75" customHeight="1">
      <c r="A206" s="678">
        <v>201</v>
      </c>
      <c r="B206" s="680"/>
      <c r="C206" s="680">
        <v>7206</v>
      </c>
      <c r="D206" s="681">
        <v>7037</v>
      </c>
      <c r="E206" s="681">
        <v>170</v>
      </c>
      <c r="F206" s="682">
        <v>0</v>
      </c>
      <c r="G206" s="683"/>
      <c r="H206" s="683">
        <v>81</v>
      </c>
    </row>
    <row r="207" spans="1:8" ht="12.75" customHeight="1">
      <c r="A207" s="409">
        <v>202</v>
      </c>
      <c r="B207" s="684"/>
      <c r="C207" s="684">
        <v>7031</v>
      </c>
      <c r="D207" s="685">
        <v>7031</v>
      </c>
      <c r="E207" s="685">
        <v>0</v>
      </c>
      <c r="F207" s="686">
        <v>0</v>
      </c>
      <c r="G207" s="687"/>
      <c r="H207" s="687">
        <v>80</v>
      </c>
    </row>
    <row r="208" spans="1:8" ht="12.75" customHeight="1">
      <c r="A208" s="409">
        <v>203</v>
      </c>
      <c r="B208" s="684"/>
      <c r="C208" s="684">
        <v>7025</v>
      </c>
      <c r="D208" s="685">
        <v>2401</v>
      </c>
      <c r="E208" s="685">
        <v>3445</v>
      </c>
      <c r="F208" s="686">
        <v>1179</v>
      </c>
      <c r="G208" s="687"/>
      <c r="H208" s="687">
        <v>78</v>
      </c>
    </row>
    <row r="209" spans="1:8" ht="12.75" customHeight="1">
      <c r="A209" s="409">
        <v>204</v>
      </c>
      <c r="B209" s="684"/>
      <c r="C209" s="684">
        <v>6940</v>
      </c>
      <c r="D209" s="685">
        <v>4954</v>
      </c>
      <c r="E209" s="685">
        <v>1212</v>
      </c>
      <c r="F209" s="686">
        <v>774</v>
      </c>
      <c r="G209" s="687"/>
      <c r="H209" s="687">
        <v>77</v>
      </c>
    </row>
    <row r="210" spans="1:8" ht="12.75" customHeight="1">
      <c r="A210" s="679">
        <v>205</v>
      </c>
      <c r="B210" s="688"/>
      <c r="C210" s="688">
        <v>6898</v>
      </c>
      <c r="D210" s="689">
        <v>6349</v>
      </c>
      <c r="E210" s="689">
        <v>546</v>
      </c>
      <c r="F210" s="690">
        <v>3</v>
      </c>
      <c r="G210" s="691"/>
      <c r="H210" s="691">
        <v>75</v>
      </c>
    </row>
    <row r="211" spans="1:8" ht="12.75" customHeight="1">
      <c r="A211" s="678">
        <v>206</v>
      </c>
      <c r="B211" s="680"/>
      <c r="C211" s="680">
        <v>6834</v>
      </c>
      <c r="D211" s="681">
        <v>6834</v>
      </c>
      <c r="E211" s="681">
        <v>0</v>
      </c>
      <c r="F211" s="682">
        <v>0</v>
      </c>
      <c r="G211" s="683"/>
      <c r="H211" s="683">
        <v>74</v>
      </c>
    </row>
    <row r="212" spans="1:8" ht="12.75" customHeight="1">
      <c r="A212" s="409">
        <v>207</v>
      </c>
      <c r="B212" s="684"/>
      <c r="C212" s="684">
        <v>6753</v>
      </c>
      <c r="D212" s="685">
        <v>6115</v>
      </c>
      <c r="E212" s="685">
        <v>638</v>
      </c>
      <c r="F212" s="686">
        <v>0</v>
      </c>
      <c r="G212" s="687"/>
      <c r="H212" s="687">
        <v>74</v>
      </c>
    </row>
    <row r="213" spans="1:8" ht="12.75" customHeight="1">
      <c r="A213" s="409">
        <v>208</v>
      </c>
      <c r="B213" s="684"/>
      <c r="C213" s="684">
        <v>6682</v>
      </c>
      <c r="D213" s="685">
        <v>6477</v>
      </c>
      <c r="E213" s="685">
        <v>160</v>
      </c>
      <c r="F213" s="686">
        <v>45</v>
      </c>
      <c r="G213" s="687"/>
      <c r="H213" s="687">
        <v>73</v>
      </c>
    </row>
    <row r="214" spans="1:8" ht="12.75" customHeight="1">
      <c r="A214" s="409">
        <v>209</v>
      </c>
      <c r="B214" s="684"/>
      <c r="C214" s="684">
        <v>6543</v>
      </c>
      <c r="D214" s="685">
        <v>6038</v>
      </c>
      <c r="E214" s="685">
        <v>488</v>
      </c>
      <c r="F214" s="686">
        <v>17</v>
      </c>
      <c r="G214" s="687"/>
      <c r="H214" s="687">
        <v>71</v>
      </c>
    </row>
    <row r="215" spans="1:8" ht="12.75" customHeight="1">
      <c r="A215" s="679">
        <v>210</v>
      </c>
      <c r="B215" s="688"/>
      <c r="C215" s="688">
        <v>6472</v>
      </c>
      <c r="D215" s="689">
        <v>1177</v>
      </c>
      <c r="E215" s="689">
        <v>0</v>
      </c>
      <c r="F215" s="690">
        <v>5294</v>
      </c>
      <c r="G215" s="691"/>
      <c r="H215" s="691">
        <v>71</v>
      </c>
    </row>
    <row r="216" spans="1:8" ht="12.75" customHeight="1">
      <c r="A216" s="678">
        <v>211</v>
      </c>
      <c r="B216" s="680"/>
      <c r="C216" s="680">
        <v>6392</v>
      </c>
      <c r="D216" s="681">
        <v>5915</v>
      </c>
      <c r="E216" s="681">
        <v>477</v>
      </c>
      <c r="F216" s="682">
        <v>0</v>
      </c>
      <c r="G216" s="683"/>
      <c r="H216" s="683">
        <v>71</v>
      </c>
    </row>
    <row r="217" spans="1:8" ht="12.75" customHeight="1">
      <c r="A217" s="409">
        <v>212</v>
      </c>
      <c r="B217" s="684"/>
      <c r="C217" s="684">
        <v>6367</v>
      </c>
      <c r="D217" s="685">
        <v>6367</v>
      </c>
      <c r="E217" s="685">
        <v>0</v>
      </c>
      <c r="F217" s="686">
        <v>0</v>
      </c>
      <c r="G217" s="687"/>
      <c r="H217" s="687">
        <v>71</v>
      </c>
    </row>
    <row r="218" spans="1:8" ht="12.75" customHeight="1">
      <c r="A218" s="409">
        <v>213</v>
      </c>
      <c r="B218" s="684"/>
      <c r="C218" s="684">
        <v>6320</v>
      </c>
      <c r="D218" s="685">
        <v>5555</v>
      </c>
      <c r="E218" s="685">
        <v>14</v>
      </c>
      <c r="F218" s="686">
        <v>752</v>
      </c>
      <c r="G218" s="687"/>
      <c r="H218" s="687">
        <v>70</v>
      </c>
    </row>
    <row r="219" spans="1:8" ht="12.75" customHeight="1">
      <c r="A219" s="409">
        <v>214</v>
      </c>
      <c r="B219" s="684"/>
      <c r="C219" s="684">
        <v>6275</v>
      </c>
      <c r="D219" s="685">
        <v>3955</v>
      </c>
      <c r="E219" s="685">
        <v>2286</v>
      </c>
      <c r="F219" s="686">
        <v>34</v>
      </c>
      <c r="G219" s="687"/>
      <c r="H219" s="687">
        <v>70</v>
      </c>
    </row>
    <row r="220" spans="1:8" ht="12.75" customHeight="1">
      <c r="A220" s="679">
        <v>215</v>
      </c>
      <c r="B220" s="688"/>
      <c r="C220" s="688">
        <v>6107</v>
      </c>
      <c r="D220" s="689">
        <v>5940</v>
      </c>
      <c r="E220" s="689">
        <v>167</v>
      </c>
      <c r="F220" s="690">
        <v>0</v>
      </c>
      <c r="G220" s="691"/>
      <c r="H220" s="691">
        <v>70</v>
      </c>
    </row>
    <row r="221" spans="1:8" ht="12.75" customHeight="1">
      <c r="A221" s="678">
        <v>216</v>
      </c>
      <c r="B221" s="680"/>
      <c r="C221" s="680">
        <v>6075</v>
      </c>
      <c r="D221" s="681">
        <v>4890</v>
      </c>
      <c r="E221" s="681">
        <v>624</v>
      </c>
      <c r="F221" s="682">
        <v>562</v>
      </c>
      <c r="G221" s="683"/>
      <c r="H221" s="683">
        <v>66</v>
      </c>
    </row>
    <row r="222" spans="1:8" ht="12.75" customHeight="1">
      <c r="A222" s="409">
        <v>217</v>
      </c>
      <c r="B222" s="684"/>
      <c r="C222" s="684">
        <v>5975</v>
      </c>
      <c r="D222" s="685">
        <v>3426</v>
      </c>
      <c r="E222" s="685">
        <v>2236</v>
      </c>
      <c r="F222" s="686">
        <v>313</v>
      </c>
      <c r="G222" s="687"/>
      <c r="H222" s="687">
        <v>66</v>
      </c>
    </row>
    <row r="223" spans="1:8" ht="12.75" customHeight="1">
      <c r="A223" s="409">
        <v>218</v>
      </c>
      <c r="B223" s="684"/>
      <c r="C223" s="684">
        <v>5905</v>
      </c>
      <c r="D223" s="685">
        <v>5169</v>
      </c>
      <c r="E223" s="685">
        <v>204</v>
      </c>
      <c r="F223" s="686">
        <v>532</v>
      </c>
      <c r="G223" s="687"/>
      <c r="H223" s="687">
        <v>65</v>
      </c>
    </row>
    <row r="224" spans="1:8" ht="12.75" customHeight="1">
      <c r="A224" s="409">
        <v>219</v>
      </c>
      <c r="B224" s="684"/>
      <c r="C224" s="684">
        <v>5837</v>
      </c>
      <c r="D224" s="685">
        <v>5837</v>
      </c>
      <c r="E224" s="685">
        <v>0</v>
      </c>
      <c r="F224" s="686">
        <v>0</v>
      </c>
      <c r="G224" s="687"/>
      <c r="H224" s="687">
        <v>61</v>
      </c>
    </row>
    <row r="225" spans="1:8" ht="12.75" customHeight="1">
      <c r="A225" s="679">
        <v>220</v>
      </c>
      <c r="B225" s="688"/>
      <c r="C225" s="688">
        <v>5669</v>
      </c>
      <c r="D225" s="689">
        <v>5127</v>
      </c>
      <c r="E225" s="689">
        <v>541</v>
      </c>
      <c r="F225" s="690">
        <v>0</v>
      </c>
      <c r="G225" s="691"/>
      <c r="H225" s="691">
        <v>60</v>
      </c>
    </row>
    <row r="226" spans="1:8" ht="12.75" customHeight="1">
      <c r="A226" s="678">
        <v>221</v>
      </c>
      <c r="B226" s="680"/>
      <c r="C226" s="680">
        <v>5528</v>
      </c>
      <c r="D226" s="681">
        <v>3841</v>
      </c>
      <c r="E226" s="681">
        <v>1687</v>
      </c>
      <c r="F226" s="682">
        <v>0</v>
      </c>
      <c r="G226" s="683"/>
      <c r="H226" s="683">
        <v>60</v>
      </c>
    </row>
    <row r="227" spans="1:8" ht="12.75" customHeight="1">
      <c r="A227" s="409">
        <v>222</v>
      </c>
      <c r="B227" s="684"/>
      <c r="C227" s="684">
        <v>5362</v>
      </c>
      <c r="D227" s="685">
        <v>5283</v>
      </c>
      <c r="E227" s="685">
        <v>79</v>
      </c>
      <c r="F227" s="686">
        <v>0</v>
      </c>
      <c r="G227" s="687"/>
      <c r="H227" s="687">
        <v>60</v>
      </c>
    </row>
    <row r="228" spans="1:8" ht="12.75" customHeight="1">
      <c r="A228" s="409">
        <v>223</v>
      </c>
      <c r="B228" s="684"/>
      <c r="C228" s="684">
        <v>5345</v>
      </c>
      <c r="D228" s="685">
        <v>4992</v>
      </c>
      <c r="E228" s="685">
        <v>353</v>
      </c>
      <c r="F228" s="686">
        <v>0</v>
      </c>
      <c r="G228" s="687"/>
      <c r="H228" s="687">
        <v>59</v>
      </c>
    </row>
    <row r="229" spans="1:8" ht="12.75" customHeight="1">
      <c r="A229" s="409">
        <v>224</v>
      </c>
      <c r="B229" s="684"/>
      <c r="C229" s="684">
        <v>5335</v>
      </c>
      <c r="D229" s="685">
        <v>3805</v>
      </c>
      <c r="E229" s="685">
        <v>1152</v>
      </c>
      <c r="F229" s="686">
        <v>378</v>
      </c>
      <c r="G229" s="687"/>
      <c r="H229" s="687">
        <v>59</v>
      </c>
    </row>
    <row r="230" spans="1:8" ht="12.75" customHeight="1">
      <c r="A230" s="679">
        <v>225</v>
      </c>
      <c r="B230" s="688"/>
      <c r="C230" s="688">
        <v>5324</v>
      </c>
      <c r="D230" s="689">
        <v>3191</v>
      </c>
      <c r="E230" s="689">
        <v>1716</v>
      </c>
      <c r="F230" s="690">
        <v>417</v>
      </c>
      <c r="G230" s="691"/>
      <c r="H230" s="691">
        <v>58</v>
      </c>
    </row>
    <row r="231" spans="1:8" ht="12.75" customHeight="1">
      <c r="A231" s="678">
        <v>226</v>
      </c>
      <c r="B231" s="680"/>
      <c r="C231" s="680">
        <v>5297</v>
      </c>
      <c r="D231" s="681">
        <v>5297</v>
      </c>
      <c r="E231" s="681">
        <v>0</v>
      </c>
      <c r="F231" s="682">
        <v>0</v>
      </c>
      <c r="G231" s="683"/>
      <c r="H231" s="683">
        <v>58</v>
      </c>
    </row>
    <row r="232" spans="1:8" ht="12.75" customHeight="1">
      <c r="A232" s="409">
        <v>227</v>
      </c>
      <c r="B232" s="684"/>
      <c r="C232" s="684">
        <v>5272</v>
      </c>
      <c r="D232" s="685">
        <v>3815</v>
      </c>
      <c r="E232" s="685">
        <v>1457</v>
      </c>
      <c r="F232" s="686">
        <v>0</v>
      </c>
      <c r="G232" s="687"/>
      <c r="H232" s="687">
        <v>58</v>
      </c>
    </row>
    <row r="233" spans="1:8" ht="12.75" customHeight="1">
      <c r="A233" s="409">
        <v>228</v>
      </c>
      <c r="B233" s="684"/>
      <c r="C233" s="684">
        <v>5167</v>
      </c>
      <c r="D233" s="685">
        <v>5167</v>
      </c>
      <c r="E233" s="685">
        <v>0</v>
      </c>
      <c r="F233" s="686">
        <v>0</v>
      </c>
      <c r="G233" s="687"/>
      <c r="H233" s="687">
        <v>57</v>
      </c>
    </row>
    <row r="234" spans="1:8" ht="12.75" customHeight="1">
      <c r="A234" s="409">
        <v>229</v>
      </c>
      <c r="B234" s="684"/>
      <c r="C234" s="684">
        <v>5131</v>
      </c>
      <c r="D234" s="685">
        <v>2702</v>
      </c>
      <c r="E234" s="685">
        <v>1462</v>
      </c>
      <c r="F234" s="686">
        <v>967</v>
      </c>
      <c r="G234" s="687"/>
      <c r="H234" s="687">
        <v>56</v>
      </c>
    </row>
    <row r="235" spans="1:8" ht="12.75" customHeight="1">
      <c r="A235" s="679">
        <v>230</v>
      </c>
      <c r="B235" s="688"/>
      <c r="C235" s="688">
        <v>5063</v>
      </c>
      <c r="D235" s="689">
        <v>5063</v>
      </c>
      <c r="E235" s="689">
        <v>0</v>
      </c>
      <c r="F235" s="690">
        <v>0</v>
      </c>
      <c r="G235" s="691"/>
      <c r="H235" s="691">
        <v>56</v>
      </c>
    </row>
    <row r="236" spans="1:8" ht="12.75" customHeight="1">
      <c r="A236" s="678">
        <v>231</v>
      </c>
      <c r="B236" s="680"/>
      <c r="C236" s="680">
        <v>5028</v>
      </c>
      <c r="D236" s="681">
        <v>3867</v>
      </c>
      <c r="E236" s="681">
        <v>1161</v>
      </c>
      <c r="F236" s="682">
        <v>0</v>
      </c>
      <c r="G236" s="683"/>
      <c r="H236" s="683">
        <v>55</v>
      </c>
    </row>
    <row r="237" spans="1:8" ht="12.75" customHeight="1">
      <c r="A237" s="409">
        <v>232</v>
      </c>
      <c r="B237" s="684"/>
      <c r="C237" s="684">
        <v>5011</v>
      </c>
      <c r="D237" s="685">
        <v>2896</v>
      </c>
      <c r="E237" s="685">
        <v>1574</v>
      </c>
      <c r="F237" s="686">
        <v>541</v>
      </c>
      <c r="G237" s="687"/>
      <c r="H237" s="687">
        <v>54</v>
      </c>
    </row>
    <row r="238" spans="1:8" ht="12.75" customHeight="1">
      <c r="A238" s="409">
        <v>233</v>
      </c>
      <c r="B238" s="684"/>
      <c r="C238" s="684">
        <v>4983</v>
      </c>
      <c r="D238" s="685">
        <v>3636</v>
      </c>
      <c r="E238" s="685">
        <v>1347</v>
      </c>
      <c r="F238" s="686">
        <v>0</v>
      </c>
      <c r="G238" s="687"/>
      <c r="H238" s="687">
        <v>54</v>
      </c>
    </row>
    <row r="239" spans="1:8" ht="12.75" customHeight="1">
      <c r="A239" s="409">
        <v>234</v>
      </c>
      <c r="B239" s="684"/>
      <c r="C239" s="684">
        <v>4982</v>
      </c>
      <c r="D239" s="685">
        <v>4650</v>
      </c>
      <c r="E239" s="685">
        <v>33</v>
      </c>
      <c r="F239" s="686">
        <v>299</v>
      </c>
      <c r="G239" s="687"/>
      <c r="H239" s="687">
        <v>54</v>
      </c>
    </row>
    <row r="240" spans="1:8" ht="12.75" customHeight="1">
      <c r="A240" s="679">
        <v>235</v>
      </c>
      <c r="B240" s="688"/>
      <c r="C240" s="688">
        <v>4947</v>
      </c>
      <c r="D240" s="689">
        <v>1634</v>
      </c>
      <c r="E240" s="689">
        <v>2671</v>
      </c>
      <c r="F240" s="690">
        <v>642</v>
      </c>
      <c r="G240" s="691"/>
      <c r="H240" s="691">
        <v>54</v>
      </c>
    </row>
    <row r="241" spans="1:8" ht="12.75" customHeight="1">
      <c r="A241" s="678">
        <v>236</v>
      </c>
      <c r="B241" s="680"/>
      <c r="C241" s="680">
        <v>4876</v>
      </c>
      <c r="D241" s="681">
        <v>304</v>
      </c>
      <c r="E241" s="681">
        <v>0</v>
      </c>
      <c r="F241" s="682">
        <v>4572</v>
      </c>
      <c r="G241" s="683"/>
      <c r="H241" s="683">
        <v>53</v>
      </c>
    </row>
    <row r="242" spans="1:8" ht="12.75" customHeight="1">
      <c r="A242" s="409">
        <v>237</v>
      </c>
      <c r="B242" s="684"/>
      <c r="C242" s="684">
        <v>4857</v>
      </c>
      <c r="D242" s="685">
        <v>4103</v>
      </c>
      <c r="E242" s="685">
        <v>399</v>
      </c>
      <c r="F242" s="686">
        <v>355</v>
      </c>
      <c r="G242" s="687"/>
      <c r="H242" s="687">
        <v>51</v>
      </c>
    </row>
    <row r="243" spans="1:8" ht="12.75" customHeight="1">
      <c r="A243" s="409">
        <v>238</v>
      </c>
      <c r="B243" s="684"/>
      <c r="C243" s="684">
        <v>4843</v>
      </c>
      <c r="D243" s="685">
        <v>4237</v>
      </c>
      <c r="E243" s="685">
        <v>591</v>
      </c>
      <c r="F243" s="686">
        <v>16</v>
      </c>
      <c r="G243" s="687"/>
      <c r="H243" s="687">
        <v>51</v>
      </c>
    </row>
    <row r="244" spans="1:8" ht="12.75" customHeight="1">
      <c r="A244" s="409">
        <v>239</v>
      </c>
      <c r="B244" s="684"/>
      <c r="C244" s="684">
        <v>4706</v>
      </c>
      <c r="D244" s="685">
        <v>4408</v>
      </c>
      <c r="E244" s="685">
        <v>297</v>
      </c>
      <c r="F244" s="686">
        <v>0</v>
      </c>
      <c r="G244" s="687"/>
      <c r="H244" s="687">
        <v>49</v>
      </c>
    </row>
    <row r="245" spans="1:8" ht="12.75" customHeight="1">
      <c r="A245" s="679">
        <v>240</v>
      </c>
      <c r="B245" s="688"/>
      <c r="C245" s="688">
        <v>4670</v>
      </c>
      <c r="D245" s="689">
        <v>3588</v>
      </c>
      <c r="E245" s="689">
        <v>681</v>
      </c>
      <c r="F245" s="690">
        <v>401</v>
      </c>
      <c r="G245" s="691"/>
      <c r="H245" s="691">
        <v>49</v>
      </c>
    </row>
    <row r="246" spans="1:8" ht="12.75" customHeight="1">
      <c r="A246" s="678">
        <v>241</v>
      </c>
      <c r="B246" s="680"/>
      <c r="C246" s="680">
        <v>4651</v>
      </c>
      <c r="D246" s="681">
        <v>4651</v>
      </c>
      <c r="E246" s="681">
        <v>0</v>
      </c>
      <c r="F246" s="682">
        <v>0</v>
      </c>
      <c r="G246" s="683"/>
      <c r="H246" s="683">
        <v>48</v>
      </c>
    </row>
    <row r="247" spans="1:8" ht="12.75" customHeight="1">
      <c r="A247" s="409">
        <v>242</v>
      </c>
      <c r="B247" s="684"/>
      <c r="C247" s="684">
        <v>4643</v>
      </c>
      <c r="D247" s="685">
        <v>3144</v>
      </c>
      <c r="E247" s="685">
        <v>6</v>
      </c>
      <c r="F247" s="686">
        <v>1494</v>
      </c>
      <c r="G247" s="687"/>
      <c r="H247" s="687">
        <v>48</v>
      </c>
    </row>
    <row r="248" spans="1:8" ht="12.75" customHeight="1">
      <c r="A248" s="409">
        <v>243</v>
      </c>
      <c r="B248" s="684"/>
      <c r="C248" s="684">
        <v>4632</v>
      </c>
      <c r="D248" s="685">
        <v>4169</v>
      </c>
      <c r="E248" s="685">
        <v>177</v>
      </c>
      <c r="F248" s="686">
        <v>285</v>
      </c>
      <c r="G248" s="687"/>
      <c r="H248" s="687">
        <v>48</v>
      </c>
    </row>
    <row r="249" spans="1:8" ht="12.75" customHeight="1">
      <c r="A249" s="409">
        <v>244</v>
      </c>
      <c r="B249" s="684"/>
      <c r="C249" s="684">
        <v>4627</v>
      </c>
      <c r="D249" s="685">
        <v>417</v>
      </c>
      <c r="E249" s="685">
        <v>3909</v>
      </c>
      <c r="F249" s="686">
        <v>301</v>
      </c>
      <c r="G249" s="687"/>
      <c r="H249" s="687">
        <v>47</v>
      </c>
    </row>
    <row r="250" spans="1:8" ht="12.75" customHeight="1">
      <c r="A250" s="679">
        <v>245</v>
      </c>
      <c r="B250" s="688"/>
      <c r="C250" s="688">
        <v>4608</v>
      </c>
      <c r="D250" s="689">
        <v>1295</v>
      </c>
      <c r="E250" s="689">
        <v>3022</v>
      </c>
      <c r="F250" s="690">
        <v>290</v>
      </c>
      <c r="G250" s="691"/>
      <c r="H250" s="691">
        <v>47</v>
      </c>
    </row>
    <row r="251" spans="1:8" ht="12.75" customHeight="1">
      <c r="A251" s="678">
        <v>246</v>
      </c>
      <c r="B251" s="680"/>
      <c r="C251" s="680">
        <v>4588</v>
      </c>
      <c r="D251" s="681">
        <v>4588</v>
      </c>
      <c r="E251" s="681">
        <v>0</v>
      </c>
      <c r="F251" s="682">
        <v>0</v>
      </c>
      <c r="G251" s="683"/>
      <c r="H251" s="683">
        <v>47</v>
      </c>
    </row>
    <row r="252" spans="1:8" ht="12.75" customHeight="1">
      <c r="A252" s="409">
        <v>247</v>
      </c>
      <c r="B252" s="684"/>
      <c r="C252" s="684">
        <v>4584</v>
      </c>
      <c r="D252" s="685">
        <v>4469</v>
      </c>
      <c r="E252" s="685">
        <v>115</v>
      </c>
      <c r="F252" s="686">
        <v>0</v>
      </c>
      <c r="G252" s="687"/>
      <c r="H252" s="687">
        <v>47</v>
      </c>
    </row>
    <row r="253" spans="1:8" ht="12.75" customHeight="1">
      <c r="A253" s="409">
        <v>248</v>
      </c>
      <c r="B253" s="684"/>
      <c r="C253" s="684">
        <v>4444</v>
      </c>
      <c r="D253" s="685">
        <v>3449</v>
      </c>
      <c r="E253" s="685">
        <v>562</v>
      </c>
      <c r="F253" s="686">
        <v>433</v>
      </c>
      <c r="G253" s="687"/>
      <c r="H253" s="687">
        <v>46</v>
      </c>
    </row>
    <row r="254" spans="1:8" ht="12.75" customHeight="1">
      <c r="A254" s="409">
        <v>249</v>
      </c>
      <c r="B254" s="684"/>
      <c r="C254" s="684">
        <v>4434</v>
      </c>
      <c r="D254" s="685">
        <v>4196</v>
      </c>
      <c r="E254" s="685">
        <v>131</v>
      </c>
      <c r="F254" s="686">
        <v>108</v>
      </c>
      <c r="G254" s="687"/>
      <c r="H254" s="687">
        <v>46</v>
      </c>
    </row>
    <row r="255" spans="1:8" ht="12.75" customHeight="1">
      <c r="A255" s="679">
        <v>250</v>
      </c>
      <c r="B255" s="688"/>
      <c r="C255" s="688">
        <v>4414</v>
      </c>
      <c r="D255" s="689">
        <v>2823</v>
      </c>
      <c r="E255" s="689">
        <v>1588</v>
      </c>
      <c r="F255" s="690">
        <v>3</v>
      </c>
      <c r="G255" s="691"/>
      <c r="H255" s="691">
        <v>46</v>
      </c>
    </row>
    <row r="256" spans="1:8" ht="12.75" customHeight="1">
      <c r="A256" s="678">
        <v>251</v>
      </c>
      <c r="B256" s="680"/>
      <c r="C256" s="680">
        <v>4409</v>
      </c>
      <c r="D256" s="681">
        <v>2477</v>
      </c>
      <c r="E256" s="681">
        <v>1246</v>
      </c>
      <c r="F256" s="682">
        <v>686</v>
      </c>
      <c r="G256" s="683"/>
      <c r="H256" s="683">
        <v>46</v>
      </c>
    </row>
    <row r="257" spans="1:8" ht="12.75" customHeight="1">
      <c r="A257" s="409">
        <v>252</v>
      </c>
      <c r="B257" s="684"/>
      <c r="C257" s="684">
        <v>4403</v>
      </c>
      <c r="D257" s="685">
        <v>4403</v>
      </c>
      <c r="E257" s="685">
        <v>0</v>
      </c>
      <c r="F257" s="686">
        <v>0</v>
      </c>
      <c r="G257" s="687"/>
      <c r="H257" s="687">
        <v>45</v>
      </c>
    </row>
    <row r="258" spans="1:8" ht="12.75" customHeight="1">
      <c r="A258" s="409">
        <v>253</v>
      </c>
      <c r="B258" s="684"/>
      <c r="C258" s="684">
        <v>4402</v>
      </c>
      <c r="D258" s="685">
        <v>4341</v>
      </c>
      <c r="E258" s="685">
        <v>61</v>
      </c>
      <c r="F258" s="686">
        <v>0</v>
      </c>
      <c r="G258" s="687"/>
      <c r="H258" s="687">
        <v>45</v>
      </c>
    </row>
    <row r="259" spans="1:8" ht="12.75" customHeight="1">
      <c r="A259" s="409">
        <v>254</v>
      </c>
      <c r="B259" s="684"/>
      <c r="C259" s="684">
        <v>4338</v>
      </c>
      <c r="D259" s="685">
        <v>3584</v>
      </c>
      <c r="E259" s="685">
        <v>539</v>
      </c>
      <c r="F259" s="686">
        <v>216</v>
      </c>
      <c r="G259" s="687"/>
      <c r="H259" s="687">
        <v>44</v>
      </c>
    </row>
    <row r="260" spans="1:8" ht="12.75" customHeight="1">
      <c r="A260" s="679">
        <v>255</v>
      </c>
      <c r="B260" s="688"/>
      <c r="C260" s="688">
        <v>4305</v>
      </c>
      <c r="D260" s="689">
        <v>3120</v>
      </c>
      <c r="E260" s="689">
        <v>1046</v>
      </c>
      <c r="F260" s="690">
        <v>139</v>
      </c>
      <c r="G260" s="691"/>
      <c r="H260" s="691">
        <v>43</v>
      </c>
    </row>
    <row r="261" spans="1:8" ht="12.75" customHeight="1">
      <c r="A261" s="678">
        <v>256</v>
      </c>
      <c r="B261" s="680"/>
      <c r="C261" s="680">
        <v>4280</v>
      </c>
      <c r="D261" s="681">
        <v>2791</v>
      </c>
      <c r="E261" s="681">
        <v>781</v>
      </c>
      <c r="F261" s="682">
        <v>708</v>
      </c>
      <c r="G261" s="683"/>
      <c r="H261" s="683">
        <v>43</v>
      </c>
    </row>
    <row r="262" spans="1:8" ht="12.75" customHeight="1">
      <c r="A262" s="409">
        <v>257</v>
      </c>
      <c r="B262" s="684"/>
      <c r="C262" s="684">
        <v>4279</v>
      </c>
      <c r="D262" s="685">
        <v>4279</v>
      </c>
      <c r="E262" s="685">
        <v>0</v>
      </c>
      <c r="F262" s="686">
        <v>0</v>
      </c>
      <c r="G262" s="687"/>
      <c r="H262" s="687">
        <v>43</v>
      </c>
    </row>
    <row r="263" spans="1:8" ht="12.75" customHeight="1">
      <c r="A263" s="409">
        <v>258</v>
      </c>
      <c r="B263" s="684"/>
      <c r="C263" s="684">
        <v>4230</v>
      </c>
      <c r="D263" s="685">
        <v>4230</v>
      </c>
      <c r="E263" s="685">
        <v>0</v>
      </c>
      <c r="F263" s="686">
        <v>0</v>
      </c>
      <c r="G263" s="687"/>
      <c r="H263" s="687">
        <v>43</v>
      </c>
    </row>
    <row r="264" spans="1:8" ht="12.75" customHeight="1">
      <c r="A264" s="409">
        <v>259</v>
      </c>
      <c r="B264" s="684"/>
      <c r="C264" s="684">
        <v>4228</v>
      </c>
      <c r="D264" s="685">
        <v>3973</v>
      </c>
      <c r="E264" s="685">
        <v>255</v>
      </c>
      <c r="F264" s="686">
        <v>0</v>
      </c>
      <c r="G264" s="687"/>
      <c r="H264" s="687">
        <v>43</v>
      </c>
    </row>
    <row r="265" spans="1:8" ht="12.75" customHeight="1">
      <c r="A265" s="679">
        <v>260</v>
      </c>
      <c r="B265" s="688"/>
      <c r="C265" s="688">
        <v>4190</v>
      </c>
      <c r="D265" s="689">
        <v>4190</v>
      </c>
      <c r="E265" s="689">
        <v>0</v>
      </c>
      <c r="F265" s="690">
        <v>0</v>
      </c>
      <c r="G265" s="691"/>
      <c r="H265" s="691">
        <v>43</v>
      </c>
    </row>
    <row r="266" spans="1:8" ht="12.75" customHeight="1">
      <c r="A266" s="678">
        <v>261</v>
      </c>
      <c r="B266" s="680"/>
      <c r="C266" s="680">
        <v>4141</v>
      </c>
      <c r="D266" s="681">
        <v>3405</v>
      </c>
      <c r="E266" s="681">
        <v>622</v>
      </c>
      <c r="F266" s="682">
        <v>114</v>
      </c>
      <c r="G266" s="683"/>
      <c r="H266" s="683">
        <v>41</v>
      </c>
    </row>
    <row r="267" spans="1:8" ht="12.75" customHeight="1">
      <c r="A267" s="409">
        <v>262</v>
      </c>
      <c r="B267" s="684"/>
      <c r="C267" s="684">
        <v>4013</v>
      </c>
      <c r="D267" s="685">
        <v>2699</v>
      </c>
      <c r="E267" s="685">
        <v>1302</v>
      </c>
      <c r="F267" s="686">
        <v>13</v>
      </c>
      <c r="G267" s="687"/>
      <c r="H267" s="687">
        <v>41</v>
      </c>
    </row>
    <row r="268" spans="1:8" ht="12.75" customHeight="1">
      <c r="A268" s="409">
        <v>263</v>
      </c>
      <c r="B268" s="684"/>
      <c r="C268" s="684">
        <v>4001</v>
      </c>
      <c r="D268" s="685">
        <v>4001</v>
      </c>
      <c r="E268" s="685">
        <v>0</v>
      </c>
      <c r="F268" s="686">
        <v>0</v>
      </c>
      <c r="G268" s="687"/>
      <c r="H268" s="687">
        <v>40</v>
      </c>
    </row>
    <row r="269" spans="1:8" ht="12.75" customHeight="1">
      <c r="A269" s="409">
        <v>264</v>
      </c>
      <c r="B269" s="684"/>
      <c r="C269" s="684">
        <v>3970</v>
      </c>
      <c r="D269" s="685">
        <v>2890</v>
      </c>
      <c r="E269" s="685">
        <v>1080</v>
      </c>
      <c r="F269" s="686">
        <v>0</v>
      </c>
      <c r="G269" s="687"/>
      <c r="H269" s="687">
        <v>39</v>
      </c>
    </row>
    <row r="270" spans="1:8" ht="12.75" customHeight="1">
      <c r="A270" s="679">
        <v>265</v>
      </c>
      <c r="B270" s="688"/>
      <c r="C270" s="688">
        <v>3946</v>
      </c>
      <c r="D270" s="689">
        <v>789</v>
      </c>
      <c r="E270" s="689">
        <v>3036</v>
      </c>
      <c r="F270" s="690">
        <v>121</v>
      </c>
      <c r="G270" s="691"/>
      <c r="H270" s="691">
        <v>39</v>
      </c>
    </row>
    <row r="271" spans="1:8" ht="12.75" customHeight="1">
      <c r="A271" s="678">
        <v>266</v>
      </c>
      <c r="B271" s="680"/>
      <c r="C271" s="680">
        <v>3938</v>
      </c>
      <c r="D271" s="681">
        <v>3938</v>
      </c>
      <c r="E271" s="681">
        <v>0</v>
      </c>
      <c r="F271" s="682">
        <v>0</v>
      </c>
      <c r="G271" s="683"/>
      <c r="H271" s="683">
        <v>39</v>
      </c>
    </row>
    <row r="272" spans="1:8" ht="12.75" customHeight="1">
      <c r="A272" s="409">
        <v>267</v>
      </c>
      <c r="B272" s="684"/>
      <c r="C272" s="684">
        <v>3897</v>
      </c>
      <c r="D272" s="685">
        <v>3897</v>
      </c>
      <c r="E272" s="685">
        <v>0</v>
      </c>
      <c r="F272" s="686">
        <v>0</v>
      </c>
      <c r="G272" s="687"/>
      <c r="H272" s="687">
        <v>38</v>
      </c>
    </row>
    <row r="273" spans="1:8" ht="12.75" customHeight="1">
      <c r="A273" s="409">
        <v>268</v>
      </c>
      <c r="B273" s="684"/>
      <c r="C273" s="684">
        <v>3853</v>
      </c>
      <c r="D273" s="685">
        <v>3853</v>
      </c>
      <c r="E273" s="685">
        <v>0</v>
      </c>
      <c r="F273" s="686">
        <v>0</v>
      </c>
      <c r="G273" s="687"/>
      <c r="H273" s="687">
        <v>36</v>
      </c>
    </row>
    <row r="274" spans="1:8" ht="12.75" customHeight="1">
      <c r="A274" s="409">
        <v>269</v>
      </c>
      <c r="B274" s="684"/>
      <c r="C274" s="684">
        <v>3850</v>
      </c>
      <c r="D274" s="685">
        <v>1647</v>
      </c>
      <c r="E274" s="685">
        <v>1796</v>
      </c>
      <c r="F274" s="686">
        <v>407</v>
      </c>
      <c r="G274" s="687"/>
      <c r="H274" s="687">
        <v>36</v>
      </c>
    </row>
    <row r="275" spans="1:8" ht="12.75" customHeight="1">
      <c r="A275" s="679">
        <v>270</v>
      </c>
      <c r="B275" s="688"/>
      <c r="C275" s="688">
        <v>3844</v>
      </c>
      <c r="D275" s="689">
        <v>2705</v>
      </c>
      <c r="E275" s="689">
        <v>1138</v>
      </c>
      <c r="F275" s="690">
        <v>0</v>
      </c>
      <c r="G275" s="691"/>
      <c r="H275" s="691">
        <v>36</v>
      </c>
    </row>
    <row r="276" spans="1:8" ht="12.75" customHeight="1">
      <c r="A276" s="678">
        <v>271</v>
      </c>
      <c r="B276" s="680"/>
      <c r="C276" s="680">
        <v>3827</v>
      </c>
      <c r="D276" s="681">
        <v>3725</v>
      </c>
      <c r="E276" s="681">
        <v>101</v>
      </c>
      <c r="F276" s="682">
        <v>0</v>
      </c>
      <c r="G276" s="683"/>
      <c r="H276" s="683">
        <v>36</v>
      </c>
    </row>
    <row r="277" spans="1:8" ht="12.75" customHeight="1">
      <c r="A277" s="409">
        <v>272</v>
      </c>
      <c r="B277" s="684"/>
      <c r="C277" s="684">
        <v>3807</v>
      </c>
      <c r="D277" s="685">
        <v>3224</v>
      </c>
      <c r="E277" s="685">
        <v>228</v>
      </c>
      <c r="F277" s="686">
        <v>355</v>
      </c>
      <c r="G277" s="687"/>
      <c r="H277" s="687">
        <v>36</v>
      </c>
    </row>
    <row r="278" spans="1:8" ht="12.75" customHeight="1">
      <c r="A278" s="409">
        <v>273</v>
      </c>
      <c r="B278" s="684"/>
      <c r="C278" s="684">
        <v>3758</v>
      </c>
      <c r="D278" s="685">
        <v>3758</v>
      </c>
      <c r="E278" s="685">
        <v>0</v>
      </c>
      <c r="F278" s="686">
        <v>0</v>
      </c>
      <c r="G278" s="687"/>
      <c r="H278" s="687">
        <v>36</v>
      </c>
    </row>
    <row r="279" spans="1:8" ht="12.75" customHeight="1">
      <c r="A279" s="409">
        <v>274</v>
      </c>
      <c r="B279" s="684"/>
      <c r="C279" s="684">
        <v>3744</v>
      </c>
      <c r="D279" s="685">
        <v>1593</v>
      </c>
      <c r="E279" s="685">
        <v>2152</v>
      </c>
      <c r="F279" s="686">
        <v>0</v>
      </c>
      <c r="G279" s="687"/>
      <c r="H279" s="687">
        <v>35</v>
      </c>
    </row>
    <row r="280" spans="1:8" ht="12.75" customHeight="1">
      <c r="A280" s="679">
        <v>275</v>
      </c>
      <c r="B280" s="688"/>
      <c r="C280" s="688">
        <v>3741</v>
      </c>
      <c r="D280" s="689">
        <v>3703</v>
      </c>
      <c r="E280" s="689">
        <v>38</v>
      </c>
      <c r="F280" s="690">
        <v>0</v>
      </c>
      <c r="G280" s="691"/>
      <c r="H280" s="691">
        <v>35</v>
      </c>
    </row>
    <row r="281" spans="1:8" ht="12.75" customHeight="1">
      <c r="A281" s="678">
        <v>276</v>
      </c>
      <c r="B281" s="680"/>
      <c r="C281" s="680">
        <v>3737</v>
      </c>
      <c r="D281" s="681">
        <v>3708</v>
      </c>
      <c r="E281" s="681">
        <v>19</v>
      </c>
      <c r="F281" s="682">
        <v>10</v>
      </c>
      <c r="G281" s="683"/>
      <c r="H281" s="683">
        <v>34</v>
      </c>
    </row>
    <row r="282" spans="1:8" ht="12.75" customHeight="1">
      <c r="A282" s="409">
        <v>277</v>
      </c>
      <c r="B282" s="684"/>
      <c r="C282" s="684">
        <v>3730</v>
      </c>
      <c r="D282" s="685">
        <v>2951</v>
      </c>
      <c r="E282" s="685">
        <v>236</v>
      </c>
      <c r="F282" s="686">
        <v>542</v>
      </c>
      <c r="G282" s="687"/>
      <c r="H282" s="687">
        <v>33</v>
      </c>
    </row>
    <row r="283" spans="1:8" ht="12.75" customHeight="1">
      <c r="A283" s="409">
        <v>278</v>
      </c>
      <c r="B283" s="684"/>
      <c r="C283" s="684">
        <v>3722</v>
      </c>
      <c r="D283" s="685">
        <v>3375</v>
      </c>
      <c r="E283" s="685">
        <v>347</v>
      </c>
      <c r="F283" s="686">
        <v>0</v>
      </c>
      <c r="G283" s="687"/>
      <c r="H283" s="687">
        <v>33</v>
      </c>
    </row>
    <row r="284" spans="1:8" ht="12.75" customHeight="1">
      <c r="A284" s="409">
        <v>279</v>
      </c>
      <c r="B284" s="684"/>
      <c r="C284" s="684">
        <v>3622</v>
      </c>
      <c r="D284" s="685">
        <v>2991</v>
      </c>
      <c r="E284" s="685">
        <v>544</v>
      </c>
      <c r="F284" s="686">
        <v>87</v>
      </c>
      <c r="G284" s="687"/>
      <c r="H284" s="687">
        <v>33</v>
      </c>
    </row>
    <row r="285" spans="1:8" ht="12.75" customHeight="1">
      <c r="A285" s="679">
        <v>280</v>
      </c>
      <c r="B285" s="688"/>
      <c r="C285" s="688">
        <v>3594</v>
      </c>
      <c r="D285" s="689">
        <v>3594</v>
      </c>
      <c r="E285" s="689">
        <v>0</v>
      </c>
      <c r="F285" s="690">
        <v>0</v>
      </c>
      <c r="G285" s="691"/>
      <c r="H285" s="691">
        <v>33</v>
      </c>
    </row>
    <row r="286" spans="1:8" ht="12.75" customHeight="1">
      <c r="A286" s="678">
        <v>281</v>
      </c>
      <c r="B286" s="680"/>
      <c r="C286" s="680">
        <v>3563</v>
      </c>
      <c r="D286" s="681">
        <v>3239</v>
      </c>
      <c r="E286" s="681">
        <v>324</v>
      </c>
      <c r="F286" s="682">
        <v>0</v>
      </c>
      <c r="G286" s="683"/>
      <c r="H286" s="683">
        <v>32</v>
      </c>
    </row>
    <row r="287" spans="1:8" ht="12.75" customHeight="1">
      <c r="A287" s="409">
        <v>282</v>
      </c>
      <c r="B287" s="684"/>
      <c r="C287" s="684">
        <v>3551</v>
      </c>
      <c r="D287" s="685">
        <v>3381</v>
      </c>
      <c r="E287" s="685">
        <v>171</v>
      </c>
      <c r="F287" s="686">
        <v>0</v>
      </c>
      <c r="G287" s="687"/>
      <c r="H287" s="687">
        <v>32</v>
      </c>
    </row>
    <row r="288" spans="1:8" ht="12.75" customHeight="1">
      <c r="A288" s="409">
        <v>283</v>
      </c>
      <c r="B288" s="684"/>
      <c r="C288" s="684">
        <v>3538</v>
      </c>
      <c r="D288" s="685">
        <v>3538</v>
      </c>
      <c r="E288" s="685">
        <v>0</v>
      </c>
      <c r="F288" s="686">
        <v>0</v>
      </c>
      <c r="G288" s="687"/>
      <c r="H288" s="687">
        <v>31</v>
      </c>
    </row>
    <row r="289" spans="1:8" ht="12.75" customHeight="1">
      <c r="A289" s="409">
        <v>284</v>
      </c>
      <c r="B289" s="684"/>
      <c r="C289" s="684">
        <v>3534</v>
      </c>
      <c r="D289" s="685">
        <v>3127</v>
      </c>
      <c r="E289" s="685">
        <v>407</v>
      </c>
      <c r="F289" s="686">
        <v>0</v>
      </c>
      <c r="G289" s="687"/>
      <c r="H289" s="687">
        <v>30</v>
      </c>
    </row>
    <row r="290" spans="1:8" ht="12.75" customHeight="1">
      <c r="A290" s="679">
        <v>285</v>
      </c>
      <c r="B290" s="688"/>
      <c r="C290" s="688">
        <v>3514</v>
      </c>
      <c r="D290" s="689">
        <v>3514</v>
      </c>
      <c r="E290" s="689">
        <v>0</v>
      </c>
      <c r="F290" s="690">
        <v>0</v>
      </c>
      <c r="G290" s="691"/>
      <c r="H290" s="691">
        <v>30</v>
      </c>
    </row>
    <row r="291" spans="1:8" ht="12.75" customHeight="1">
      <c r="A291" s="678">
        <v>286</v>
      </c>
      <c r="B291" s="680"/>
      <c r="C291" s="680">
        <v>3514</v>
      </c>
      <c r="D291" s="681">
        <v>1479</v>
      </c>
      <c r="E291" s="681">
        <v>1822</v>
      </c>
      <c r="F291" s="682">
        <v>213</v>
      </c>
      <c r="G291" s="683"/>
      <c r="H291" s="683">
        <v>30</v>
      </c>
    </row>
    <row r="292" spans="1:8" ht="12.75" customHeight="1">
      <c r="A292" s="409">
        <v>287</v>
      </c>
      <c r="B292" s="684"/>
      <c r="C292" s="684">
        <v>3477</v>
      </c>
      <c r="D292" s="685">
        <v>3435</v>
      </c>
      <c r="E292" s="685">
        <v>42</v>
      </c>
      <c r="F292" s="686">
        <v>0</v>
      </c>
      <c r="G292" s="687"/>
      <c r="H292" s="687">
        <v>29</v>
      </c>
    </row>
    <row r="293" spans="1:8" ht="12.75" customHeight="1">
      <c r="A293" s="409">
        <v>288</v>
      </c>
      <c r="B293" s="684"/>
      <c r="C293" s="684">
        <v>3452</v>
      </c>
      <c r="D293" s="685">
        <v>2983</v>
      </c>
      <c r="E293" s="685">
        <v>470</v>
      </c>
      <c r="F293" s="686">
        <v>0</v>
      </c>
      <c r="G293" s="687"/>
      <c r="H293" s="687">
        <v>27</v>
      </c>
    </row>
    <row r="294" spans="1:8" ht="12.75" customHeight="1">
      <c r="A294" s="409">
        <v>289</v>
      </c>
      <c r="B294" s="684"/>
      <c r="C294" s="684">
        <v>3434</v>
      </c>
      <c r="D294" s="685">
        <v>2773</v>
      </c>
      <c r="E294" s="685">
        <v>287</v>
      </c>
      <c r="F294" s="686">
        <v>374</v>
      </c>
      <c r="G294" s="687"/>
      <c r="H294" s="687">
        <v>27</v>
      </c>
    </row>
    <row r="295" spans="1:8" ht="12.75" customHeight="1">
      <c r="A295" s="679">
        <v>290</v>
      </c>
      <c r="B295" s="688"/>
      <c r="C295" s="688">
        <v>3423</v>
      </c>
      <c r="D295" s="689">
        <v>1486</v>
      </c>
      <c r="E295" s="689">
        <v>1642</v>
      </c>
      <c r="F295" s="690">
        <v>296</v>
      </c>
      <c r="G295" s="691"/>
      <c r="H295" s="691">
        <v>27</v>
      </c>
    </row>
    <row r="296" spans="1:8" ht="12.75" customHeight="1">
      <c r="A296" s="678">
        <v>291</v>
      </c>
      <c r="B296" s="680"/>
      <c r="C296" s="680">
        <v>3406</v>
      </c>
      <c r="D296" s="681">
        <v>3406</v>
      </c>
      <c r="E296" s="681">
        <v>0</v>
      </c>
      <c r="F296" s="682">
        <v>0</v>
      </c>
      <c r="G296" s="683"/>
      <c r="H296" s="683">
        <v>27</v>
      </c>
    </row>
    <row r="297" spans="1:8" ht="12.75" customHeight="1">
      <c r="A297" s="409">
        <v>292</v>
      </c>
      <c r="B297" s="684"/>
      <c r="C297" s="684">
        <v>3362</v>
      </c>
      <c r="D297" s="685">
        <v>3362</v>
      </c>
      <c r="E297" s="685">
        <v>0</v>
      </c>
      <c r="F297" s="686">
        <v>0</v>
      </c>
      <c r="G297" s="687"/>
      <c r="H297" s="687">
        <v>26</v>
      </c>
    </row>
    <row r="298" spans="1:8" ht="12.75" customHeight="1">
      <c r="A298" s="409">
        <v>293</v>
      </c>
      <c r="B298" s="684"/>
      <c r="C298" s="684">
        <v>3354</v>
      </c>
      <c r="D298" s="685">
        <v>1537</v>
      </c>
      <c r="E298" s="685">
        <v>1439</v>
      </c>
      <c r="F298" s="686">
        <v>378</v>
      </c>
      <c r="G298" s="687"/>
      <c r="H298" s="687">
        <v>26</v>
      </c>
    </row>
    <row r="299" spans="1:8" ht="12.75" customHeight="1">
      <c r="A299" s="409">
        <v>294</v>
      </c>
      <c r="B299" s="684"/>
      <c r="C299" s="684">
        <v>3323</v>
      </c>
      <c r="D299" s="685">
        <v>1439</v>
      </c>
      <c r="E299" s="685">
        <v>1736</v>
      </c>
      <c r="F299" s="686">
        <v>149</v>
      </c>
      <c r="G299" s="687"/>
      <c r="H299" s="687">
        <v>26</v>
      </c>
    </row>
    <row r="300" spans="1:8" ht="12.75" customHeight="1">
      <c r="A300" s="679">
        <v>295</v>
      </c>
      <c r="B300" s="688"/>
      <c r="C300" s="688">
        <v>3322</v>
      </c>
      <c r="D300" s="689">
        <v>3257</v>
      </c>
      <c r="E300" s="689">
        <v>65</v>
      </c>
      <c r="F300" s="690">
        <v>0</v>
      </c>
      <c r="G300" s="691"/>
      <c r="H300" s="691">
        <v>26</v>
      </c>
    </row>
    <row r="301" spans="1:8" ht="12.75" customHeight="1">
      <c r="A301" s="678">
        <v>296</v>
      </c>
      <c r="B301" s="680"/>
      <c r="C301" s="680">
        <v>3313</v>
      </c>
      <c r="D301" s="681">
        <v>1377</v>
      </c>
      <c r="E301" s="681">
        <v>1684</v>
      </c>
      <c r="F301" s="682">
        <v>252</v>
      </c>
      <c r="G301" s="683"/>
      <c r="H301" s="683">
        <v>25</v>
      </c>
    </row>
    <row r="302" spans="1:8" ht="12.75" customHeight="1">
      <c r="A302" s="409">
        <v>297</v>
      </c>
      <c r="B302" s="684"/>
      <c r="C302" s="684">
        <v>3284</v>
      </c>
      <c r="D302" s="685">
        <v>1429</v>
      </c>
      <c r="E302" s="685">
        <v>1695</v>
      </c>
      <c r="F302" s="686">
        <v>160</v>
      </c>
      <c r="G302" s="687"/>
      <c r="H302" s="687">
        <v>25</v>
      </c>
    </row>
    <row r="303" spans="1:8" ht="12.75" customHeight="1">
      <c r="A303" s="409">
        <v>298</v>
      </c>
      <c r="B303" s="684"/>
      <c r="C303" s="684">
        <v>3189</v>
      </c>
      <c r="D303" s="685">
        <v>2562</v>
      </c>
      <c r="E303" s="685">
        <v>627</v>
      </c>
      <c r="F303" s="686">
        <v>0</v>
      </c>
      <c r="G303" s="687"/>
      <c r="H303" s="687">
        <v>25</v>
      </c>
    </row>
    <row r="304" spans="1:8" ht="12.75" customHeight="1">
      <c r="A304" s="409">
        <v>299</v>
      </c>
      <c r="B304" s="684"/>
      <c r="C304" s="684">
        <v>3174</v>
      </c>
      <c r="D304" s="685">
        <v>2290</v>
      </c>
      <c r="E304" s="685">
        <v>504</v>
      </c>
      <c r="F304" s="686">
        <v>380</v>
      </c>
      <c r="G304" s="687"/>
      <c r="H304" s="687">
        <v>23</v>
      </c>
    </row>
    <row r="305" spans="1:8" ht="12.75" customHeight="1">
      <c r="A305" s="679">
        <v>300</v>
      </c>
      <c r="B305" s="688"/>
      <c r="C305" s="688">
        <v>3161</v>
      </c>
      <c r="D305" s="689">
        <v>3104</v>
      </c>
      <c r="E305" s="689">
        <v>57</v>
      </c>
      <c r="F305" s="690">
        <v>0</v>
      </c>
      <c r="G305" s="691"/>
      <c r="H305" s="691">
        <v>23</v>
      </c>
    </row>
    <row r="306" spans="1:8" ht="12.75" customHeight="1">
      <c r="A306" s="678">
        <v>301</v>
      </c>
      <c r="B306" s="680"/>
      <c r="C306" s="680">
        <v>3158</v>
      </c>
      <c r="D306" s="681">
        <v>3158</v>
      </c>
      <c r="E306" s="681">
        <v>0</v>
      </c>
      <c r="F306" s="682">
        <v>0</v>
      </c>
      <c r="G306" s="683"/>
      <c r="H306" s="683">
        <v>23</v>
      </c>
    </row>
    <row r="307" spans="1:8" ht="12.75" customHeight="1">
      <c r="A307" s="409">
        <v>302</v>
      </c>
      <c r="B307" s="684"/>
      <c r="C307" s="684">
        <v>3153</v>
      </c>
      <c r="D307" s="685">
        <v>783</v>
      </c>
      <c r="E307" s="685">
        <v>2210</v>
      </c>
      <c r="F307" s="686">
        <v>160</v>
      </c>
      <c r="G307" s="687"/>
      <c r="H307" s="687">
        <v>22</v>
      </c>
    </row>
    <row r="308" spans="1:8" ht="12.75" customHeight="1">
      <c r="A308" s="409">
        <v>303</v>
      </c>
      <c r="B308" s="684"/>
      <c r="C308" s="684">
        <v>3139</v>
      </c>
      <c r="D308" s="685">
        <v>2780</v>
      </c>
      <c r="E308" s="685">
        <v>359</v>
      </c>
      <c r="F308" s="686">
        <v>0</v>
      </c>
      <c r="G308" s="687"/>
      <c r="H308" s="687">
        <v>21</v>
      </c>
    </row>
    <row r="309" spans="1:8" ht="12" customHeight="1">
      <c r="A309" s="409">
        <v>304</v>
      </c>
      <c r="B309" s="684"/>
      <c r="C309" s="684">
        <v>3123</v>
      </c>
      <c r="D309" s="685">
        <v>2797</v>
      </c>
      <c r="E309" s="685">
        <v>326</v>
      </c>
      <c r="F309" s="686">
        <v>0</v>
      </c>
      <c r="G309" s="687"/>
      <c r="H309" s="687">
        <v>20</v>
      </c>
    </row>
    <row r="310" spans="1:8" ht="12" customHeight="1">
      <c r="A310" s="679">
        <v>305</v>
      </c>
      <c r="B310" s="688"/>
      <c r="C310" s="688">
        <v>3122</v>
      </c>
      <c r="D310" s="689">
        <v>2034</v>
      </c>
      <c r="E310" s="689">
        <v>1059</v>
      </c>
      <c r="F310" s="690">
        <v>29</v>
      </c>
      <c r="G310" s="691"/>
      <c r="H310" s="691">
        <v>20</v>
      </c>
    </row>
    <row r="311" spans="1:8" ht="12" customHeight="1">
      <c r="A311" s="678">
        <v>306</v>
      </c>
      <c r="B311" s="680"/>
      <c r="C311" s="680">
        <v>3064</v>
      </c>
      <c r="D311" s="681">
        <v>3064</v>
      </c>
      <c r="E311" s="681">
        <v>0</v>
      </c>
      <c r="F311" s="682">
        <v>0</v>
      </c>
      <c r="G311" s="683"/>
      <c r="H311" s="683">
        <v>19</v>
      </c>
    </row>
    <row r="312" spans="1:8" ht="12" customHeight="1">
      <c r="A312" s="409">
        <v>307</v>
      </c>
      <c r="B312" s="684"/>
      <c r="C312" s="684">
        <v>3040</v>
      </c>
      <c r="D312" s="685">
        <v>514</v>
      </c>
      <c r="E312" s="685">
        <v>2526</v>
      </c>
      <c r="F312" s="686">
        <v>0</v>
      </c>
      <c r="G312" s="687"/>
      <c r="H312" s="687">
        <v>19</v>
      </c>
    </row>
    <row r="313" spans="1:8" ht="12" customHeight="1">
      <c r="A313" s="409">
        <v>308</v>
      </c>
      <c r="B313" s="684"/>
      <c r="C313" s="684">
        <v>3024</v>
      </c>
      <c r="D313" s="685">
        <v>1806</v>
      </c>
      <c r="E313" s="685">
        <v>1216</v>
      </c>
      <c r="F313" s="686">
        <v>2</v>
      </c>
      <c r="G313" s="687"/>
      <c r="H313" s="687">
        <v>17</v>
      </c>
    </row>
    <row r="314" spans="1:8" ht="12" customHeight="1">
      <c r="A314" s="409">
        <v>309</v>
      </c>
      <c r="B314" s="684"/>
      <c r="C314" s="684">
        <v>3018</v>
      </c>
      <c r="D314" s="685">
        <v>2902</v>
      </c>
      <c r="E314" s="685">
        <v>116</v>
      </c>
      <c r="F314" s="686">
        <v>0</v>
      </c>
      <c r="G314" s="687"/>
      <c r="H314" s="687">
        <v>17</v>
      </c>
    </row>
    <row r="315" spans="1:8" ht="12" customHeight="1">
      <c r="A315" s="679">
        <v>310</v>
      </c>
      <c r="B315" s="688"/>
      <c r="C315" s="688">
        <v>2966</v>
      </c>
      <c r="D315" s="689">
        <v>2698</v>
      </c>
      <c r="E315" s="689">
        <v>269</v>
      </c>
      <c r="F315" s="690">
        <v>0</v>
      </c>
      <c r="G315" s="691"/>
      <c r="H315" s="691">
        <v>16</v>
      </c>
    </row>
    <row r="316" spans="1:8" ht="12" customHeight="1">
      <c r="A316" s="678">
        <v>311</v>
      </c>
      <c r="B316" s="680"/>
      <c r="C316" s="680">
        <v>2952</v>
      </c>
      <c r="D316" s="681">
        <v>1930</v>
      </c>
      <c r="E316" s="681">
        <v>907</v>
      </c>
      <c r="F316" s="682">
        <v>115</v>
      </c>
      <c r="G316" s="683"/>
      <c r="H316" s="683">
        <v>16</v>
      </c>
    </row>
    <row r="317" spans="1:8" ht="12" customHeight="1">
      <c r="A317" s="409">
        <v>312</v>
      </c>
      <c r="B317" s="684"/>
      <c r="C317" s="684">
        <v>2934</v>
      </c>
      <c r="D317" s="685">
        <v>1640</v>
      </c>
      <c r="E317" s="685">
        <v>880</v>
      </c>
      <c r="F317" s="686">
        <v>414</v>
      </c>
      <c r="G317" s="687"/>
      <c r="H317" s="687">
        <v>16</v>
      </c>
    </row>
    <row r="318" spans="1:8" ht="12" customHeight="1">
      <c r="A318" s="409">
        <v>313</v>
      </c>
      <c r="B318" s="684"/>
      <c r="C318" s="684">
        <v>2924</v>
      </c>
      <c r="D318" s="685">
        <v>2093</v>
      </c>
      <c r="E318" s="685">
        <v>445</v>
      </c>
      <c r="F318" s="686">
        <v>386</v>
      </c>
      <c r="G318" s="687"/>
      <c r="H318" s="687">
        <v>16</v>
      </c>
    </row>
    <row r="319" spans="1:8" ht="12" customHeight="1">
      <c r="A319" s="409">
        <v>314</v>
      </c>
      <c r="B319" s="684"/>
      <c r="C319" s="684">
        <v>2864</v>
      </c>
      <c r="D319" s="685">
        <v>2027</v>
      </c>
      <c r="E319" s="685">
        <v>623</v>
      </c>
      <c r="F319" s="686">
        <v>213</v>
      </c>
      <c r="G319" s="687"/>
      <c r="H319" s="687">
        <v>16</v>
      </c>
    </row>
    <row r="320" spans="1:8" ht="12" customHeight="1">
      <c r="A320" s="679">
        <v>315</v>
      </c>
      <c r="B320" s="688"/>
      <c r="C320" s="688">
        <v>2863</v>
      </c>
      <c r="D320" s="689">
        <v>821</v>
      </c>
      <c r="E320" s="689">
        <v>2003</v>
      </c>
      <c r="F320" s="690">
        <v>39</v>
      </c>
      <c r="G320" s="691"/>
      <c r="H320" s="691">
        <v>15</v>
      </c>
    </row>
    <row r="321" spans="1:8" ht="12" customHeight="1">
      <c r="A321" s="678">
        <v>316</v>
      </c>
      <c r="B321" s="680"/>
      <c r="C321" s="680">
        <v>2849</v>
      </c>
      <c r="D321" s="681">
        <v>818</v>
      </c>
      <c r="E321" s="681">
        <v>1851</v>
      </c>
      <c r="F321" s="682">
        <v>179</v>
      </c>
      <c r="G321" s="683"/>
      <c r="H321" s="683">
        <v>15</v>
      </c>
    </row>
    <row r="322" spans="1:8" ht="12" customHeight="1">
      <c r="A322" s="409">
        <v>317</v>
      </c>
      <c r="B322" s="684"/>
      <c r="C322" s="684">
        <v>2771</v>
      </c>
      <c r="D322" s="685">
        <v>2409</v>
      </c>
      <c r="E322" s="685">
        <v>361</v>
      </c>
      <c r="F322" s="686">
        <v>0</v>
      </c>
      <c r="G322" s="687"/>
      <c r="H322" s="687">
        <v>15</v>
      </c>
    </row>
    <row r="323" spans="1:8" ht="12" customHeight="1">
      <c r="A323" s="409">
        <v>318</v>
      </c>
      <c r="B323" s="684"/>
      <c r="C323" s="684">
        <v>2765</v>
      </c>
      <c r="D323" s="685">
        <v>2616</v>
      </c>
      <c r="E323" s="685">
        <v>121</v>
      </c>
      <c r="F323" s="686">
        <v>28</v>
      </c>
      <c r="G323" s="687"/>
      <c r="H323" s="687">
        <v>14</v>
      </c>
    </row>
    <row r="324" spans="1:8" ht="12" customHeight="1">
      <c r="A324" s="409">
        <v>319</v>
      </c>
      <c r="B324" s="684"/>
      <c r="C324" s="684">
        <v>2756</v>
      </c>
      <c r="D324" s="685">
        <v>2592</v>
      </c>
      <c r="E324" s="685">
        <v>128</v>
      </c>
      <c r="F324" s="686">
        <v>36</v>
      </c>
      <c r="G324" s="687"/>
      <c r="H324" s="687">
        <v>14</v>
      </c>
    </row>
    <row r="325" spans="1:8" ht="12" customHeight="1">
      <c r="A325" s="679">
        <v>320</v>
      </c>
      <c r="B325" s="688"/>
      <c r="C325" s="688">
        <v>2722</v>
      </c>
      <c r="D325" s="689">
        <v>2722</v>
      </c>
      <c r="E325" s="689">
        <v>0</v>
      </c>
      <c r="F325" s="690">
        <v>0</v>
      </c>
      <c r="G325" s="691"/>
      <c r="H325" s="691">
        <v>13</v>
      </c>
    </row>
    <row r="326" spans="1:8" ht="12" customHeight="1">
      <c r="A326" s="678">
        <v>321</v>
      </c>
      <c r="B326" s="680"/>
      <c r="C326" s="680">
        <v>2718</v>
      </c>
      <c r="D326" s="681">
        <v>1380</v>
      </c>
      <c r="E326" s="681">
        <v>967</v>
      </c>
      <c r="F326" s="682">
        <v>372</v>
      </c>
      <c r="G326" s="683"/>
      <c r="H326" s="683" t="s">
        <v>139</v>
      </c>
    </row>
    <row r="327" spans="1:8" ht="12" customHeight="1">
      <c r="A327" s="409">
        <v>322</v>
      </c>
      <c r="B327" s="684"/>
      <c r="C327" s="684">
        <v>2706</v>
      </c>
      <c r="D327" s="685">
        <v>1964</v>
      </c>
      <c r="E327" s="685">
        <v>742</v>
      </c>
      <c r="F327" s="686">
        <v>0</v>
      </c>
      <c r="G327" s="687"/>
      <c r="H327" s="687" t="s">
        <v>139</v>
      </c>
    </row>
    <row r="328" spans="1:8" ht="12" customHeight="1">
      <c r="A328" s="409">
        <v>323</v>
      </c>
      <c r="B328" s="684"/>
      <c r="C328" s="684">
        <v>2706</v>
      </c>
      <c r="D328" s="685">
        <v>2706</v>
      </c>
      <c r="E328" s="685">
        <v>0</v>
      </c>
      <c r="F328" s="686">
        <v>0</v>
      </c>
      <c r="G328" s="687"/>
      <c r="H328" s="687" t="s">
        <v>139</v>
      </c>
    </row>
    <row r="329" spans="1:8" ht="12" customHeight="1">
      <c r="A329" s="409">
        <v>324</v>
      </c>
      <c r="B329" s="684"/>
      <c r="C329" s="684">
        <v>2696</v>
      </c>
      <c r="D329" s="685">
        <v>2177</v>
      </c>
      <c r="E329" s="685">
        <v>238</v>
      </c>
      <c r="F329" s="686">
        <v>281</v>
      </c>
      <c r="G329" s="687"/>
      <c r="H329" s="687" t="s">
        <v>139</v>
      </c>
    </row>
    <row r="330" spans="1:8" ht="12" customHeight="1">
      <c r="A330" s="679">
        <v>325</v>
      </c>
      <c r="B330" s="688"/>
      <c r="C330" s="688">
        <v>2695</v>
      </c>
      <c r="D330" s="689">
        <v>978</v>
      </c>
      <c r="E330" s="689">
        <v>640</v>
      </c>
      <c r="F330" s="690">
        <v>1077</v>
      </c>
      <c r="G330" s="691"/>
      <c r="H330" s="691" t="s">
        <v>139</v>
      </c>
    </row>
    <row r="331" spans="1:8" s="253" customFormat="1" ht="10.5" customHeight="1">
      <c r="A331" s="678">
        <v>326</v>
      </c>
      <c r="B331" s="680"/>
      <c r="C331" s="680">
        <v>2636</v>
      </c>
      <c r="D331" s="681">
        <v>2636</v>
      </c>
      <c r="E331" s="681">
        <v>0</v>
      </c>
      <c r="F331" s="682">
        <v>0</v>
      </c>
      <c r="G331" s="683"/>
      <c r="H331" s="683"/>
    </row>
    <row r="332" spans="1:8" s="253" customFormat="1" ht="10.5" customHeight="1">
      <c r="A332" s="409">
        <v>327</v>
      </c>
      <c r="B332" s="684"/>
      <c r="C332" s="684">
        <v>2636</v>
      </c>
      <c r="D332" s="685">
        <v>2280</v>
      </c>
      <c r="E332" s="685">
        <v>9</v>
      </c>
      <c r="F332" s="686">
        <v>347</v>
      </c>
      <c r="G332" s="687"/>
      <c r="H332" s="687"/>
    </row>
    <row r="333" spans="1:8" s="253" customFormat="1" ht="10.5" customHeight="1">
      <c r="A333" s="409">
        <v>328</v>
      </c>
      <c r="B333" s="684"/>
      <c r="C333" s="684">
        <v>2622</v>
      </c>
      <c r="D333" s="685">
        <v>2423</v>
      </c>
      <c r="E333" s="685">
        <v>185</v>
      </c>
      <c r="F333" s="686">
        <v>14</v>
      </c>
      <c r="G333" s="687"/>
      <c r="H333" s="687"/>
    </row>
    <row r="334" spans="1:8" ht="12.75" customHeight="1">
      <c r="A334" s="409">
        <v>329</v>
      </c>
      <c r="B334" s="684"/>
      <c r="C334" s="684">
        <v>2593</v>
      </c>
      <c r="D334" s="685">
        <v>2343</v>
      </c>
      <c r="E334" s="685">
        <v>250</v>
      </c>
      <c r="F334" s="686">
        <v>0</v>
      </c>
      <c r="G334" s="687"/>
      <c r="H334" s="687"/>
    </row>
    <row r="335" spans="1:8" ht="12.75" customHeight="1">
      <c r="A335" s="679">
        <v>330</v>
      </c>
      <c r="B335" s="688"/>
      <c r="C335" s="688">
        <v>2585</v>
      </c>
      <c r="D335" s="689">
        <v>1920</v>
      </c>
      <c r="E335" s="689">
        <v>197</v>
      </c>
      <c r="F335" s="690">
        <v>468</v>
      </c>
      <c r="G335" s="691"/>
      <c r="H335" s="691"/>
    </row>
    <row r="336" spans="1:8" ht="12.75" customHeight="1">
      <c r="A336" s="678">
        <v>331</v>
      </c>
      <c r="B336" s="680"/>
      <c r="C336" s="680">
        <v>2570</v>
      </c>
      <c r="D336" s="681">
        <v>2412</v>
      </c>
      <c r="E336" s="681">
        <v>158</v>
      </c>
      <c r="F336" s="682">
        <v>0</v>
      </c>
      <c r="G336" s="683"/>
      <c r="H336" s="683"/>
    </row>
    <row r="337" spans="1:8" ht="12.75" customHeight="1">
      <c r="A337" s="409">
        <v>332</v>
      </c>
      <c r="B337" s="684"/>
      <c r="C337" s="684">
        <v>2568</v>
      </c>
      <c r="D337" s="685">
        <v>2568</v>
      </c>
      <c r="E337" s="685">
        <v>0</v>
      </c>
      <c r="F337" s="686">
        <v>0</v>
      </c>
      <c r="G337" s="687"/>
      <c r="H337" s="687"/>
    </row>
    <row r="338" spans="1:8" ht="12.75" customHeight="1">
      <c r="A338" s="409">
        <v>333</v>
      </c>
      <c r="B338" s="684"/>
      <c r="C338" s="684">
        <v>2551</v>
      </c>
      <c r="D338" s="685">
        <v>2268</v>
      </c>
      <c r="E338" s="685">
        <v>144</v>
      </c>
      <c r="F338" s="686">
        <v>139</v>
      </c>
      <c r="G338" s="687"/>
      <c r="H338" s="687"/>
    </row>
    <row r="339" spans="1:8" ht="12.75" customHeight="1">
      <c r="A339" s="409">
        <v>334</v>
      </c>
      <c r="B339" s="684"/>
      <c r="C339" s="684">
        <v>2539</v>
      </c>
      <c r="D339" s="685">
        <v>2539</v>
      </c>
      <c r="E339" s="685">
        <v>0</v>
      </c>
      <c r="F339" s="686">
        <v>0</v>
      </c>
      <c r="G339" s="687"/>
      <c r="H339" s="687"/>
    </row>
    <row r="340" spans="1:8" ht="12.75" customHeight="1">
      <c r="A340" s="679">
        <v>335</v>
      </c>
      <c r="B340" s="688"/>
      <c r="C340" s="688">
        <v>2526</v>
      </c>
      <c r="D340" s="689">
        <v>2366</v>
      </c>
      <c r="E340" s="689">
        <v>160</v>
      </c>
      <c r="F340" s="690">
        <v>0</v>
      </c>
      <c r="G340" s="691"/>
      <c r="H340" s="691"/>
    </row>
    <row r="341" spans="1:8" ht="12.75" customHeight="1">
      <c r="A341" s="678">
        <v>336</v>
      </c>
      <c r="B341" s="680"/>
      <c r="C341" s="680">
        <v>2522</v>
      </c>
      <c r="D341" s="681">
        <v>2089</v>
      </c>
      <c r="E341" s="681">
        <v>433</v>
      </c>
      <c r="F341" s="682">
        <v>0</v>
      </c>
      <c r="G341" s="683"/>
      <c r="H341" s="683"/>
    </row>
    <row r="342" spans="1:8" ht="12.75" customHeight="1">
      <c r="A342" s="409">
        <v>337</v>
      </c>
      <c r="B342" s="684"/>
      <c r="C342" s="684">
        <v>2510</v>
      </c>
      <c r="D342" s="685">
        <v>1738</v>
      </c>
      <c r="E342" s="685">
        <v>772</v>
      </c>
      <c r="F342" s="686">
        <v>0</v>
      </c>
      <c r="G342" s="687"/>
      <c r="H342" s="687"/>
    </row>
    <row r="343" spans="1:8" ht="12.75" customHeight="1">
      <c r="A343" s="409">
        <v>338</v>
      </c>
      <c r="B343" s="684"/>
      <c r="C343" s="684">
        <v>2506</v>
      </c>
      <c r="D343" s="685">
        <v>428</v>
      </c>
      <c r="E343" s="685">
        <v>1984</v>
      </c>
      <c r="F343" s="686">
        <v>94</v>
      </c>
      <c r="G343" s="687"/>
      <c r="H343" s="687"/>
    </row>
    <row r="344" spans="1:8" ht="12.75" customHeight="1">
      <c r="A344" s="409">
        <v>339</v>
      </c>
      <c r="B344" s="684"/>
      <c r="C344" s="684">
        <v>2484</v>
      </c>
      <c r="D344" s="685">
        <v>122</v>
      </c>
      <c r="E344" s="685">
        <v>2362</v>
      </c>
      <c r="F344" s="686">
        <v>0</v>
      </c>
      <c r="G344" s="687"/>
      <c r="H344" s="687"/>
    </row>
    <row r="345" spans="1:8" ht="12.75" customHeight="1">
      <c r="A345" s="679">
        <v>340</v>
      </c>
      <c r="B345" s="688"/>
      <c r="C345" s="688">
        <v>2462</v>
      </c>
      <c r="D345" s="689">
        <v>2350</v>
      </c>
      <c r="E345" s="689">
        <v>113</v>
      </c>
      <c r="F345" s="690">
        <v>0</v>
      </c>
      <c r="G345" s="691"/>
      <c r="H345" s="691"/>
    </row>
    <row r="346" spans="1:8" ht="12.75" customHeight="1">
      <c r="A346" s="678">
        <v>341</v>
      </c>
      <c r="B346" s="680"/>
      <c r="C346" s="680">
        <v>2418</v>
      </c>
      <c r="D346" s="681">
        <v>2297</v>
      </c>
      <c r="E346" s="681">
        <v>60</v>
      </c>
      <c r="F346" s="682">
        <v>62</v>
      </c>
      <c r="G346" s="683"/>
      <c r="H346" s="683"/>
    </row>
    <row r="347" spans="1:8" ht="12.75" customHeight="1">
      <c r="A347" s="409">
        <v>342</v>
      </c>
      <c r="B347" s="684"/>
      <c r="C347" s="684">
        <v>2407</v>
      </c>
      <c r="D347" s="685">
        <v>1041</v>
      </c>
      <c r="E347" s="685">
        <v>884</v>
      </c>
      <c r="F347" s="686">
        <v>482</v>
      </c>
      <c r="G347" s="687"/>
      <c r="H347" s="687"/>
    </row>
    <row r="348" spans="1:8" ht="12.75" customHeight="1">
      <c r="A348" s="409">
        <v>343</v>
      </c>
      <c r="B348" s="684"/>
      <c r="C348" s="684">
        <v>2405</v>
      </c>
      <c r="D348" s="685">
        <v>1471</v>
      </c>
      <c r="E348" s="685">
        <v>729</v>
      </c>
      <c r="F348" s="686">
        <v>205</v>
      </c>
      <c r="G348" s="687"/>
      <c r="H348" s="687"/>
    </row>
    <row r="349" spans="1:8" ht="12.75" customHeight="1">
      <c r="A349" s="409">
        <v>344</v>
      </c>
      <c r="B349" s="684"/>
      <c r="C349" s="684">
        <v>2403</v>
      </c>
      <c r="D349" s="685">
        <v>2403</v>
      </c>
      <c r="E349" s="685">
        <v>0</v>
      </c>
      <c r="F349" s="686">
        <v>0</v>
      </c>
      <c r="G349" s="687"/>
      <c r="H349" s="687"/>
    </row>
    <row r="350" spans="1:8" ht="12.75" customHeight="1">
      <c r="A350" s="679">
        <v>345</v>
      </c>
      <c r="B350" s="688"/>
      <c r="C350" s="688">
        <v>2393</v>
      </c>
      <c r="D350" s="689">
        <v>2161</v>
      </c>
      <c r="E350" s="689">
        <v>232</v>
      </c>
      <c r="F350" s="690">
        <v>0</v>
      </c>
      <c r="G350" s="691"/>
      <c r="H350" s="691"/>
    </row>
    <row r="351" spans="1:8" ht="12.75" customHeight="1">
      <c r="A351" s="678">
        <v>346</v>
      </c>
      <c r="B351" s="680"/>
      <c r="C351" s="680">
        <v>2383</v>
      </c>
      <c r="D351" s="681">
        <v>1413</v>
      </c>
      <c r="E351" s="681">
        <v>971</v>
      </c>
      <c r="F351" s="682">
        <v>0</v>
      </c>
      <c r="G351" s="683"/>
      <c r="H351" s="683"/>
    </row>
    <row r="352" spans="1:8" ht="12.75" customHeight="1">
      <c r="A352" s="409">
        <v>347</v>
      </c>
      <c r="B352" s="684"/>
      <c r="C352" s="684">
        <v>2359</v>
      </c>
      <c r="D352" s="685">
        <v>2305</v>
      </c>
      <c r="E352" s="685">
        <v>54</v>
      </c>
      <c r="F352" s="686">
        <v>0</v>
      </c>
      <c r="G352" s="687"/>
      <c r="H352" s="687"/>
    </row>
    <row r="353" spans="1:8" ht="12.75" customHeight="1">
      <c r="A353" s="409">
        <v>348</v>
      </c>
      <c r="B353" s="684"/>
      <c r="C353" s="684">
        <v>2347</v>
      </c>
      <c r="D353" s="685">
        <v>1136</v>
      </c>
      <c r="E353" s="685">
        <v>1019</v>
      </c>
      <c r="F353" s="686">
        <v>192</v>
      </c>
      <c r="G353" s="687"/>
      <c r="H353" s="687"/>
    </row>
    <row r="354" spans="1:8" ht="12.75" customHeight="1">
      <c r="A354" s="409">
        <v>349</v>
      </c>
      <c r="B354" s="684"/>
      <c r="C354" s="684">
        <v>2331</v>
      </c>
      <c r="D354" s="685">
        <v>740</v>
      </c>
      <c r="E354" s="685">
        <v>1480</v>
      </c>
      <c r="F354" s="686">
        <v>111</v>
      </c>
      <c r="G354" s="687"/>
      <c r="H354" s="687"/>
    </row>
    <row r="355" spans="1:8" ht="12.75" customHeight="1">
      <c r="A355" s="679">
        <v>350</v>
      </c>
      <c r="B355" s="688"/>
      <c r="C355" s="688">
        <v>2320</v>
      </c>
      <c r="D355" s="689">
        <v>2320</v>
      </c>
      <c r="E355" s="689">
        <v>0</v>
      </c>
      <c r="F355" s="690">
        <v>0</v>
      </c>
      <c r="G355" s="691"/>
      <c r="H355" s="691"/>
    </row>
    <row r="356" spans="1:8" ht="12.75" customHeight="1">
      <c r="A356" s="678">
        <v>351</v>
      </c>
      <c r="B356" s="680"/>
      <c r="C356" s="680">
        <v>2319</v>
      </c>
      <c r="D356" s="681">
        <v>778</v>
      </c>
      <c r="E356" s="681">
        <v>1350</v>
      </c>
      <c r="F356" s="682">
        <v>191</v>
      </c>
      <c r="G356" s="683"/>
      <c r="H356" s="683"/>
    </row>
    <row r="357" spans="1:8" ht="12.75" customHeight="1">
      <c r="A357" s="409">
        <v>352</v>
      </c>
      <c r="B357" s="684"/>
      <c r="C357" s="684">
        <v>2314</v>
      </c>
      <c r="D357" s="685">
        <v>708</v>
      </c>
      <c r="E357" s="685">
        <v>1471</v>
      </c>
      <c r="F357" s="686">
        <v>134</v>
      </c>
      <c r="G357" s="687"/>
      <c r="H357" s="687"/>
    </row>
    <row r="358" spans="1:8" ht="12.75" customHeight="1">
      <c r="A358" s="409">
        <v>353</v>
      </c>
      <c r="B358" s="684"/>
      <c r="C358" s="684">
        <v>2306</v>
      </c>
      <c r="D358" s="685">
        <v>2306</v>
      </c>
      <c r="E358" s="685">
        <v>0</v>
      </c>
      <c r="F358" s="686">
        <v>0</v>
      </c>
      <c r="G358" s="687"/>
      <c r="H358" s="687"/>
    </row>
    <row r="359" spans="1:8" ht="12.75" customHeight="1">
      <c r="A359" s="409">
        <v>354</v>
      </c>
      <c r="B359" s="684"/>
      <c r="C359" s="684">
        <v>2297</v>
      </c>
      <c r="D359" s="685">
        <v>2159</v>
      </c>
      <c r="E359" s="685">
        <v>30</v>
      </c>
      <c r="F359" s="686">
        <v>109</v>
      </c>
      <c r="G359" s="687"/>
      <c r="H359" s="687"/>
    </row>
    <row r="360" spans="1:8" ht="12.75" customHeight="1">
      <c r="A360" s="679">
        <v>355</v>
      </c>
      <c r="B360" s="688"/>
      <c r="C360" s="688">
        <v>2295</v>
      </c>
      <c r="D360" s="689">
        <v>2269</v>
      </c>
      <c r="E360" s="689">
        <v>26</v>
      </c>
      <c r="F360" s="690">
        <v>0</v>
      </c>
      <c r="G360" s="691"/>
      <c r="H360" s="691"/>
    </row>
    <row r="361" spans="1:8" ht="12.75" customHeight="1">
      <c r="A361" s="678">
        <v>356</v>
      </c>
      <c r="B361" s="680"/>
      <c r="C361" s="680">
        <v>2272</v>
      </c>
      <c r="D361" s="681">
        <v>2272</v>
      </c>
      <c r="E361" s="681">
        <v>0</v>
      </c>
      <c r="F361" s="682">
        <v>0</v>
      </c>
      <c r="G361" s="683"/>
      <c r="H361" s="683"/>
    </row>
    <row r="362" spans="1:8" ht="12.75" customHeight="1">
      <c r="A362" s="409">
        <v>357</v>
      </c>
      <c r="B362" s="684"/>
      <c r="C362" s="684">
        <v>2256</v>
      </c>
      <c r="D362" s="685">
        <v>1170</v>
      </c>
      <c r="E362" s="685">
        <v>856</v>
      </c>
      <c r="F362" s="686">
        <v>229</v>
      </c>
      <c r="G362" s="687"/>
      <c r="H362" s="687"/>
    </row>
    <row r="363" spans="1:8" ht="12.75" customHeight="1">
      <c r="A363" s="409">
        <v>358</v>
      </c>
      <c r="B363" s="684"/>
      <c r="C363" s="684">
        <v>2251</v>
      </c>
      <c r="D363" s="685">
        <v>1730</v>
      </c>
      <c r="E363" s="685">
        <v>89</v>
      </c>
      <c r="F363" s="686">
        <v>432</v>
      </c>
      <c r="G363" s="687"/>
      <c r="H363" s="687"/>
    </row>
    <row r="364" spans="1:8" ht="12.75" customHeight="1">
      <c r="A364" s="409">
        <v>359</v>
      </c>
      <c r="B364" s="684"/>
      <c r="C364" s="684">
        <v>2243</v>
      </c>
      <c r="D364" s="685">
        <v>2015</v>
      </c>
      <c r="E364" s="685">
        <v>52</v>
      </c>
      <c r="F364" s="686">
        <v>175</v>
      </c>
      <c r="G364" s="687"/>
      <c r="H364" s="687"/>
    </row>
    <row r="365" spans="1:8" ht="12.75" customHeight="1">
      <c r="A365" s="679">
        <v>360</v>
      </c>
      <c r="B365" s="688"/>
      <c r="C365" s="688">
        <v>2229</v>
      </c>
      <c r="D365" s="689">
        <v>2201</v>
      </c>
      <c r="E365" s="689">
        <v>27</v>
      </c>
      <c r="F365" s="690">
        <v>0</v>
      </c>
      <c r="G365" s="691"/>
      <c r="H365" s="691"/>
    </row>
    <row r="366" spans="1:8" ht="12.75" customHeight="1">
      <c r="A366" s="678">
        <v>361</v>
      </c>
      <c r="B366" s="680"/>
      <c r="C366" s="680">
        <v>2208</v>
      </c>
      <c r="D366" s="681">
        <v>2183</v>
      </c>
      <c r="E366" s="681">
        <v>14</v>
      </c>
      <c r="F366" s="682">
        <v>11</v>
      </c>
      <c r="G366" s="683"/>
      <c r="H366" s="683"/>
    </row>
    <row r="367" spans="1:8" ht="12.75" customHeight="1">
      <c r="A367" s="409">
        <v>362</v>
      </c>
      <c r="B367" s="684"/>
      <c r="C367" s="684">
        <v>2199</v>
      </c>
      <c r="D367" s="685">
        <v>2199</v>
      </c>
      <c r="E367" s="685">
        <v>0</v>
      </c>
      <c r="F367" s="686">
        <v>0</v>
      </c>
      <c r="G367" s="687"/>
      <c r="H367" s="687"/>
    </row>
    <row r="368" spans="1:8" ht="12.75" customHeight="1">
      <c r="A368" s="409">
        <v>363</v>
      </c>
      <c r="B368" s="684"/>
      <c r="C368" s="684">
        <v>2172</v>
      </c>
      <c r="D368" s="685">
        <v>2172</v>
      </c>
      <c r="E368" s="685">
        <v>0</v>
      </c>
      <c r="F368" s="686">
        <v>0</v>
      </c>
      <c r="G368" s="687"/>
      <c r="H368" s="687"/>
    </row>
    <row r="369" spans="1:8" ht="12.75" customHeight="1">
      <c r="A369" s="409">
        <v>364</v>
      </c>
      <c r="B369" s="684"/>
      <c r="C369" s="684">
        <v>2142</v>
      </c>
      <c r="D369" s="685">
        <v>2142</v>
      </c>
      <c r="E369" s="685">
        <v>0</v>
      </c>
      <c r="F369" s="686">
        <v>0</v>
      </c>
      <c r="G369" s="687"/>
      <c r="H369" s="687"/>
    </row>
    <row r="370" spans="1:8" ht="12.75" customHeight="1">
      <c r="A370" s="679">
        <v>365</v>
      </c>
      <c r="B370" s="688"/>
      <c r="C370" s="688">
        <v>2140</v>
      </c>
      <c r="D370" s="689">
        <v>1786</v>
      </c>
      <c r="E370" s="689">
        <v>321</v>
      </c>
      <c r="F370" s="690">
        <v>34</v>
      </c>
      <c r="G370" s="691"/>
      <c r="H370" s="691"/>
    </row>
    <row r="371" spans="1:8" ht="12.75" customHeight="1">
      <c r="A371" s="678">
        <v>366</v>
      </c>
      <c r="B371" s="680"/>
      <c r="C371" s="680">
        <v>2133</v>
      </c>
      <c r="D371" s="681">
        <v>1009</v>
      </c>
      <c r="E371" s="681">
        <v>1116</v>
      </c>
      <c r="F371" s="682">
        <v>8</v>
      </c>
      <c r="G371" s="683"/>
      <c r="H371" s="683"/>
    </row>
    <row r="372" spans="1:8" ht="12.75" customHeight="1">
      <c r="A372" s="409">
        <v>367</v>
      </c>
      <c r="B372" s="684"/>
      <c r="C372" s="684">
        <v>2133</v>
      </c>
      <c r="D372" s="685">
        <v>1585</v>
      </c>
      <c r="E372" s="685">
        <v>547</v>
      </c>
      <c r="F372" s="686">
        <v>0</v>
      </c>
      <c r="G372" s="687"/>
      <c r="H372" s="687"/>
    </row>
    <row r="373" spans="1:8" ht="12.75" customHeight="1">
      <c r="A373" s="409">
        <v>368</v>
      </c>
      <c r="B373" s="684"/>
      <c r="C373" s="684">
        <v>2133</v>
      </c>
      <c r="D373" s="685">
        <v>1768</v>
      </c>
      <c r="E373" s="685">
        <v>332</v>
      </c>
      <c r="F373" s="686">
        <v>33</v>
      </c>
      <c r="G373" s="687"/>
      <c r="H373" s="687"/>
    </row>
    <row r="374" spans="1:8" ht="12.75" customHeight="1">
      <c r="A374" s="409">
        <v>369</v>
      </c>
      <c r="B374" s="684"/>
      <c r="C374" s="684">
        <v>2126</v>
      </c>
      <c r="D374" s="685">
        <v>2126</v>
      </c>
      <c r="E374" s="685">
        <v>0</v>
      </c>
      <c r="F374" s="686">
        <v>0</v>
      </c>
      <c r="G374" s="687"/>
      <c r="H374" s="687"/>
    </row>
    <row r="375" spans="1:8" ht="12.75" customHeight="1">
      <c r="A375" s="679">
        <v>370</v>
      </c>
      <c r="B375" s="688"/>
      <c r="C375" s="688">
        <v>2122</v>
      </c>
      <c r="D375" s="689">
        <v>1745</v>
      </c>
      <c r="E375" s="689">
        <v>266</v>
      </c>
      <c r="F375" s="690">
        <v>111</v>
      </c>
      <c r="G375" s="691"/>
      <c r="H375" s="691"/>
    </row>
    <row r="376" spans="1:8" ht="12.75" customHeight="1">
      <c r="A376" s="678">
        <v>371</v>
      </c>
      <c r="B376" s="680"/>
      <c r="C376" s="680">
        <v>2122</v>
      </c>
      <c r="D376" s="681">
        <v>30</v>
      </c>
      <c r="E376" s="681">
        <v>0</v>
      </c>
      <c r="F376" s="682">
        <v>2092</v>
      </c>
      <c r="G376" s="683"/>
      <c r="H376" s="683"/>
    </row>
    <row r="377" spans="1:8" ht="12.75" customHeight="1">
      <c r="A377" s="409">
        <v>372</v>
      </c>
      <c r="B377" s="684"/>
      <c r="C377" s="684">
        <v>2111</v>
      </c>
      <c r="D377" s="685">
        <v>2111</v>
      </c>
      <c r="E377" s="685">
        <v>0</v>
      </c>
      <c r="F377" s="686">
        <v>0</v>
      </c>
      <c r="G377" s="687"/>
      <c r="H377" s="687"/>
    </row>
    <row r="378" spans="1:8" ht="12.75" customHeight="1">
      <c r="A378" s="409">
        <v>373</v>
      </c>
      <c r="B378" s="684"/>
      <c r="C378" s="684">
        <v>2111</v>
      </c>
      <c r="D378" s="685">
        <v>380</v>
      </c>
      <c r="E378" s="685">
        <v>1730</v>
      </c>
      <c r="F378" s="686">
        <v>0</v>
      </c>
      <c r="G378" s="687"/>
      <c r="H378" s="687"/>
    </row>
    <row r="379" spans="1:8" ht="12.75" customHeight="1">
      <c r="A379" s="409">
        <v>374</v>
      </c>
      <c r="B379" s="684"/>
      <c r="C379" s="684">
        <v>2108</v>
      </c>
      <c r="D379" s="685">
        <v>1726</v>
      </c>
      <c r="E379" s="685">
        <v>172</v>
      </c>
      <c r="F379" s="686">
        <v>209</v>
      </c>
      <c r="G379" s="687"/>
      <c r="H379" s="687"/>
    </row>
    <row r="380" spans="1:8" ht="12.75" customHeight="1">
      <c r="A380" s="679">
        <v>375</v>
      </c>
      <c r="B380" s="688"/>
      <c r="C380" s="688">
        <v>2095</v>
      </c>
      <c r="D380" s="689">
        <v>2095</v>
      </c>
      <c r="E380" s="689">
        <v>0</v>
      </c>
      <c r="F380" s="690">
        <v>0</v>
      </c>
      <c r="G380" s="691"/>
      <c r="H380" s="691"/>
    </row>
    <row r="381" spans="1:8" ht="12.75" customHeight="1">
      <c r="A381" s="678">
        <v>376</v>
      </c>
      <c r="B381" s="680"/>
      <c r="C381" s="680">
        <v>2089</v>
      </c>
      <c r="D381" s="681">
        <v>1555</v>
      </c>
      <c r="E381" s="681">
        <v>442</v>
      </c>
      <c r="F381" s="682">
        <v>92</v>
      </c>
      <c r="G381" s="683"/>
      <c r="H381" s="683"/>
    </row>
    <row r="382" spans="1:8" ht="12.75" customHeight="1">
      <c r="A382" s="409">
        <v>377</v>
      </c>
      <c r="B382" s="684"/>
      <c r="C382" s="684">
        <v>2085</v>
      </c>
      <c r="D382" s="685">
        <v>1235</v>
      </c>
      <c r="E382" s="685">
        <v>140</v>
      </c>
      <c r="F382" s="686">
        <v>709</v>
      </c>
      <c r="G382" s="687"/>
      <c r="H382" s="687"/>
    </row>
    <row r="383" spans="1:8" ht="12.75" customHeight="1">
      <c r="A383" s="409">
        <v>378</v>
      </c>
      <c r="B383" s="684"/>
      <c r="C383" s="684">
        <v>2084</v>
      </c>
      <c r="D383" s="685">
        <v>2027</v>
      </c>
      <c r="E383" s="685">
        <v>57</v>
      </c>
      <c r="F383" s="686">
        <v>0</v>
      </c>
      <c r="G383" s="687"/>
      <c r="H383" s="687"/>
    </row>
    <row r="384" spans="1:8" ht="12.75" customHeight="1">
      <c r="A384" s="409">
        <v>379</v>
      </c>
      <c r="B384" s="684"/>
      <c r="C384" s="684">
        <v>2053</v>
      </c>
      <c r="D384" s="685">
        <v>1940</v>
      </c>
      <c r="E384" s="685">
        <v>113</v>
      </c>
      <c r="F384" s="686">
        <v>0</v>
      </c>
      <c r="G384" s="687"/>
      <c r="H384" s="687"/>
    </row>
    <row r="385" spans="1:8" ht="12.75" customHeight="1">
      <c r="A385" s="679">
        <v>380</v>
      </c>
      <c r="B385" s="688"/>
      <c r="C385" s="688">
        <v>2052</v>
      </c>
      <c r="D385" s="689">
        <v>1784</v>
      </c>
      <c r="E385" s="689">
        <v>268</v>
      </c>
      <c r="F385" s="690">
        <v>0</v>
      </c>
      <c r="G385" s="691"/>
      <c r="H385" s="691"/>
    </row>
    <row r="386" spans="1:8" ht="12.75" customHeight="1">
      <c r="A386" s="678">
        <v>381</v>
      </c>
      <c r="B386" s="680"/>
      <c r="C386" s="680">
        <v>2045</v>
      </c>
      <c r="D386" s="681">
        <v>2045</v>
      </c>
      <c r="E386" s="681">
        <v>0</v>
      </c>
      <c r="F386" s="682">
        <v>0</v>
      </c>
      <c r="G386" s="683"/>
      <c r="H386" s="683"/>
    </row>
    <row r="387" spans="1:8" ht="12.75" customHeight="1">
      <c r="A387" s="409">
        <v>382</v>
      </c>
      <c r="B387" s="684"/>
      <c r="C387" s="684">
        <v>2043</v>
      </c>
      <c r="D387" s="685">
        <v>2043</v>
      </c>
      <c r="E387" s="685">
        <v>0</v>
      </c>
      <c r="F387" s="686">
        <v>0</v>
      </c>
      <c r="G387" s="687"/>
      <c r="H387" s="687"/>
    </row>
    <row r="388" spans="1:8" ht="12.75" customHeight="1">
      <c r="A388" s="409">
        <v>383</v>
      </c>
      <c r="B388" s="684"/>
      <c r="C388" s="684">
        <v>1995</v>
      </c>
      <c r="D388" s="685">
        <v>603</v>
      </c>
      <c r="E388" s="685">
        <v>1322</v>
      </c>
      <c r="F388" s="686">
        <v>71</v>
      </c>
      <c r="G388" s="687"/>
      <c r="H388" s="687"/>
    </row>
    <row r="389" spans="1:8" ht="12.75" customHeight="1">
      <c r="A389" s="409">
        <v>384</v>
      </c>
      <c r="B389" s="684"/>
      <c r="C389" s="684">
        <v>1982</v>
      </c>
      <c r="D389" s="685">
        <v>1982</v>
      </c>
      <c r="E389" s="685">
        <v>0</v>
      </c>
      <c r="F389" s="686">
        <v>0</v>
      </c>
      <c r="G389" s="687"/>
      <c r="H389" s="687"/>
    </row>
    <row r="390" spans="1:8" ht="12.75" customHeight="1">
      <c r="A390" s="679">
        <v>385</v>
      </c>
      <c r="B390" s="688"/>
      <c r="C390" s="688">
        <v>1979</v>
      </c>
      <c r="D390" s="689">
        <v>547</v>
      </c>
      <c r="E390" s="689">
        <v>1181</v>
      </c>
      <c r="F390" s="690">
        <v>251</v>
      </c>
      <c r="G390" s="691"/>
      <c r="H390" s="691"/>
    </row>
    <row r="391" spans="1:8" ht="12.75" customHeight="1">
      <c r="A391" s="678">
        <v>386</v>
      </c>
      <c r="B391" s="680"/>
      <c r="C391" s="680">
        <v>1975</v>
      </c>
      <c r="D391" s="681">
        <v>1765</v>
      </c>
      <c r="E391" s="681">
        <v>209</v>
      </c>
      <c r="F391" s="682">
        <v>0</v>
      </c>
      <c r="G391" s="683"/>
      <c r="H391" s="683"/>
    </row>
    <row r="392" spans="1:8" ht="12.75" customHeight="1">
      <c r="A392" s="409">
        <v>387</v>
      </c>
      <c r="B392" s="684"/>
      <c r="C392" s="684">
        <v>1971</v>
      </c>
      <c r="D392" s="685">
        <v>479</v>
      </c>
      <c r="E392" s="685">
        <v>1199</v>
      </c>
      <c r="F392" s="686">
        <v>293</v>
      </c>
      <c r="G392" s="687"/>
      <c r="H392" s="687"/>
    </row>
    <row r="393" spans="1:8" ht="12.75" customHeight="1">
      <c r="A393" s="409">
        <v>388</v>
      </c>
      <c r="B393" s="684"/>
      <c r="C393" s="684">
        <v>1970</v>
      </c>
      <c r="D393" s="685">
        <v>1523</v>
      </c>
      <c r="E393" s="685">
        <v>240</v>
      </c>
      <c r="F393" s="686">
        <v>208</v>
      </c>
      <c r="G393" s="687"/>
      <c r="H393" s="687"/>
    </row>
    <row r="394" spans="1:8" ht="12.75" customHeight="1">
      <c r="A394" s="409">
        <v>389</v>
      </c>
      <c r="B394" s="684"/>
      <c r="C394" s="684">
        <v>1963</v>
      </c>
      <c r="D394" s="685">
        <v>1963</v>
      </c>
      <c r="E394" s="685">
        <v>0</v>
      </c>
      <c r="F394" s="686">
        <v>0</v>
      </c>
      <c r="G394" s="687"/>
      <c r="H394" s="687"/>
    </row>
    <row r="395" spans="1:8" ht="12.75" customHeight="1">
      <c r="A395" s="679">
        <v>390</v>
      </c>
      <c r="B395" s="688"/>
      <c r="C395" s="688">
        <v>1938</v>
      </c>
      <c r="D395" s="689">
        <v>1938</v>
      </c>
      <c r="E395" s="689">
        <v>0</v>
      </c>
      <c r="F395" s="690">
        <v>0</v>
      </c>
      <c r="G395" s="691"/>
      <c r="H395" s="691"/>
    </row>
    <row r="396" spans="1:8" ht="12.75" customHeight="1">
      <c r="A396" s="678">
        <v>391</v>
      </c>
      <c r="B396" s="680"/>
      <c r="C396" s="680">
        <v>1922</v>
      </c>
      <c r="D396" s="681">
        <v>1054</v>
      </c>
      <c r="E396" s="681">
        <v>446</v>
      </c>
      <c r="F396" s="682">
        <v>423</v>
      </c>
      <c r="G396" s="683"/>
      <c r="H396" s="683"/>
    </row>
    <row r="397" spans="1:8" ht="12.75" customHeight="1">
      <c r="A397" s="409">
        <v>392</v>
      </c>
      <c r="B397" s="684"/>
      <c r="C397" s="684">
        <v>1914</v>
      </c>
      <c r="D397" s="685">
        <v>1914</v>
      </c>
      <c r="E397" s="685">
        <v>0</v>
      </c>
      <c r="F397" s="686">
        <v>0</v>
      </c>
      <c r="G397" s="687"/>
      <c r="H397" s="687"/>
    </row>
    <row r="398" spans="1:8" ht="12.75" customHeight="1">
      <c r="A398" s="409">
        <v>393</v>
      </c>
      <c r="B398" s="684"/>
      <c r="C398" s="684">
        <v>1909</v>
      </c>
      <c r="D398" s="685">
        <v>1877</v>
      </c>
      <c r="E398" s="685">
        <v>32</v>
      </c>
      <c r="F398" s="686">
        <v>0</v>
      </c>
      <c r="G398" s="687"/>
      <c r="H398" s="687"/>
    </row>
    <row r="399" spans="1:8" ht="12.75" customHeight="1">
      <c r="A399" s="409">
        <v>394</v>
      </c>
      <c r="B399" s="684"/>
      <c r="C399" s="684">
        <v>1898</v>
      </c>
      <c r="D399" s="685">
        <v>1336</v>
      </c>
      <c r="E399" s="685">
        <v>2</v>
      </c>
      <c r="F399" s="686">
        <v>559</v>
      </c>
      <c r="G399" s="687"/>
      <c r="H399" s="687"/>
    </row>
    <row r="400" spans="1:8" ht="12.75" customHeight="1">
      <c r="A400" s="679">
        <v>395</v>
      </c>
      <c r="B400" s="688"/>
      <c r="C400" s="688">
        <v>1891</v>
      </c>
      <c r="D400" s="689">
        <v>1354</v>
      </c>
      <c r="E400" s="689">
        <v>458</v>
      </c>
      <c r="F400" s="690">
        <v>80</v>
      </c>
      <c r="G400" s="691"/>
      <c r="H400" s="691"/>
    </row>
    <row r="401" spans="1:8" ht="12.75" customHeight="1">
      <c r="A401" s="678">
        <v>396</v>
      </c>
      <c r="B401" s="680"/>
      <c r="C401" s="680">
        <v>1890</v>
      </c>
      <c r="D401" s="681">
        <v>1890</v>
      </c>
      <c r="E401" s="681">
        <v>0</v>
      </c>
      <c r="F401" s="682">
        <v>0</v>
      </c>
      <c r="G401" s="683"/>
      <c r="H401" s="683"/>
    </row>
    <row r="402" spans="1:8" ht="12.75" customHeight="1">
      <c r="A402" s="409">
        <v>397</v>
      </c>
      <c r="B402" s="684"/>
      <c r="C402" s="684">
        <v>1886</v>
      </c>
      <c r="D402" s="685">
        <v>1616</v>
      </c>
      <c r="E402" s="685">
        <v>0</v>
      </c>
      <c r="F402" s="686">
        <v>270</v>
      </c>
      <c r="G402" s="687"/>
      <c r="H402" s="687"/>
    </row>
    <row r="403" spans="1:8" ht="12.75" customHeight="1">
      <c r="A403" s="409">
        <v>398</v>
      </c>
      <c r="B403" s="684"/>
      <c r="C403" s="684">
        <v>1883</v>
      </c>
      <c r="D403" s="685">
        <v>1630</v>
      </c>
      <c r="E403" s="685">
        <v>248</v>
      </c>
      <c r="F403" s="686">
        <v>5</v>
      </c>
      <c r="G403" s="687"/>
      <c r="H403" s="687"/>
    </row>
    <row r="404" spans="1:8" ht="12.75" customHeight="1">
      <c r="A404" s="409">
        <v>399</v>
      </c>
      <c r="B404" s="684"/>
      <c r="C404" s="684">
        <v>1874</v>
      </c>
      <c r="D404" s="685">
        <v>1737</v>
      </c>
      <c r="E404" s="685">
        <v>137</v>
      </c>
      <c r="F404" s="686">
        <v>0</v>
      </c>
      <c r="G404" s="687"/>
      <c r="H404" s="687"/>
    </row>
    <row r="405" spans="1:8" ht="12.75" customHeight="1">
      <c r="A405" s="679">
        <v>400</v>
      </c>
      <c r="B405" s="688"/>
      <c r="C405" s="688">
        <v>1868</v>
      </c>
      <c r="D405" s="689">
        <v>1809</v>
      </c>
      <c r="E405" s="689">
        <v>60</v>
      </c>
      <c r="F405" s="690">
        <v>0</v>
      </c>
      <c r="G405" s="691"/>
      <c r="H405" s="691"/>
    </row>
    <row r="406" spans="1:8" ht="12.75" customHeight="1">
      <c r="A406" s="678">
        <v>401</v>
      </c>
      <c r="B406" s="680"/>
      <c r="C406" s="680">
        <v>1867</v>
      </c>
      <c r="D406" s="681">
        <v>1389</v>
      </c>
      <c r="E406" s="681">
        <v>321</v>
      </c>
      <c r="F406" s="682">
        <v>157</v>
      </c>
      <c r="G406" s="683"/>
      <c r="H406" s="683"/>
    </row>
    <row r="407" spans="1:8" ht="12.75" customHeight="1">
      <c r="A407" s="409">
        <v>402</v>
      </c>
      <c r="B407" s="684"/>
      <c r="C407" s="684">
        <v>1852</v>
      </c>
      <c r="D407" s="685">
        <v>1425</v>
      </c>
      <c r="E407" s="685">
        <v>339</v>
      </c>
      <c r="F407" s="686">
        <v>88</v>
      </c>
      <c r="G407" s="687"/>
      <c r="H407" s="687"/>
    </row>
    <row r="408" spans="1:8" ht="12.75" customHeight="1">
      <c r="A408" s="409">
        <v>403</v>
      </c>
      <c r="B408" s="684"/>
      <c r="C408" s="684">
        <v>1849</v>
      </c>
      <c r="D408" s="685">
        <v>402</v>
      </c>
      <c r="E408" s="685">
        <v>0</v>
      </c>
      <c r="F408" s="686">
        <v>1447</v>
      </c>
      <c r="G408" s="687"/>
      <c r="H408" s="687"/>
    </row>
    <row r="409" spans="1:8" ht="12.75" customHeight="1">
      <c r="A409" s="409">
        <v>404</v>
      </c>
      <c r="B409" s="684"/>
      <c r="C409" s="684">
        <v>1836</v>
      </c>
      <c r="D409" s="685">
        <v>1454</v>
      </c>
      <c r="E409" s="685">
        <v>193</v>
      </c>
      <c r="F409" s="686">
        <v>189</v>
      </c>
      <c r="G409" s="687"/>
      <c r="H409" s="687"/>
    </row>
    <row r="410" spans="1:8" ht="12.75" customHeight="1">
      <c r="A410" s="679">
        <v>405</v>
      </c>
      <c r="B410" s="688"/>
      <c r="C410" s="688">
        <v>1833</v>
      </c>
      <c r="D410" s="689">
        <v>1833</v>
      </c>
      <c r="E410" s="689">
        <v>0</v>
      </c>
      <c r="F410" s="690">
        <v>0</v>
      </c>
      <c r="G410" s="691"/>
      <c r="H410" s="691"/>
    </row>
    <row r="411" spans="1:8" ht="12.75" customHeight="1">
      <c r="A411" s="678">
        <v>406</v>
      </c>
      <c r="B411" s="680"/>
      <c r="C411" s="680">
        <v>1808</v>
      </c>
      <c r="D411" s="681">
        <v>1046</v>
      </c>
      <c r="E411" s="681">
        <v>762</v>
      </c>
      <c r="F411" s="682">
        <v>0</v>
      </c>
      <c r="G411" s="683"/>
      <c r="H411" s="683"/>
    </row>
    <row r="412" spans="1:8" ht="12.75" customHeight="1">
      <c r="A412" s="409">
        <v>407</v>
      </c>
      <c r="B412" s="684"/>
      <c r="C412" s="684">
        <v>1807</v>
      </c>
      <c r="D412" s="685">
        <v>1732</v>
      </c>
      <c r="E412" s="685">
        <v>75</v>
      </c>
      <c r="F412" s="686">
        <v>0</v>
      </c>
      <c r="G412" s="687"/>
      <c r="H412" s="687"/>
    </row>
    <row r="413" spans="1:8" ht="12.75" customHeight="1">
      <c r="A413" s="409">
        <v>408</v>
      </c>
      <c r="B413" s="684"/>
      <c r="C413" s="684">
        <v>1793</v>
      </c>
      <c r="D413" s="685">
        <v>1391</v>
      </c>
      <c r="E413" s="685">
        <v>20</v>
      </c>
      <c r="F413" s="686">
        <v>382</v>
      </c>
      <c r="G413" s="687"/>
      <c r="H413" s="687"/>
    </row>
    <row r="414" spans="1:8" ht="12.75" customHeight="1">
      <c r="A414" s="409">
        <v>409</v>
      </c>
      <c r="B414" s="684"/>
      <c r="C414" s="684">
        <v>1790</v>
      </c>
      <c r="D414" s="685">
        <v>1790</v>
      </c>
      <c r="E414" s="685">
        <v>0</v>
      </c>
      <c r="F414" s="686">
        <v>0</v>
      </c>
      <c r="G414" s="687"/>
      <c r="H414" s="687"/>
    </row>
    <row r="415" spans="1:8" ht="12.75" customHeight="1">
      <c r="A415" s="679">
        <v>410</v>
      </c>
      <c r="B415" s="688"/>
      <c r="C415" s="688">
        <v>1782</v>
      </c>
      <c r="D415" s="689">
        <v>1641</v>
      </c>
      <c r="E415" s="689">
        <v>12</v>
      </c>
      <c r="F415" s="690">
        <v>130</v>
      </c>
      <c r="G415" s="691"/>
      <c r="H415" s="691"/>
    </row>
    <row r="416" spans="1:8" ht="12.75" customHeight="1">
      <c r="A416" s="678">
        <v>411</v>
      </c>
      <c r="B416" s="680"/>
      <c r="C416" s="680">
        <v>1770</v>
      </c>
      <c r="D416" s="681">
        <v>1230</v>
      </c>
      <c r="E416" s="681">
        <v>356</v>
      </c>
      <c r="F416" s="682">
        <v>184</v>
      </c>
      <c r="G416" s="683"/>
      <c r="H416" s="683"/>
    </row>
    <row r="417" spans="1:8" ht="12.75" customHeight="1">
      <c r="A417" s="409">
        <v>412</v>
      </c>
      <c r="B417" s="684"/>
      <c r="C417" s="684">
        <v>1758</v>
      </c>
      <c r="D417" s="685">
        <v>1758</v>
      </c>
      <c r="E417" s="685">
        <v>0</v>
      </c>
      <c r="F417" s="686">
        <v>0</v>
      </c>
      <c r="G417" s="687"/>
      <c r="H417" s="687"/>
    </row>
    <row r="418" spans="1:8" ht="12.75" customHeight="1">
      <c r="A418" s="409">
        <v>413</v>
      </c>
      <c r="B418" s="684"/>
      <c r="C418" s="684">
        <v>1754</v>
      </c>
      <c r="D418" s="685">
        <v>1754</v>
      </c>
      <c r="E418" s="685">
        <v>0</v>
      </c>
      <c r="F418" s="686">
        <v>0</v>
      </c>
      <c r="G418" s="687"/>
      <c r="H418" s="687"/>
    </row>
    <row r="419" spans="1:8" ht="12.75" customHeight="1">
      <c r="A419" s="409">
        <v>414</v>
      </c>
      <c r="B419" s="684"/>
      <c r="C419" s="684">
        <v>1745</v>
      </c>
      <c r="D419" s="685">
        <v>1663</v>
      </c>
      <c r="E419" s="685">
        <v>0</v>
      </c>
      <c r="F419" s="686">
        <v>82</v>
      </c>
      <c r="G419" s="687"/>
      <c r="H419" s="687"/>
    </row>
    <row r="420" spans="1:8" ht="12.75" customHeight="1">
      <c r="A420" s="679">
        <v>415</v>
      </c>
      <c r="B420" s="688"/>
      <c r="C420" s="688">
        <v>1743</v>
      </c>
      <c r="D420" s="689">
        <v>1743</v>
      </c>
      <c r="E420" s="689">
        <v>0</v>
      </c>
      <c r="F420" s="690">
        <v>0</v>
      </c>
      <c r="G420" s="691"/>
      <c r="H420" s="691"/>
    </row>
    <row r="421" spans="1:8" ht="12.75" customHeight="1">
      <c r="A421" s="678">
        <v>416</v>
      </c>
      <c r="B421" s="680"/>
      <c r="C421" s="680">
        <v>1730</v>
      </c>
      <c r="D421" s="681">
        <v>1106</v>
      </c>
      <c r="E421" s="681">
        <v>561</v>
      </c>
      <c r="F421" s="682">
        <v>63</v>
      </c>
      <c r="G421" s="683"/>
      <c r="H421" s="683"/>
    </row>
    <row r="422" spans="1:8" ht="12.75" customHeight="1">
      <c r="A422" s="409">
        <v>417</v>
      </c>
      <c r="B422" s="684"/>
      <c r="C422" s="684">
        <v>1723</v>
      </c>
      <c r="D422" s="685">
        <v>1049</v>
      </c>
      <c r="E422" s="685">
        <v>569</v>
      </c>
      <c r="F422" s="686">
        <v>105</v>
      </c>
      <c r="G422" s="687"/>
      <c r="H422" s="687"/>
    </row>
    <row r="423" spans="1:8" ht="12.75" customHeight="1">
      <c r="A423" s="409">
        <v>418</v>
      </c>
      <c r="B423" s="684"/>
      <c r="C423" s="684">
        <v>1702</v>
      </c>
      <c r="D423" s="685">
        <v>1606</v>
      </c>
      <c r="E423" s="685">
        <v>96</v>
      </c>
      <c r="F423" s="686">
        <v>0</v>
      </c>
      <c r="G423" s="687"/>
      <c r="H423" s="687"/>
    </row>
    <row r="424" spans="1:8" ht="12.75" customHeight="1">
      <c r="A424" s="409">
        <v>419</v>
      </c>
      <c r="B424" s="684"/>
      <c r="C424" s="684">
        <v>1693</v>
      </c>
      <c r="D424" s="685">
        <v>1621</v>
      </c>
      <c r="E424" s="685">
        <v>72</v>
      </c>
      <c r="F424" s="686">
        <v>0</v>
      </c>
      <c r="G424" s="687"/>
      <c r="H424" s="687"/>
    </row>
    <row r="425" spans="1:8" ht="12.75" customHeight="1">
      <c r="A425" s="679">
        <v>420</v>
      </c>
      <c r="B425" s="688"/>
      <c r="C425" s="688">
        <v>1671</v>
      </c>
      <c r="D425" s="689">
        <v>1662</v>
      </c>
      <c r="E425" s="689">
        <v>9</v>
      </c>
      <c r="F425" s="690">
        <v>0</v>
      </c>
      <c r="G425" s="691"/>
      <c r="H425" s="691"/>
    </row>
    <row r="426" spans="1:8" ht="12.75" customHeight="1">
      <c r="A426" s="678">
        <v>421</v>
      </c>
      <c r="B426" s="680"/>
      <c r="C426" s="680">
        <v>1667</v>
      </c>
      <c r="D426" s="681">
        <v>1618</v>
      </c>
      <c r="E426" s="681">
        <v>43</v>
      </c>
      <c r="F426" s="682">
        <v>5</v>
      </c>
      <c r="G426" s="683"/>
      <c r="H426" s="683"/>
    </row>
    <row r="427" spans="1:8" ht="12.75" customHeight="1">
      <c r="A427" s="409">
        <v>422</v>
      </c>
      <c r="B427" s="684"/>
      <c r="C427" s="684">
        <v>1665</v>
      </c>
      <c r="D427" s="685">
        <v>1507</v>
      </c>
      <c r="E427" s="685">
        <v>157</v>
      </c>
      <c r="F427" s="686">
        <v>0</v>
      </c>
      <c r="G427" s="687"/>
      <c r="H427" s="687"/>
    </row>
    <row r="428" spans="1:8" ht="12.75" customHeight="1">
      <c r="A428" s="409">
        <v>423</v>
      </c>
      <c r="B428" s="684"/>
      <c r="C428" s="684">
        <v>1661</v>
      </c>
      <c r="D428" s="685">
        <v>1544</v>
      </c>
      <c r="E428" s="685">
        <v>117</v>
      </c>
      <c r="F428" s="686">
        <v>0</v>
      </c>
      <c r="G428" s="687"/>
      <c r="H428" s="687"/>
    </row>
    <row r="429" spans="1:8" ht="12.75" customHeight="1">
      <c r="A429" s="409">
        <v>424</v>
      </c>
      <c r="B429" s="684"/>
      <c r="C429" s="684">
        <v>1657</v>
      </c>
      <c r="D429" s="685">
        <v>1224</v>
      </c>
      <c r="E429" s="685">
        <v>433</v>
      </c>
      <c r="F429" s="686">
        <v>0</v>
      </c>
      <c r="G429" s="687"/>
      <c r="H429" s="687"/>
    </row>
    <row r="430" spans="1:8" ht="12.75" customHeight="1">
      <c r="A430" s="679">
        <v>425</v>
      </c>
      <c r="B430" s="688"/>
      <c r="C430" s="688">
        <v>1652</v>
      </c>
      <c r="D430" s="689">
        <v>1139</v>
      </c>
      <c r="E430" s="689">
        <v>329</v>
      </c>
      <c r="F430" s="690">
        <v>185</v>
      </c>
      <c r="G430" s="691"/>
      <c r="H430" s="691"/>
    </row>
    <row r="431" spans="1:8" ht="12.75" customHeight="1">
      <c r="A431" s="678">
        <v>426</v>
      </c>
      <c r="B431" s="680"/>
      <c r="C431" s="680">
        <v>1634</v>
      </c>
      <c r="D431" s="681">
        <v>1605</v>
      </c>
      <c r="E431" s="681">
        <v>29</v>
      </c>
      <c r="F431" s="682">
        <v>0</v>
      </c>
      <c r="G431" s="683"/>
      <c r="H431" s="683"/>
    </row>
    <row r="432" spans="1:8" ht="12.75" customHeight="1">
      <c r="A432" s="409">
        <v>427</v>
      </c>
      <c r="B432" s="684"/>
      <c r="C432" s="684">
        <v>1633</v>
      </c>
      <c r="D432" s="685">
        <v>358</v>
      </c>
      <c r="E432" s="685">
        <v>0</v>
      </c>
      <c r="F432" s="686">
        <v>1276</v>
      </c>
      <c r="G432" s="687"/>
      <c r="H432" s="687"/>
    </row>
    <row r="433" spans="1:8" ht="12.75" customHeight="1">
      <c r="A433" s="409">
        <v>428</v>
      </c>
      <c r="B433" s="684"/>
      <c r="C433" s="684">
        <v>1627</v>
      </c>
      <c r="D433" s="685">
        <v>1535</v>
      </c>
      <c r="E433" s="685">
        <v>92</v>
      </c>
      <c r="F433" s="686">
        <v>0</v>
      </c>
      <c r="G433" s="687"/>
      <c r="H433" s="687"/>
    </row>
    <row r="434" spans="1:8" ht="12.75" customHeight="1">
      <c r="A434" s="409">
        <v>429</v>
      </c>
      <c r="B434" s="684"/>
      <c r="C434" s="684">
        <v>1622</v>
      </c>
      <c r="D434" s="685">
        <v>1574</v>
      </c>
      <c r="E434" s="685">
        <v>47</v>
      </c>
      <c r="F434" s="686">
        <v>0</v>
      </c>
      <c r="G434" s="687"/>
      <c r="H434" s="687"/>
    </row>
    <row r="435" spans="1:8" ht="12.75" customHeight="1">
      <c r="A435" s="679">
        <v>430</v>
      </c>
      <c r="B435" s="688"/>
      <c r="C435" s="688">
        <v>1620</v>
      </c>
      <c r="D435" s="689">
        <v>520</v>
      </c>
      <c r="E435" s="689">
        <v>0</v>
      </c>
      <c r="F435" s="690">
        <v>1100</v>
      </c>
      <c r="G435" s="691"/>
      <c r="H435" s="691"/>
    </row>
    <row r="436" spans="1:8" ht="12.75" customHeight="1">
      <c r="A436" s="678">
        <v>431</v>
      </c>
      <c r="B436" s="680"/>
      <c r="C436" s="680">
        <v>1599</v>
      </c>
      <c r="D436" s="681">
        <v>1120</v>
      </c>
      <c r="E436" s="681">
        <v>269</v>
      </c>
      <c r="F436" s="682">
        <v>210</v>
      </c>
      <c r="G436" s="683"/>
      <c r="H436" s="683"/>
    </row>
    <row r="437" spans="1:8" ht="12.75" customHeight="1">
      <c r="A437" s="409">
        <v>432</v>
      </c>
      <c r="B437" s="684"/>
      <c r="C437" s="684">
        <v>1590</v>
      </c>
      <c r="D437" s="685">
        <v>1590</v>
      </c>
      <c r="E437" s="685">
        <v>0</v>
      </c>
      <c r="F437" s="686">
        <v>0</v>
      </c>
      <c r="G437" s="687"/>
      <c r="H437" s="687"/>
    </row>
    <row r="438" spans="1:8" ht="12.75" customHeight="1">
      <c r="A438" s="409">
        <v>433</v>
      </c>
      <c r="B438" s="684"/>
      <c r="C438" s="684">
        <v>1561</v>
      </c>
      <c r="D438" s="685">
        <v>1497</v>
      </c>
      <c r="E438" s="685">
        <v>64</v>
      </c>
      <c r="F438" s="686">
        <v>0</v>
      </c>
      <c r="G438" s="687"/>
      <c r="H438" s="687"/>
    </row>
    <row r="439" spans="1:8" ht="12.75" customHeight="1">
      <c r="A439" s="409">
        <v>434</v>
      </c>
      <c r="B439" s="684"/>
      <c r="C439" s="684">
        <v>1556</v>
      </c>
      <c r="D439" s="685">
        <v>1338</v>
      </c>
      <c r="E439" s="685">
        <v>13</v>
      </c>
      <c r="F439" s="686">
        <v>205</v>
      </c>
      <c r="G439" s="687"/>
      <c r="H439" s="687"/>
    </row>
    <row r="440" spans="1:8" ht="12.75" customHeight="1">
      <c r="A440" s="679">
        <v>435</v>
      </c>
      <c r="B440" s="688"/>
      <c r="C440" s="688">
        <v>1539</v>
      </c>
      <c r="D440" s="689">
        <v>361</v>
      </c>
      <c r="E440" s="689">
        <v>177</v>
      </c>
      <c r="F440" s="690">
        <v>1001</v>
      </c>
      <c r="G440" s="691"/>
      <c r="H440" s="691"/>
    </row>
    <row r="441" spans="1:8" ht="12.75" customHeight="1">
      <c r="A441" s="678">
        <v>436</v>
      </c>
      <c r="B441" s="680"/>
      <c r="C441" s="680">
        <v>1531</v>
      </c>
      <c r="D441" s="681">
        <v>640</v>
      </c>
      <c r="E441" s="681">
        <v>891</v>
      </c>
      <c r="F441" s="682">
        <v>0</v>
      </c>
      <c r="G441" s="683"/>
      <c r="H441" s="683"/>
    </row>
    <row r="442" spans="1:8" ht="12.75" customHeight="1">
      <c r="A442" s="409">
        <v>437</v>
      </c>
      <c r="B442" s="684"/>
      <c r="C442" s="684">
        <v>1526</v>
      </c>
      <c r="D442" s="685">
        <v>929</v>
      </c>
      <c r="E442" s="685">
        <v>597</v>
      </c>
      <c r="F442" s="686">
        <v>0</v>
      </c>
      <c r="G442" s="687"/>
      <c r="H442" s="687"/>
    </row>
    <row r="443" spans="1:8" ht="12.75" customHeight="1">
      <c r="A443" s="409">
        <v>438</v>
      </c>
      <c r="B443" s="684"/>
      <c r="C443" s="684">
        <v>1525</v>
      </c>
      <c r="D443" s="685">
        <v>1429</v>
      </c>
      <c r="E443" s="685">
        <v>0</v>
      </c>
      <c r="F443" s="686">
        <v>96</v>
      </c>
      <c r="G443" s="687"/>
      <c r="H443" s="687"/>
    </row>
    <row r="444" spans="1:8" ht="12.75" customHeight="1">
      <c r="A444" s="409">
        <v>439</v>
      </c>
      <c r="B444" s="684"/>
      <c r="C444" s="684">
        <v>1517</v>
      </c>
      <c r="D444" s="685">
        <v>1517</v>
      </c>
      <c r="E444" s="685">
        <v>0</v>
      </c>
      <c r="F444" s="686">
        <v>0</v>
      </c>
      <c r="G444" s="687"/>
      <c r="H444" s="687"/>
    </row>
    <row r="445" spans="1:8" ht="12.75" customHeight="1">
      <c r="A445" s="679">
        <v>440</v>
      </c>
      <c r="B445" s="688"/>
      <c r="C445" s="688">
        <v>1514</v>
      </c>
      <c r="D445" s="689">
        <v>1471</v>
      </c>
      <c r="E445" s="689">
        <v>0</v>
      </c>
      <c r="F445" s="690">
        <v>43</v>
      </c>
      <c r="G445" s="691"/>
      <c r="H445" s="691"/>
    </row>
    <row r="446" spans="1:8" ht="12.75" customHeight="1">
      <c r="A446" s="678">
        <v>441</v>
      </c>
      <c r="B446" s="680"/>
      <c r="C446" s="680">
        <v>1503</v>
      </c>
      <c r="D446" s="681">
        <v>1236</v>
      </c>
      <c r="E446" s="681">
        <v>0</v>
      </c>
      <c r="F446" s="682">
        <v>266</v>
      </c>
      <c r="G446" s="683"/>
      <c r="H446" s="683"/>
    </row>
    <row r="447" spans="1:8" ht="12.75" customHeight="1">
      <c r="A447" s="409">
        <v>442</v>
      </c>
      <c r="B447" s="684"/>
      <c r="C447" s="684">
        <v>1497</v>
      </c>
      <c r="D447" s="685">
        <v>1332</v>
      </c>
      <c r="E447" s="685">
        <v>164</v>
      </c>
      <c r="F447" s="686">
        <v>0</v>
      </c>
      <c r="G447" s="687"/>
      <c r="H447" s="687"/>
    </row>
    <row r="448" spans="1:8" ht="12.75" customHeight="1">
      <c r="A448" s="409">
        <v>443</v>
      </c>
      <c r="B448" s="684"/>
      <c r="C448" s="684">
        <v>1496</v>
      </c>
      <c r="D448" s="685">
        <v>1496</v>
      </c>
      <c r="E448" s="685">
        <v>0</v>
      </c>
      <c r="F448" s="686">
        <v>0</v>
      </c>
      <c r="G448" s="687"/>
      <c r="H448" s="687"/>
    </row>
    <row r="449" spans="1:8" ht="12.75" customHeight="1">
      <c r="A449" s="409">
        <v>444</v>
      </c>
      <c r="B449" s="684"/>
      <c r="C449" s="684">
        <v>1493</v>
      </c>
      <c r="D449" s="685">
        <v>998</v>
      </c>
      <c r="E449" s="685">
        <v>383</v>
      </c>
      <c r="F449" s="686">
        <v>111</v>
      </c>
      <c r="G449" s="687"/>
      <c r="H449" s="687"/>
    </row>
    <row r="450" spans="1:8" ht="12.75" customHeight="1">
      <c r="A450" s="679">
        <v>445</v>
      </c>
      <c r="B450" s="688"/>
      <c r="C450" s="688">
        <v>1469</v>
      </c>
      <c r="D450" s="689">
        <v>1469</v>
      </c>
      <c r="E450" s="689">
        <v>0</v>
      </c>
      <c r="F450" s="690">
        <v>0</v>
      </c>
      <c r="G450" s="691"/>
      <c r="H450" s="691"/>
    </row>
    <row r="451" spans="1:8" ht="12.75" customHeight="1">
      <c r="A451" s="678">
        <v>446</v>
      </c>
      <c r="B451" s="680"/>
      <c r="C451" s="680">
        <v>1467</v>
      </c>
      <c r="D451" s="681">
        <v>1145</v>
      </c>
      <c r="E451" s="681">
        <v>322</v>
      </c>
      <c r="F451" s="682">
        <v>0</v>
      </c>
      <c r="G451" s="683"/>
      <c r="H451" s="683"/>
    </row>
    <row r="452" spans="1:8" ht="12.75" customHeight="1">
      <c r="A452" s="409">
        <v>447</v>
      </c>
      <c r="B452" s="684"/>
      <c r="C452" s="684">
        <v>1462</v>
      </c>
      <c r="D452" s="685">
        <v>1462</v>
      </c>
      <c r="E452" s="685">
        <v>0</v>
      </c>
      <c r="F452" s="686">
        <v>0</v>
      </c>
      <c r="G452" s="687"/>
      <c r="H452" s="687"/>
    </row>
    <row r="453" spans="1:8" ht="12.75" customHeight="1">
      <c r="A453" s="409">
        <v>448</v>
      </c>
      <c r="B453" s="684"/>
      <c r="C453" s="684">
        <v>1459</v>
      </c>
      <c r="D453" s="685">
        <v>1459</v>
      </c>
      <c r="E453" s="685">
        <v>0</v>
      </c>
      <c r="F453" s="686">
        <v>0</v>
      </c>
      <c r="G453" s="687"/>
      <c r="H453" s="687"/>
    </row>
    <row r="454" spans="1:8" ht="12.75" customHeight="1">
      <c r="A454" s="409">
        <v>449</v>
      </c>
      <c r="B454" s="684"/>
      <c r="C454" s="684">
        <v>1457</v>
      </c>
      <c r="D454" s="685">
        <v>281</v>
      </c>
      <c r="E454" s="685">
        <v>1176</v>
      </c>
      <c r="F454" s="686">
        <v>0</v>
      </c>
      <c r="G454" s="687"/>
      <c r="H454" s="687"/>
    </row>
    <row r="455" spans="1:8" ht="12.75" customHeight="1">
      <c r="A455" s="679">
        <v>450</v>
      </c>
      <c r="B455" s="688"/>
      <c r="C455" s="688">
        <v>1457</v>
      </c>
      <c r="D455" s="689">
        <v>1159</v>
      </c>
      <c r="E455" s="689">
        <v>200</v>
      </c>
      <c r="F455" s="690">
        <v>98</v>
      </c>
      <c r="G455" s="691"/>
      <c r="H455" s="691"/>
    </row>
    <row r="456" spans="1:8" ht="12.75" customHeight="1">
      <c r="A456" s="678">
        <v>451</v>
      </c>
      <c r="B456" s="680"/>
      <c r="C456" s="680">
        <v>1454</v>
      </c>
      <c r="D456" s="681">
        <v>1442</v>
      </c>
      <c r="E456" s="681">
        <v>12</v>
      </c>
      <c r="F456" s="682">
        <v>0</v>
      </c>
      <c r="G456" s="683"/>
      <c r="H456" s="683"/>
    </row>
    <row r="457" spans="1:8" ht="12.75" customHeight="1">
      <c r="A457" s="409">
        <v>452</v>
      </c>
      <c r="B457" s="684"/>
      <c r="C457" s="684">
        <v>1451</v>
      </c>
      <c r="D457" s="685">
        <v>1451</v>
      </c>
      <c r="E457" s="685">
        <v>0</v>
      </c>
      <c r="F457" s="686">
        <v>0</v>
      </c>
      <c r="G457" s="687"/>
      <c r="H457" s="687"/>
    </row>
    <row r="458" spans="1:8" ht="12.75" customHeight="1">
      <c r="A458" s="409">
        <v>453</v>
      </c>
      <c r="B458" s="684"/>
      <c r="C458" s="684">
        <v>1447</v>
      </c>
      <c r="D458" s="685">
        <v>1447</v>
      </c>
      <c r="E458" s="685">
        <v>0</v>
      </c>
      <c r="F458" s="686">
        <v>0</v>
      </c>
      <c r="G458" s="687"/>
      <c r="H458" s="687"/>
    </row>
    <row r="459" spans="1:8" ht="12.75" customHeight="1">
      <c r="A459" s="409">
        <v>454</v>
      </c>
      <c r="B459" s="684"/>
      <c r="C459" s="684">
        <v>1444</v>
      </c>
      <c r="D459" s="685">
        <v>781</v>
      </c>
      <c r="E459" s="685">
        <v>645</v>
      </c>
      <c r="F459" s="686">
        <v>18</v>
      </c>
      <c r="G459" s="687"/>
      <c r="H459" s="687"/>
    </row>
    <row r="460" spans="1:8" ht="12.75" customHeight="1">
      <c r="A460" s="679">
        <v>455</v>
      </c>
      <c r="B460" s="688"/>
      <c r="C460" s="688">
        <v>1442</v>
      </c>
      <c r="D460" s="689">
        <v>1033</v>
      </c>
      <c r="E460" s="689">
        <v>205</v>
      </c>
      <c r="F460" s="690">
        <v>203</v>
      </c>
      <c r="G460" s="691"/>
      <c r="H460" s="691"/>
    </row>
    <row r="461" spans="1:8" ht="12.75" customHeight="1">
      <c r="A461" s="678">
        <v>456</v>
      </c>
      <c r="B461" s="680"/>
      <c r="C461" s="680">
        <v>1436</v>
      </c>
      <c r="D461" s="681">
        <v>1436</v>
      </c>
      <c r="E461" s="681">
        <v>0</v>
      </c>
      <c r="F461" s="682">
        <v>0</v>
      </c>
      <c r="G461" s="683"/>
      <c r="H461" s="683"/>
    </row>
    <row r="462" spans="1:8" ht="12.75" customHeight="1">
      <c r="A462" s="409">
        <v>457</v>
      </c>
      <c r="B462" s="684"/>
      <c r="C462" s="684">
        <v>1429</v>
      </c>
      <c r="D462" s="685">
        <v>1186</v>
      </c>
      <c r="E462" s="685">
        <v>243</v>
      </c>
      <c r="F462" s="686">
        <v>0</v>
      </c>
      <c r="G462" s="687"/>
      <c r="H462" s="687"/>
    </row>
    <row r="463" spans="1:8" ht="12.75" customHeight="1">
      <c r="A463" s="409">
        <v>458</v>
      </c>
      <c r="B463" s="684"/>
      <c r="C463" s="684">
        <v>1426</v>
      </c>
      <c r="D463" s="685">
        <v>1426</v>
      </c>
      <c r="E463" s="685">
        <v>0</v>
      </c>
      <c r="F463" s="686">
        <v>0</v>
      </c>
      <c r="G463" s="687"/>
      <c r="H463" s="687"/>
    </row>
    <row r="464" spans="1:8" ht="12.75" customHeight="1">
      <c r="A464" s="409">
        <v>459</v>
      </c>
      <c r="B464" s="684"/>
      <c r="C464" s="684">
        <v>1426</v>
      </c>
      <c r="D464" s="685">
        <v>1385</v>
      </c>
      <c r="E464" s="685">
        <v>41</v>
      </c>
      <c r="F464" s="686">
        <v>0</v>
      </c>
      <c r="G464" s="687"/>
      <c r="H464" s="687"/>
    </row>
    <row r="465" spans="1:8" ht="12.75" customHeight="1">
      <c r="A465" s="679">
        <v>460</v>
      </c>
      <c r="B465" s="688"/>
      <c r="C465" s="688">
        <v>1425</v>
      </c>
      <c r="D465" s="689">
        <v>1425</v>
      </c>
      <c r="E465" s="689">
        <v>0</v>
      </c>
      <c r="F465" s="690">
        <v>0</v>
      </c>
      <c r="G465" s="691"/>
      <c r="H465" s="691"/>
    </row>
    <row r="466" spans="1:8" ht="12.75" customHeight="1">
      <c r="A466" s="678">
        <v>461</v>
      </c>
      <c r="B466" s="680"/>
      <c r="C466" s="680">
        <v>1419</v>
      </c>
      <c r="D466" s="681">
        <v>1419</v>
      </c>
      <c r="E466" s="681">
        <v>0</v>
      </c>
      <c r="F466" s="682">
        <v>0</v>
      </c>
      <c r="G466" s="683"/>
      <c r="H466" s="683"/>
    </row>
    <row r="467" spans="1:8" ht="12.75" customHeight="1">
      <c r="A467" s="409">
        <v>462</v>
      </c>
      <c r="B467" s="684"/>
      <c r="C467" s="684">
        <v>1392</v>
      </c>
      <c r="D467" s="685">
        <v>1181</v>
      </c>
      <c r="E467" s="685">
        <v>21</v>
      </c>
      <c r="F467" s="686">
        <v>190</v>
      </c>
      <c r="G467" s="687"/>
      <c r="H467" s="687"/>
    </row>
    <row r="468" spans="1:8" ht="12.75" customHeight="1">
      <c r="A468" s="409">
        <v>463</v>
      </c>
      <c r="B468" s="684"/>
      <c r="C468" s="684">
        <v>1384</v>
      </c>
      <c r="D468" s="685">
        <v>988</v>
      </c>
      <c r="E468" s="685">
        <v>315</v>
      </c>
      <c r="F468" s="686">
        <v>80</v>
      </c>
      <c r="G468" s="687"/>
      <c r="H468" s="687"/>
    </row>
    <row r="469" spans="1:8" ht="12.75" customHeight="1">
      <c r="A469" s="409">
        <v>464</v>
      </c>
      <c r="B469" s="684"/>
      <c r="C469" s="684">
        <v>1381</v>
      </c>
      <c r="D469" s="685">
        <v>1192</v>
      </c>
      <c r="E469" s="685">
        <v>163</v>
      </c>
      <c r="F469" s="686">
        <v>26</v>
      </c>
      <c r="G469" s="687"/>
      <c r="H469" s="687"/>
    </row>
    <row r="470" spans="1:8" ht="12.75" customHeight="1">
      <c r="A470" s="679">
        <v>465</v>
      </c>
      <c r="B470" s="688"/>
      <c r="C470" s="688">
        <v>1380</v>
      </c>
      <c r="D470" s="689">
        <v>1193</v>
      </c>
      <c r="E470" s="689">
        <v>36</v>
      </c>
      <c r="F470" s="690">
        <v>151</v>
      </c>
      <c r="G470" s="691"/>
      <c r="H470" s="691"/>
    </row>
    <row r="471" spans="1:8" ht="12.75" customHeight="1">
      <c r="A471" s="678">
        <v>466</v>
      </c>
      <c r="B471" s="680"/>
      <c r="C471" s="680">
        <v>1378</v>
      </c>
      <c r="D471" s="681">
        <v>1167</v>
      </c>
      <c r="E471" s="681">
        <v>211</v>
      </c>
      <c r="F471" s="682">
        <v>0</v>
      </c>
      <c r="G471" s="683"/>
      <c r="H471" s="683"/>
    </row>
    <row r="472" spans="1:8" ht="12.75" customHeight="1">
      <c r="A472" s="409">
        <v>467</v>
      </c>
      <c r="B472" s="684"/>
      <c r="C472" s="684">
        <v>1368</v>
      </c>
      <c r="D472" s="685">
        <v>1250</v>
      </c>
      <c r="E472" s="685">
        <v>0</v>
      </c>
      <c r="F472" s="686">
        <v>118</v>
      </c>
      <c r="G472" s="687"/>
      <c r="H472" s="687"/>
    </row>
    <row r="473" spans="1:8" ht="12.75" customHeight="1">
      <c r="A473" s="409">
        <v>468</v>
      </c>
      <c r="B473" s="684"/>
      <c r="C473" s="684">
        <v>1367</v>
      </c>
      <c r="D473" s="685">
        <v>676</v>
      </c>
      <c r="E473" s="685">
        <v>475</v>
      </c>
      <c r="F473" s="686">
        <v>216</v>
      </c>
      <c r="G473" s="687"/>
      <c r="H473" s="687"/>
    </row>
    <row r="474" spans="1:8" ht="12.75" customHeight="1">
      <c r="A474" s="409">
        <v>469</v>
      </c>
      <c r="B474" s="684"/>
      <c r="C474" s="684">
        <v>1365</v>
      </c>
      <c r="D474" s="685">
        <v>1348</v>
      </c>
      <c r="E474" s="685">
        <v>17</v>
      </c>
      <c r="F474" s="686">
        <v>0</v>
      </c>
      <c r="G474" s="687"/>
      <c r="H474" s="687"/>
    </row>
    <row r="475" spans="1:8" ht="12.75" customHeight="1">
      <c r="A475" s="679">
        <v>470</v>
      </c>
      <c r="B475" s="688"/>
      <c r="C475" s="688">
        <v>1361</v>
      </c>
      <c r="D475" s="689">
        <v>1302</v>
      </c>
      <c r="E475" s="689">
        <v>59</v>
      </c>
      <c r="F475" s="690">
        <v>0</v>
      </c>
      <c r="G475" s="691"/>
      <c r="H475" s="691"/>
    </row>
    <row r="476" spans="1:8" ht="12.75" customHeight="1">
      <c r="A476" s="678">
        <v>471</v>
      </c>
      <c r="B476" s="680"/>
      <c r="C476" s="680">
        <v>1356</v>
      </c>
      <c r="D476" s="681">
        <v>1356</v>
      </c>
      <c r="E476" s="681">
        <v>0</v>
      </c>
      <c r="F476" s="682">
        <v>0</v>
      </c>
      <c r="G476" s="683"/>
      <c r="H476" s="683"/>
    </row>
    <row r="477" spans="1:8" ht="12.75" customHeight="1">
      <c r="A477" s="409">
        <v>472</v>
      </c>
      <c r="B477" s="684"/>
      <c r="C477" s="684">
        <v>1354</v>
      </c>
      <c r="D477" s="685">
        <v>1261</v>
      </c>
      <c r="E477" s="685">
        <v>93</v>
      </c>
      <c r="F477" s="686">
        <v>0</v>
      </c>
      <c r="G477" s="687"/>
      <c r="H477" s="687"/>
    </row>
    <row r="478" spans="1:8" ht="12.75" customHeight="1">
      <c r="A478" s="409">
        <v>473</v>
      </c>
      <c r="B478" s="684"/>
      <c r="C478" s="684">
        <v>1354</v>
      </c>
      <c r="D478" s="685">
        <v>1354</v>
      </c>
      <c r="E478" s="685">
        <v>0</v>
      </c>
      <c r="F478" s="686">
        <v>0</v>
      </c>
      <c r="G478" s="687"/>
      <c r="H478" s="687"/>
    </row>
    <row r="479" spans="1:8" ht="12.75" customHeight="1">
      <c r="A479" s="409">
        <v>474</v>
      </c>
      <c r="B479" s="684"/>
      <c r="C479" s="684">
        <v>1342</v>
      </c>
      <c r="D479" s="685">
        <v>789</v>
      </c>
      <c r="E479" s="685">
        <v>511</v>
      </c>
      <c r="F479" s="686">
        <v>42</v>
      </c>
      <c r="G479" s="687"/>
      <c r="H479" s="687"/>
    </row>
    <row r="480" spans="1:8" ht="12.75" customHeight="1">
      <c r="A480" s="679">
        <v>475</v>
      </c>
      <c r="B480" s="688"/>
      <c r="C480" s="688">
        <v>1333</v>
      </c>
      <c r="D480" s="689">
        <v>1201</v>
      </c>
      <c r="E480" s="689">
        <v>0</v>
      </c>
      <c r="F480" s="690">
        <v>132</v>
      </c>
      <c r="G480" s="691"/>
      <c r="H480" s="691"/>
    </row>
    <row r="481" spans="1:8" ht="12.75" customHeight="1">
      <c r="A481" s="678">
        <v>476</v>
      </c>
      <c r="B481" s="680"/>
      <c r="C481" s="680">
        <v>1324</v>
      </c>
      <c r="D481" s="681">
        <v>1324</v>
      </c>
      <c r="E481" s="681">
        <v>0</v>
      </c>
      <c r="F481" s="682">
        <v>0</v>
      </c>
      <c r="G481" s="683"/>
      <c r="H481" s="683"/>
    </row>
    <row r="482" spans="1:8" ht="12.75" customHeight="1">
      <c r="A482" s="409">
        <v>477</v>
      </c>
      <c r="B482" s="684"/>
      <c r="C482" s="684">
        <v>1324</v>
      </c>
      <c r="D482" s="685">
        <v>1324</v>
      </c>
      <c r="E482" s="685">
        <v>0</v>
      </c>
      <c r="F482" s="686">
        <v>0</v>
      </c>
      <c r="G482" s="687"/>
      <c r="H482" s="687"/>
    </row>
    <row r="483" spans="1:8" ht="12.75" customHeight="1">
      <c r="A483" s="409">
        <v>478</v>
      </c>
      <c r="B483" s="684"/>
      <c r="C483" s="684">
        <v>1323</v>
      </c>
      <c r="D483" s="685">
        <v>1038</v>
      </c>
      <c r="E483" s="685">
        <v>0</v>
      </c>
      <c r="F483" s="686">
        <v>285</v>
      </c>
      <c r="G483" s="687"/>
      <c r="H483" s="687"/>
    </row>
    <row r="484" spans="1:8" ht="12.75" customHeight="1">
      <c r="A484" s="409">
        <v>479</v>
      </c>
      <c r="B484" s="684"/>
      <c r="C484" s="684">
        <v>1309</v>
      </c>
      <c r="D484" s="685">
        <v>1135</v>
      </c>
      <c r="E484" s="685">
        <v>174</v>
      </c>
      <c r="F484" s="686">
        <v>0</v>
      </c>
      <c r="G484" s="687"/>
      <c r="H484" s="687"/>
    </row>
    <row r="485" spans="1:8" ht="12.75" customHeight="1">
      <c r="A485" s="679">
        <v>480</v>
      </c>
      <c r="B485" s="688"/>
      <c r="C485" s="688">
        <v>1304</v>
      </c>
      <c r="D485" s="689">
        <v>1304</v>
      </c>
      <c r="E485" s="689">
        <v>0</v>
      </c>
      <c r="F485" s="690">
        <v>0</v>
      </c>
      <c r="G485" s="691"/>
      <c r="H485" s="691"/>
    </row>
    <row r="486" spans="1:8" ht="12.75" customHeight="1">
      <c r="A486" s="678">
        <v>481</v>
      </c>
      <c r="B486" s="680"/>
      <c r="C486" s="680">
        <v>1301</v>
      </c>
      <c r="D486" s="681">
        <v>1274</v>
      </c>
      <c r="E486" s="681">
        <v>27</v>
      </c>
      <c r="F486" s="682">
        <v>0</v>
      </c>
      <c r="G486" s="683"/>
      <c r="H486" s="683"/>
    </row>
    <row r="487" spans="1:8" ht="12.75" customHeight="1">
      <c r="A487" s="409">
        <v>482</v>
      </c>
      <c r="B487" s="684"/>
      <c r="C487" s="684">
        <v>1298</v>
      </c>
      <c r="D487" s="685">
        <v>1298</v>
      </c>
      <c r="E487" s="685">
        <v>0</v>
      </c>
      <c r="F487" s="686">
        <v>0</v>
      </c>
      <c r="G487" s="687"/>
      <c r="H487" s="687"/>
    </row>
    <row r="488" spans="1:8" ht="12.75" customHeight="1">
      <c r="A488" s="409">
        <v>483</v>
      </c>
      <c r="B488" s="684"/>
      <c r="C488" s="684">
        <v>1276</v>
      </c>
      <c r="D488" s="685">
        <v>1276</v>
      </c>
      <c r="E488" s="685">
        <v>0</v>
      </c>
      <c r="F488" s="686">
        <v>0</v>
      </c>
      <c r="G488" s="687"/>
      <c r="H488" s="687"/>
    </row>
    <row r="489" spans="1:8" ht="12.75" customHeight="1">
      <c r="A489" s="409">
        <v>484</v>
      </c>
      <c r="B489" s="684"/>
      <c r="C489" s="684">
        <v>1272</v>
      </c>
      <c r="D489" s="685">
        <v>855</v>
      </c>
      <c r="E489" s="685">
        <v>405</v>
      </c>
      <c r="F489" s="686">
        <v>12</v>
      </c>
      <c r="G489" s="687"/>
      <c r="H489" s="687"/>
    </row>
    <row r="490" spans="1:8" ht="12.75" customHeight="1">
      <c r="A490" s="679">
        <v>485</v>
      </c>
      <c r="B490" s="688"/>
      <c r="C490" s="688">
        <v>1261</v>
      </c>
      <c r="D490" s="689">
        <v>1261</v>
      </c>
      <c r="E490" s="689">
        <v>0</v>
      </c>
      <c r="F490" s="690">
        <v>0</v>
      </c>
      <c r="G490" s="691"/>
      <c r="H490" s="691"/>
    </row>
    <row r="491" spans="1:8" ht="12.75" customHeight="1">
      <c r="A491" s="678">
        <v>486</v>
      </c>
      <c r="B491" s="680"/>
      <c r="C491" s="680">
        <v>1260</v>
      </c>
      <c r="D491" s="681">
        <v>1260</v>
      </c>
      <c r="E491" s="681">
        <v>0</v>
      </c>
      <c r="F491" s="682">
        <v>0</v>
      </c>
      <c r="G491" s="683"/>
      <c r="H491" s="683"/>
    </row>
    <row r="492" spans="1:8" ht="12.75" customHeight="1">
      <c r="A492" s="409">
        <v>487</v>
      </c>
      <c r="B492" s="684"/>
      <c r="C492" s="684">
        <v>1251</v>
      </c>
      <c r="D492" s="685">
        <v>838</v>
      </c>
      <c r="E492" s="685">
        <v>0</v>
      </c>
      <c r="F492" s="686">
        <v>413</v>
      </c>
      <c r="G492" s="687"/>
      <c r="H492" s="687"/>
    </row>
    <row r="493" spans="1:8" ht="12.75" customHeight="1">
      <c r="A493" s="409">
        <v>488</v>
      </c>
      <c r="B493" s="684"/>
      <c r="C493" s="684">
        <v>1248</v>
      </c>
      <c r="D493" s="685">
        <v>886</v>
      </c>
      <c r="E493" s="685">
        <v>293</v>
      </c>
      <c r="F493" s="686">
        <v>70</v>
      </c>
      <c r="G493" s="687"/>
      <c r="H493" s="687"/>
    </row>
    <row r="494" spans="1:8" ht="12.75" customHeight="1">
      <c r="A494" s="409">
        <v>489</v>
      </c>
      <c r="B494" s="684"/>
      <c r="C494" s="684">
        <v>1248</v>
      </c>
      <c r="D494" s="685">
        <v>1248</v>
      </c>
      <c r="E494" s="685">
        <v>0</v>
      </c>
      <c r="F494" s="686">
        <v>0</v>
      </c>
      <c r="G494" s="687"/>
      <c r="H494" s="687"/>
    </row>
    <row r="495" spans="1:8" ht="12.75" customHeight="1">
      <c r="A495" s="679">
        <v>490</v>
      </c>
      <c r="B495" s="688"/>
      <c r="C495" s="688">
        <v>1244</v>
      </c>
      <c r="D495" s="689">
        <v>1242</v>
      </c>
      <c r="E495" s="689">
        <v>1</v>
      </c>
      <c r="F495" s="690">
        <v>0</v>
      </c>
      <c r="G495" s="691"/>
      <c r="H495" s="691"/>
    </row>
    <row r="496" spans="1:8" ht="12.75" customHeight="1">
      <c r="A496" s="678">
        <v>491</v>
      </c>
      <c r="B496" s="680"/>
      <c r="C496" s="680">
        <v>1241</v>
      </c>
      <c r="D496" s="681">
        <v>1241</v>
      </c>
      <c r="E496" s="681">
        <v>0</v>
      </c>
      <c r="F496" s="682">
        <v>0</v>
      </c>
      <c r="G496" s="683"/>
      <c r="H496" s="683"/>
    </row>
    <row r="497" spans="1:8" ht="12.75" customHeight="1">
      <c r="A497" s="409">
        <v>492</v>
      </c>
      <c r="B497" s="684"/>
      <c r="C497" s="684">
        <v>1235</v>
      </c>
      <c r="D497" s="685">
        <v>1179</v>
      </c>
      <c r="E497" s="685">
        <v>57</v>
      </c>
      <c r="F497" s="686">
        <v>0</v>
      </c>
      <c r="G497" s="687"/>
      <c r="H497" s="687"/>
    </row>
    <row r="498" spans="1:8" ht="12.75" customHeight="1">
      <c r="A498" s="409">
        <v>493</v>
      </c>
      <c r="B498" s="684"/>
      <c r="C498" s="684">
        <v>1233</v>
      </c>
      <c r="D498" s="685">
        <v>748</v>
      </c>
      <c r="E498" s="685">
        <v>0</v>
      </c>
      <c r="F498" s="686">
        <v>485</v>
      </c>
      <c r="G498" s="687"/>
      <c r="H498" s="687"/>
    </row>
    <row r="499" spans="1:8" ht="12.75" customHeight="1">
      <c r="A499" s="409">
        <v>494</v>
      </c>
      <c r="B499" s="684"/>
      <c r="C499" s="684">
        <v>1231</v>
      </c>
      <c r="D499" s="685">
        <v>879</v>
      </c>
      <c r="E499" s="685">
        <v>349</v>
      </c>
      <c r="F499" s="686">
        <v>3</v>
      </c>
      <c r="G499" s="687"/>
      <c r="H499" s="687"/>
    </row>
    <row r="500" spans="1:8" ht="12.75" customHeight="1">
      <c r="A500" s="679">
        <v>495</v>
      </c>
      <c r="B500" s="688"/>
      <c r="C500" s="688">
        <v>1219</v>
      </c>
      <c r="D500" s="689">
        <v>548</v>
      </c>
      <c r="E500" s="689">
        <v>621</v>
      </c>
      <c r="F500" s="690">
        <v>49</v>
      </c>
      <c r="G500" s="691"/>
      <c r="H500" s="691"/>
    </row>
    <row r="501" spans="1:8" ht="12.75" customHeight="1">
      <c r="A501" s="678">
        <v>496</v>
      </c>
      <c r="B501" s="680"/>
      <c r="C501" s="680">
        <v>1216</v>
      </c>
      <c r="D501" s="681">
        <v>1216</v>
      </c>
      <c r="E501" s="681">
        <v>0</v>
      </c>
      <c r="F501" s="682">
        <v>0</v>
      </c>
      <c r="G501" s="683"/>
      <c r="H501" s="683"/>
    </row>
    <row r="502" spans="1:8" ht="12.75" customHeight="1">
      <c r="A502" s="409">
        <v>497</v>
      </c>
      <c r="B502" s="684"/>
      <c r="C502" s="684">
        <v>1209</v>
      </c>
      <c r="D502" s="685">
        <v>16</v>
      </c>
      <c r="E502" s="685">
        <v>0</v>
      </c>
      <c r="F502" s="686">
        <v>1193</v>
      </c>
      <c r="G502" s="687"/>
      <c r="H502" s="687"/>
    </row>
    <row r="503" spans="1:8" ht="12.75" customHeight="1">
      <c r="A503" s="409">
        <v>498</v>
      </c>
      <c r="B503" s="684"/>
      <c r="C503" s="684">
        <v>1206</v>
      </c>
      <c r="D503" s="685">
        <v>928</v>
      </c>
      <c r="E503" s="685">
        <v>137</v>
      </c>
      <c r="F503" s="686">
        <v>141</v>
      </c>
      <c r="G503" s="687"/>
      <c r="H503" s="687"/>
    </row>
    <row r="504" spans="1:8" ht="12.75" customHeight="1">
      <c r="A504" s="409">
        <v>499</v>
      </c>
      <c r="B504" s="684"/>
      <c r="C504" s="684">
        <v>1205</v>
      </c>
      <c r="D504" s="685">
        <v>1205</v>
      </c>
      <c r="E504" s="685">
        <v>0</v>
      </c>
      <c r="F504" s="686">
        <v>0</v>
      </c>
      <c r="G504" s="687"/>
      <c r="H504" s="687"/>
    </row>
    <row r="505" spans="1:8" ht="12.75" customHeight="1">
      <c r="A505" s="679">
        <v>500</v>
      </c>
      <c r="B505" s="688"/>
      <c r="C505" s="688">
        <v>1204</v>
      </c>
      <c r="D505" s="689">
        <v>942</v>
      </c>
      <c r="E505" s="689">
        <v>262</v>
      </c>
      <c r="F505" s="690">
        <v>0</v>
      </c>
      <c r="G505" s="691"/>
      <c r="H505" s="691"/>
    </row>
    <row r="506" spans="1:8" ht="12.75" customHeight="1">
      <c r="A506" s="678">
        <v>501</v>
      </c>
      <c r="B506" s="680"/>
      <c r="C506" s="680">
        <v>1199</v>
      </c>
      <c r="D506" s="681">
        <v>355</v>
      </c>
      <c r="E506" s="681">
        <v>0</v>
      </c>
      <c r="F506" s="682">
        <v>844</v>
      </c>
      <c r="G506" s="683"/>
      <c r="H506" s="683"/>
    </row>
    <row r="507" spans="1:8" ht="12.75" customHeight="1">
      <c r="A507" s="409">
        <v>502</v>
      </c>
      <c r="B507" s="684"/>
      <c r="C507" s="684">
        <v>1189</v>
      </c>
      <c r="D507" s="685">
        <v>1091</v>
      </c>
      <c r="E507" s="685">
        <v>98</v>
      </c>
      <c r="F507" s="686">
        <v>0</v>
      </c>
      <c r="G507" s="687"/>
      <c r="H507" s="687"/>
    </row>
    <row r="508" spans="1:8" ht="12.75" customHeight="1">
      <c r="A508" s="409">
        <v>503</v>
      </c>
      <c r="B508" s="684"/>
      <c r="C508" s="684">
        <v>1184</v>
      </c>
      <c r="D508" s="685">
        <v>805</v>
      </c>
      <c r="E508" s="685">
        <v>275</v>
      </c>
      <c r="F508" s="686">
        <v>104</v>
      </c>
      <c r="G508" s="687"/>
      <c r="H508" s="687"/>
    </row>
    <row r="509" spans="1:8" ht="12.75" customHeight="1">
      <c r="A509" s="409">
        <v>504</v>
      </c>
      <c r="B509" s="684"/>
      <c r="C509" s="684">
        <v>1183</v>
      </c>
      <c r="D509" s="685">
        <v>1163</v>
      </c>
      <c r="E509" s="685">
        <v>20</v>
      </c>
      <c r="F509" s="686">
        <v>0</v>
      </c>
      <c r="G509" s="687"/>
      <c r="H509" s="687"/>
    </row>
    <row r="510" spans="1:8" ht="12.75" customHeight="1">
      <c r="A510" s="679">
        <v>505</v>
      </c>
      <c r="B510" s="688"/>
      <c r="C510" s="688">
        <v>1174</v>
      </c>
      <c r="D510" s="689">
        <v>1061</v>
      </c>
      <c r="E510" s="689">
        <v>113</v>
      </c>
      <c r="F510" s="690">
        <v>0</v>
      </c>
      <c r="G510" s="691"/>
      <c r="H510" s="691"/>
    </row>
    <row r="511" spans="1:8" ht="12.75" customHeight="1">
      <c r="A511" s="678">
        <v>506</v>
      </c>
      <c r="B511" s="680"/>
      <c r="C511" s="680">
        <v>1173</v>
      </c>
      <c r="D511" s="681">
        <v>1045</v>
      </c>
      <c r="E511" s="681">
        <v>40</v>
      </c>
      <c r="F511" s="682">
        <v>88</v>
      </c>
      <c r="G511" s="683"/>
      <c r="H511" s="683"/>
    </row>
    <row r="512" spans="1:8" ht="12.75" customHeight="1">
      <c r="A512" s="409">
        <v>507</v>
      </c>
      <c r="B512" s="684"/>
      <c r="C512" s="684">
        <v>1172</v>
      </c>
      <c r="D512" s="685">
        <v>913</v>
      </c>
      <c r="E512" s="685">
        <v>259</v>
      </c>
      <c r="F512" s="686">
        <v>0</v>
      </c>
      <c r="G512" s="687"/>
      <c r="H512" s="687"/>
    </row>
    <row r="513" spans="1:8" ht="12.75" customHeight="1">
      <c r="A513" s="409">
        <v>508</v>
      </c>
      <c r="B513" s="684"/>
      <c r="C513" s="684">
        <v>1166</v>
      </c>
      <c r="D513" s="685">
        <v>1085</v>
      </c>
      <c r="E513" s="685">
        <v>81</v>
      </c>
      <c r="F513" s="686">
        <v>0</v>
      </c>
      <c r="G513" s="687"/>
      <c r="H513" s="687"/>
    </row>
    <row r="514" spans="1:8" ht="12.75" customHeight="1">
      <c r="A514" s="409">
        <v>509</v>
      </c>
      <c r="B514" s="684"/>
      <c r="C514" s="684">
        <v>1156</v>
      </c>
      <c r="D514" s="685">
        <v>1156</v>
      </c>
      <c r="E514" s="685">
        <v>0</v>
      </c>
      <c r="F514" s="686">
        <v>0</v>
      </c>
      <c r="G514" s="687"/>
      <c r="H514" s="687"/>
    </row>
    <row r="515" spans="1:8" ht="12.75" customHeight="1">
      <c r="A515" s="679">
        <v>510</v>
      </c>
      <c r="B515" s="688"/>
      <c r="C515" s="688">
        <v>1149</v>
      </c>
      <c r="D515" s="689">
        <v>1148</v>
      </c>
      <c r="E515" s="689">
        <v>1</v>
      </c>
      <c r="F515" s="690">
        <v>0</v>
      </c>
      <c r="G515" s="691"/>
      <c r="H515" s="691"/>
    </row>
    <row r="516" spans="1:8" ht="12.75" customHeight="1">
      <c r="A516" s="678">
        <v>511</v>
      </c>
      <c r="B516" s="680"/>
      <c r="C516" s="680">
        <v>1147</v>
      </c>
      <c r="D516" s="681">
        <v>1024</v>
      </c>
      <c r="E516" s="681">
        <v>123</v>
      </c>
      <c r="F516" s="682">
        <v>0</v>
      </c>
      <c r="G516" s="683"/>
      <c r="H516" s="683"/>
    </row>
    <row r="517" spans="1:8" ht="12.75" customHeight="1">
      <c r="A517" s="409">
        <v>512</v>
      </c>
      <c r="B517" s="684"/>
      <c r="C517" s="684">
        <v>1144</v>
      </c>
      <c r="D517" s="685">
        <v>1058</v>
      </c>
      <c r="E517" s="685">
        <v>86</v>
      </c>
      <c r="F517" s="686">
        <v>0</v>
      </c>
      <c r="G517" s="687"/>
      <c r="H517" s="687"/>
    </row>
    <row r="518" spans="1:8" ht="12.75" customHeight="1">
      <c r="A518" s="409">
        <v>513</v>
      </c>
      <c r="B518" s="684"/>
      <c r="C518" s="684">
        <v>1141</v>
      </c>
      <c r="D518" s="685">
        <v>813</v>
      </c>
      <c r="E518" s="685">
        <v>226</v>
      </c>
      <c r="F518" s="686">
        <v>101</v>
      </c>
      <c r="G518" s="687"/>
      <c r="H518" s="687"/>
    </row>
    <row r="519" spans="1:8" ht="12.75" customHeight="1">
      <c r="A519" s="409">
        <v>514</v>
      </c>
      <c r="B519" s="684"/>
      <c r="C519" s="684">
        <v>1140</v>
      </c>
      <c r="D519" s="685">
        <v>948</v>
      </c>
      <c r="E519" s="685">
        <v>192</v>
      </c>
      <c r="F519" s="686">
        <v>0</v>
      </c>
      <c r="G519" s="687"/>
      <c r="H519" s="687"/>
    </row>
    <row r="520" spans="1:8" ht="12.75" customHeight="1">
      <c r="A520" s="679">
        <v>515</v>
      </c>
      <c r="B520" s="688"/>
      <c r="C520" s="688">
        <v>1137</v>
      </c>
      <c r="D520" s="689">
        <v>1085</v>
      </c>
      <c r="E520" s="689">
        <v>52</v>
      </c>
      <c r="F520" s="690">
        <v>0</v>
      </c>
      <c r="G520" s="691"/>
      <c r="H520" s="691"/>
    </row>
    <row r="521" spans="1:8" ht="12.75" customHeight="1">
      <c r="A521" s="678">
        <v>516</v>
      </c>
      <c r="B521" s="680"/>
      <c r="C521" s="680">
        <v>1135</v>
      </c>
      <c r="D521" s="681">
        <v>1007</v>
      </c>
      <c r="E521" s="681">
        <v>17</v>
      </c>
      <c r="F521" s="682">
        <v>111</v>
      </c>
      <c r="G521" s="683"/>
      <c r="H521" s="683"/>
    </row>
    <row r="522" spans="1:8" ht="12.75" customHeight="1">
      <c r="A522" s="409">
        <v>517</v>
      </c>
      <c r="B522" s="684"/>
      <c r="C522" s="684">
        <v>1133</v>
      </c>
      <c r="D522" s="685">
        <v>1069</v>
      </c>
      <c r="E522" s="685">
        <v>64</v>
      </c>
      <c r="F522" s="686">
        <v>0</v>
      </c>
      <c r="G522" s="687"/>
      <c r="H522" s="687"/>
    </row>
    <row r="523" spans="1:8" ht="12.75" customHeight="1">
      <c r="A523" s="409">
        <v>518</v>
      </c>
      <c r="B523" s="684"/>
      <c r="C523" s="684">
        <v>1129</v>
      </c>
      <c r="D523" s="685">
        <v>666</v>
      </c>
      <c r="E523" s="685">
        <v>32</v>
      </c>
      <c r="F523" s="686">
        <v>431</v>
      </c>
      <c r="G523" s="687"/>
      <c r="H523" s="687"/>
    </row>
    <row r="524" spans="1:8" ht="12.75" customHeight="1">
      <c r="A524" s="409">
        <v>519</v>
      </c>
      <c r="B524" s="684"/>
      <c r="C524" s="684">
        <v>1122</v>
      </c>
      <c r="D524" s="685">
        <v>635</v>
      </c>
      <c r="E524" s="685">
        <v>487</v>
      </c>
      <c r="F524" s="686">
        <v>0</v>
      </c>
      <c r="G524" s="687"/>
      <c r="H524" s="687"/>
    </row>
    <row r="525" spans="1:8" ht="12.75" customHeight="1">
      <c r="A525" s="679">
        <v>520</v>
      </c>
      <c r="B525" s="688"/>
      <c r="C525" s="688">
        <v>1112</v>
      </c>
      <c r="D525" s="689">
        <v>1112</v>
      </c>
      <c r="E525" s="689">
        <v>0</v>
      </c>
      <c r="F525" s="690">
        <v>0</v>
      </c>
      <c r="G525" s="691"/>
      <c r="H525" s="691"/>
    </row>
    <row r="526" spans="1:8" ht="12.75" customHeight="1">
      <c r="A526" s="678">
        <v>521</v>
      </c>
      <c r="B526" s="680"/>
      <c r="C526" s="680">
        <v>1109</v>
      </c>
      <c r="D526" s="681">
        <v>682</v>
      </c>
      <c r="E526" s="681">
        <v>361</v>
      </c>
      <c r="F526" s="682">
        <v>66</v>
      </c>
      <c r="G526" s="683"/>
      <c r="H526" s="683"/>
    </row>
    <row r="527" spans="1:8" ht="12.75" customHeight="1">
      <c r="A527" s="409">
        <v>522</v>
      </c>
      <c r="B527" s="684"/>
      <c r="C527" s="684">
        <v>1105</v>
      </c>
      <c r="D527" s="685">
        <v>953</v>
      </c>
      <c r="E527" s="685">
        <v>152</v>
      </c>
      <c r="F527" s="686">
        <v>0</v>
      </c>
      <c r="G527" s="687"/>
      <c r="H527" s="687"/>
    </row>
    <row r="528" spans="1:8" ht="12.75" customHeight="1">
      <c r="A528" s="409">
        <v>523</v>
      </c>
      <c r="B528" s="684"/>
      <c r="C528" s="684">
        <v>1101</v>
      </c>
      <c r="D528" s="685">
        <v>1061</v>
      </c>
      <c r="E528" s="685">
        <v>40</v>
      </c>
      <c r="F528" s="686">
        <v>0</v>
      </c>
      <c r="G528" s="687"/>
      <c r="H528" s="687"/>
    </row>
    <row r="529" spans="1:8" ht="12.75" customHeight="1">
      <c r="A529" s="409">
        <v>524</v>
      </c>
      <c r="B529" s="684"/>
      <c r="C529" s="684">
        <v>1101</v>
      </c>
      <c r="D529" s="685">
        <v>1101</v>
      </c>
      <c r="E529" s="685">
        <v>0</v>
      </c>
      <c r="F529" s="686">
        <v>0</v>
      </c>
      <c r="G529" s="687"/>
      <c r="H529" s="687"/>
    </row>
    <row r="530" spans="1:8" ht="12.75" customHeight="1">
      <c r="A530" s="679">
        <v>525</v>
      </c>
      <c r="B530" s="688"/>
      <c r="C530" s="688">
        <v>1100</v>
      </c>
      <c r="D530" s="689">
        <v>1100</v>
      </c>
      <c r="E530" s="689">
        <v>0</v>
      </c>
      <c r="F530" s="690">
        <v>0</v>
      </c>
      <c r="G530" s="691"/>
      <c r="H530" s="691"/>
    </row>
    <row r="531" spans="1:8" ht="12.75" customHeight="1">
      <c r="A531" s="678">
        <v>526</v>
      </c>
      <c r="B531" s="680"/>
      <c r="C531" s="680">
        <v>1100</v>
      </c>
      <c r="D531" s="681">
        <v>989</v>
      </c>
      <c r="E531" s="681">
        <v>111</v>
      </c>
      <c r="F531" s="682">
        <v>0</v>
      </c>
      <c r="G531" s="683"/>
      <c r="H531" s="683"/>
    </row>
    <row r="532" spans="1:8" ht="12.75" customHeight="1">
      <c r="A532" s="409">
        <v>527</v>
      </c>
      <c r="B532" s="684"/>
      <c r="C532" s="684">
        <v>1098</v>
      </c>
      <c r="D532" s="685">
        <v>1041</v>
      </c>
      <c r="E532" s="685">
        <v>57</v>
      </c>
      <c r="F532" s="686">
        <v>0</v>
      </c>
      <c r="G532" s="687"/>
      <c r="H532" s="687"/>
    </row>
    <row r="533" spans="1:8" ht="12.75" customHeight="1">
      <c r="A533" s="409">
        <v>528</v>
      </c>
      <c r="B533" s="684"/>
      <c r="C533" s="684">
        <v>1095</v>
      </c>
      <c r="D533" s="685">
        <v>1038</v>
      </c>
      <c r="E533" s="685">
        <v>57</v>
      </c>
      <c r="F533" s="686">
        <v>0</v>
      </c>
      <c r="G533" s="687"/>
      <c r="H533" s="687"/>
    </row>
    <row r="534" spans="1:8" ht="12.75" customHeight="1">
      <c r="A534" s="409">
        <v>529</v>
      </c>
      <c r="B534" s="684"/>
      <c r="C534" s="684">
        <v>1092</v>
      </c>
      <c r="D534" s="685">
        <v>752</v>
      </c>
      <c r="E534" s="685">
        <v>0</v>
      </c>
      <c r="F534" s="686">
        <v>341</v>
      </c>
      <c r="G534" s="687"/>
      <c r="H534" s="687"/>
    </row>
    <row r="535" spans="1:8" ht="12.75" customHeight="1">
      <c r="A535" s="679">
        <v>530</v>
      </c>
      <c r="B535" s="688"/>
      <c r="C535" s="688">
        <v>1089</v>
      </c>
      <c r="D535" s="689">
        <v>584</v>
      </c>
      <c r="E535" s="689">
        <v>505</v>
      </c>
      <c r="F535" s="690">
        <v>0</v>
      </c>
      <c r="G535" s="691"/>
      <c r="H535" s="691"/>
    </row>
    <row r="536" spans="1:8" ht="12.75" customHeight="1">
      <c r="A536" s="678">
        <v>531</v>
      </c>
      <c r="B536" s="680"/>
      <c r="C536" s="680">
        <v>1086</v>
      </c>
      <c r="D536" s="681">
        <v>925</v>
      </c>
      <c r="E536" s="681">
        <v>35</v>
      </c>
      <c r="F536" s="682">
        <v>125</v>
      </c>
      <c r="G536" s="683"/>
      <c r="H536" s="683"/>
    </row>
    <row r="537" spans="1:8" ht="12.75" customHeight="1">
      <c r="A537" s="409">
        <v>532</v>
      </c>
      <c r="B537" s="684"/>
      <c r="C537" s="684">
        <v>1084</v>
      </c>
      <c r="D537" s="685">
        <v>1067</v>
      </c>
      <c r="E537" s="685">
        <v>16</v>
      </c>
      <c r="F537" s="686">
        <v>0</v>
      </c>
      <c r="G537" s="687"/>
      <c r="H537" s="687"/>
    </row>
    <row r="538" spans="1:8" ht="12.75" customHeight="1">
      <c r="A538" s="409">
        <v>533</v>
      </c>
      <c r="B538" s="684"/>
      <c r="C538" s="684">
        <v>1083</v>
      </c>
      <c r="D538" s="685">
        <v>1083</v>
      </c>
      <c r="E538" s="685">
        <v>0</v>
      </c>
      <c r="F538" s="686">
        <v>0</v>
      </c>
      <c r="G538" s="687"/>
      <c r="H538" s="687"/>
    </row>
    <row r="539" spans="1:8" ht="12.75" customHeight="1">
      <c r="A539" s="409">
        <v>534</v>
      </c>
      <c r="B539" s="684"/>
      <c r="C539" s="684">
        <v>1066</v>
      </c>
      <c r="D539" s="685">
        <v>662</v>
      </c>
      <c r="E539" s="685">
        <v>2</v>
      </c>
      <c r="F539" s="686">
        <v>402</v>
      </c>
      <c r="G539" s="687"/>
      <c r="H539" s="687"/>
    </row>
    <row r="540" spans="1:8" ht="12.75" customHeight="1">
      <c r="A540" s="679">
        <v>535</v>
      </c>
      <c r="B540" s="688"/>
      <c r="C540" s="688">
        <v>1063</v>
      </c>
      <c r="D540" s="689">
        <v>636</v>
      </c>
      <c r="E540" s="689">
        <v>426</v>
      </c>
      <c r="F540" s="690">
        <v>0</v>
      </c>
      <c r="G540" s="691"/>
      <c r="H540" s="691"/>
    </row>
    <row r="541" spans="1:8" ht="12.75" customHeight="1">
      <c r="A541" s="678">
        <v>536</v>
      </c>
      <c r="B541" s="680"/>
      <c r="C541" s="680">
        <v>1061</v>
      </c>
      <c r="D541" s="681">
        <v>1060</v>
      </c>
      <c r="E541" s="681">
        <v>1</v>
      </c>
      <c r="F541" s="682">
        <v>0</v>
      </c>
      <c r="G541" s="683"/>
      <c r="H541" s="683"/>
    </row>
    <row r="542" spans="1:8" ht="12.75" customHeight="1">
      <c r="A542" s="409">
        <v>537</v>
      </c>
      <c r="B542" s="684"/>
      <c r="C542" s="684">
        <v>1061</v>
      </c>
      <c r="D542" s="685">
        <v>965</v>
      </c>
      <c r="E542" s="685">
        <v>0</v>
      </c>
      <c r="F542" s="686">
        <v>95</v>
      </c>
      <c r="G542" s="687"/>
      <c r="H542" s="687"/>
    </row>
    <row r="543" spans="1:8" ht="12.75" customHeight="1">
      <c r="A543" s="409">
        <v>538</v>
      </c>
      <c r="B543" s="684"/>
      <c r="C543" s="684">
        <v>1059</v>
      </c>
      <c r="D543" s="685">
        <v>1059</v>
      </c>
      <c r="E543" s="685">
        <v>0</v>
      </c>
      <c r="F543" s="686">
        <v>0</v>
      </c>
      <c r="G543" s="687"/>
      <c r="H543" s="687"/>
    </row>
    <row r="544" spans="1:8" ht="12.75" customHeight="1">
      <c r="A544" s="409">
        <v>539</v>
      </c>
      <c r="B544" s="684"/>
      <c r="C544" s="684">
        <v>1058</v>
      </c>
      <c r="D544" s="685">
        <v>844</v>
      </c>
      <c r="E544" s="685">
        <v>61</v>
      </c>
      <c r="F544" s="686">
        <v>153</v>
      </c>
      <c r="G544" s="687"/>
      <c r="H544" s="687"/>
    </row>
    <row r="545" spans="1:8" ht="12.75" customHeight="1">
      <c r="A545" s="679">
        <v>540</v>
      </c>
      <c r="B545" s="688"/>
      <c r="C545" s="688">
        <v>1048</v>
      </c>
      <c r="D545" s="689">
        <v>1048</v>
      </c>
      <c r="E545" s="689">
        <v>0</v>
      </c>
      <c r="F545" s="690">
        <v>0</v>
      </c>
      <c r="G545" s="691"/>
      <c r="H545" s="691"/>
    </row>
    <row r="546" spans="1:8" ht="12.75" customHeight="1">
      <c r="A546" s="678">
        <v>541</v>
      </c>
      <c r="B546" s="680"/>
      <c r="C546" s="680">
        <v>1041</v>
      </c>
      <c r="D546" s="681">
        <v>1041</v>
      </c>
      <c r="E546" s="681">
        <v>0</v>
      </c>
      <c r="F546" s="682">
        <v>0</v>
      </c>
      <c r="G546" s="683"/>
      <c r="H546" s="683"/>
    </row>
    <row r="547" spans="1:8" ht="12.75" customHeight="1">
      <c r="A547" s="409">
        <v>542</v>
      </c>
      <c r="B547" s="684"/>
      <c r="C547" s="684">
        <v>1035</v>
      </c>
      <c r="D547" s="685">
        <v>420</v>
      </c>
      <c r="E547" s="685">
        <v>182</v>
      </c>
      <c r="F547" s="686">
        <v>433</v>
      </c>
      <c r="G547" s="687"/>
      <c r="H547" s="687"/>
    </row>
    <row r="548" spans="1:8" ht="12.75" customHeight="1">
      <c r="A548" s="409">
        <v>543</v>
      </c>
      <c r="B548" s="684"/>
      <c r="C548" s="684">
        <v>1034</v>
      </c>
      <c r="D548" s="685">
        <v>1034</v>
      </c>
      <c r="E548" s="685">
        <v>0</v>
      </c>
      <c r="F548" s="686">
        <v>0</v>
      </c>
      <c r="G548" s="687"/>
      <c r="H548" s="687"/>
    </row>
    <row r="549" spans="1:8" ht="12.75" customHeight="1">
      <c r="A549" s="409">
        <v>544</v>
      </c>
      <c r="B549" s="684"/>
      <c r="C549" s="684">
        <v>1033</v>
      </c>
      <c r="D549" s="685">
        <v>1033</v>
      </c>
      <c r="E549" s="685">
        <v>0</v>
      </c>
      <c r="F549" s="686">
        <v>0</v>
      </c>
      <c r="G549" s="687"/>
      <c r="H549" s="687"/>
    </row>
    <row r="550" spans="1:8" ht="12.75" customHeight="1">
      <c r="A550" s="679">
        <v>545</v>
      </c>
      <c r="B550" s="688"/>
      <c r="C550" s="688">
        <v>1026</v>
      </c>
      <c r="D550" s="689">
        <v>681</v>
      </c>
      <c r="E550" s="689">
        <v>150</v>
      </c>
      <c r="F550" s="690">
        <v>195</v>
      </c>
      <c r="G550" s="691"/>
      <c r="H550" s="691"/>
    </row>
    <row r="551" spans="1:8" ht="12.75" customHeight="1">
      <c r="A551" s="678">
        <v>546</v>
      </c>
      <c r="B551" s="680"/>
      <c r="C551" s="680">
        <v>1012</v>
      </c>
      <c r="D551" s="681">
        <v>908</v>
      </c>
      <c r="E551" s="681">
        <v>105</v>
      </c>
      <c r="F551" s="682">
        <v>0</v>
      </c>
      <c r="G551" s="683"/>
      <c r="H551" s="683"/>
    </row>
    <row r="552" spans="1:8" ht="12.75" customHeight="1">
      <c r="A552" s="409">
        <v>547</v>
      </c>
      <c r="B552" s="684"/>
      <c r="C552" s="684">
        <v>1012</v>
      </c>
      <c r="D552" s="685">
        <v>891</v>
      </c>
      <c r="E552" s="685">
        <v>121</v>
      </c>
      <c r="F552" s="686">
        <v>0</v>
      </c>
      <c r="G552" s="687"/>
      <c r="H552" s="687"/>
    </row>
    <row r="553" spans="1:8" ht="12.75" customHeight="1">
      <c r="A553" s="409">
        <v>548</v>
      </c>
      <c r="B553" s="684"/>
      <c r="C553" s="684">
        <v>1003</v>
      </c>
      <c r="D553" s="685">
        <v>0</v>
      </c>
      <c r="E553" s="685">
        <v>1003</v>
      </c>
      <c r="F553" s="686">
        <v>0</v>
      </c>
      <c r="G553" s="687"/>
      <c r="H553" s="687"/>
    </row>
    <row r="554" spans="1:8" ht="12.75" customHeight="1">
      <c r="A554" s="409">
        <v>549</v>
      </c>
      <c r="B554" s="684"/>
      <c r="C554" s="684">
        <v>1001</v>
      </c>
      <c r="D554" s="685">
        <v>722</v>
      </c>
      <c r="E554" s="685">
        <v>0</v>
      </c>
      <c r="F554" s="686">
        <v>279</v>
      </c>
      <c r="G554" s="687"/>
      <c r="H554" s="687"/>
    </row>
    <row r="555" spans="1:8" ht="12.75" customHeight="1">
      <c r="A555" s="679">
        <v>550</v>
      </c>
      <c r="B555" s="688"/>
      <c r="C555" s="688">
        <v>999</v>
      </c>
      <c r="D555" s="689">
        <v>883</v>
      </c>
      <c r="E555" s="689">
        <v>117</v>
      </c>
      <c r="F555" s="690">
        <v>0</v>
      </c>
      <c r="G555" s="691"/>
      <c r="H555" s="691"/>
    </row>
    <row r="556" spans="1:8" ht="12.75" customHeight="1">
      <c r="A556" s="678">
        <v>551</v>
      </c>
      <c r="B556" s="680"/>
      <c r="C556" s="680">
        <v>999</v>
      </c>
      <c r="D556" s="681">
        <v>999</v>
      </c>
      <c r="E556" s="681">
        <v>0</v>
      </c>
      <c r="F556" s="682">
        <v>0</v>
      </c>
      <c r="G556" s="683"/>
      <c r="H556" s="683"/>
    </row>
    <row r="557" spans="1:8" ht="12.75" customHeight="1">
      <c r="A557" s="409">
        <v>552</v>
      </c>
      <c r="B557" s="684"/>
      <c r="C557" s="684">
        <v>999</v>
      </c>
      <c r="D557" s="685">
        <v>999</v>
      </c>
      <c r="E557" s="685">
        <v>0</v>
      </c>
      <c r="F557" s="686">
        <v>0</v>
      </c>
      <c r="G557" s="687"/>
      <c r="H557" s="687"/>
    </row>
    <row r="558" spans="1:8" ht="12.75" customHeight="1">
      <c r="A558" s="409">
        <v>553</v>
      </c>
      <c r="B558" s="684"/>
      <c r="C558" s="684">
        <v>998</v>
      </c>
      <c r="D558" s="685">
        <v>948</v>
      </c>
      <c r="E558" s="685">
        <v>15</v>
      </c>
      <c r="F558" s="686">
        <v>35</v>
      </c>
      <c r="G558" s="687"/>
      <c r="H558" s="687"/>
    </row>
    <row r="559" spans="1:8" ht="12.75" customHeight="1">
      <c r="A559" s="409">
        <v>554</v>
      </c>
      <c r="B559" s="684"/>
      <c r="C559" s="684">
        <v>996</v>
      </c>
      <c r="D559" s="685">
        <v>789</v>
      </c>
      <c r="E559" s="685">
        <v>72</v>
      </c>
      <c r="F559" s="686">
        <v>136</v>
      </c>
      <c r="G559" s="687"/>
      <c r="H559" s="687"/>
    </row>
    <row r="560" spans="1:8" ht="12.75" customHeight="1">
      <c r="A560" s="679">
        <v>555</v>
      </c>
      <c r="B560" s="688"/>
      <c r="C560" s="688">
        <v>994</v>
      </c>
      <c r="D560" s="689">
        <v>992</v>
      </c>
      <c r="E560" s="689">
        <v>2</v>
      </c>
      <c r="F560" s="690">
        <v>0</v>
      </c>
      <c r="G560" s="691"/>
      <c r="H560" s="691"/>
    </row>
    <row r="561" spans="1:8" ht="12.75" customHeight="1">
      <c r="A561" s="678">
        <v>556</v>
      </c>
      <c r="B561" s="680"/>
      <c r="C561" s="680">
        <v>994</v>
      </c>
      <c r="D561" s="681">
        <v>649</v>
      </c>
      <c r="E561" s="681">
        <v>207</v>
      </c>
      <c r="F561" s="682">
        <v>137</v>
      </c>
      <c r="G561" s="683"/>
      <c r="H561" s="683"/>
    </row>
    <row r="562" spans="1:8" ht="12.75" customHeight="1">
      <c r="A562" s="409">
        <v>557</v>
      </c>
      <c r="B562" s="684"/>
      <c r="C562" s="684">
        <v>992</v>
      </c>
      <c r="D562" s="685">
        <v>639</v>
      </c>
      <c r="E562" s="685">
        <v>353</v>
      </c>
      <c r="F562" s="686">
        <v>0</v>
      </c>
      <c r="G562" s="687"/>
      <c r="H562" s="687"/>
    </row>
    <row r="563" spans="1:8" ht="12.75" customHeight="1">
      <c r="A563" s="409">
        <v>558</v>
      </c>
      <c r="B563" s="684"/>
      <c r="C563" s="684">
        <v>992</v>
      </c>
      <c r="D563" s="685">
        <v>986</v>
      </c>
      <c r="E563" s="685">
        <v>0</v>
      </c>
      <c r="F563" s="686">
        <v>5</v>
      </c>
      <c r="G563" s="687"/>
      <c r="H563" s="687"/>
    </row>
    <row r="564" spans="1:8" ht="12.75" customHeight="1">
      <c r="A564" s="409">
        <v>559</v>
      </c>
      <c r="B564" s="684"/>
      <c r="C564" s="684">
        <v>991</v>
      </c>
      <c r="D564" s="685">
        <v>928</v>
      </c>
      <c r="E564" s="685">
        <v>0</v>
      </c>
      <c r="F564" s="686">
        <v>63</v>
      </c>
      <c r="G564" s="687"/>
      <c r="H564" s="687"/>
    </row>
    <row r="565" spans="1:8" ht="12.75" customHeight="1">
      <c r="A565" s="679">
        <v>560</v>
      </c>
      <c r="B565" s="688"/>
      <c r="C565" s="688">
        <v>989</v>
      </c>
      <c r="D565" s="689">
        <v>561</v>
      </c>
      <c r="E565" s="689">
        <v>429</v>
      </c>
      <c r="F565" s="690">
        <v>0</v>
      </c>
      <c r="G565" s="691"/>
      <c r="H565" s="691"/>
    </row>
    <row r="566" spans="1:8" ht="12.75" customHeight="1">
      <c r="A566" s="678">
        <v>561</v>
      </c>
      <c r="B566" s="680"/>
      <c r="C566" s="680">
        <v>980</v>
      </c>
      <c r="D566" s="681">
        <v>434</v>
      </c>
      <c r="E566" s="681">
        <v>19</v>
      </c>
      <c r="F566" s="682">
        <v>527</v>
      </c>
      <c r="G566" s="683"/>
      <c r="H566" s="683"/>
    </row>
    <row r="567" spans="1:8" ht="12.75" customHeight="1">
      <c r="A567" s="409">
        <v>562</v>
      </c>
      <c r="B567" s="684"/>
      <c r="C567" s="684">
        <v>975</v>
      </c>
      <c r="D567" s="685">
        <v>733</v>
      </c>
      <c r="E567" s="685">
        <v>105</v>
      </c>
      <c r="F567" s="686">
        <v>137</v>
      </c>
      <c r="G567" s="687"/>
      <c r="H567" s="687"/>
    </row>
    <row r="568" spans="1:8" ht="12.75" customHeight="1">
      <c r="A568" s="409">
        <v>563</v>
      </c>
      <c r="B568" s="684"/>
      <c r="C568" s="684">
        <v>974</v>
      </c>
      <c r="D568" s="685">
        <v>46</v>
      </c>
      <c r="E568" s="685">
        <v>0</v>
      </c>
      <c r="F568" s="686">
        <v>928</v>
      </c>
      <c r="G568" s="687"/>
      <c r="H568" s="687"/>
    </row>
    <row r="569" spans="1:8" ht="12.75" customHeight="1">
      <c r="A569" s="409">
        <v>564</v>
      </c>
      <c r="B569" s="684"/>
      <c r="C569" s="684">
        <v>974</v>
      </c>
      <c r="D569" s="685">
        <v>0</v>
      </c>
      <c r="E569" s="685">
        <v>0</v>
      </c>
      <c r="F569" s="686">
        <v>974</v>
      </c>
      <c r="G569" s="687"/>
      <c r="H569" s="687"/>
    </row>
    <row r="570" spans="1:8" ht="12.75" customHeight="1">
      <c r="A570" s="679">
        <v>565</v>
      </c>
      <c r="B570" s="688"/>
      <c r="C570" s="688">
        <v>973</v>
      </c>
      <c r="D570" s="689">
        <v>973</v>
      </c>
      <c r="E570" s="689">
        <v>0</v>
      </c>
      <c r="F570" s="690">
        <v>0</v>
      </c>
      <c r="G570" s="691"/>
      <c r="H570" s="691"/>
    </row>
    <row r="571" spans="1:8" ht="12.75" customHeight="1">
      <c r="A571" s="678">
        <v>566</v>
      </c>
      <c r="B571" s="680"/>
      <c r="C571" s="680">
        <v>964</v>
      </c>
      <c r="D571" s="681">
        <v>670</v>
      </c>
      <c r="E571" s="681">
        <v>295</v>
      </c>
      <c r="F571" s="682">
        <v>0</v>
      </c>
      <c r="G571" s="683"/>
      <c r="H571" s="683"/>
    </row>
    <row r="572" spans="1:8" ht="12.75" customHeight="1">
      <c r="A572" s="409">
        <v>567</v>
      </c>
      <c r="B572" s="684"/>
      <c r="C572" s="684">
        <v>962</v>
      </c>
      <c r="D572" s="685">
        <v>862</v>
      </c>
      <c r="E572" s="685">
        <v>100</v>
      </c>
      <c r="F572" s="686">
        <v>0</v>
      </c>
      <c r="G572" s="687"/>
      <c r="H572" s="687"/>
    </row>
    <row r="573" spans="1:8" ht="12.75" customHeight="1">
      <c r="A573" s="409">
        <v>568</v>
      </c>
      <c r="B573" s="684"/>
      <c r="C573" s="684">
        <v>962</v>
      </c>
      <c r="D573" s="685">
        <v>651</v>
      </c>
      <c r="E573" s="685">
        <v>212</v>
      </c>
      <c r="F573" s="686">
        <v>99</v>
      </c>
      <c r="G573" s="687"/>
      <c r="H573" s="687"/>
    </row>
    <row r="574" spans="1:8" ht="12.75" customHeight="1">
      <c r="A574" s="409">
        <v>569</v>
      </c>
      <c r="B574" s="684"/>
      <c r="C574" s="684">
        <v>960</v>
      </c>
      <c r="D574" s="685">
        <v>557</v>
      </c>
      <c r="E574" s="685">
        <v>181</v>
      </c>
      <c r="F574" s="686">
        <v>222</v>
      </c>
      <c r="G574" s="687"/>
      <c r="H574" s="687"/>
    </row>
    <row r="575" spans="1:8" ht="12.75" customHeight="1">
      <c r="A575" s="679">
        <v>570</v>
      </c>
      <c r="B575" s="688"/>
      <c r="C575" s="688">
        <v>957</v>
      </c>
      <c r="D575" s="689">
        <v>957</v>
      </c>
      <c r="E575" s="689">
        <v>0</v>
      </c>
      <c r="F575" s="690">
        <v>0</v>
      </c>
      <c r="G575" s="691"/>
      <c r="H575" s="691"/>
    </row>
    <row r="576" spans="1:8" ht="12.75" customHeight="1">
      <c r="A576" s="678">
        <v>571</v>
      </c>
      <c r="B576" s="680"/>
      <c r="C576" s="680">
        <v>956</v>
      </c>
      <c r="D576" s="681">
        <v>898</v>
      </c>
      <c r="E576" s="681">
        <v>59</v>
      </c>
      <c r="F576" s="682">
        <v>0</v>
      </c>
      <c r="G576" s="683"/>
      <c r="H576" s="683"/>
    </row>
    <row r="577" spans="1:8" ht="12.75" customHeight="1">
      <c r="A577" s="409">
        <v>572</v>
      </c>
      <c r="B577" s="684"/>
      <c r="C577" s="684">
        <v>956</v>
      </c>
      <c r="D577" s="685">
        <v>956</v>
      </c>
      <c r="E577" s="685">
        <v>0</v>
      </c>
      <c r="F577" s="686">
        <v>0</v>
      </c>
      <c r="G577" s="687"/>
      <c r="H577" s="687"/>
    </row>
    <row r="578" spans="1:8" ht="12.75" customHeight="1">
      <c r="A578" s="409">
        <v>573</v>
      </c>
      <c r="B578" s="684"/>
      <c r="C578" s="684">
        <v>954</v>
      </c>
      <c r="D578" s="685">
        <v>945</v>
      </c>
      <c r="E578" s="685">
        <v>0</v>
      </c>
      <c r="F578" s="686">
        <v>9</v>
      </c>
      <c r="G578" s="687"/>
      <c r="H578" s="687"/>
    </row>
    <row r="579" spans="1:8" ht="12.75" customHeight="1">
      <c r="A579" s="409">
        <v>574</v>
      </c>
      <c r="B579" s="684"/>
      <c r="C579" s="684">
        <v>943</v>
      </c>
      <c r="D579" s="685">
        <v>781</v>
      </c>
      <c r="E579" s="685">
        <v>0</v>
      </c>
      <c r="F579" s="686">
        <v>162</v>
      </c>
      <c r="G579" s="687"/>
      <c r="H579" s="687"/>
    </row>
    <row r="580" spans="1:8" ht="12.75" customHeight="1">
      <c r="A580" s="679">
        <v>575</v>
      </c>
      <c r="B580" s="688"/>
      <c r="C580" s="688">
        <v>939</v>
      </c>
      <c r="D580" s="689">
        <v>881</v>
      </c>
      <c r="E580" s="689">
        <v>58</v>
      </c>
      <c r="F580" s="690">
        <v>0</v>
      </c>
      <c r="G580" s="691"/>
      <c r="H580" s="691"/>
    </row>
    <row r="581" spans="1:8" ht="12.75" customHeight="1">
      <c r="A581" s="678">
        <v>576</v>
      </c>
      <c r="B581" s="680"/>
      <c r="C581" s="680">
        <v>931</v>
      </c>
      <c r="D581" s="681">
        <v>890</v>
      </c>
      <c r="E581" s="681">
        <v>41</v>
      </c>
      <c r="F581" s="682">
        <v>0</v>
      </c>
      <c r="G581" s="683"/>
      <c r="H581" s="683"/>
    </row>
    <row r="582" spans="1:8" ht="12.75" customHeight="1">
      <c r="A582" s="409">
        <v>577</v>
      </c>
      <c r="B582" s="684"/>
      <c r="C582" s="684">
        <v>931</v>
      </c>
      <c r="D582" s="685">
        <v>804</v>
      </c>
      <c r="E582" s="685">
        <v>121</v>
      </c>
      <c r="F582" s="686">
        <v>5</v>
      </c>
      <c r="G582" s="687"/>
      <c r="H582" s="687"/>
    </row>
    <row r="583" spans="1:8" ht="12.75" customHeight="1">
      <c r="A583" s="409">
        <v>578</v>
      </c>
      <c r="B583" s="684"/>
      <c r="C583" s="684">
        <v>923</v>
      </c>
      <c r="D583" s="685">
        <v>208</v>
      </c>
      <c r="E583" s="685">
        <v>0</v>
      </c>
      <c r="F583" s="686">
        <v>715</v>
      </c>
      <c r="G583" s="687"/>
      <c r="H583" s="687"/>
    </row>
    <row r="584" spans="1:8" ht="12.75" customHeight="1">
      <c r="A584" s="409">
        <v>579</v>
      </c>
      <c r="B584" s="684"/>
      <c r="C584" s="684">
        <v>922</v>
      </c>
      <c r="D584" s="685">
        <v>875</v>
      </c>
      <c r="E584" s="685">
        <v>47</v>
      </c>
      <c r="F584" s="686">
        <v>0</v>
      </c>
      <c r="G584" s="687"/>
      <c r="H584" s="687"/>
    </row>
    <row r="585" spans="1:8" ht="12.75" customHeight="1">
      <c r="A585" s="679">
        <v>580</v>
      </c>
      <c r="B585" s="688"/>
      <c r="C585" s="688">
        <v>921</v>
      </c>
      <c r="D585" s="689">
        <v>803</v>
      </c>
      <c r="E585" s="689">
        <v>116</v>
      </c>
      <c r="F585" s="690">
        <v>3</v>
      </c>
      <c r="G585" s="691"/>
      <c r="H585" s="691"/>
    </row>
    <row r="586" spans="1:8" ht="12.75" customHeight="1">
      <c r="A586" s="678">
        <v>581</v>
      </c>
      <c r="B586" s="680"/>
      <c r="C586" s="680">
        <v>917</v>
      </c>
      <c r="D586" s="681">
        <v>917</v>
      </c>
      <c r="E586" s="681">
        <v>0</v>
      </c>
      <c r="F586" s="682">
        <v>0</v>
      </c>
      <c r="G586" s="683"/>
      <c r="H586" s="683"/>
    </row>
    <row r="587" spans="1:8" ht="12.75" customHeight="1">
      <c r="A587" s="409">
        <v>582</v>
      </c>
      <c r="B587" s="684"/>
      <c r="C587" s="684">
        <v>913</v>
      </c>
      <c r="D587" s="685">
        <v>762</v>
      </c>
      <c r="E587" s="685">
        <v>141</v>
      </c>
      <c r="F587" s="686">
        <v>10</v>
      </c>
      <c r="G587" s="687"/>
      <c r="H587" s="687"/>
    </row>
    <row r="588" spans="1:8" ht="12.75" customHeight="1">
      <c r="A588" s="409">
        <v>583</v>
      </c>
      <c r="B588" s="684"/>
      <c r="C588" s="684">
        <v>911</v>
      </c>
      <c r="D588" s="685">
        <v>677</v>
      </c>
      <c r="E588" s="685">
        <v>64</v>
      </c>
      <c r="F588" s="686">
        <v>171</v>
      </c>
      <c r="G588" s="687"/>
      <c r="H588" s="687"/>
    </row>
    <row r="589" spans="1:8" ht="12.75" customHeight="1">
      <c r="A589" s="409">
        <v>584</v>
      </c>
      <c r="B589" s="684"/>
      <c r="C589" s="684">
        <v>910</v>
      </c>
      <c r="D589" s="685">
        <v>910</v>
      </c>
      <c r="E589" s="685">
        <v>0</v>
      </c>
      <c r="F589" s="686">
        <v>0</v>
      </c>
      <c r="G589" s="687"/>
      <c r="H589" s="687"/>
    </row>
    <row r="590" spans="1:8" ht="12.75" customHeight="1">
      <c r="A590" s="679">
        <v>585</v>
      </c>
      <c r="B590" s="688"/>
      <c r="C590" s="688">
        <v>907</v>
      </c>
      <c r="D590" s="689">
        <v>341</v>
      </c>
      <c r="E590" s="689">
        <v>538</v>
      </c>
      <c r="F590" s="690">
        <v>28</v>
      </c>
      <c r="G590" s="691"/>
      <c r="H590" s="691"/>
    </row>
    <row r="591" spans="1:8" ht="12.75" customHeight="1">
      <c r="A591" s="678">
        <v>586</v>
      </c>
      <c r="B591" s="680"/>
      <c r="C591" s="680">
        <v>901</v>
      </c>
      <c r="D591" s="681">
        <v>199</v>
      </c>
      <c r="E591" s="681">
        <v>702</v>
      </c>
      <c r="F591" s="682">
        <v>0</v>
      </c>
      <c r="G591" s="683"/>
      <c r="H591" s="683"/>
    </row>
    <row r="592" spans="1:8" ht="12.75" customHeight="1">
      <c r="A592" s="409">
        <v>587</v>
      </c>
      <c r="B592" s="684"/>
      <c r="C592" s="684">
        <v>896</v>
      </c>
      <c r="D592" s="685">
        <v>896</v>
      </c>
      <c r="E592" s="685">
        <v>0</v>
      </c>
      <c r="F592" s="686">
        <v>0</v>
      </c>
      <c r="G592" s="687"/>
      <c r="H592" s="687"/>
    </row>
    <row r="593" spans="1:8" ht="12.75" customHeight="1">
      <c r="A593" s="409">
        <v>588</v>
      </c>
      <c r="B593" s="684"/>
      <c r="C593" s="684">
        <v>896</v>
      </c>
      <c r="D593" s="685">
        <v>879</v>
      </c>
      <c r="E593" s="685">
        <v>18</v>
      </c>
      <c r="F593" s="686">
        <v>0</v>
      </c>
      <c r="G593" s="687"/>
      <c r="H593" s="687"/>
    </row>
    <row r="594" spans="1:8" ht="12.75" customHeight="1">
      <c r="A594" s="409">
        <v>589</v>
      </c>
      <c r="B594" s="684"/>
      <c r="C594" s="684">
        <v>890</v>
      </c>
      <c r="D594" s="685">
        <v>190</v>
      </c>
      <c r="E594" s="685">
        <v>700</v>
      </c>
      <c r="F594" s="686">
        <v>0</v>
      </c>
      <c r="G594" s="687"/>
      <c r="H594" s="687"/>
    </row>
    <row r="595" spans="1:8" ht="12.75" customHeight="1">
      <c r="A595" s="679">
        <v>590</v>
      </c>
      <c r="B595" s="688"/>
      <c r="C595" s="688">
        <v>886</v>
      </c>
      <c r="D595" s="689">
        <v>886</v>
      </c>
      <c r="E595" s="689">
        <v>0</v>
      </c>
      <c r="F595" s="690">
        <v>0</v>
      </c>
      <c r="G595" s="691"/>
      <c r="H595" s="691"/>
    </row>
    <row r="596" spans="1:8" ht="12.75" customHeight="1">
      <c r="A596" s="678">
        <v>591</v>
      </c>
      <c r="B596" s="680"/>
      <c r="C596" s="680">
        <v>883</v>
      </c>
      <c r="D596" s="681">
        <v>793</v>
      </c>
      <c r="E596" s="681">
        <v>90</v>
      </c>
      <c r="F596" s="682">
        <v>0</v>
      </c>
      <c r="G596" s="683"/>
      <c r="H596" s="683"/>
    </row>
    <row r="597" spans="1:8" ht="12.75" customHeight="1">
      <c r="A597" s="409">
        <v>592</v>
      </c>
      <c r="B597" s="684"/>
      <c r="C597" s="684">
        <v>881</v>
      </c>
      <c r="D597" s="685">
        <v>840</v>
      </c>
      <c r="E597" s="685">
        <v>41</v>
      </c>
      <c r="F597" s="686">
        <v>0</v>
      </c>
      <c r="G597" s="687"/>
      <c r="H597" s="687"/>
    </row>
    <row r="598" spans="1:8" ht="12.75" customHeight="1">
      <c r="A598" s="409">
        <v>593</v>
      </c>
      <c r="B598" s="684"/>
      <c r="C598" s="684">
        <v>879</v>
      </c>
      <c r="D598" s="685">
        <v>879</v>
      </c>
      <c r="E598" s="685">
        <v>0</v>
      </c>
      <c r="F598" s="686">
        <v>0</v>
      </c>
      <c r="G598" s="687"/>
      <c r="H598" s="687"/>
    </row>
    <row r="599" spans="1:8" ht="12.75" customHeight="1">
      <c r="A599" s="409">
        <v>594</v>
      </c>
      <c r="B599" s="684"/>
      <c r="C599" s="684">
        <v>872</v>
      </c>
      <c r="D599" s="685">
        <v>721</v>
      </c>
      <c r="E599" s="685">
        <v>120</v>
      </c>
      <c r="F599" s="686">
        <v>31</v>
      </c>
      <c r="G599" s="687"/>
      <c r="H599" s="687"/>
    </row>
    <row r="600" spans="1:8" ht="12.75" customHeight="1">
      <c r="A600" s="679">
        <v>595</v>
      </c>
      <c r="B600" s="688"/>
      <c r="C600" s="688">
        <v>870</v>
      </c>
      <c r="D600" s="689">
        <v>454</v>
      </c>
      <c r="E600" s="689">
        <v>416</v>
      </c>
      <c r="F600" s="690">
        <v>0</v>
      </c>
      <c r="G600" s="691"/>
      <c r="H600" s="691"/>
    </row>
    <row r="601" spans="1:8" ht="12.75" customHeight="1">
      <c r="A601" s="678">
        <v>596</v>
      </c>
      <c r="B601" s="680"/>
      <c r="C601" s="680">
        <v>868</v>
      </c>
      <c r="D601" s="681">
        <v>685</v>
      </c>
      <c r="E601" s="681">
        <v>182</v>
      </c>
      <c r="F601" s="682">
        <v>0</v>
      </c>
      <c r="G601" s="683"/>
      <c r="H601" s="683"/>
    </row>
    <row r="602" spans="1:8" ht="12.75" customHeight="1">
      <c r="A602" s="409">
        <v>597</v>
      </c>
      <c r="B602" s="684"/>
      <c r="C602" s="684">
        <v>867</v>
      </c>
      <c r="D602" s="685">
        <v>867</v>
      </c>
      <c r="E602" s="685">
        <v>0</v>
      </c>
      <c r="F602" s="686">
        <v>0</v>
      </c>
      <c r="G602" s="687"/>
      <c r="H602" s="687"/>
    </row>
    <row r="603" spans="1:8" ht="12.75" customHeight="1">
      <c r="A603" s="409">
        <v>598</v>
      </c>
      <c r="B603" s="684"/>
      <c r="C603" s="684">
        <v>863</v>
      </c>
      <c r="D603" s="685">
        <v>863</v>
      </c>
      <c r="E603" s="685">
        <v>0</v>
      </c>
      <c r="F603" s="686">
        <v>0</v>
      </c>
      <c r="G603" s="687"/>
      <c r="H603" s="687"/>
    </row>
    <row r="604" spans="1:8" ht="12.75" customHeight="1">
      <c r="A604" s="409">
        <v>599</v>
      </c>
      <c r="B604" s="684"/>
      <c r="C604" s="684">
        <v>859</v>
      </c>
      <c r="D604" s="685">
        <v>662</v>
      </c>
      <c r="E604" s="685">
        <v>197</v>
      </c>
      <c r="F604" s="686">
        <v>0</v>
      </c>
      <c r="G604" s="687"/>
      <c r="H604" s="687"/>
    </row>
    <row r="605" spans="1:8" ht="12.75" customHeight="1">
      <c r="A605" s="679">
        <v>600</v>
      </c>
      <c r="B605" s="688"/>
      <c r="C605" s="688">
        <v>857</v>
      </c>
      <c r="D605" s="689">
        <v>842</v>
      </c>
      <c r="E605" s="689">
        <v>16</v>
      </c>
      <c r="F605" s="690">
        <v>0</v>
      </c>
      <c r="G605" s="691"/>
      <c r="H605" s="691"/>
    </row>
    <row r="606" spans="1:8" ht="12.75" customHeight="1">
      <c r="A606" s="678">
        <v>601</v>
      </c>
      <c r="B606" s="680"/>
      <c r="C606" s="680">
        <v>855</v>
      </c>
      <c r="D606" s="681">
        <v>817</v>
      </c>
      <c r="E606" s="681">
        <v>0</v>
      </c>
      <c r="F606" s="682">
        <v>38</v>
      </c>
      <c r="G606" s="683"/>
      <c r="H606" s="683"/>
    </row>
    <row r="607" spans="1:8" ht="12.75" customHeight="1">
      <c r="A607" s="409">
        <v>602</v>
      </c>
      <c r="B607" s="684"/>
      <c r="C607" s="684">
        <v>854</v>
      </c>
      <c r="D607" s="685">
        <v>648</v>
      </c>
      <c r="E607" s="685">
        <v>206</v>
      </c>
      <c r="F607" s="686">
        <v>0</v>
      </c>
      <c r="G607" s="687"/>
      <c r="H607" s="687"/>
    </row>
    <row r="608" spans="1:8" ht="12.75" customHeight="1">
      <c r="A608" s="409">
        <v>603</v>
      </c>
      <c r="B608" s="684"/>
      <c r="C608" s="684">
        <v>852</v>
      </c>
      <c r="D608" s="685">
        <v>349</v>
      </c>
      <c r="E608" s="685">
        <v>437</v>
      </c>
      <c r="F608" s="686">
        <v>66</v>
      </c>
      <c r="G608" s="687"/>
      <c r="H608" s="687"/>
    </row>
    <row r="609" spans="1:8" ht="12.75" customHeight="1">
      <c r="A609" s="409">
        <v>604</v>
      </c>
      <c r="B609" s="684"/>
      <c r="C609" s="684">
        <v>847</v>
      </c>
      <c r="D609" s="685">
        <v>841</v>
      </c>
      <c r="E609" s="685">
        <v>6</v>
      </c>
      <c r="F609" s="686">
        <v>0</v>
      </c>
      <c r="G609" s="687"/>
      <c r="H609" s="687"/>
    </row>
    <row r="610" spans="1:8" ht="12.75" customHeight="1">
      <c r="A610" s="679">
        <v>605</v>
      </c>
      <c r="B610" s="688"/>
      <c r="C610" s="688">
        <v>842</v>
      </c>
      <c r="D610" s="689">
        <v>55</v>
      </c>
      <c r="E610" s="689">
        <v>787</v>
      </c>
      <c r="F610" s="690">
        <v>0</v>
      </c>
      <c r="G610" s="691"/>
      <c r="H610" s="691"/>
    </row>
    <row r="611" spans="1:8" ht="12.75" customHeight="1">
      <c r="A611" s="678">
        <v>606</v>
      </c>
      <c r="B611" s="680"/>
      <c r="C611" s="680">
        <v>842</v>
      </c>
      <c r="D611" s="681">
        <v>589</v>
      </c>
      <c r="E611" s="681">
        <v>98</v>
      </c>
      <c r="F611" s="682">
        <v>155</v>
      </c>
      <c r="G611" s="683"/>
      <c r="H611" s="683"/>
    </row>
    <row r="612" spans="1:8" ht="12.75" customHeight="1">
      <c r="A612" s="409">
        <v>607</v>
      </c>
      <c r="B612" s="684"/>
      <c r="C612" s="684">
        <v>839</v>
      </c>
      <c r="D612" s="685">
        <v>269</v>
      </c>
      <c r="E612" s="685">
        <v>392</v>
      </c>
      <c r="F612" s="686">
        <v>178</v>
      </c>
      <c r="G612" s="687"/>
      <c r="H612" s="687"/>
    </row>
    <row r="613" spans="1:8" ht="12.75" customHeight="1">
      <c r="A613" s="409">
        <v>608</v>
      </c>
      <c r="B613" s="684"/>
      <c r="C613" s="684">
        <v>838</v>
      </c>
      <c r="D613" s="685">
        <v>838</v>
      </c>
      <c r="E613" s="685">
        <v>0</v>
      </c>
      <c r="F613" s="686">
        <v>0</v>
      </c>
      <c r="G613" s="687"/>
      <c r="H613" s="687"/>
    </row>
    <row r="614" spans="1:8" ht="12.75" customHeight="1">
      <c r="A614" s="409">
        <v>609</v>
      </c>
      <c r="B614" s="684"/>
      <c r="C614" s="684">
        <v>837</v>
      </c>
      <c r="D614" s="685">
        <v>705</v>
      </c>
      <c r="E614" s="685">
        <v>81</v>
      </c>
      <c r="F614" s="686">
        <v>51</v>
      </c>
      <c r="G614" s="687"/>
      <c r="H614" s="687"/>
    </row>
    <row r="615" spans="1:8" ht="12.75" customHeight="1">
      <c r="A615" s="679">
        <v>610</v>
      </c>
      <c r="B615" s="688"/>
      <c r="C615" s="688">
        <v>834</v>
      </c>
      <c r="D615" s="689">
        <v>736</v>
      </c>
      <c r="E615" s="689">
        <v>99</v>
      </c>
      <c r="F615" s="690">
        <v>0</v>
      </c>
      <c r="G615" s="691"/>
      <c r="H615" s="691"/>
    </row>
    <row r="616" spans="1:8" ht="12.75" customHeight="1">
      <c r="A616" s="678">
        <v>611</v>
      </c>
      <c r="B616" s="680"/>
      <c r="C616" s="680">
        <v>833</v>
      </c>
      <c r="D616" s="681">
        <v>833</v>
      </c>
      <c r="E616" s="681">
        <v>0</v>
      </c>
      <c r="F616" s="682">
        <v>0</v>
      </c>
      <c r="G616" s="683"/>
      <c r="H616" s="683"/>
    </row>
    <row r="617" spans="1:8" ht="12.75" customHeight="1">
      <c r="A617" s="409">
        <v>612</v>
      </c>
      <c r="B617" s="684"/>
      <c r="C617" s="684">
        <v>832</v>
      </c>
      <c r="D617" s="685">
        <v>739</v>
      </c>
      <c r="E617" s="685">
        <v>14</v>
      </c>
      <c r="F617" s="686">
        <v>79</v>
      </c>
      <c r="G617" s="687"/>
      <c r="H617" s="687"/>
    </row>
    <row r="618" spans="1:8" ht="12.75" customHeight="1">
      <c r="A618" s="409">
        <v>613</v>
      </c>
      <c r="B618" s="684"/>
      <c r="C618" s="684">
        <v>831</v>
      </c>
      <c r="D618" s="685">
        <v>831</v>
      </c>
      <c r="E618" s="685">
        <v>0</v>
      </c>
      <c r="F618" s="686">
        <v>0</v>
      </c>
      <c r="G618" s="687"/>
      <c r="H618" s="687"/>
    </row>
    <row r="619" spans="1:8" ht="12.75" customHeight="1">
      <c r="A619" s="409">
        <v>614</v>
      </c>
      <c r="B619" s="684"/>
      <c r="C619" s="684">
        <v>828</v>
      </c>
      <c r="D619" s="685">
        <v>779</v>
      </c>
      <c r="E619" s="685">
        <v>49</v>
      </c>
      <c r="F619" s="686">
        <v>0</v>
      </c>
      <c r="G619" s="687"/>
      <c r="H619" s="687"/>
    </row>
    <row r="620" spans="1:8" ht="12.75" customHeight="1">
      <c r="A620" s="679">
        <v>615</v>
      </c>
      <c r="B620" s="688"/>
      <c r="C620" s="688">
        <v>821</v>
      </c>
      <c r="D620" s="689">
        <v>642</v>
      </c>
      <c r="E620" s="689">
        <v>0</v>
      </c>
      <c r="F620" s="690">
        <v>179</v>
      </c>
      <c r="G620" s="691"/>
      <c r="H620" s="691"/>
    </row>
    <row r="621" spans="1:8" ht="12.75" customHeight="1">
      <c r="A621" s="678">
        <v>616</v>
      </c>
      <c r="B621" s="680"/>
      <c r="C621" s="680">
        <v>819</v>
      </c>
      <c r="D621" s="681">
        <v>744</v>
      </c>
      <c r="E621" s="681">
        <v>0</v>
      </c>
      <c r="F621" s="682">
        <v>76</v>
      </c>
      <c r="G621" s="683"/>
      <c r="H621" s="683"/>
    </row>
    <row r="622" spans="1:8" ht="12.75" customHeight="1">
      <c r="A622" s="409">
        <v>617</v>
      </c>
      <c r="B622" s="684"/>
      <c r="C622" s="684">
        <v>819</v>
      </c>
      <c r="D622" s="685">
        <v>662</v>
      </c>
      <c r="E622" s="685">
        <v>157</v>
      </c>
      <c r="F622" s="686">
        <v>0</v>
      </c>
      <c r="G622" s="687"/>
      <c r="H622" s="687"/>
    </row>
    <row r="623" spans="1:8" ht="12.75" customHeight="1">
      <c r="A623" s="409">
        <v>618</v>
      </c>
      <c r="B623" s="684"/>
      <c r="C623" s="684">
        <v>819</v>
      </c>
      <c r="D623" s="685">
        <v>0</v>
      </c>
      <c r="E623" s="685">
        <v>819</v>
      </c>
      <c r="F623" s="686">
        <v>0</v>
      </c>
      <c r="G623" s="687"/>
      <c r="H623" s="687"/>
    </row>
    <row r="624" spans="1:8" ht="12.75" customHeight="1">
      <c r="A624" s="409">
        <v>619</v>
      </c>
      <c r="B624" s="684"/>
      <c r="C624" s="684">
        <v>816</v>
      </c>
      <c r="D624" s="685">
        <v>768</v>
      </c>
      <c r="E624" s="685">
        <v>47</v>
      </c>
      <c r="F624" s="686">
        <v>0</v>
      </c>
      <c r="G624" s="687"/>
      <c r="H624" s="687"/>
    </row>
    <row r="625" spans="1:8" ht="12.75" customHeight="1">
      <c r="A625" s="679">
        <v>620</v>
      </c>
      <c r="B625" s="688"/>
      <c r="C625" s="688">
        <v>812</v>
      </c>
      <c r="D625" s="689">
        <v>684</v>
      </c>
      <c r="E625" s="689">
        <v>66</v>
      </c>
      <c r="F625" s="690">
        <v>63</v>
      </c>
      <c r="G625" s="691"/>
      <c r="H625" s="691"/>
    </row>
    <row r="626" spans="1:8" ht="12.75" customHeight="1">
      <c r="A626" s="678">
        <v>621</v>
      </c>
      <c r="B626" s="680"/>
      <c r="C626" s="680">
        <v>812</v>
      </c>
      <c r="D626" s="681">
        <v>639</v>
      </c>
      <c r="E626" s="681">
        <v>173</v>
      </c>
      <c r="F626" s="682">
        <v>0</v>
      </c>
      <c r="G626" s="683"/>
      <c r="H626" s="683"/>
    </row>
    <row r="627" spans="1:8" ht="12.75" customHeight="1">
      <c r="A627" s="409">
        <v>622</v>
      </c>
      <c r="B627" s="684"/>
      <c r="C627" s="684">
        <v>809</v>
      </c>
      <c r="D627" s="685">
        <v>601</v>
      </c>
      <c r="E627" s="685">
        <v>119</v>
      </c>
      <c r="F627" s="686">
        <v>89</v>
      </c>
      <c r="G627" s="687"/>
      <c r="H627" s="687"/>
    </row>
    <row r="628" spans="1:8" ht="12.75" customHeight="1">
      <c r="A628" s="409">
        <v>623</v>
      </c>
      <c r="B628" s="684"/>
      <c r="C628" s="684">
        <v>808</v>
      </c>
      <c r="D628" s="685">
        <v>769</v>
      </c>
      <c r="E628" s="685">
        <v>20</v>
      </c>
      <c r="F628" s="686">
        <v>18</v>
      </c>
      <c r="G628" s="687"/>
      <c r="H628" s="687"/>
    </row>
    <row r="629" spans="1:8" ht="12.75" customHeight="1">
      <c r="A629" s="409">
        <v>624</v>
      </c>
      <c r="B629" s="684"/>
      <c r="C629" s="684">
        <v>807</v>
      </c>
      <c r="D629" s="685">
        <v>807</v>
      </c>
      <c r="E629" s="685">
        <v>0</v>
      </c>
      <c r="F629" s="686">
        <v>0</v>
      </c>
      <c r="G629" s="687"/>
      <c r="H629" s="687"/>
    </row>
    <row r="630" spans="1:8" ht="12.75" customHeight="1">
      <c r="A630" s="679">
        <v>625</v>
      </c>
      <c r="B630" s="688"/>
      <c r="C630" s="688">
        <v>807</v>
      </c>
      <c r="D630" s="689">
        <v>807</v>
      </c>
      <c r="E630" s="689">
        <v>0</v>
      </c>
      <c r="F630" s="690">
        <v>0</v>
      </c>
      <c r="G630" s="691"/>
      <c r="H630" s="691"/>
    </row>
    <row r="631" spans="1:8" ht="12.75" customHeight="1">
      <c r="A631" s="678">
        <v>626</v>
      </c>
      <c r="B631" s="680"/>
      <c r="C631" s="680">
        <v>807</v>
      </c>
      <c r="D631" s="681">
        <v>737</v>
      </c>
      <c r="E631" s="681">
        <v>0</v>
      </c>
      <c r="F631" s="682">
        <v>70</v>
      </c>
      <c r="G631" s="683"/>
      <c r="H631" s="683"/>
    </row>
    <row r="632" spans="1:8" ht="12.75" customHeight="1">
      <c r="A632" s="409">
        <v>627</v>
      </c>
      <c r="B632" s="684"/>
      <c r="C632" s="684">
        <v>806</v>
      </c>
      <c r="D632" s="685">
        <v>440</v>
      </c>
      <c r="E632" s="685">
        <v>365</v>
      </c>
      <c r="F632" s="686">
        <v>0</v>
      </c>
      <c r="G632" s="687"/>
      <c r="H632" s="687"/>
    </row>
    <row r="633" spans="1:8" ht="12.75" customHeight="1">
      <c r="A633" s="409">
        <v>628</v>
      </c>
      <c r="B633" s="684"/>
      <c r="C633" s="684">
        <v>804</v>
      </c>
      <c r="D633" s="685">
        <v>804</v>
      </c>
      <c r="E633" s="685">
        <v>0</v>
      </c>
      <c r="F633" s="686">
        <v>0</v>
      </c>
      <c r="G633" s="687"/>
      <c r="H633" s="687"/>
    </row>
    <row r="634" spans="1:8" ht="12.75" customHeight="1">
      <c r="A634" s="409">
        <v>629</v>
      </c>
      <c r="B634" s="684"/>
      <c r="C634" s="684">
        <v>804</v>
      </c>
      <c r="D634" s="685">
        <v>298</v>
      </c>
      <c r="E634" s="685">
        <v>470</v>
      </c>
      <c r="F634" s="686">
        <v>35</v>
      </c>
      <c r="G634" s="687"/>
      <c r="H634" s="687"/>
    </row>
    <row r="635" spans="1:8" ht="12.75" customHeight="1">
      <c r="A635" s="679">
        <v>630</v>
      </c>
      <c r="B635" s="688"/>
      <c r="C635" s="688">
        <v>795</v>
      </c>
      <c r="D635" s="689">
        <v>678</v>
      </c>
      <c r="E635" s="689">
        <v>117</v>
      </c>
      <c r="F635" s="690">
        <v>0</v>
      </c>
      <c r="G635" s="691"/>
      <c r="H635" s="691"/>
    </row>
    <row r="636" spans="1:8" ht="12.75" customHeight="1">
      <c r="A636" s="678">
        <v>631</v>
      </c>
      <c r="B636" s="680"/>
      <c r="C636" s="680">
        <v>793</v>
      </c>
      <c r="D636" s="681">
        <v>736</v>
      </c>
      <c r="E636" s="681">
        <v>52</v>
      </c>
      <c r="F636" s="682">
        <v>5</v>
      </c>
      <c r="G636" s="683"/>
      <c r="H636" s="683"/>
    </row>
    <row r="637" spans="1:8" ht="12.75" customHeight="1">
      <c r="A637" s="409">
        <v>632</v>
      </c>
      <c r="B637" s="684"/>
      <c r="C637" s="684">
        <v>793</v>
      </c>
      <c r="D637" s="685">
        <v>793</v>
      </c>
      <c r="E637" s="685">
        <v>0</v>
      </c>
      <c r="F637" s="686">
        <v>0</v>
      </c>
      <c r="G637" s="687"/>
      <c r="H637" s="687"/>
    </row>
    <row r="638" spans="1:8" ht="12.75" customHeight="1">
      <c r="A638" s="409">
        <v>633</v>
      </c>
      <c r="B638" s="684"/>
      <c r="C638" s="684">
        <v>791</v>
      </c>
      <c r="D638" s="685">
        <v>753</v>
      </c>
      <c r="E638" s="685">
        <v>38</v>
      </c>
      <c r="F638" s="686">
        <v>0</v>
      </c>
      <c r="G638" s="687"/>
      <c r="H638" s="687"/>
    </row>
    <row r="639" spans="1:8" ht="12.75" customHeight="1">
      <c r="A639" s="409">
        <v>634</v>
      </c>
      <c r="B639" s="684"/>
      <c r="C639" s="684">
        <v>790</v>
      </c>
      <c r="D639" s="685">
        <v>652</v>
      </c>
      <c r="E639" s="685">
        <v>138</v>
      </c>
      <c r="F639" s="686">
        <v>0</v>
      </c>
      <c r="G639" s="687"/>
      <c r="H639" s="687"/>
    </row>
    <row r="640" spans="1:8" ht="12.75" customHeight="1">
      <c r="A640" s="679">
        <v>635</v>
      </c>
      <c r="B640" s="688"/>
      <c r="C640" s="688">
        <v>789</v>
      </c>
      <c r="D640" s="689">
        <v>423</v>
      </c>
      <c r="E640" s="689">
        <v>0</v>
      </c>
      <c r="F640" s="690">
        <v>367</v>
      </c>
      <c r="G640" s="691"/>
      <c r="H640" s="691"/>
    </row>
    <row r="641" spans="1:8" ht="12.75" customHeight="1">
      <c r="A641" s="678">
        <v>636</v>
      </c>
      <c r="B641" s="680"/>
      <c r="C641" s="680">
        <v>783</v>
      </c>
      <c r="D641" s="681">
        <v>440</v>
      </c>
      <c r="E641" s="681">
        <v>158</v>
      </c>
      <c r="F641" s="682">
        <v>185</v>
      </c>
      <c r="G641" s="683"/>
      <c r="H641" s="683"/>
    </row>
    <row r="642" spans="1:8" ht="12.75" customHeight="1">
      <c r="A642" s="409">
        <v>637</v>
      </c>
      <c r="B642" s="684"/>
      <c r="C642" s="684">
        <v>783</v>
      </c>
      <c r="D642" s="685">
        <v>783</v>
      </c>
      <c r="E642" s="685">
        <v>0</v>
      </c>
      <c r="F642" s="686">
        <v>0</v>
      </c>
      <c r="G642" s="687"/>
      <c r="H642" s="687"/>
    </row>
    <row r="643" spans="1:8" ht="12.75" customHeight="1">
      <c r="A643" s="409">
        <v>638</v>
      </c>
      <c r="B643" s="684"/>
      <c r="C643" s="684">
        <v>778</v>
      </c>
      <c r="D643" s="685">
        <v>581</v>
      </c>
      <c r="E643" s="685">
        <v>121</v>
      </c>
      <c r="F643" s="686">
        <v>75</v>
      </c>
      <c r="G643" s="687"/>
      <c r="H643" s="687"/>
    </row>
    <row r="644" spans="1:8" ht="12.75" customHeight="1">
      <c r="A644" s="409">
        <v>639</v>
      </c>
      <c r="B644" s="684"/>
      <c r="C644" s="684">
        <v>777</v>
      </c>
      <c r="D644" s="685">
        <v>777</v>
      </c>
      <c r="E644" s="685">
        <v>0</v>
      </c>
      <c r="F644" s="686">
        <v>0</v>
      </c>
      <c r="G644" s="687"/>
      <c r="H644" s="687"/>
    </row>
    <row r="645" spans="1:8" ht="12.75" customHeight="1">
      <c r="A645" s="679">
        <v>640</v>
      </c>
      <c r="B645" s="688"/>
      <c r="C645" s="688">
        <v>776</v>
      </c>
      <c r="D645" s="689">
        <v>776</v>
      </c>
      <c r="E645" s="689">
        <v>0</v>
      </c>
      <c r="F645" s="690">
        <v>0</v>
      </c>
      <c r="G645" s="691"/>
      <c r="H645" s="691"/>
    </row>
    <row r="646" spans="1:8" ht="12.75" customHeight="1">
      <c r="A646" s="678">
        <v>641</v>
      </c>
      <c r="B646" s="680"/>
      <c r="C646" s="680">
        <v>771</v>
      </c>
      <c r="D646" s="681">
        <v>673</v>
      </c>
      <c r="E646" s="681">
        <v>97</v>
      </c>
      <c r="F646" s="682">
        <v>0</v>
      </c>
      <c r="G646" s="683"/>
      <c r="H646" s="683"/>
    </row>
    <row r="647" spans="1:8" ht="12.75" customHeight="1">
      <c r="A647" s="409">
        <v>642</v>
      </c>
      <c r="B647" s="684"/>
      <c r="C647" s="684">
        <v>770</v>
      </c>
      <c r="D647" s="685">
        <v>45</v>
      </c>
      <c r="E647" s="685">
        <v>725</v>
      </c>
      <c r="F647" s="686">
        <v>0</v>
      </c>
      <c r="G647" s="687"/>
      <c r="H647" s="687"/>
    </row>
    <row r="648" spans="1:8" ht="12.75" customHeight="1">
      <c r="A648" s="409">
        <v>643</v>
      </c>
      <c r="B648" s="684"/>
      <c r="C648" s="684">
        <v>770</v>
      </c>
      <c r="D648" s="685">
        <v>586</v>
      </c>
      <c r="E648" s="685">
        <v>0</v>
      </c>
      <c r="F648" s="686">
        <v>184</v>
      </c>
      <c r="G648" s="687"/>
      <c r="H648" s="687"/>
    </row>
    <row r="649" spans="1:8" ht="12.75" customHeight="1">
      <c r="A649" s="409">
        <v>644</v>
      </c>
      <c r="B649" s="684"/>
      <c r="C649" s="684">
        <v>770</v>
      </c>
      <c r="D649" s="685">
        <v>732</v>
      </c>
      <c r="E649" s="685">
        <v>19</v>
      </c>
      <c r="F649" s="686">
        <v>20</v>
      </c>
      <c r="G649" s="687"/>
      <c r="H649" s="687"/>
    </row>
    <row r="650" spans="1:8" ht="12.75" customHeight="1">
      <c r="A650" s="679">
        <v>645</v>
      </c>
      <c r="B650" s="688"/>
      <c r="C650" s="688">
        <v>764</v>
      </c>
      <c r="D650" s="689">
        <v>764</v>
      </c>
      <c r="E650" s="689">
        <v>0</v>
      </c>
      <c r="F650" s="690">
        <v>0</v>
      </c>
      <c r="G650" s="691"/>
      <c r="H650" s="691"/>
    </row>
    <row r="651" spans="1:8" ht="12.75" customHeight="1">
      <c r="A651" s="678">
        <v>646</v>
      </c>
      <c r="B651" s="680"/>
      <c r="C651" s="680">
        <v>763</v>
      </c>
      <c r="D651" s="681">
        <v>699</v>
      </c>
      <c r="E651" s="681">
        <v>64</v>
      </c>
      <c r="F651" s="682">
        <v>0</v>
      </c>
      <c r="G651" s="683"/>
      <c r="H651" s="683"/>
    </row>
    <row r="652" spans="1:8" ht="12.75" customHeight="1">
      <c r="A652" s="409">
        <v>647</v>
      </c>
      <c r="B652" s="684"/>
      <c r="C652" s="684">
        <v>761</v>
      </c>
      <c r="D652" s="685">
        <v>761</v>
      </c>
      <c r="E652" s="685">
        <v>0</v>
      </c>
      <c r="F652" s="686">
        <v>0</v>
      </c>
      <c r="G652" s="687"/>
      <c r="H652" s="687"/>
    </row>
    <row r="653" spans="1:8" ht="12.75" customHeight="1">
      <c r="A653" s="409">
        <v>648</v>
      </c>
      <c r="B653" s="684"/>
      <c r="C653" s="684">
        <v>761</v>
      </c>
      <c r="D653" s="685">
        <v>490</v>
      </c>
      <c r="E653" s="685">
        <v>271</v>
      </c>
      <c r="F653" s="686">
        <v>0</v>
      </c>
      <c r="G653" s="687"/>
      <c r="H653" s="687"/>
    </row>
    <row r="654" spans="1:8" ht="12.75" customHeight="1">
      <c r="A654" s="409">
        <v>649</v>
      </c>
      <c r="B654" s="684"/>
      <c r="C654" s="684">
        <v>760</v>
      </c>
      <c r="D654" s="685">
        <v>717</v>
      </c>
      <c r="E654" s="685">
        <v>43</v>
      </c>
      <c r="F654" s="686">
        <v>0</v>
      </c>
      <c r="G654" s="687"/>
      <c r="H654" s="687"/>
    </row>
    <row r="655" spans="1:8" ht="12.75" customHeight="1">
      <c r="A655" s="679">
        <v>650</v>
      </c>
      <c r="B655" s="688"/>
      <c r="C655" s="688">
        <v>755</v>
      </c>
      <c r="D655" s="689">
        <v>512</v>
      </c>
      <c r="E655" s="689">
        <v>0</v>
      </c>
      <c r="F655" s="690">
        <v>243</v>
      </c>
      <c r="G655" s="691"/>
      <c r="H655" s="691"/>
    </row>
    <row r="656" spans="1:8" ht="12.75" customHeight="1">
      <c r="A656" s="678">
        <v>651</v>
      </c>
      <c r="B656" s="680"/>
      <c r="C656" s="680">
        <v>753</v>
      </c>
      <c r="D656" s="681">
        <v>520</v>
      </c>
      <c r="E656" s="681">
        <v>233</v>
      </c>
      <c r="F656" s="682">
        <v>0</v>
      </c>
      <c r="G656" s="683"/>
      <c r="H656" s="683"/>
    </row>
    <row r="657" spans="1:8" ht="12.75" customHeight="1">
      <c r="A657" s="409">
        <v>652</v>
      </c>
      <c r="B657" s="684"/>
      <c r="C657" s="684">
        <v>743</v>
      </c>
      <c r="D657" s="685">
        <v>716</v>
      </c>
      <c r="E657" s="685">
        <v>27</v>
      </c>
      <c r="F657" s="686">
        <v>0</v>
      </c>
      <c r="G657" s="687"/>
      <c r="H657" s="687"/>
    </row>
    <row r="658" spans="1:8" ht="12.75" customHeight="1">
      <c r="A658" s="409">
        <v>653</v>
      </c>
      <c r="B658" s="684"/>
      <c r="C658" s="684">
        <v>742</v>
      </c>
      <c r="D658" s="685">
        <v>519</v>
      </c>
      <c r="E658" s="685">
        <v>17</v>
      </c>
      <c r="F658" s="686">
        <v>205</v>
      </c>
      <c r="G658" s="687"/>
      <c r="H658" s="687"/>
    </row>
    <row r="659" spans="1:8" ht="12.75" customHeight="1">
      <c r="A659" s="409">
        <v>654</v>
      </c>
      <c r="B659" s="684"/>
      <c r="C659" s="684">
        <v>741</v>
      </c>
      <c r="D659" s="685">
        <v>741</v>
      </c>
      <c r="E659" s="685">
        <v>0</v>
      </c>
      <c r="F659" s="686">
        <v>0</v>
      </c>
      <c r="G659" s="687"/>
      <c r="H659" s="687"/>
    </row>
    <row r="660" spans="1:8" ht="12.75" customHeight="1">
      <c r="A660" s="679">
        <v>655</v>
      </c>
      <c r="B660" s="688"/>
      <c r="C660" s="688">
        <v>740</v>
      </c>
      <c r="D660" s="689">
        <v>699</v>
      </c>
      <c r="E660" s="689">
        <v>36</v>
      </c>
      <c r="F660" s="690">
        <v>5</v>
      </c>
      <c r="G660" s="691"/>
      <c r="H660" s="691"/>
    </row>
    <row r="661" spans="1:8" ht="12.75" customHeight="1">
      <c r="A661" s="678">
        <v>656</v>
      </c>
      <c r="B661" s="680"/>
      <c r="C661" s="680">
        <v>740</v>
      </c>
      <c r="D661" s="681">
        <v>740</v>
      </c>
      <c r="E661" s="681">
        <v>0</v>
      </c>
      <c r="F661" s="682">
        <v>0</v>
      </c>
      <c r="G661" s="683"/>
      <c r="H661" s="683"/>
    </row>
    <row r="662" spans="1:8" ht="12.75" customHeight="1">
      <c r="A662" s="409">
        <v>657</v>
      </c>
      <c r="B662" s="684"/>
      <c r="C662" s="684">
        <v>739</v>
      </c>
      <c r="D662" s="685">
        <v>408</v>
      </c>
      <c r="E662" s="685">
        <v>331</v>
      </c>
      <c r="F662" s="686">
        <v>0</v>
      </c>
      <c r="G662" s="687"/>
      <c r="H662" s="687"/>
    </row>
    <row r="663" spans="1:8" ht="12.75" customHeight="1">
      <c r="A663" s="409">
        <v>658</v>
      </c>
      <c r="B663" s="684"/>
      <c r="C663" s="684">
        <v>738</v>
      </c>
      <c r="D663" s="685">
        <v>616</v>
      </c>
      <c r="E663" s="685">
        <v>28</v>
      </c>
      <c r="F663" s="686">
        <v>94</v>
      </c>
      <c r="G663" s="687"/>
      <c r="H663" s="687"/>
    </row>
    <row r="664" spans="1:8" ht="12.75" customHeight="1">
      <c r="A664" s="409">
        <v>659</v>
      </c>
      <c r="B664" s="684"/>
      <c r="C664" s="684">
        <v>733</v>
      </c>
      <c r="D664" s="685">
        <v>32</v>
      </c>
      <c r="E664" s="685">
        <v>0</v>
      </c>
      <c r="F664" s="686">
        <v>700</v>
      </c>
      <c r="G664" s="687"/>
      <c r="H664" s="687"/>
    </row>
    <row r="665" spans="1:8" ht="12.75" customHeight="1">
      <c r="A665" s="679">
        <v>660</v>
      </c>
      <c r="B665" s="688"/>
      <c r="C665" s="688">
        <v>733</v>
      </c>
      <c r="D665" s="689">
        <v>697</v>
      </c>
      <c r="E665" s="689">
        <v>35</v>
      </c>
      <c r="F665" s="690">
        <v>0</v>
      </c>
      <c r="G665" s="691"/>
      <c r="H665" s="691"/>
    </row>
    <row r="666" spans="1:8" ht="12.75" customHeight="1">
      <c r="A666" s="678">
        <v>661</v>
      </c>
      <c r="B666" s="680"/>
      <c r="C666" s="680">
        <v>731</v>
      </c>
      <c r="D666" s="681">
        <v>731</v>
      </c>
      <c r="E666" s="681">
        <v>0</v>
      </c>
      <c r="F666" s="682">
        <v>0</v>
      </c>
      <c r="G666" s="683"/>
      <c r="H666" s="683"/>
    </row>
    <row r="667" spans="1:8" ht="12.75" customHeight="1">
      <c r="A667" s="409">
        <v>662</v>
      </c>
      <c r="B667" s="684"/>
      <c r="C667" s="684">
        <v>731</v>
      </c>
      <c r="D667" s="685">
        <v>731</v>
      </c>
      <c r="E667" s="685">
        <v>0</v>
      </c>
      <c r="F667" s="686">
        <v>0</v>
      </c>
      <c r="G667" s="687"/>
      <c r="H667" s="687"/>
    </row>
    <row r="668" spans="1:8" ht="12.75" customHeight="1">
      <c r="A668" s="409">
        <v>663</v>
      </c>
      <c r="B668" s="684"/>
      <c r="C668" s="684">
        <v>728</v>
      </c>
      <c r="D668" s="685">
        <v>728</v>
      </c>
      <c r="E668" s="685">
        <v>0</v>
      </c>
      <c r="F668" s="686">
        <v>0</v>
      </c>
      <c r="G668" s="687"/>
      <c r="H668" s="687"/>
    </row>
    <row r="669" spans="1:8" ht="12.75" customHeight="1">
      <c r="A669" s="409">
        <v>664</v>
      </c>
      <c r="B669" s="684"/>
      <c r="C669" s="684">
        <v>727</v>
      </c>
      <c r="D669" s="685">
        <v>727</v>
      </c>
      <c r="E669" s="685">
        <v>0</v>
      </c>
      <c r="F669" s="686">
        <v>0</v>
      </c>
      <c r="G669" s="687"/>
      <c r="H669" s="687"/>
    </row>
    <row r="670" spans="1:8" ht="12.75" customHeight="1">
      <c r="A670" s="679">
        <v>665</v>
      </c>
      <c r="B670" s="688"/>
      <c r="C670" s="688">
        <v>725</v>
      </c>
      <c r="D670" s="689">
        <v>725</v>
      </c>
      <c r="E670" s="689">
        <v>0</v>
      </c>
      <c r="F670" s="690">
        <v>0</v>
      </c>
      <c r="G670" s="691"/>
      <c r="H670" s="691"/>
    </row>
    <row r="671" spans="1:8" ht="12.75" customHeight="1">
      <c r="A671" s="678">
        <v>666</v>
      </c>
      <c r="B671" s="680"/>
      <c r="C671" s="680">
        <v>723</v>
      </c>
      <c r="D671" s="681">
        <v>604</v>
      </c>
      <c r="E671" s="681">
        <v>119</v>
      </c>
      <c r="F671" s="682">
        <v>0</v>
      </c>
      <c r="G671" s="683"/>
      <c r="H671" s="683"/>
    </row>
    <row r="672" spans="1:8" ht="12.75" customHeight="1">
      <c r="A672" s="409">
        <v>667</v>
      </c>
      <c r="B672" s="684"/>
      <c r="C672" s="684">
        <v>721</v>
      </c>
      <c r="D672" s="685">
        <v>721</v>
      </c>
      <c r="E672" s="685">
        <v>0</v>
      </c>
      <c r="F672" s="686">
        <v>0</v>
      </c>
      <c r="G672" s="687"/>
      <c r="H672" s="687"/>
    </row>
    <row r="673" spans="1:8" ht="12.75" customHeight="1">
      <c r="A673" s="409">
        <v>668</v>
      </c>
      <c r="B673" s="684"/>
      <c r="C673" s="684">
        <v>718</v>
      </c>
      <c r="D673" s="685">
        <v>527</v>
      </c>
      <c r="E673" s="685">
        <v>0</v>
      </c>
      <c r="F673" s="686">
        <v>191</v>
      </c>
      <c r="G673" s="687"/>
      <c r="H673" s="687"/>
    </row>
    <row r="674" spans="1:8" ht="12.75" customHeight="1">
      <c r="A674" s="409">
        <v>669</v>
      </c>
      <c r="B674" s="684"/>
      <c r="C674" s="684">
        <v>718</v>
      </c>
      <c r="D674" s="685">
        <v>718</v>
      </c>
      <c r="E674" s="685">
        <v>0</v>
      </c>
      <c r="F674" s="686">
        <v>0</v>
      </c>
      <c r="G674" s="687"/>
      <c r="H674" s="687"/>
    </row>
    <row r="675" spans="1:8" ht="12.75" customHeight="1">
      <c r="A675" s="679">
        <v>670</v>
      </c>
      <c r="B675" s="688"/>
      <c r="C675" s="688">
        <v>715</v>
      </c>
      <c r="D675" s="689">
        <v>640</v>
      </c>
      <c r="E675" s="689">
        <v>35</v>
      </c>
      <c r="F675" s="690">
        <v>41</v>
      </c>
      <c r="G675" s="691"/>
      <c r="H675" s="691"/>
    </row>
    <row r="676" spans="1:8" ht="12.75" customHeight="1">
      <c r="A676" s="678">
        <v>671</v>
      </c>
      <c r="B676" s="680"/>
      <c r="C676" s="680">
        <v>714</v>
      </c>
      <c r="D676" s="681">
        <v>691</v>
      </c>
      <c r="E676" s="681">
        <v>23</v>
      </c>
      <c r="F676" s="682">
        <v>0</v>
      </c>
      <c r="G676" s="683"/>
      <c r="H676" s="683"/>
    </row>
    <row r="677" spans="1:8" ht="12.75" customHeight="1">
      <c r="A677" s="409">
        <v>672</v>
      </c>
      <c r="B677" s="684"/>
      <c r="C677" s="684">
        <v>712</v>
      </c>
      <c r="D677" s="685">
        <v>518</v>
      </c>
      <c r="E677" s="685">
        <v>114</v>
      </c>
      <c r="F677" s="686">
        <v>81</v>
      </c>
      <c r="G677" s="687"/>
      <c r="H677" s="687"/>
    </row>
    <row r="678" spans="1:8" ht="12.75" customHeight="1">
      <c r="A678" s="409">
        <v>673</v>
      </c>
      <c r="B678" s="684"/>
      <c r="C678" s="684">
        <v>708</v>
      </c>
      <c r="D678" s="685">
        <v>708</v>
      </c>
      <c r="E678" s="685">
        <v>0</v>
      </c>
      <c r="F678" s="686">
        <v>0</v>
      </c>
      <c r="G678" s="687"/>
      <c r="H678" s="687"/>
    </row>
    <row r="679" spans="1:8" ht="12.75" customHeight="1">
      <c r="A679" s="409">
        <v>674</v>
      </c>
      <c r="B679" s="684"/>
      <c r="C679" s="684">
        <v>707</v>
      </c>
      <c r="D679" s="685">
        <v>648</v>
      </c>
      <c r="E679" s="685">
        <v>58</v>
      </c>
      <c r="F679" s="686">
        <v>0</v>
      </c>
      <c r="G679" s="687"/>
      <c r="H679" s="687"/>
    </row>
    <row r="680" spans="1:8" ht="12.75" customHeight="1">
      <c r="A680" s="679">
        <v>675</v>
      </c>
      <c r="B680" s="688"/>
      <c r="C680" s="688">
        <v>706</v>
      </c>
      <c r="D680" s="689">
        <v>706</v>
      </c>
      <c r="E680" s="689">
        <v>0</v>
      </c>
      <c r="F680" s="690">
        <v>0</v>
      </c>
      <c r="G680" s="691"/>
      <c r="H680" s="691"/>
    </row>
    <row r="681" spans="1:8" ht="12.75" customHeight="1">
      <c r="A681" s="678">
        <v>676</v>
      </c>
      <c r="B681" s="680"/>
      <c r="C681" s="680">
        <v>705</v>
      </c>
      <c r="D681" s="681">
        <v>441</v>
      </c>
      <c r="E681" s="681">
        <v>265</v>
      </c>
      <c r="F681" s="682">
        <v>0</v>
      </c>
      <c r="G681" s="683"/>
      <c r="H681" s="683"/>
    </row>
    <row r="682" spans="1:8" ht="12.75" customHeight="1">
      <c r="A682" s="409">
        <v>677</v>
      </c>
      <c r="B682" s="684"/>
      <c r="C682" s="684">
        <v>705</v>
      </c>
      <c r="D682" s="685">
        <v>705</v>
      </c>
      <c r="E682" s="685">
        <v>0</v>
      </c>
      <c r="F682" s="686">
        <v>0</v>
      </c>
      <c r="G682" s="687"/>
      <c r="H682" s="687"/>
    </row>
    <row r="683" spans="1:8" ht="12.75" customHeight="1">
      <c r="A683" s="409">
        <v>678</v>
      </c>
      <c r="B683" s="684"/>
      <c r="C683" s="684">
        <v>703</v>
      </c>
      <c r="D683" s="685">
        <v>547</v>
      </c>
      <c r="E683" s="685">
        <v>149</v>
      </c>
      <c r="F683" s="686">
        <v>8</v>
      </c>
      <c r="G683" s="687"/>
      <c r="H683" s="687"/>
    </row>
    <row r="684" spans="1:8" ht="12.75" customHeight="1">
      <c r="A684" s="409">
        <v>679</v>
      </c>
      <c r="B684" s="684"/>
      <c r="C684" s="684">
        <v>703</v>
      </c>
      <c r="D684" s="685">
        <v>338</v>
      </c>
      <c r="E684" s="685">
        <v>365</v>
      </c>
      <c r="F684" s="686">
        <v>0</v>
      </c>
      <c r="G684" s="687"/>
      <c r="H684" s="687"/>
    </row>
    <row r="685" spans="1:8" ht="12.75" customHeight="1">
      <c r="A685" s="679">
        <v>680</v>
      </c>
      <c r="B685" s="688"/>
      <c r="C685" s="688">
        <v>701</v>
      </c>
      <c r="D685" s="689">
        <v>658</v>
      </c>
      <c r="E685" s="689">
        <v>43</v>
      </c>
      <c r="F685" s="690">
        <v>0</v>
      </c>
      <c r="G685" s="691"/>
      <c r="H685" s="691"/>
    </row>
    <row r="686" spans="1:8" ht="12.75" customHeight="1">
      <c r="A686" s="678">
        <v>681</v>
      </c>
      <c r="B686" s="680"/>
      <c r="C686" s="680">
        <v>700</v>
      </c>
      <c r="D686" s="681">
        <v>663</v>
      </c>
      <c r="E686" s="681">
        <v>38</v>
      </c>
      <c r="F686" s="682">
        <v>0</v>
      </c>
      <c r="G686" s="683"/>
      <c r="H686" s="683"/>
    </row>
    <row r="687" spans="1:8" ht="12.75" customHeight="1">
      <c r="A687" s="409">
        <v>682</v>
      </c>
      <c r="B687" s="684"/>
      <c r="C687" s="684">
        <v>700</v>
      </c>
      <c r="D687" s="685">
        <v>700</v>
      </c>
      <c r="E687" s="685">
        <v>0</v>
      </c>
      <c r="F687" s="686">
        <v>0</v>
      </c>
      <c r="G687" s="687"/>
      <c r="H687" s="687"/>
    </row>
    <row r="688" spans="1:8" ht="12.75" customHeight="1">
      <c r="A688" s="409">
        <v>683</v>
      </c>
      <c r="B688" s="684"/>
      <c r="C688" s="684">
        <v>698</v>
      </c>
      <c r="D688" s="685">
        <v>0</v>
      </c>
      <c r="E688" s="685">
        <v>698</v>
      </c>
      <c r="F688" s="686">
        <v>0</v>
      </c>
      <c r="G688" s="687"/>
      <c r="H688" s="687"/>
    </row>
    <row r="689" spans="1:8" ht="12.75" customHeight="1">
      <c r="A689" s="409">
        <v>684</v>
      </c>
      <c r="B689" s="684"/>
      <c r="C689" s="684">
        <v>695</v>
      </c>
      <c r="D689" s="685">
        <v>695</v>
      </c>
      <c r="E689" s="685">
        <v>0</v>
      </c>
      <c r="F689" s="686">
        <v>0</v>
      </c>
      <c r="G689" s="687"/>
      <c r="H689" s="687"/>
    </row>
    <row r="690" spans="1:8" ht="12.75" customHeight="1">
      <c r="A690" s="679">
        <v>685</v>
      </c>
      <c r="B690" s="688"/>
      <c r="C690" s="688">
        <v>691</v>
      </c>
      <c r="D690" s="689">
        <v>489</v>
      </c>
      <c r="E690" s="689">
        <v>18</v>
      </c>
      <c r="F690" s="690">
        <v>184</v>
      </c>
      <c r="G690" s="691"/>
      <c r="H690" s="691"/>
    </row>
    <row r="691" spans="1:8" ht="12.75" customHeight="1">
      <c r="A691" s="678">
        <v>686</v>
      </c>
      <c r="B691" s="680"/>
      <c r="C691" s="680">
        <v>690</v>
      </c>
      <c r="D691" s="681">
        <v>684</v>
      </c>
      <c r="E691" s="681">
        <v>0</v>
      </c>
      <c r="F691" s="682">
        <v>6</v>
      </c>
      <c r="G691" s="683"/>
      <c r="H691" s="683"/>
    </row>
    <row r="692" spans="1:8" ht="12.75" customHeight="1">
      <c r="A692" s="409">
        <v>687</v>
      </c>
      <c r="B692" s="684"/>
      <c r="C692" s="684">
        <v>690</v>
      </c>
      <c r="D692" s="685">
        <v>361</v>
      </c>
      <c r="E692" s="685">
        <v>110</v>
      </c>
      <c r="F692" s="686">
        <v>220</v>
      </c>
      <c r="G692" s="687"/>
      <c r="H692" s="687"/>
    </row>
    <row r="693" spans="1:8" ht="12.75" customHeight="1">
      <c r="A693" s="409">
        <v>688</v>
      </c>
      <c r="B693" s="684"/>
      <c r="C693" s="684">
        <v>689</v>
      </c>
      <c r="D693" s="685">
        <v>689</v>
      </c>
      <c r="E693" s="685">
        <v>0</v>
      </c>
      <c r="F693" s="686">
        <v>0</v>
      </c>
      <c r="G693" s="687"/>
      <c r="H693" s="687"/>
    </row>
    <row r="694" spans="1:8" ht="12.75" customHeight="1">
      <c r="A694" s="409">
        <v>689</v>
      </c>
      <c r="B694" s="684"/>
      <c r="C694" s="684">
        <v>689</v>
      </c>
      <c r="D694" s="685">
        <v>632</v>
      </c>
      <c r="E694" s="685">
        <v>19</v>
      </c>
      <c r="F694" s="686">
        <v>38</v>
      </c>
      <c r="G694" s="687"/>
      <c r="H694" s="687"/>
    </row>
    <row r="695" spans="1:8" ht="12.75" customHeight="1">
      <c r="A695" s="679">
        <v>690</v>
      </c>
      <c r="B695" s="688"/>
      <c r="C695" s="688">
        <v>689</v>
      </c>
      <c r="D695" s="689">
        <v>410</v>
      </c>
      <c r="E695" s="689">
        <v>247</v>
      </c>
      <c r="F695" s="690">
        <v>31</v>
      </c>
      <c r="G695" s="691"/>
      <c r="H695" s="691"/>
    </row>
    <row r="696" spans="1:8" ht="12.75" customHeight="1">
      <c r="A696" s="678">
        <v>691</v>
      </c>
      <c r="B696" s="680"/>
      <c r="C696" s="680">
        <v>687</v>
      </c>
      <c r="D696" s="681">
        <v>670</v>
      </c>
      <c r="E696" s="681">
        <v>17</v>
      </c>
      <c r="F696" s="682">
        <v>0</v>
      </c>
      <c r="G696" s="683"/>
      <c r="H696" s="683"/>
    </row>
    <row r="697" spans="1:8" ht="12.75" customHeight="1">
      <c r="A697" s="409">
        <v>692</v>
      </c>
      <c r="B697" s="684"/>
      <c r="C697" s="684">
        <v>687</v>
      </c>
      <c r="D697" s="685">
        <v>687</v>
      </c>
      <c r="E697" s="685">
        <v>0</v>
      </c>
      <c r="F697" s="686">
        <v>0</v>
      </c>
      <c r="G697" s="687"/>
      <c r="H697" s="687"/>
    </row>
    <row r="698" spans="1:8" ht="12.75" customHeight="1">
      <c r="A698" s="409">
        <v>693</v>
      </c>
      <c r="B698" s="684"/>
      <c r="C698" s="684">
        <v>686</v>
      </c>
      <c r="D698" s="685">
        <v>487</v>
      </c>
      <c r="E698" s="685">
        <v>0</v>
      </c>
      <c r="F698" s="686">
        <v>199</v>
      </c>
      <c r="G698" s="687"/>
      <c r="H698" s="687"/>
    </row>
    <row r="699" spans="1:8" ht="12.75" customHeight="1">
      <c r="A699" s="409">
        <v>694</v>
      </c>
      <c r="B699" s="684"/>
      <c r="C699" s="684">
        <v>685</v>
      </c>
      <c r="D699" s="685">
        <v>611</v>
      </c>
      <c r="E699" s="685">
        <v>74</v>
      </c>
      <c r="F699" s="686">
        <v>0</v>
      </c>
      <c r="G699" s="687"/>
      <c r="H699" s="687"/>
    </row>
    <row r="700" spans="1:8" ht="12.75" customHeight="1">
      <c r="A700" s="679">
        <v>695</v>
      </c>
      <c r="B700" s="688"/>
      <c r="C700" s="688">
        <v>684</v>
      </c>
      <c r="D700" s="689">
        <v>553</v>
      </c>
      <c r="E700" s="689">
        <v>132</v>
      </c>
      <c r="F700" s="690">
        <v>0</v>
      </c>
      <c r="G700" s="691"/>
      <c r="H700" s="691"/>
    </row>
    <row r="701" spans="1:8" ht="12.75" customHeight="1">
      <c r="A701" s="678">
        <v>696</v>
      </c>
      <c r="B701" s="680"/>
      <c r="C701" s="680">
        <v>684</v>
      </c>
      <c r="D701" s="681">
        <v>664</v>
      </c>
      <c r="E701" s="681">
        <v>20</v>
      </c>
      <c r="F701" s="682">
        <v>0</v>
      </c>
      <c r="G701" s="683"/>
      <c r="H701" s="683"/>
    </row>
    <row r="702" spans="1:8" ht="12.75" customHeight="1">
      <c r="A702" s="409">
        <v>697</v>
      </c>
      <c r="B702" s="684"/>
      <c r="C702" s="684">
        <v>681</v>
      </c>
      <c r="D702" s="685">
        <v>681</v>
      </c>
      <c r="E702" s="685">
        <v>0</v>
      </c>
      <c r="F702" s="686">
        <v>0</v>
      </c>
      <c r="G702" s="687"/>
      <c r="H702" s="687"/>
    </row>
    <row r="703" spans="1:8" ht="12.75" customHeight="1">
      <c r="A703" s="409">
        <v>698</v>
      </c>
      <c r="B703" s="684"/>
      <c r="C703" s="684">
        <v>681</v>
      </c>
      <c r="D703" s="685">
        <v>681</v>
      </c>
      <c r="E703" s="685">
        <v>0</v>
      </c>
      <c r="F703" s="686">
        <v>0</v>
      </c>
      <c r="G703" s="687"/>
      <c r="H703" s="687"/>
    </row>
    <row r="704" spans="1:8" ht="12.75" customHeight="1">
      <c r="A704" s="409">
        <v>699</v>
      </c>
      <c r="B704" s="684"/>
      <c r="C704" s="684">
        <v>681</v>
      </c>
      <c r="D704" s="685">
        <v>482</v>
      </c>
      <c r="E704" s="685">
        <v>0</v>
      </c>
      <c r="F704" s="686">
        <v>198</v>
      </c>
      <c r="G704" s="687"/>
      <c r="H704" s="687"/>
    </row>
    <row r="705" spans="1:8" ht="12.75" customHeight="1">
      <c r="A705" s="679">
        <v>700</v>
      </c>
      <c r="B705" s="688"/>
      <c r="C705" s="688">
        <v>680</v>
      </c>
      <c r="D705" s="689">
        <v>424</v>
      </c>
      <c r="E705" s="689">
        <v>55</v>
      </c>
      <c r="F705" s="690">
        <v>201</v>
      </c>
      <c r="G705" s="691"/>
      <c r="H705" s="691"/>
    </row>
    <row r="706" spans="1:8" ht="12.75" customHeight="1">
      <c r="A706" s="678">
        <v>701</v>
      </c>
      <c r="B706" s="680"/>
      <c r="C706" s="680">
        <v>680</v>
      </c>
      <c r="D706" s="681">
        <v>632</v>
      </c>
      <c r="E706" s="681">
        <v>48</v>
      </c>
      <c r="F706" s="682">
        <v>0</v>
      </c>
      <c r="G706" s="683"/>
      <c r="H706" s="683"/>
    </row>
    <row r="707" spans="1:8" ht="12.75" customHeight="1">
      <c r="A707" s="409">
        <v>702</v>
      </c>
      <c r="B707" s="684"/>
      <c r="C707" s="684">
        <v>680</v>
      </c>
      <c r="D707" s="685">
        <v>596</v>
      </c>
      <c r="E707" s="685">
        <v>84</v>
      </c>
      <c r="F707" s="686">
        <v>0</v>
      </c>
      <c r="G707" s="687"/>
      <c r="H707" s="687"/>
    </row>
    <row r="708" spans="1:8" ht="12.75" customHeight="1">
      <c r="A708" s="409">
        <v>703</v>
      </c>
      <c r="B708" s="684"/>
      <c r="C708" s="684">
        <v>677</v>
      </c>
      <c r="D708" s="685">
        <v>677</v>
      </c>
      <c r="E708" s="685">
        <v>0</v>
      </c>
      <c r="F708" s="686">
        <v>0</v>
      </c>
      <c r="G708" s="687"/>
      <c r="H708" s="687"/>
    </row>
    <row r="709" spans="1:8" ht="12.75" customHeight="1">
      <c r="A709" s="409">
        <v>704</v>
      </c>
      <c r="B709" s="684"/>
      <c r="C709" s="684">
        <v>677</v>
      </c>
      <c r="D709" s="685">
        <v>624</v>
      </c>
      <c r="E709" s="685">
        <v>53</v>
      </c>
      <c r="F709" s="686">
        <v>0</v>
      </c>
      <c r="G709" s="687"/>
      <c r="H709" s="687"/>
    </row>
    <row r="710" spans="1:8" ht="12.75" customHeight="1">
      <c r="A710" s="679">
        <v>705</v>
      </c>
      <c r="B710" s="688"/>
      <c r="C710" s="688">
        <v>676</v>
      </c>
      <c r="D710" s="689">
        <v>669</v>
      </c>
      <c r="E710" s="689">
        <v>7</v>
      </c>
      <c r="F710" s="690">
        <v>0</v>
      </c>
      <c r="G710" s="691"/>
      <c r="H710" s="691"/>
    </row>
    <row r="711" spans="1:8" ht="12.75" customHeight="1">
      <c r="A711" s="678">
        <v>706</v>
      </c>
      <c r="B711" s="680"/>
      <c r="C711" s="680">
        <v>675</v>
      </c>
      <c r="D711" s="681">
        <v>675</v>
      </c>
      <c r="E711" s="681">
        <v>0</v>
      </c>
      <c r="F711" s="682">
        <v>0</v>
      </c>
      <c r="G711" s="683"/>
      <c r="H711" s="683"/>
    </row>
    <row r="712" spans="1:8" ht="12.75" customHeight="1">
      <c r="A712" s="409">
        <v>707</v>
      </c>
      <c r="B712" s="684"/>
      <c r="C712" s="684">
        <v>673</v>
      </c>
      <c r="D712" s="685">
        <v>633</v>
      </c>
      <c r="E712" s="685">
        <v>40</v>
      </c>
      <c r="F712" s="686">
        <v>0</v>
      </c>
      <c r="G712" s="687"/>
      <c r="H712" s="687"/>
    </row>
    <row r="713" spans="1:8" ht="12.75" customHeight="1">
      <c r="A713" s="409">
        <v>708</v>
      </c>
      <c r="B713" s="684"/>
      <c r="C713" s="684">
        <v>673</v>
      </c>
      <c r="D713" s="685">
        <v>570</v>
      </c>
      <c r="E713" s="685">
        <v>103</v>
      </c>
      <c r="F713" s="686">
        <v>0</v>
      </c>
      <c r="G713" s="687"/>
      <c r="H713" s="687"/>
    </row>
    <row r="714" spans="1:8" ht="12.75" customHeight="1">
      <c r="A714" s="409">
        <v>709</v>
      </c>
      <c r="B714" s="684"/>
      <c r="C714" s="684">
        <v>673</v>
      </c>
      <c r="D714" s="685">
        <v>231</v>
      </c>
      <c r="E714" s="685">
        <v>363</v>
      </c>
      <c r="F714" s="686">
        <v>80</v>
      </c>
      <c r="G714" s="687"/>
      <c r="H714" s="687"/>
    </row>
    <row r="715" spans="1:8" ht="12.75" customHeight="1">
      <c r="A715" s="679">
        <v>710</v>
      </c>
      <c r="B715" s="688"/>
      <c r="C715" s="688">
        <v>672</v>
      </c>
      <c r="D715" s="689">
        <v>368</v>
      </c>
      <c r="E715" s="689">
        <v>278</v>
      </c>
      <c r="F715" s="690">
        <v>25</v>
      </c>
      <c r="G715" s="691"/>
      <c r="H715" s="691"/>
    </row>
    <row r="716" spans="1:8" ht="12.75" customHeight="1">
      <c r="A716" s="678">
        <v>711</v>
      </c>
      <c r="B716" s="680"/>
      <c r="C716" s="680">
        <v>672</v>
      </c>
      <c r="D716" s="681">
        <v>585</v>
      </c>
      <c r="E716" s="681">
        <v>28</v>
      </c>
      <c r="F716" s="682">
        <v>59</v>
      </c>
      <c r="G716" s="683"/>
      <c r="H716" s="683"/>
    </row>
    <row r="717" spans="1:8" ht="12.75" customHeight="1">
      <c r="A717" s="409">
        <v>712</v>
      </c>
      <c r="B717" s="684"/>
      <c r="C717" s="684">
        <v>660</v>
      </c>
      <c r="D717" s="685">
        <v>450</v>
      </c>
      <c r="E717" s="685">
        <v>115</v>
      </c>
      <c r="F717" s="686">
        <v>96</v>
      </c>
      <c r="G717" s="687"/>
      <c r="H717" s="687"/>
    </row>
    <row r="718" spans="1:8" ht="12.75" customHeight="1">
      <c r="A718" s="409">
        <v>713</v>
      </c>
      <c r="B718" s="684"/>
      <c r="C718" s="684">
        <v>659</v>
      </c>
      <c r="D718" s="685">
        <v>638</v>
      </c>
      <c r="E718" s="685">
        <v>0</v>
      </c>
      <c r="F718" s="686">
        <v>21</v>
      </c>
      <c r="G718" s="687"/>
      <c r="H718" s="687"/>
    </row>
    <row r="719" spans="1:8" ht="12.75" customHeight="1">
      <c r="A719" s="409">
        <v>714</v>
      </c>
      <c r="B719" s="684"/>
      <c r="C719" s="684">
        <v>659</v>
      </c>
      <c r="D719" s="685">
        <v>659</v>
      </c>
      <c r="E719" s="685">
        <v>0</v>
      </c>
      <c r="F719" s="686">
        <v>0</v>
      </c>
      <c r="G719" s="687"/>
      <c r="H719" s="687"/>
    </row>
    <row r="720" spans="1:8" ht="12.75" customHeight="1">
      <c r="A720" s="679">
        <v>715</v>
      </c>
      <c r="B720" s="688"/>
      <c r="C720" s="688">
        <v>658</v>
      </c>
      <c r="D720" s="689">
        <v>642</v>
      </c>
      <c r="E720" s="689">
        <v>15</v>
      </c>
      <c r="F720" s="690">
        <v>0</v>
      </c>
      <c r="G720" s="691"/>
      <c r="H720" s="691"/>
    </row>
    <row r="721" spans="1:8" ht="12.75" customHeight="1">
      <c r="A721" s="678">
        <v>716</v>
      </c>
      <c r="B721" s="680"/>
      <c r="C721" s="680">
        <v>656</v>
      </c>
      <c r="D721" s="681">
        <v>74</v>
      </c>
      <c r="E721" s="681">
        <v>0</v>
      </c>
      <c r="F721" s="682">
        <v>582</v>
      </c>
      <c r="G721" s="683"/>
      <c r="H721" s="683"/>
    </row>
    <row r="722" spans="1:8" ht="12.75" customHeight="1">
      <c r="A722" s="409">
        <v>717</v>
      </c>
      <c r="B722" s="684"/>
      <c r="C722" s="684">
        <v>653</v>
      </c>
      <c r="D722" s="685">
        <v>611</v>
      </c>
      <c r="E722" s="685">
        <v>42</v>
      </c>
      <c r="F722" s="686">
        <v>0</v>
      </c>
      <c r="G722" s="687"/>
      <c r="H722" s="687"/>
    </row>
    <row r="723" spans="1:8" ht="12.75" customHeight="1">
      <c r="A723" s="409">
        <v>718</v>
      </c>
      <c r="B723" s="684"/>
      <c r="C723" s="684">
        <v>652</v>
      </c>
      <c r="D723" s="685">
        <v>652</v>
      </c>
      <c r="E723" s="685">
        <v>0</v>
      </c>
      <c r="F723" s="686">
        <v>0</v>
      </c>
      <c r="G723" s="687"/>
      <c r="H723" s="687"/>
    </row>
    <row r="724" spans="1:8" ht="12.75" customHeight="1">
      <c r="A724" s="409">
        <v>719</v>
      </c>
      <c r="B724" s="684"/>
      <c r="C724" s="684">
        <v>648</v>
      </c>
      <c r="D724" s="685">
        <v>0</v>
      </c>
      <c r="E724" s="685">
        <v>0</v>
      </c>
      <c r="F724" s="686">
        <v>648</v>
      </c>
      <c r="G724" s="687"/>
      <c r="H724" s="687"/>
    </row>
    <row r="725" spans="1:8" ht="12.75" customHeight="1">
      <c r="A725" s="679">
        <v>720</v>
      </c>
      <c r="B725" s="688"/>
      <c r="C725" s="688">
        <v>646</v>
      </c>
      <c r="D725" s="689">
        <v>607</v>
      </c>
      <c r="E725" s="689">
        <v>39</v>
      </c>
      <c r="F725" s="690">
        <v>0</v>
      </c>
      <c r="G725" s="691"/>
      <c r="H725" s="691"/>
    </row>
    <row r="726" spans="1:8" ht="12.75" customHeight="1">
      <c r="A726" s="678">
        <v>721</v>
      </c>
      <c r="B726" s="680"/>
      <c r="C726" s="680">
        <v>644</v>
      </c>
      <c r="D726" s="681">
        <v>565</v>
      </c>
      <c r="E726" s="681">
        <v>0</v>
      </c>
      <c r="F726" s="682">
        <v>80</v>
      </c>
      <c r="G726" s="683"/>
      <c r="H726" s="683"/>
    </row>
    <row r="727" spans="1:8" ht="12.75" customHeight="1">
      <c r="A727" s="409">
        <v>722</v>
      </c>
      <c r="B727" s="684"/>
      <c r="C727" s="684">
        <v>642</v>
      </c>
      <c r="D727" s="685">
        <v>267</v>
      </c>
      <c r="E727" s="685">
        <v>0</v>
      </c>
      <c r="F727" s="686">
        <v>376</v>
      </c>
      <c r="G727" s="687"/>
      <c r="H727" s="687"/>
    </row>
    <row r="728" spans="1:8" ht="12.75" customHeight="1">
      <c r="A728" s="409">
        <v>723</v>
      </c>
      <c r="B728" s="684"/>
      <c r="C728" s="684">
        <v>642</v>
      </c>
      <c r="D728" s="685">
        <v>642</v>
      </c>
      <c r="E728" s="685">
        <v>0</v>
      </c>
      <c r="F728" s="686">
        <v>0</v>
      </c>
      <c r="G728" s="687"/>
      <c r="H728" s="687"/>
    </row>
    <row r="729" spans="1:8" ht="12.75" customHeight="1">
      <c r="A729" s="409">
        <v>724</v>
      </c>
      <c r="B729" s="684"/>
      <c r="C729" s="684">
        <v>641</v>
      </c>
      <c r="D729" s="685">
        <v>407</v>
      </c>
      <c r="E729" s="685">
        <v>128</v>
      </c>
      <c r="F729" s="686">
        <v>106</v>
      </c>
      <c r="G729" s="687"/>
      <c r="H729" s="687"/>
    </row>
    <row r="730" spans="1:8" ht="12.75" customHeight="1">
      <c r="A730" s="679">
        <v>725</v>
      </c>
      <c r="B730" s="688"/>
      <c r="C730" s="688">
        <v>639</v>
      </c>
      <c r="D730" s="689">
        <v>639</v>
      </c>
      <c r="E730" s="689">
        <v>0</v>
      </c>
      <c r="F730" s="690">
        <v>0</v>
      </c>
      <c r="G730" s="691"/>
      <c r="H730" s="691"/>
    </row>
    <row r="731" spans="1:8" ht="12.75" customHeight="1">
      <c r="A731" s="678">
        <v>726</v>
      </c>
      <c r="B731" s="680"/>
      <c r="C731" s="680">
        <v>637</v>
      </c>
      <c r="D731" s="681">
        <v>604</v>
      </c>
      <c r="E731" s="681">
        <v>0</v>
      </c>
      <c r="F731" s="682">
        <v>33</v>
      </c>
      <c r="G731" s="683"/>
      <c r="H731" s="683"/>
    </row>
    <row r="732" spans="1:8" ht="12.75" customHeight="1">
      <c r="A732" s="409">
        <v>727</v>
      </c>
      <c r="B732" s="684"/>
      <c r="C732" s="684">
        <v>633</v>
      </c>
      <c r="D732" s="685">
        <v>579</v>
      </c>
      <c r="E732" s="685">
        <v>55</v>
      </c>
      <c r="F732" s="686">
        <v>0</v>
      </c>
      <c r="G732" s="687"/>
      <c r="H732" s="687"/>
    </row>
    <row r="733" spans="1:8" ht="12.75" customHeight="1">
      <c r="A733" s="409">
        <v>728</v>
      </c>
      <c r="B733" s="684"/>
      <c r="C733" s="684">
        <v>631</v>
      </c>
      <c r="D733" s="685">
        <v>402</v>
      </c>
      <c r="E733" s="685">
        <v>81</v>
      </c>
      <c r="F733" s="686">
        <v>148</v>
      </c>
      <c r="G733" s="687"/>
      <c r="H733" s="687"/>
    </row>
    <row r="734" spans="1:8" ht="12.75" customHeight="1">
      <c r="A734" s="409">
        <v>729</v>
      </c>
      <c r="B734" s="684"/>
      <c r="C734" s="684">
        <v>630</v>
      </c>
      <c r="D734" s="685">
        <v>562</v>
      </c>
      <c r="E734" s="685">
        <v>68</v>
      </c>
      <c r="F734" s="686">
        <v>0</v>
      </c>
      <c r="G734" s="687"/>
      <c r="H734" s="687"/>
    </row>
    <row r="735" spans="1:8" ht="12.75" customHeight="1">
      <c r="A735" s="679">
        <v>730</v>
      </c>
      <c r="B735" s="688"/>
      <c r="C735" s="688">
        <v>630</v>
      </c>
      <c r="D735" s="689">
        <v>400</v>
      </c>
      <c r="E735" s="689">
        <v>214</v>
      </c>
      <c r="F735" s="690">
        <v>16</v>
      </c>
      <c r="G735" s="691"/>
      <c r="H735" s="691"/>
    </row>
    <row r="736" spans="1:8" ht="12.75" customHeight="1">
      <c r="A736" s="678">
        <v>731</v>
      </c>
      <c r="B736" s="680"/>
      <c r="C736" s="680">
        <v>626</v>
      </c>
      <c r="D736" s="681">
        <v>626</v>
      </c>
      <c r="E736" s="681">
        <v>0</v>
      </c>
      <c r="F736" s="682">
        <v>0</v>
      </c>
      <c r="G736" s="683"/>
      <c r="H736" s="683"/>
    </row>
    <row r="737" spans="1:8" ht="12.75" customHeight="1">
      <c r="A737" s="409">
        <v>732</v>
      </c>
      <c r="B737" s="684"/>
      <c r="C737" s="684">
        <v>625</v>
      </c>
      <c r="D737" s="685">
        <v>625</v>
      </c>
      <c r="E737" s="685">
        <v>0</v>
      </c>
      <c r="F737" s="686">
        <v>0</v>
      </c>
      <c r="G737" s="687"/>
      <c r="H737" s="687"/>
    </row>
    <row r="738" spans="1:8" ht="12.75" customHeight="1">
      <c r="A738" s="409">
        <v>733</v>
      </c>
      <c r="B738" s="684"/>
      <c r="C738" s="684">
        <v>622</v>
      </c>
      <c r="D738" s="685">
        <v>385</v>
      </c>
      <c r="E738" s="685">
        <v>237</v>
      </c>
      <c r="F738" s="686">
        <v>0</v>
      </c>
      <c r="G738" s="687"/>
      <c r="H738" s="687"/>
    </row>
    <row r="739" spans="1:8" ht="12.75" customHeight="1">
      <c r="A739" s="409">
        <v>734</v>
      </c>
      <c r="B739" s="684"/>
      <c r="C739" s="684">
        <v>620</v>
      </c>
      <c r="D739" s="685">
        <v>201</v>
      </c>
      <c r="E739" s="685">
        <v>55</v>
      </c>
      <c r="F739" s="686">
        <v>364</v>
      </c>
      <c r="G739" s="687"/>
      <c r="H739" s="687"/>
    </row>
    <row r="740" spans="1:8" ht="12.75" customHeight="1">
      <c r="A740" s="679">
        <v>735</v>
      </c>
      <c r="B740" s="688"/>
      <c r="C740" s="688">
        <v>616</v>
      </c>
      <c r="D740" s="689">
        <v>456</v>
      </c>
      <c r="E740" s="689">
        <v>100</v>
      </c>
      <c r="F740" s="690">
        <v>61</v>
      </c>
      <c r="G740" s="691"/>
      <c r="H740" s="691"/>
    </row>
    <row r="741" spans="1:8" ht="12.75" customHeight="1">
      <c r="A741" s="678">
        <v>736</v>
      </c>
      <c r="B741" s="680"/>
      <c r="C741" s="680">
        <v>615</v>
      </c>
      <c r="D741" s="681">
        <v>594</v>
      </c>
      <c r="E741" s="681">
        <v>21</v>
      </c>
      <c r="F741" s="682">
        <v>0</v>
      </c>
      <c r="G741" s="683"/>
      <c r="H741" s="683"/>
    </row>
    <row r="742" spans="1:8" ht="12.75" customHeight="1">
      <c r="A742" s="409">
        <v>737</v>
      </c>
      <c r="B742" s="684"/>
      <c r="C742" s="684">
        <v>609</v>
      </c>
      <c r="D742" s="685">
        <v>587</v>
      </c>
      <c r="E742" s="685">
        <v>0</v>
      </c>
      <c r="F742" s="686">
        <v>22</v>
      </c>
      <c r="G742" s="687"/>
      <c r="H742" s="687"/>
    </row>
    <row r="743" spans="1:8" ht="12.75" customHeight="1">
      <c r="A743" s="409">
        <v>738</v>
      </c>
      <c r="B743" s="684"/>
      <c r="C743" s="684">
        <v>606</v>
      </c>
      <c r="D743" s="685">
        <v>606</v>
      </c>
      <c r="E743" s="685">
        <v>0</v>
      </c>
      <c r="F743" s="686">
        <v>0</v>
      </c>
      <c r="G743" s="687"/>
      <c r="H743" s="687"/>
    </row>
    <row r="744" spans="1:8" ht="12.75" customHeight="1">
      <c r="A744" s="409">
        <v>739</v>
      </c>
      <c r="B744" s="684"/>
      <c r="C744" s="684">
        <v>602</v>
      </c>
      <c r="D744" s="685">
        <v>467</v>
      </c>
      <c r="E744" s="685">
        <v>93</v>
      </c>
      <c r="F744" s="686">
        <v>43</v>
      </c>
      <c r="G744" s="687"/>
      <c r="H744" s="687"/>
    </row>
    <row r="745" spans="1:8" ht="12.75" customHeight="1">
      <c r="A745" s="679">
        <v>740</v>
      </c>
      <c r="B745" s="688"/>
      <c r="C745" s="688">
        <v>601</v>
      </c>
      <c r="D745" s="689">
        <v>601</v>
      </c>
      <c r="E745" s="689">
        <v>0</v>
      </c>
      <c r="F745" s="690">
        <v>0</v>
      </c>
      <c r="G745" s="691"/>
      <c r="H745" s="691"/>
    </row>
    <row r="746" spans="1:8" ht="12.75" customHeight="1">
      <c r="A746" s="678">
        <v>741</v>
      </c>
      <c r="B746" s="680"/>
      <c r="C746" s="680">
        <v>599</v>
      </c>
      <c r="D746" s="681">
        <v>451</v>
      </c>
      <c r="E746" s="681">
        <v>86</v>
      </c>
      <c r="F746" s="682">
        <v>63</v>
      </c>
      <c r="G746" s="683"/>
      <c r="H746" s="683"/>
    </row>
    <row r="747" spans="1:8" ht="12.75" customHeight="1">
      <c r="A747" s="409">
        <v>742</v>
      </c>
      <c r="B747" s="684"/>
      <c r="C747" s="684">
        <v>599</v>
      </c>
      <c r="D747" s="685">
        <v>481</v>
      </c>
      <c r="E747" s="685">
        <v>94</v>
      </c>
      <c r="F747" s="686">
        <v>23</v>
      </c>
      <c r="G747" s="687"/>
      <c r="H747" s="687"/>
    </row>
    <row r="748" spans="1:8" ht="12.75" customHeight="1">
      <c r="A748" s="409">
        <v>743</v>
      </c>
      <c r="B748" s="684"/>
      <c r="C748" s="684">
        <v>599</v>
      </c>
      <c r="D748" s="685">
        <v>431</v>
      </c>
      <c r="E748" s="685">
        <v>168</v>
      </c>
      <c r="F748" s="686">
        <v>0</v>
      </c>
      <c r="G748" s="687"/>
      <c r="H748" s="687"/>
    </row>
    <row r="749" spans="1:8" ht="12.75" customHeight="1">
      <c r="A749" s="409">
        <v>744</v>
      </c>
      <c r="B749" s="684"/>
      <c r="C749" s="684">
        <v>598</v>
      </c>
      <c r="D749" s="685">
        <v>562</v>
      </c>
      <c r="E749" s="685">
        <v>35</v>
      </c>
      <c r="F749" s="686">
        <v>0</v>
      </c>
      <c r="G749" s="687"/>
      <c r="H749" s="687"/>
    </row>
    <row r="750" spans="1:8" ht="12.75" customHeight="1">
      <c r="A750" s="679">
        <v>745</v>
      </c>
      <c r="B750" s="688"/>
      <c r="C750" s="688">
        <v>595</v>
      </c>
      <c r="D750" s="689">
        <v>469</v>
      </c>
      <c r="E750" s="689">
        <v>126</v>
      </c>
      <c r="F750" s="690">
        <v>0</v>
      </c>
      <c r="G750" s="691"/>
      <c r="H750" s="691"/>
    </row>
    <row r="751" spans="1:8" ht="12.75" customHeight="1">
      <c r="A751" s="678">
        <v>746</v>
      </c>
      <c r="B751" s="680"/>
      <c r="C751" s="680">
        <v>595</v>
      </c>
      <c r="D751" s="681">
        <v>566</v>
      </c>
      <c r="E751" s="681">
        <v>29</v>
      </c>
      <c r="F751" s="682">
        <v>0</v>
      </c>
      <c r="G751" s="683"/>
      <c r="H751" s="683"/>
    </row>
    <row r="752" spans="1:8" ht="12.75" customHeight="1">
      <c r="A752" s="409">
        <v>747</v>
      </c>
      <c r="B752" s="684"/>
      <c r="C752" s="684">
        <v>594</v>
      </c>
      <c r="D752" s="685">
        <v>594</v>
      </c>
      <c r="E752" s="685">
        <v>0</v>
      </c>
      <c r="F752" s="686">
        <v>0</v>
      </c>
      <c r="G752" s="687"/>
      <c r="H752" s="687"/>
    </row>
    <row r="753" spans="1:8" ht="12.75" customHeight="1">
      <c r="A753" s="409">
        <v>748</v>
      </c>
      <c r="B753" s="684"/>
      <c r="C753" s="684">
        <v>594</v>
      </c>
      <c r="D753" s="685">
        <v>460</v>
      </c>
      <c r="E753" s="685">
        <v>4</v>
      </c>
      <c r="F753" s="686">
        <v>130</v>
      </c>
      <c r="G753" s="687"/>
      <c r="H753" s="687"/>
    </row>
    <row r="754" spans="1:8" ht="12.75" customHeight="1">
      <c r="A754" s="409">
        <v>749</v>
      </c>
      <c r="B754" s="684"/>
      <c r="C754" s="684">
        <v>592</v>
      </c>
      <c r="D754" s="685">
        <v>264</v>
      </c>
      <c r="E754" s="685">
        <v>307</v>
      </c>
      <c r="F754" s="686">
        <v>21</v>
      </c>
      <c r="G754" s="687"/>
      <c r="H754" s="687"/>
    </row>
    <row r="755" spans="1:8" ht="12.75" customHeight="1">
      <c r="A755" s="679">
        <v>750</v>
      </c>
      <c r="B755" s="688"/>
      <c r="C755" s="688">
        <v>590</v>
      </c>
      <c r="D755" s="689">
        <v>590</v>
      </c>
      <c r="E755" s="689">
        <v>0</v>
      </c>
      <c r="F755" s="690">
        <v>0</v>
      </c>
      <c r="G755" s="691"/>
      <c r="H755" s="691"/>
    </row>
    <row r="756" spans="1:8" ht="12.75" customHeight="1">
      <c r="A756" s="678">
        <v>751</v>
      </c>
      <c r="B756" s="680"/>
      <c r="C756" s="680">
        <v>589</v>
      </c>
      <c r="D756" s="681">
        <v>541</v>
      </c>
      <c r="E756" s="681">
        <v>49</v>
      </c>
      <c r="F756" s="682">
        <v>0</v>
      </c>
      <c r="G756" s="683"/>
      <c r="H756" s="683"/>
    </row>
    <row r="757" spans="1:8" ht="12.75" customHeight="1">
      <c r="A757" s="409">
        <v>752</v>
      </c>
      <c r="B757" s="684"/>
      <c r="C757" s="684">
        <v>586</v>
      </c>
      <c r="D757" s="685">
        <v>586</v>
      </c>
      <c r="E757" s="685">
        <v>0</v>
      </c>
      <c r="F757" s="686">
        <v>0</v>
      </c>
      <c r="G757" s="687"/>
      <c r="H757" s="687"/>
    </row>
    <row r="758" spans="1:8" ht="12.75" customHeight="1">
      <c r="A758" s="409">
        <v>753</v>
      </c>
      <c r="B758" s="684"/>
      <c r="C758" s="684">
        <v>585</v>
      </c>
      <c r="D758" s="685">
        <v>334</v>
      </c>
      <c r="E758" s="685">
        <v>252</v>
      </c>
      <c r="F758" s="686">
        <v>0</v>
      </c>
      <c r="G758" s="687"/>
      <c r="H758" s="687"/>
    </row>
    <row r="759" spans="1:8" ht="12.75" customHeight="1">
      <c r="A759" s="409">
        <v>754</v>
      </c>
      <c r="B759" s="684"/>
      <c r="C759" s="684">
        <v>582</v>
      </c>
      <c r="D759" s="685">
        <v>582</v>
      </c>
      <c r="E759" s="685">
        <v>0</v>
      </c>
      <c r="F759" s="686">
        <v>0</v>
      </c>
      <c r="G759" s="687"/>
      <c r="H759" s="687"/>
    </row>
    <row r="760" spans="1:8" ht="12.75" customHeight="1">
      <c r="A760" s="679">
        <v>755</v>
      </c>
      <c r="B760" s="688"/>
      <c r="C760" s="688">
        <v>581</v>
      </c>
      <c r="D760" s="689">
        <v>535</v>
      </c>
      <c r="E760" s="689">
        <v>0</v>
      </c>
      <c r="F760" s="690">
        <v>46</v>
      </c>
      <c r="G760" s="691"/>
      <c r="H760" s="691"/>
    </row>
    <row r="761" spans="1:8" ht="12.75" customHeight="1">
      <c r="A761" s="678">
        <v>756</v>
      </c>
      <c r="B761" s="680"/>
      <c r="C761" s="680">
        <v>579</v>
      </c>
      <c r="D761" s="681">
        <v>387</v>
      </c>
      <c r="E761" s="681">
        <v>79</v>
      </c>
      <c r="F761" s="682">
        <v>113</v>
      </c>
      <c r="G761" s="683"/>
      <c r="H761" s="683"/>
    </row>
    <row r="762" spans="1:8" ht="12.75" customHeight="1">
      <c r="A762" s="409">
        <v>757</v>
      </c>
      <c r="B762" s="684"/>
      <c r="C762" s="684">
        <v>576</v>
      </c>
      <c r="D762" s="685">
        <v>562</v>
      </c>
      <c r="E762" s="685">
        <v>14</v>
      </c>
      <c r="F762" s="686">
        <v>0</v>
      </c>
      <c r="G762" s="687"/>
      <c r="H762" s="687"/>
    </row>
    <row r="763" spans="1:8" ht="12.75" customHeight="1">
      <c r="A763" s="409">
        <v>758</v>
      </c>
      <c r="B763" s="684"/>
      <c r="C763" s="684">
        <v>573</v>
      </c>
      <c r="D763" s="685">
        <v>573</v>
      </c>
      <c r="E763" s="685">
        <v>0</v>
      </c>
      <c r="F763" s="686">
        <v>0</v>
      </c>
      <c r="G763" s="687"/>
      <c r="H763" s="687"/>
    </row>
    <row r="764" spans="1:8" ht="12.75" customHeight="1">
      <c r="A764" s="409">
        <v>759</v>
      </c>
      <c r="B764" s="684"/>
      <c r="C764" s="684">
        <v>572</v>
      </c>
      <c r="D764" s="685">
        <v>522</v>
      </c>
      <c r="E764" s="685">
        <v>49</v>
      </c>
      <c r="F764" s="686">
        <v>0</v>
      </c>
      <c r="G764" s="687"/>
      <c r="H764" s="687"/>
    </row>
    <row r="765" spans="1:8" ht="12.75" customHeight="1">
      <c r="A765" s="679">
        <v>760</v>
      </c>
      <c r="B765" s="688"/>
      <c r="C765" s="688">
        <v>570</v>
      </c>
      <c r="D765" s="689">
        <v>448</v>
      </c>
      <c r="E765" s="689">
        <v>122</v>
      </c>
      <c r="F765" s="690">
        <v>0</v>
      </c>
      <c r="G765" s="691"/>
      <c r="H765" s="691"/>
    </row>
    <row r="766" spans="1:8" ht="12.75" customHeight="1">
      <c r="A766" s="678">
        <v>761</v>
      </c>
      <c r="B766" s="680"/>
      <c r="C766" s="680">
        <v>567</v>
      </c>
      <c r="D766" s="681">
        <v>567</v>
      </c>
      <c r="E766" s="681">
        <v>0</v>
      </c>
      <c r="F766" s="682">
        <v>0</v>
      </c>
      <c r="G766" s="683"/>
      <c r="H766" s="683"/>
    </row>
    <row r="767" spans="1:8" ht="12.75" customHeight="1">
      <c r="A767" s="409">
        <v>762</v>
      </c>
      <c r="B767" s="684"/>
      <c r="C767" s="684">
        <v>564</v>
      </c>
      <c r="D767" s="685">
        <v>564</v>
      </c>
      <c r="E767" s="685">
        <v>0</v>
      </c>
      <c r="F767" s="686">
        <v>0</v>
      </c>
      <c r="G767" s="687"/>
      <c r="H767" s="687"/>
    </row>
    <row r="768" spans="1:8" ht="12.75" customHeight="1">
      <c r="A768" s="409">
        <v>763</v>
      </c>
      <c r="B768" s="684"/>
      <c r="C768" s="684">
        <v>562</v>
      </c>
      <c r="D768" s="685">
        <v>562</v>
      </c>
      <c r="E768" s="685">
        <v>0</v>
      </c>
      <c r="F768" s="686">
        <v>0</v>
      </c>
      <c r="G768" s="687"/>
      <c r="H768" s="687"/>
    </row>
    <row r="769" spans="1:8" ht="12.75" customHeight="1">
      <c r="A769" s="409">
        <v>764</v>
      </c>
      <c r="B769" s="684"/>
      <c r="C769" s="684">
        <v>561</v>
      </c>
      <c r="D769" s="685">
        <v>522</v>
      </c>
      <c r="E769" s="685">
        <v>19</v>
      </c>
      <c r="F769" s="686">
        <v>21</v>
      </c>
      <c r="G769" s="687"/>
      <c r="H769" s="687"/>
    </row>
    <row r="770" spans="1:8" ht="12.75" customHeight="1">
      <c r="A770" s="679">
        <v>765</v>
      </c>
      <c r="B770" s="688"/>
      <c r="C770" s="688">
        <v>561</v>
      </c>
      <c r="D770" s="689">
        <v>408</v>
      </c>
      <c r="E770" s="689">
        <v>153</v>
      </c>
      <c r="F770" s="690">
        <v>0</v>
      </c>
      <c r="G770" s="691"/>
      <c r="H770" s="691"/>
    </row>
    <row r="771" spans="1:8" ht="12.75" customHeight="1">
      <c r="A771" s="678">
        <v>766</v>
      </c>
      <c r="B771" s="680"/>
      <c r="C771" s="680">
        <v>558</v>
      </c>
      <c r="D771" s="681">
        <v>405</v>
      </c>
      <c r="E771" s="681">
        <v>152</v>
      </c>
      <c r="F771" s="682">
        <v>0</v>
      </c>
      <c r="G771" s="683"/>
      <c r="H771" s="683"/>
    </row>
    <row r="772" spans="1:8" ht="12.75" customHeight="1">
      <c r="A772" s="409">
        <v>767</v>
      </c>
      <c r="B772" s="684"/>
      <c r="C772" s="684">
        <v>557</v>
      </c>
      <c r="D772" s="685">
        <v>388</v>
      </c>
      <c r="E772" s="685">
        <v>169</v>
      </c>
      <c r="F772" s="686">
        <v>0</v>
      </c>
      <c r="G772" s="687"/>
      <c r="H772" s="687"/>
    </row>
    <row r="773" spans="1:8" ht="12.75" customHeight="1">
      <c r="A773" s="409">
        <v>768</v>
      </c>
      <c r="B773" s="684"/>
      <c r="C773" s="684">
        <v>557</v>
      </c>
      <c r="D773" s="685">
        <v>246</v>
      </c>
      <c r="E773" s="685">
        <v>283</v>
      </c>
      <c r="F773" s="686">
        <v>28</v>
      </c>
      <c r="G773" s="687"/>
      <c r="H773" s="687"/>
    </row>
    <row r="774" spans="1:8" ht="12.75" customHeight="1">
      <c r="A774" s="409">
        <v>769</v>
      </c>
      <c r="B774" s="684"/>
      <c r="C774" s="684">
        <v>556</v>
      </c>
      <c r="D774" s="685">
        <v>522</v>
      </c>
      <c r="E774" s="685">
        <v>33</v>
      </c>
      <c r="F774" s="686">
        <v>0</v>
      </c>
      <c r="G774" s="687"/>
      <c r="H774" s="687"/>
    </row>
    <row r="775" spans="1:8" ht="12.75" customHeight="1">
      <c r="A775" s="679">
        <v>770</v>
      </c>
      <c r="B775" s="688"/>
      <c r="C775" s="688">
        <v>554</v>
      </c>
      <c r="D775" s="689">
        <v>554</v>
      </c>
      <c r="E775" s="689">
        <v>0</v>
      </c>
      <c r="F775" s="690">
        <v>0</v>
      </c>
      <c r="G775" s="691"/>
      <c r="H775" s="691"/>
    </row>
    <row r="776" spans="1:8" ht="12.75" customHeight="1">
      <c r="A776" s="678">
        <v>771</v>
      </c>
      <c r="B776" s="680"/>
      <c r="C776" s="680">
        <v>553</v>
      </c>
      <c r="D776" s="681">
        <v>503</v>
      </c>
      <c r="E776" s="681">
        <v>50</v>
      </c>
      <c r="F776" s="682">
        <v>0</v>
      </c>
      <c r="G776" s="683"/>
      <c r="H776" s="683"/>
    </row>
    <row r="777" spans="1:8" ht="12.75" customHeight="1">
      <c r="A777" s="409">
        <v>772</v>
      </c>
      <c r="B777" s="684"/>
      <c r="C777" s="684">
        <v>553</v>
      </c>
      <c r="D777" s="685">
        <v>553</v>
      </c>
      <c r="E777" s="685">
        <v>0</v>
      </c>
      <c r="F777" s="686">
        <v>0</v>
      </c>
      <c r="G777" s="687"/>
      <c r="H777" s="687"/>
    </row>
    <row r="778" spans="1:8" ht="12.75" customHeight="1">
      <c r="A778" s="409">
        <v>773</v>
      </c>
      <c r="B778" s="684"/>
      <c r="C778" s="684">
        <v>551</v>
      </c>
      <c r="D778" s="685">
        <v>350</v>
      </c>
      <c r="E778" s="685">
        <v>115</v>
      </c>
      <c r="F778" s="686">
        <v>86</v>
      </c>
      <c r="G778" s="687"/>
      <c r="H778" s="687"/>
    </row>
    <row r="779" spans="1:8" ht="12.75" customHeight="1">
      <c r="A779" s="409">
        <v>774</v>
      </c>
      <c r="B779" s="684"/>
      <c r="C779" s="684">
        <v>550</v>
      </c>
      <c r="D779" s="685">
        <v>550</v>
      </c>
      <c r="E779" s="685">
        <v>0</v>
      </c>
      <c r="F779" s="686">
        <v>0</v>
      </c>
      <c r="G779" s="687"/>
      <c r="H779" s="687"/>
    </row>
    <row r="780" spans="1:8" ht="12.75" customHeight="1">
      <c r="A780" s="679">
        <v>775</v>
      </c>
      <c r="B780" s="688"/>
      <c r="C780" s="688">
        <v>547</v>
      </c>
      <c r="D780" s="689">
        <v>358</v>
      </c>
      <c r="E780" s="689">
        <v>166</v>
      </c>
      <c r="F780" s="690">
        <v>24</v>
      </c>
      <c r="G780" s="691"/>
      <c r="H780" s="691"/>
    </row>
    <row r="781" spans="1:8" ht="12.75" customHeight="1">
      <c r="A781" s="678">
        <v>776</v>
      </c>
      <c r="B781" s="680"/>
      <c r="C781" s="680">
        <v>545</v>
      </c>
      <c r="D781" s="681">
        <v>371</v>
      </c>
      <c r="E781" s="681">
        <v>72</v>
      </c>
      <c r="F781" s="682">
        <v>102</v>
      </c>
      <c r="G781" s="683"/>
      <c r="H781" s="683"/>
    </row>
    <row r="782" spans="1:8" ht="12.75" customHeight="1">
      <c r="A782" s="409">
        <v>777</v>
      </c>
      <c r="B782" s="684"/>
      <c r="C782" s="684">
        <v>544</v>
      </c>
      <c r="D782" s="685">
        <v>428</v>
      </c>
      <c r="E782" s="685">
        <v>53</v>
      </c>
      <c r="F782" s="686">
        <v>63</v>
      </c>
      <c r="G782" s="687"/>
      <c r="H782" s="687"/>
    </row>
    <row r="783" spans="1:8" ht="12.75" customHeight="1">
      <c r="A783" s="409">
        <v>778</v>
      </c>
      <c r="B783" s="684"/>
      <c r="C783" s="684">
        <v>544</v>
      </c>
      <c r="D783" s="685">
        <v>452</v>
      </c>
      <c r="E783" s="685">
        <v>19</v>
      </c>
      <c r="F783" s="686">
        <v>73</v>
      </c>
      <c r="G783" s="687"/>
      <c r="H783" s="687"/>
    </row>
    <row r="784" spans="1:8" ht="12.75" customHeight="1">
      <c r="A784" s="409">
        <v>779</v>
      </c>
      <c r="B784" s="684"/>
      <c r="C784" s="684">
        <v>543</v>
      </c>
      <c r="D784" s="685">
        <v>523</v>
      </c>
      <c r="E784" s="685">
        <v>0</v>
      </c>
      <c r="F784" s="686">
        <v>20</v>
      </c>
      <c r="G784" s="687"/>
      <c r="H784" s="687"/>
    </row>
    <row r="785" spans="1:8" ht="12.75" customHeight="1">
      <c r="A785" s="679">
        <v>780</v>
      </c>
      <c r="B785" s="688"/>
      <c r="C785" s="688">
        <v>542</v>
      </c>
      <c r="D785" s="689">
        <v>390</v>
      </c>
      <c r="E785" s="689">
        <v>27</v>
      </c>
      <c r="F785" s="690">
        <v>125</v>
      </c>
      <c r="G785" s="691"/>
      <c r="H785" s="691"/>
    </row>
    <row r="786" spans="1:8" ht="12.75" customHeight="1">
      <c r="A786" s="678">
        <v>781</v>
      </c>
      <c r="B786" s="680"/>
      <c r="C786" s="680">
        <v>541</v>
      </c>
      <c r="D786" s="681">
        <v>541</v>
      </c>
      <c r="E786" s="681">
        <v>0</v>
      </c>
      <c r="F786" s="682">
        <v>0</v>
      </c>
      <c r="G786" s="683"/>
      <c r="H786" s="683"/>
    </row>
    <row r="787" spans="1:8" ht="12.75" customHeight="1">
      <c r="A787" s="409">
        <v>782</v>
      </c>
      <c r="B787" s="684"/>
      <c r="C787" s="684">
        <v>540</v>
      </c>
      <c r="D787" s="685">
        <v>462</v>
      </c>
      <c r="E787" s="685">
        <v>0</v>
      </c>
      <c r="F787" s="686">
        <v>79</v>
      </c>
      <c r="G787" s="687"/>
      <c r="H787" s="687"/>
    </row>
    <row r="788" spans="1:8" ht="12.75" customHeight="1">
      <c r="A788" s="409">
        <v>783</v>
      </c>
      <c r="B788" s="684"/>
      <c r="C788" s="684">
        <v>540</v>
      </c>
      <c r="D788" s="685">
        <v>258</v>
      </c>
      <c r="E788" s="685">
        <v>282</v>
      </c>
      <c r="F788" s="686">
        <v>0</v>
      </c>
      <c r="G788" s="687"/>
      <c r="H788" s="687"/>
    </row>
    <row r="789" spans="1:8" ht="12.75" customHeight="1">
      <c r="A789" s="409">
        <v>784</v>
      </c>
      <c r="B789" s="684"/>
      <c r="C789" s="684">
        <v>540</v>
      </c>
      <c r="D789" s="685">
        <v>232</v>
      </c>
      <c r="E789" s="685">
        <v>243</v>
      </c>
      <c r="F789" s="686">
        <v>64</v>
      </c>
      <c r="G789" s="687"/>
      <c r="H789" s="687"/>
    </row>
    <row r="790" spans="1:8" ht="12.75" customHeight="1">
      <c r="A790" s="679">
        <v>785</v>
      </c>
      <c r="B790" s="688"/>
      <c r="C790" s="688">
        <v>536</v>
      </c>
      <c r="D790" s="689">
        <v>119</v>
      </c>
      <c r="E790" s="689">
        <v>417</v>
      </c>
      <c r="F790" s="690">
        <v>0</v>
      </c>
      <c r="G790" s="691"/>
      <c r="H790" s="691"/>
    </row>
    <row r="791" spans="1:8" ht="12.75" customHeight="1">
      <c r="A791" s="678">
        <v>786</v>
      </c>
      <c r="B791" s="680"/>
      <c r="C791" s="680">
        <v>532</v>
      </c>
      <c r="D791" s="681">
        <v>532</v>
      </c>
      <c r="E791" s="681">
        <v>0</v>
      </c>
      <c r="F791" s="682">
        <v>0</v>
      </c>
      <c r="G791" s="683"/>
      <c r="H791" s="683"/>
    </row>
    <row r="792" spans="1:8" ht="12.75" customHeight="1">
      <c r="A792" s="409">
        <v>787</v>
      </c>
      <c r="B792" s="684"/>
      <c r="C792" s="684">
        <v>531</v>
      </c>
      <c r="D792" s="685">
        <v>512</v>
      </c>
      <c r="E792" s="685">
        <v>19</v>
      </c>
      <c r="F792" s="686">
        <v>0</v>
      </c>
      <c r="G792" s="687"/>
      <c r="H792" s="687"/>
    </row>
    <row r="793" spans="1:8" ht="12.75" customHeight="1">
      <c r="A793" s="409">
        <v>788</v>
      </c>
      <c r="B793" s="684"/>
      <c r="C793" s="684">
        <v>530</v>
      </c>
      <c r="D793" s="685">
        <v>525</v>
      </c>
      <c r="E793" s="685">
        <v>0</v>
      </c>
      <c r="F793" s="686">
        <v>5</v>
      </c>
      <c r="G793" s="687"/>
      <c r="H793" s="687"/>
    </row>
    <row r="794" spans="1:8" ht="12.75" customHeight="1">
      <c r="A794" s="409">
        <v>789</v>
      </c>
      <c r="B794" s="684"/>
      <c r="C794" s="684">
        <v>528</v>
      </c>
      <c r="D794" s="685">
        <v>523</v>
      </c>
      <c r="E794" s="685">
        <v>0</v>
      </c>
      <c r="F794" s="686">
        <v>5</v>
      </c>
      <c r="G794" s="687"/>
      <c r="H794" s="687"/>
    </row>
    <row r="795" spans="1:8" ht="12.75" customHeight="1">
      <c r="A795" s="679">
        <v>790</v>
      </c>
      <c r="B795" s="688"/>
      <c r="C795" s="688">
        <v>525</v>
      </c>
      <c r="D795" s="689">
        <v>404</v>
      </c>
      <c r="E795" s="689">
        <v>121</v>
      </c>
      <c r="F795" s="690">
        <v>0</v>
      </c>
      <c r="G795" s="691"/>
      <c r="H795" s="691"/>
    </row>
    <row r="796" spans="1:8" ht="12.75" customHeight="1">
      <c r="A796" s="678">
        <v>791</v>
      </c>
      <c r="B796" s="680"/>
      <c r="C796" s="680">
        <v>522</v>
      </c>
      <c r="D796" s="681">
        <v>424</v>
      </c>
      <c r="E796" s="681">
        <v>98</v>
      </c>
      <c r="F796" s="682">
        <v>0</v>
      </c>
      <c r="G796" s="683"/>
      <c r="H796" s="683"/>
    </row>
    <row r="797" spans="1:8" ht="12.75" customHeight="1">
      <c r="A797" s="409">
        <v>792</v>
      </c>
      <c r="B797" s="684"/>
      <c r="C797" s="684">
        <v>522</v>
      </c>
      <c r="D797" s="685">
        <v>522</v>
      </c>
      <c r="E797" s="685">
        <v>0</v>
      </c>
      <c r="F797" s="686">
        <v>0</v>
      </c>
      <c r="G797" s="687"/>
      <c r="H797" s="687"/>
    </row>
    <row r="798" spans="1:8" ht="12.75" customHeight="1">
      <c r="A798" s="409">
        <v>793</v>
      </c>
      <c r="B798" s="684"/>
      <c r="C798" s="684">
        <v>522</v>
      </c>
      <c r="D798" s="685">
        <v>522</v>
      </c>
      <c r="E798" s="685">
        <v>0</v>
      </c>
      <c r="F798" s="686">
        <v>0</v>
      </c>
      <c r="G798" s="687"/>
      <c r="H798" s="687"/>
    </row>
    <row r="799" spans="1:8" ht="12.75" customHeight="1">
      <c r="A799" s="409">
        <v>794</v>
      </c>
      <c r="B799" s="684"/>
      <c r="C799" s="684">
        <v>521</v>
      </c>
      <c r="D799" s="685">
        <v>456</v>
      </c>
      <c r="E799" s="685">
        <v>65</v>
      </c>
      <c r="F799" s="686">
        <v>0</v>
      </c>
      <c r="G799" s="687"/>
      <c r="H799" s="687"/>
    </row>
    <row r="800" spans="1:8" ht="12.75" customHeight="1">
      <c r="A800" s="679">
        <v>795</v>
      </c>
      <c r="B800" s="688"/>
      <c r="C800" s="688">
        <v>521</v>
      </c>
      <c r="D800" s="689">
        <v>509</v>
      </c>
      <c r="E800" s="689">
        <v>0</v>
      </c>
      <c r="F800" s="690">
        <v>11</v>
      </c>
      <c r="G800" s="691"/>
      <c r="H800" s="691"/>
    </row>
    <row r="801" spans="1:8" ht="12.75" customHeight="1">
      <c r="A801" s="678">
        <v>796</v>
      </c>
      <c r="B801" s="680"/>
      <c r="C801" s="680">
        <v>517</v>
      </c>
      <c r="D801" s="681">
        <v>419</v>
      </c>
      <c r="E801" s="681">
        <v>62</v>
      </c>
      <c r="F801" s="682">
        <v>37</v>
      </c>
      <c r="G801" s="683"/>
      <c r="H801" s="683"/>
    </row>
    <row r="802" spans="1:8" ht="12.75" customHeight="1">
      <c r="A802" s="409">
        <v>797</v>
      </c>
      <c r="B802" s="684"/>
      <c r="C802" s="684">
        <v>517</v>
      </c>
      <c r="D802" s="685">
        <v>517</v>
      </c>
      <c r="E802" s="685">
        <v>0</v>
      </c>
      <c r="F802" s="686">
        <v>0</v>
      </c>
      <c r="G802" s="687"/>
      <c r="H802" s="687"/>
    </row>
    <row r="803" spans="1:8" ht="12.75" customHeight="1">
      <c r="A803" s="409">
        <v>798</v>
      </c>
      <c r="B803" s="684"/>
      <c r="C803" s="684">
        <v>513</v>
      </c>
      <c r="D803" s="685">
        <v>491</v>
      </c>
      <c r="E803" s="685">
        <v>0</v>
      </c>
      <c r="F803" s="686">
        <v>22</v>
      </c>
      <c r="G803" s="687"/>
      <c r="H803" s="687"/>
    </row>
    <row r="804" spans="1:8" ht="12.75" customHeight="1">
      <c r="A804" s="409">
        <v>799</v>
      </c>
      <c r="B804" s="684"/>
      <c r="C804" s="684">
        <v>512</v>
      </c>
      <c r="D804" s="685">
        <v>512</v>
      </c>
      <c r="E804" s="685">
        <v>0</v>
      </c>
      <c r="F804" s="686">
        <v>0</v>
      </c>
      <c r="G804" s="687"/>
      <c r="H804" s="687"/>
    </row>
    <row r="805" spans="1:8" ht="12.75" customHeight="1">
      <c r="A805" s="679">
        <v>800</v>
      </c>
      <c r="B805" s="688"/>
      <c r="C805" s="688">
        <v>510</v>
      </c>
      <c r="D805" s="689">
        <v>431</v>
      </c>
      <c r="E805" s="689">
        <v>0</v>
      </c>
      <c r="F805" s="690">
        <v>79</v>
      </c>
      <c r="G805" s="691"/>
      <c r="H805" s="691"/>
    </row>
    <row r="806" spans="1:8" ht="12.75" customHeight="1">
      <c r="A806" s="678">
        <v>801</v>
      </c>
      <c r="B806" s="680"/>
      <c r="C806" s="680">
        <v>505</v>
      </c>
      <c r="D806" s="681">
        <v>304</v>
      </c>
      <c r="E806" s="681">
        <v>156</v>
      </c>
      <c r="F806" s="682">
        <v>45</v>
      </c>
      <c r="G806" s="683"/>
      <c r="H806" s="683"/>
    </row>
    <row r="807" spans="1:8" ht="12.75" customHeight="1">
      <c r="A807" s="409">
        <v>802</v>
      </c>
      <c r="B807" s="684"/>
      <c r="C807" s="684">
        <v>504</v>
      </c>
      <c r="D807" s="685">
        <v>504</v>
      </c>
      <c r="E807" s="685">
        <v>0</v>
      </c>
      <c r="F807" s="686">
        <v>0</v>
      </c>
      <c r="G807" s="687"/>
      <c r="H807" s="687"/>
    </row>
    <row r="808" spans="1:8" ht="12.75" customHeight="1">
      <c r="A808" s="409">
        <v>803</v>
      </c>
      <c r="B808" s="684"/>
      <c r="C808" s="684">
        <v>502</v>
      </c>
      <c r="D808" s="685">
        <v>502</v>
      </c>
      <c r="E808" s="685">
        <v>0</v>
      </c>
      <c r="F808" s="686">
        <v>0</v>
      </c>
      <c r="G808" s="687"/>
      <c r="H808" s="687"/>
    </row>
    <row r="809" spans="1:8" ht="12.75" customHeight="1">
      <c r="A809" s="409">
        <v>804</v>
      </c>
      <c r="B809" s="684"/>
      <c r="C809" s="684">
        <v>502</v>
      </c>
      <c r="D809" s="685">
        <v>502</v>
      </c>
      <c r="E809" s="685">
        <v>0</v>
      </c>
      <c r="F809" s="686">
        <v>0</v>
      </c>
      <c r="G809" s="687"/>
      <c r="H809" s="687"/>
    </row>
    <row r="810" spans="1:8" ht="12.75" customHeight="1">
      <c r="A810" s="679">
        <v>805</v>
      </c>
      <c r="B810" s="688"/>
      <c r="C810" s="688">
        <v>492</v>
      </c>
      <c r="D810" s="689">
        <v>492</v>
      </c>
      <c r="E810" s="689">
        <v>0</v>
      </c>
      <c r="F810" s="690">
        <v>0</v>
      </c>
      <c r="G810" s="691"/>
      <c r="H810" s="691"/>
    </row>
    <row r="811" spans="1:8" ht="12.75" customHeight="1">
      <c r="A811" s="678">
        <v>806</v>
      </c>
      <c r="B811" s="680"/>
      <c r="C811" s="680">
        <v>491</v>
      </c>
      <c r="D811" s="681">
        <v>491</v>
      </c>
      <c r="E811" s="681">
        <v>0</v>
      </c>
      <c r="F811" s="682">
        <v>0</v>
      </c>
      <c r="G811" s="683"/>
      <c r="H811" s="683"/>
    </row>
    <row r="812" spans="1:8" ht="12.75" customHeight="1">
      <c r="A812" s="409">
        <v>807</v>
      </c>
      <c r="B812" s="684"/>
      <c r="C812" s="684">
        <v>491</v>
      </c>
      <c r="D812" s="685">
        <v>476</v>
      </c>
      <c r="E812" s="685">
        <v>15</v>
      </c>
      <c r="F812" s="686">
        <v>0</v>
      </c>
      <c r="G812" s="687"/>
      <c r="H812" s="687"/>
    </row>
    <row r="813" spans="1:8" ht="12.75" customHeight="1">
      <c r="A813" s="409">
        <v>808</v>
      </c>
      <c r="B813" s="684"/>
      <c r="C813" s="684">
        <v>489</v>
      </c>
      <c r="D813" s="685">
        <v>489</v>
      </c>
      <c r="E813" s="685">
        <v>0</v>
      </c>
      <c r="F813" s="686">
        <v>0</v>
      </c>
      <c r="G813" s="687"/>
      <c r="H813" s="687"/>
    </row>
    <row r="814" spans="1:8" ht="12.75" customHeight="1">
      <c r="A814" s="409">
        <v>809</v>
      </c>
      <c r="B814" s="684"/>
      <c r="C814" s="684">
        <v>489</v>
      </c>
      <c r="D814" s="685">
        <v>489</v>
      </c>
      <c r="E814" s="685">
        <v>0</v>
      </c>
      <c r="F814" s="686">
        <v>0</v>
      </c>
      <c r="G814" s="687"/>
      <c r="H814" s="687"/>
    </row>
    <row r="815" spans="1:8" ht="12.75" customHeight="1">
      <c r="A815" s="679">
        <v>810</v>
      </c>
      <c r="B815" s="688"/>
      <c r="C815" s="688">
        <v>486</v>
      </c>
      <c r="D815" s="689">
        <v>486</v>
      </c>
      <c r="E815" s="689">
        <v>0</v>
      </c>
      <c r="F815" s="690">
        <v>0</v>
      </c>
      <c r="G815" s="691"/>
      <c r="H815" s="691"/>
    </row>
    <row r="816" spans="1:8" ht="12.75" customHeight="1">
      <c r="A816" s="678">
        <v>811</v>
      </c>
      <c r="B816" s="680"/>
      <c r="C816" s="680">
        <v>481</v>
      </c>
      <c r="D816" s="681">
        <v>311</v>
      </c>
      <c r="E816" s="681">
        <v>107</v>
      </c>
      <c r="F816" s="682">
        <v>63</v>
      </c>
      <c r="G816" s="683"/>
      <c r="H816" s="683"/>
    </row>
    <row r="817" spans="1:8" ht="12.75" customHeight="1">
      <c r="A817" s="409">
        <v>812</v>
      </c>
      <c r="B817" s="684"/>
      <c r="C817" s="684">
        <v>481</v>
      </c>
      <c r="D817" s="685">
        <v>480</v>
      </c>
      <c r="E817" s="685">
        <v>1</v>
      </c>
      <c r="F817" s="686">
        <v>0</v>
      </c>
      <c r="G817" s="687"/>
      <c r="H817" s="687"/>
    </row>
    <row r="818" spans="1:8" ht="12.75" customHeight="1">
      <c r="A818" s="409">
        <v>813</v>
      </c>
      <c r="B818" s="684"/>
      <c r="C818" s="684">
        <v>480</v>
      </c>
      <c r="D818" s="685">
        <v>338</v>
      </c>
      <c r="E818" s="685">
        <v>142</v>
      </c>
      <c r="F818" s="686">
        <v>0</v>
      </c>
      <c r="G818" s="687"/>
      <c r="H818" s="687"/>
    </row>
    <row r="819" spans="1:8" ht="12.75" customHeight="1">
      <c r="A819" s="409">
        <v>814</v>
      </c>
      <c r="B819" s="684"/>
      <c r="C819" s="684">
        <v>478</v>
      </c>
      <c r="D819" s="685">
        <v>316</v>
      </c>
      <c r="E819" s="685">
        <v>65</v>
      </c>
      <c r="F819" s="686">
        <v>97</v>
      </c>
      <c r="G819" s="687"/>
      <c r="H819" s="687"/>
    </row>
    <row r="820" spans="1:8" ht="12.75" customHeight="1">
      <c r="A820" s="679">
        <v>815</v>
      </c>
      <c r="B820" s="688"/>
      <c r="C820" s="688">
        <v>478</v>
      </c>
      <c r="D820" s="689">
        <v>98</v>
      </c>
      <c r="E820" s="689">
        <v>380</v>
      </c>
      <c r="F820" s="690">
        <v>0</v>
      </c>
      <c r="G820" s="691"/>
      <c r="H820" s="691"/>
    </row>
    <row r="821" spans="1:8" ht="12.75" customHeight="1">
      <c r="A821" s="678">
        <v>816</v>
      </c>
      <c r="B821" s="680"/>
      <c r="C821" s="680">
        <v>478</v>
      </c>
      <c r="D821" s="681">
        <v>459</v>
      </c>
      <c r="E821" s="681">
        <v>19</v>
      </c>
      <c r="F821" s="682">
        <v>0</v>
      </c>
      <c r="G821" s="683"/>
      <c r="H821" s="683"/>
    </row>
    <row r="822" spans="1:8" ht="12.75" customHeight="1">
      <c r="A822" s="409">
        <v>817</v>
      </c>
      <c r="B822" s="684"/>
      <c r="C822" s="684">
        <v>477</v>
      </c>
      <c r="D822" s="685">
        <v>445</v>
      </c>
      <c r="E822" s="685">
        <v>0</v>
      </c>
      <c r="F822" s="686">
        <v>32</v>
      </c>
      <c r="G822" s="687"/>
      <c r="H822" s="687"/>
    </row>
    <row r="823" spans="1:8" ht="12.75" customHeight="1">
      <c r="A823" s="409">
        <v>818</v>
      </c>
      <c r="B823" s="684"/>
      <c r="C823" s="684">
        <v>476</v>
      </c>
      <c r="D823" s="685">
        <v>476</v>
      </c>
      <c r="E823" s="685">
        <v>0</v>
      </c>
      <c r="F823" s="686">
        <v>0</v>
      </c>
      <c r="G823" s="687"/>
      <c r="H823" s="687"/>
    </row>
    <row r="824" spans="1:8" ht="12.75" customHeight="1">
      <c r="A824" s="409">
        <v>819</v>
      </c>
      <c r="B824" s="684"/>
      <c r="C824" s="684">
        <v>475</v>
      </c>
      <c r="D824" s="685">
        <v>475</v>
      </c>
      <c r="E824" s="685">
        <v>0</v>
      </c>
      <c r="F824" s="686">
        <v>0</v>
      </c>
      <c r="G824" s="687"/>
      <c r="H824" s="687"/>
    </row>
    <row r="825" spans="1:8" ht="12.75" customHeight="1">
      <c r="A825" s="679">
        <v>820</v>
      </c>
      <c r="B825" s="688"/>
      <c r="C825" s="688">
        <v>474</v>
      </c>
      <c r="D825" s="689">
        <v>237</v>
      </c>
      <c r="E825" s="689">
        <v>198</v>
      </c>
      <c r="F825" s="690">
        <v>39</v>
      </c>
      <c r="G825" s="691"/>
      <c r="H825" s="691"/>
    </row>
    <row r="826" spans="1:8" ht="12.75" customHeight="1">
      <c r="A826" s="678">
        <v>821</v>
      </c>
      <c r="B826" s="680"/>
      <c r="C826" s="680">
        <v>474</v>
      </c>
      <c r="D826" s="681">
        <v>428</v>
      </c>
      <c r="E826" s="681">
        <v>0</v>
      </c>
      <c r="F826" s="682">
        <v>46</v>
      </c>
      <c r="G826" s="683"/>
      <c r="H826" s="683"/>
    </row>
    <row r="827" spans="1:8" ht="12.75" customHeight="1">
      <c r="A827" s="409">
        <v>822</v>
      </c>
      <c r="B827" s="684"/>
      <c r="C827" s="684">
        <v>473</v>
      </c>
      <c r="D827" s="685">
        <v>0</v>
      </c>
      <c r="E827" s="685">
        <v>473</v>
      </c>
      <c r="F827" s="686">
        <v>0</v>
      </c>
      <c r="G827" s="687"/>
      <c r="H827" s="687"/>
    </row>
    <row r="828" spans="1:8" ht="12.75" customHeight="1">
      <c r="A828" s="409">
        <v>823</v>
      </c>
      <c r="B828" s="684"/>
      <c r="C828" s="684">
        <v>473</v>
      </c>
      <c r="D828" s="685">
        <v>314</v>
      </c>
      <c r="E828" s="685">
        <v>93</v>
      </c>
      <c r="F828" s="686">
        <v>66</v>
      </c>
      <c r="G828" s="687"/>
      <c r="H828" s="687"/>
    </row>
    <row r="829" spans="1:8" ht="12.75" customHeight="1">
      <c r="A829" s="409">
        <v>824</v>
      </c>
      <c r="B829" s="684"/>
      <c r="C829" s="684">
        <v>469</v>
      </c>
      <c r="D829" s="685">
        <v>469</v>
      </c>
      <c r="E829" s="685">
        <v>0</v>
      </c>
      <c r="F829" s="686">
        <v>0</v>
      </c>
      <c r="G829" s="687"/>
      <c r="H829" s="687"/>
    </row>
    <row r="830" spans="1:8" ht="12.75" customHeight="1">
      <c r="A830" s="679">
        <v>825</v>
      </c>
      <c r="B830" s="688"/>
      <c r="C830" s="688">
        <v>469</v>
      </c>
      <c r="D830" s="689">
        <v>469</v>
      </c>
      <c r="E830" s="689">
        <v>0</v>
      </c>
      <c r="F830" s="690">
        <v>0</v>
      </c>
      <c r="G830" s="691"/>
      <c r="H830" s="691"/>
    </row>
    <row r="831" spans="1:8" ht="12.75" customHeight="1">
      <c r="A831" s="678">
        <v>826</v>
      </c>
      <c r="B831" s="680"/>
      <c r="C831" s="680">
        <v>468</v>
      </c>
      <c r="D831" s="681">
        <v>17</v>
      </c>
      <c r="E831" s="681">
        <v>0</v>
      </c>
      <c r="F831" s="682">
        <v>451</v>
      </c>
      <c r="G831" s="683"/>
      <c r="H831" s="683"/>
    </row>
    <row r="832" spans="1:8" ht="12.75" customHeight="1">
      <c r="A832" s="409">
        <v>827</v>
      </c>
      <c r="B832" s="684"/>
      <c r="C832" s="684">
        <v>467</v>
      </c>
      <c r="D832" s="685">
        <v>323</v>
      </c>
      <c r="E832" s="685">
        <v>55</v>
      </c>
      <c r="F832" s="686">
        <v>90</v>
      </c>
      <c r="G832" s="687"/>
      <c r="H832" s="687"/>
    </row>
    <row r="833" spans="1:8" ht="12.75" customHeight="1">
      <c r="A833" s="409">
        <v>828</v>
      </c>
      <c r="B833" s="684"/>
      <c r="C833" s="684">
        <v>465</v>
      </c>
      <c r="D833" s="685">
        <v>258</v>
      </c>
      <c r="E833" s="685">
        <v>164</v>
      </c>
      <c r="F833" s="686">
        <v>43</v>
      </c>
      <c r="G833" s="687"/>
      <c r="H833" s="687"/>
    </row>
    <row r="834" spans="1:8" ht="12.75" customHeight="1">
      <c r="A834" s="409">
        <v>829</v>
      </c>
      <c r="B834" s="684"/>
      <c r="C834" s="684">
        <v>462</v>
      </c>
      <c r="D834" s="685">
        <v>462</v>
      </c>
      <c r="E834" s="685">
        <v>0</v>
      </c>
      <c r="F834" s="686">
        <v>0</v>
      </c>
      <c r="G834" s="687"/>
      <c r="H834" s="687"/>
    </row>
    <row r="835" spans="1:8" ht="12.75" customHeight="1">
      <c r="A835" s="679">
        <v>830</v>
      </c>
      <c r="B835" s="688"/>
      <c r="C835" s="688">
        <v>461</v>
      </c>
      <c r="D835" s="689">
        <v>428</v>
      </c>
      <c r="E835" s="689">
        <v>0</v>
      </c>
      <c r="F835" s="690">
        <v>33</v>
      </c>
      <c r="G835" s="691"/>
      <c r="H835" s="691"/>
    </row>
    <row r="836" spans="1:8" ht="12.75" customHeight="1">
      <c r="A836" s="678">
        <v>831</v>
      </c>
      <c r="B836" s="680"/>
      <c r="C836" s="680">
        <v>461</v>
      </c>
      <c r="D836" s="681">
        <v>250</v>
      </c>
      <c r="E836" s="681">
        <v>164</v>
      </c>
      <c r="F836" s="682">
        <v>46</v>
      </c>
      <c r="G836" s="683"/>
      <c r="H836" s="683"/>
    </row>
    <row r="837" spans="1:8" ht="12.75" customHeight="1">
      <c r="A837" s="409">
        <v>832</v>
      </c>
      <c r="B837" s="684"/>
      <c r="C837" s="684">
        <v>458</v>
      </c>
      <c r="D837" s="685">
        <v>427</v>
      </c>
      <c r="E837" s="685">
        <v>0</v>
      </c>
      <c r="F837" s="686">
        <v>31</v>
      </c>
      <c r="G837" s="687"/>
      <c r="H837" s="687"/>
    </row>
    <row r="838" spans="1:8" ht="12.75" customHeight="1">
      <c r="A838" s="409">
        <v>833</v>
      </c>
      <c r="B838" s="684"/>
      <c r="C838" s="684">
        <v>457</v>
      </c>
      <c r="D838" s="685">
        <v>372</v>
      </c>
      <c r="E838" s="685">
        <v>86</v>
      </c>
      <c r="F838" s="686">
        <v>0</v>
      </c>
      <c r="G838" s="687"/>
      <c r="H838" s="687"/>
    </row>
    <row r="839" spans="1:8" ht="12.75" customHeight="1">
      <c r="A839" s="409">
        <v>834</v>
      </c>
      <c r="B839" s="684"/>
      <c r="C839" s="684">
        <v>457</v>
      </c>
      <c r="D839" s="685">
        <v>388</v>
      </c>
      <c r="E839" s="685">
        <v>0</v>
      </c>
      <c r="F839" s="686">
        <v>69</v>
      </c>
      <c r="G839" s="687"/>
      <c r="H839" s="687"/>
    </row>
    <row r="840" spans="1:8" ht="12.75" customHeight="1">
      <c r="A840" s="679">
        <v>835</v>
      </c>
      <c r="B840" s="688"/>
      <c r="C840" s="688">
        <v>457</v>
      </c>
      <c r="D840" s="689">
        <v>422</v>
      </c>
      <c r="E840" s="689">
        <v>0</v>
      </c>
      <c r="F840" s="690">
        <v>34</v>
      </c>
      <c r="G840" s="691"/>
      <c r="H840" s="691"/>
    </row>
    <row r="841" spans="1:8" ht="12.75" customHeight="1">
      <c r="A841" s="678">
        <v>836</v>
      </c>
      <c r="B841" s="680"/>
      <c r="C841" s="680">
        <v>454</v>
      </c>
      <c r="D841" s="681">
        <v>388</v>
      </c>
      <c r="E841" s="681">
        <v>67</v>
      </c>
      <c r="F841" s="682">
        <v>0</v>
      </c>
      <c r="G841" s="683"/>
      <c r="H841" s="683"/>
    </row>
    <row r="842" spans="1:8" ht="12.75" customHeight="1">
      <c r="A842" s="409">
        <v>837</v>
      </c>
      <c r="B842" s="684"/>
      <c r="C842" s="684">
        <v>454</v>
      </c>
      <c r="D842" s="685">
        <v>454</v>
      </c>
      <c r="E842" s="685">
        <v>0</v>
      </c>
      <c r="F842" s="686">
        <v>0</v>
      </c>
      <c r="G842" s="687"/>
      <c r="H842" s="687"/>
    </row>
    <row r="843" spans="1:8" ht="12.75" customHeight="1">
      <c r="A843" s="409">
        <v>838</v>
      </c>
      <c r="B843" s="684"/>
      <c r="C843" s="684">
        <v>454</v>
      </c>
      <c r="D843" s="685">
        <v>447</v>
      </c>
      <c r="E843" s="685">
        <v>7</v>
      </c>
      <c r="F843" s="686">
        <v>0</v>
      </c>
      <c r="G843" s="687"/>
      <c r="H843" s="687"/>
    </row>
    <row r="844" spans="1:8" ht="12.75" customHeight="1">
      <c r="A844" s="409">
        <v>839</v>
      </c>
      <c r="B844" s="684"/>
      <c r="C844" s="684">
        <v>452</v>
      </c>
      <c r="D844" s="685">
        <v>270</v>
      </c>
      <c r="E844" s="685">
        <v>47</v>
      </c>
      <c r="F844" s="686">
        <v>136</v>
      </c>
      <c r="G844" s="687"/>
      <c r="H844" s="687"/>
    </row>
    <row r="845" spans="1:8" ht="12.75" customHeight="1">
      <c r="A845" s="679">
        <v>840</v>
      </c>
      <c r="B845" s="688"/>
      <c r="C845" s="688">
        <v>449</v>
      </c>
      <c r="D845" s="689">
        <v>72</v>
      </c>
      <c r="E845" s="689">
        <v>346</v>
      </c>
      <c r="F845" s="690">
        <v>31</v>
      </c>
      <c r="G845" s="691"/>
      <c r="H845" s="691"/>
    </row>
    <row r="846" spans="1:8" ht="12.75" customHeight="1">
      <c r="A846" s="678">
        <v>841</v>
      </c>
      <c r="B846" s="680"/>
      <c r="C846" s="680">
        <v>447</v>
      </c>
      <c r="D846" s="681">
        <v>447</v>
      </c>
      <c r="E846" s="681">
        <v>0</v>
      </c>
      <c r="F846" s="682">
        <v>0</v>
      </c>
      <c r="G846" s="683"/>
      <c r="H846" s="683"/>
    </row>
    <row r="847" spans="1:8" ht="12.75" customHeight="1">
      <c r="A847" s="409">
        <v>842</v>
      </c>
      <c r="B847" s="684"/>
      <c r="C847" s="684">
        <v>447</v>
      </c>
      <c r="D847" s="685">
        <v>16</v>
      </c>
      <c r="E847" s="685">
        <v>0</v>
      </c>
      <c r="F847" s="686">
        <v>431</v>
      </c>
      <c r="G847" s="687"/>
      <c r="H847" s="687"/>
    </row>
    <row r="848" spans="1:8" ht="12.75" customHeight="1">
      <c r="A848" s="409">
        <v>843</v>
      </c>
      <c r="B848" s="684"/>
      <c r="C848" s="684">
        <v>447</v>
      </c>
      <c r="D848" s="685">
        <v>447</v>
      </c>
      <c r="E848" s="685">
        <v>0</v>
      </c>
      <c r="F848" s="686">
        <v>0</v>
      </c>
      <c r="G848" s="687"/>
      <c r="H848" s="687"/>
    </row>
    <row r="849" spans="1:8" ht="12.75" customHeight="1">
      <c r="A849" s="409">
        <v>844</v>
      </c>
      <c r="B849" s="684"/>
      <c r="C849" s="684">
        <v>447</v>
      </c>
      <c r="D849" s="685">
        <v>447</v>
      </c>
      <c r="E849" s="685">
        <v>0</v>
      </c>
      <c r="F849" s="686">
        <v>0</v>
      </c>
      <c r="G849" s="687"/>
      <c r="H849" s="687"/>
    </row>
    <row r="850" spans="1:8" ht="12.75" customHeight="1">
      <c r="A850" s="679">
        <v>845</v>
      </c>
      <c r="B850" s="688"/>
      <c r="C850" s="688">
        <v>446</v>
      </c>
      <c r="D850" s="689">
        <v>446</v>
      </c>
      <c r="E850" s="689">
        <v>0</v>
      </c>
      <c r="F850" s="690">
        <v>0</v>
      </c>
      <c r="G850" s="691"/>
      <c r="H850" s="691"/>
    </row>
    <row r="851" spans="1:8" ht="12.75" customHeight="1">
      <c r="A851" s="678">
        <v>846</v>
      </c>
      <c r="B851" s="680"/>
      <c r="C851" s="680">
        <v>445</v>
      </c>
      <c r="D851" s="681">
        <v>358</v>
      </c>
      <c r="E851" s="681">
        <v>18</v>
      </c>
      <c r="F851" s="682">
        <v>69</v>
      </c>
      <c r="G851" s="683"/>
      <c r="H851" s="683"/>
    </row>
    <row r="852" spans="1:8" ht="12.75" customHeight="1">
      <c r="A852" s="409">
        <v>847</v>
      </c>
      <c r="B852" s="684"/>
      <c r="C852" s="684">
        <v>444</v>
      </c>
      <c r="D852" s="685">
        <v>267</v>
      </c>
      <c r="E852" s="685">
        <v>177</v>
      </c>
      <c r="F852" s="686">
        <v>0</v>
      </c>
      <c r="G852" s="687"/>
      <c r="H852" s="687"/>
    </row>
    <row r="853" spans="1:8" ht="12.75" customHeight="1">
      <c r="A853" s="409">
        <v>848</v>
      </c>
      <c r="B853" s="684"/>
      <c r="C853" s="684">
        <v>444</v>
      </c>
      <c r="D853" s="685">
        <v>347</v>
      </c>
      <c r="E853" s="685">
        <v>0</v>
      </c>
      <c r="F853" s="686">
        <v>96</v>
      </c>
      <c r="G853" s="687"/>
      <c r="H853" s="687"/>
    </row>
    <row r="854" spans="1:8" ht="12.75" customHeight="1">
      <c r="A854" s="409">
        <v>849</v>
      </c>
      <c r="B854" s="684"/>
      <c r="C854" s="684">
        <v>442</v>
      </c>
      <c r="D854" s="685">
        <v>284</v>
      </c>
      <c r="E854" s="685">
        <v>152</v>
      </c>
      <c r="F854" s="686">
        <v>5</v>
      </c>
      <c r="G854" s="687"/>
      <c r="H854" s="687"/>
    </row>
    <row r="855" spans="1:8" ht="12.75" customHeight="1">
      <c r="A855" s="679">
        <v>850</v>
      </c>
      <c r="B855" s="688"/>
      <c r="C855" s="688">
        <v>438</v>
      </c>
      <c r="D855" s="689">
        <v>366</v>
      </c>
      <c r="E855" s="689">
        <v>0</v>
      </c>
      <c r="F855" s="690">
        <v>72</v>
      </c>
      <c r="G855" s="691"/>
      <c r="H855" s="691"/>
    </row>
    <row r="856" spans="1:8" ht="12.75" customHeight="1">
      <c r="A856" s="678">
        <v>851</v>
      </c>
      <c r="B856" s="680"/>
      <c r="C856" s="680">
        <v>437</v>
      </c>
      <c r="D856" s="681">
        <v>248</v>
      </c>
      <c r="E856" s="681">
        <v>95</v>
      </c>
      <c r="F856" s="682">
        <v>94</v>
      </c>
      <c r="G856" s="683"/>
      <c r="H856" s="683"/>
    </row>
    <row r="857" spans="1:8" ht="12.75" customHeight="1">
      <c r="A857" s="409">
        <v>852</v>
      </c>
      <c r="B857" s="684"/>
      <c r="C857" s="684">
        <v>437</v>
      </c>
      <c r="D857" s="685">
        <v>224</v>
      </c>
      <c r="E857" s="685">
        <v>213</v>
      </c>
      <c r="F857" s="686">
        <v>0</v>
      </c>
      <c r="G857" s="687"/>
      <c r="H857" s="687"/>
    </row>
    <row r="858" spans="1:8" ht="12.75" customHeight="1">
      <c r="A858" s="409">
        <v>853</v>
      </c>
      <c r="B858" s="684"/>
      <c r="C858" s="684">
        <v>437</v>
      </c>
      <c r="D858" s="685">
        <v>411</v>
      </c>
      <c r="E858" s="685">
        <v>26</v>
      </c>
      <c r="F858" s="686">
        <v>0</v>
      </c>
      <c r="G858" s="687"/>
      <c r="H858" s="687"/>
    </row>
    <row r="859" spans="1:8" ht="12.75" customHeight="1">
      <c r="A859" s="409">
        <v>854</v>
      </c>
      <c r="B859" s="684"/>
      <c r="C859" s="684">
        <v>435</v>
      </c>
      <c r="D859" s="685">
        <v>435</v>
      </c>
      <c r="E859" s="685">
        <v>0</v>
      </c>
      <c r="F859" s="686">
        <v>0</v>
      </c>
      <c r="G859" s="687"/>
      <c r="H859" s="687"/>
    </row>
    <row r="860" spans="1:8" ht="12.75" customHeight="1">
      <c r="A860" s="679">
        <v>855</v>
      </c>
      <c r="B860" s="688"/>
      <c r="C860" s="688">
        <v>434</v>
      </c>
      <c r="D860" s="689">
        <v>434</v>
      </c>
      <c r="E860" s="689">
        <v>0</v>
      </c>
      <c r="F860" s="690">
        <v>0</v>
      </c>
      <c r="G860" s="691"/>
      <c r="H860" s="691"/>
    </row>
    <row r="861" spans="1:8" ht="12.75" customHeight="1">
      <c r="A861" s="678">
        <v>856</v>
      </c>
      <c r="B861" s="680"/>
      <c r="C861" s="680">
        <v>433</v>
      </c>
      <c r="D861" s="681">
        <v>333</v>
      </c>
      <c r="E861" s="681">
        <v>0</v>
      </c>
      <c r="F861" s="682">
        <v>101</v>
      </c>
      <c r="G861" s="683"/>
      <c r="H861" s="683"/>
    </row>
    <row r="862" spans="1:8" ht="12.75" customHeight="1">
      <c r="A862" s="409">
        <v>857</v>
      </c>
      <c r="B862" s="684"/>
      <c r="C862" s="684">
        <v>433</v>
      </c>
      <c r="D862" s="685">
        <v>433</v>
      </c>
      <c r="E862" s="685">
        <v>0</v>
      </c>
      <c r="F862" s="686">
        <v>0</v>
      </c>
      <c r="G862" s="687"/>
      <c r="H862" s="687"/>
    </row>
    <row r="863" spans="1:8" ht="12.75" customHeight="1">
      <c r="A863" s="409">
        <v>858</v>
      </c>
      <c r="B863" s="684"/>
      <c r="C863" s="684">
        <v>432</v>
      </c>
      <c r="D863" s="685">
        <v>397</v>
      </c>
      <c r="E863" s="685">
        <v>35</v>
      </c>
      <c r="F863" s="686">
        <v>0</v>
      </c>
      <c r="G863" s="687"/>
      <c r="H863" s="687"/>
    </row>
    <row r="864" spans="1:8" ht="12.75" customHeight="1">
      <c r="A864" s="409">
        <v>859</v>
      </c>
      <c r="B864" s="684"/>
      <c r="C864" s="684">
        <v>432</v>
      </c>
      <c r="D864" s="685">
        <v>346</v>
      </c>
      <c r="E864" s="685">
        <v>86</v>
      </c>
      <c r="F864" s="686">
        <v>0</v>
      </c>
      <c r="G864" s="687"/>
      <c r="H864" s="687"/>
    </row>
    <row r="865" spans="1:8" ht="12.75" customHeight="1">
      <c r="A865" s="679">
        <v>860</v>
      </c>
      <c r="B865" s="688"/>
      <c r="C865" s="688">
        <v>431</v>
      </c>
      <c r="D865" s="689">
        <v>431</v>
      </c>
      <c r="E865" s="689">
        <v>0</v>
      </c>
      <c r="F865" s="690">
        <v>0</v>
      </c>
      <c r="G865" s="691"/>
      <c r="H865" s="691"/>
    </row>
    <row r="866" spans="1:8" ht="12.75" customHeight="1">
      <c r="A866" s="678">
        <v>861</v>
      </c>
      <c r="B866" s="680"/>
      <c r="C866" s="680">
        <v>429</v>
      </c>
      <c r="D866" s="681">
        <v>247</v>
      </c>
      <c r="E866" s="681">
        <v>182</v>
      </c>
      <c r="F866" s="682">
        <v>0</v>
      </c>
      <c r="G866" s="683"/>
      <c r="H866" s="683"/>
    </row>
    <row r="867" spans="1:8" ht="12.75" customHeight="1">
      <c r="A867" s="409">
        <v>862</v>
      </c>
      <c r="B867" s="684"/>
      <c r="C867" s="684">
        <v>429</v>
      </c>
      <c r="D867" s="685">
        <v>429</v>
      </c>
      <c r="E867" s="685">
        <v>0</v>
      </c>
      <c r="F867" s="686">
        <v>0</v>
      </c>
      <c r="G867" s="687"/>
      <c r="H867" s="687"/>
    </row>
    <row r="868" spans="1:8" ht="12.75" customHeight="1">
      <c r="A868" s="409">
        <v>863</v>
      </c>
      <c r="B868" s="684"/>
      <c r="C868" s="684">
        <v>429</v>
      </c>
      <c r="D868" s="685">
        <v>429</v>
      </c>
      <c r="E868" s="685">
        <v>0</v>
      </c>
      <c r="F868" s="686">
        <v>0</v>
      </c>
      <c r="G868" s="687"/>
      <c r="H868" s="687"/>
    </row>
    <row r="869" spans="1:8" ht="12.75" customHeight="1">
      <c r="A869" s="409">
        <v>864</v>
      </c>
      <c r="B869" s="684"/>
      <c r="C869" s="684">
        <v>429</v>
      </c>
      <c r="D869" s="685">
        <v>429</v>
      </c>
      <c r="E869" s="685">
        <v>0</v>
      </c>
      <c r="F869" s="686">
        <v>0</v>
      </c>
      <c r="G869" s="687"/>
      <c r="H869" s="687"/>
    </row>
    <row r="870" spans="1:8" ht="12.75" customHeight="1">
      <c r="A870" s="679">
        <v>865</v>
      </c>
      <c r="B870" s="688"/>
      <c r="C870" s="688">
        <v>428</v>
      </c>
      <c r="D870" s="689">
        <v>329</v>
      </c>
      <c r="E870" s="689">
        <v>0</v>
      </c>
      <c r="F870" s="690">
        <v>99</v>
      </c>
      <c r="G870" s="691"/>
      <c r="H870" s="691"/>
    </row>
    <row r="871" spans="1:8" ht="12.75" customHeight="1">
      <c r="A871" s="678">
        <v>866</v>
      </c>
      <c r="B871" s="680"/>
      <c r="C871" s="680">
        <v>427</v>
      </c>
      <c r="D871" s="681">
        <v>290</v>
      </c>
      <c r="E871" s="681">
        <v>71</v>
      </c>
      <c r="F871" s="682">
        <v>67</v>
      </c>
      <c r="G871" s="683"/>
      <c r="H871" s="683"/>
    </row>
    <row r="872" spans="1:8" ht="12.75" customHeight="1">
      <c r="A872" s="409">
        <v>867</v>
      </c>
      <c r="B872" s="684"/>
      <c r="C872" s="684">
        <v>427</v>
      </c>
      <c r="D872" s="685">
        <v>427</v>
      </c>
      <c r="E872" s="685">
        <v>0</v>
      </c>
      <c r="F872" s="686">
        <v>0</v>
      </c>
      <c r="G872" s="687"/>
      <c r="H872" s="687"/>
    </row>
    <row r="873" spans="1:8" ht="12.75" customHeight="1">
      <c r="A873" s="409">
        <v>868</v>
      </c>
      <c r="B873" s="684"/>
      <c r="C873" s="684">
        <v>426</v>
      </c>
      <c r="D873" s="685">
        <v>287</v>
      </c>
      <c r="E873" s="685">
        <v>0</v>
      </c>
      <c r="F873" s="686">
        <v>139</v>
      </c>
      <c r="G873" s="687"/>
      <c r="H873" s="687"/>
    </row>
    <row r="874" spans="1:8" ht="12.75" customHeight="1">
      <c r="A874" s="409">
        <v>869</v>
      </c>
      <c r="B874" s="684"/>
      <c r="C874" s="684">
        <v>426</v>
      </c>
      <c r="D874" s="685">
        <v>426</v>
      </c>
      <c r="E874" s="685">
        <v>0</v>
      </c>
      <c r="F874" s="686">
        <v>0</v>
      </c>
      <c r="G874" s="687"/>
      <c r="H874" s="687"/>
    </row>
    <row r="875" spans="1:8" ht="12.75" customHeight="1">
      <c r="A875" s="679">
        <v>870</v>
      </c>
      <c r="B875" s="688"/>
      <c r="C875" s="688">
        <v>424</v>
      </c>
      <c r="D875" s="689">
        <v>424</v>
      </c>
      <c r="E875" s="689">
        <v>0</v>
      </c>
      <c r="F875" s="690">
        <v>0</v>
      </c>
      <c r="G875" s="691"/>
      <c r="H875" s="691"/>
    </row>
    <row r="876" spans="1:8" ht="12.75" customHeight="1">
      <c r="A876" s="678">
        <v>871</v>
      </c>
      <c r="B876" s="680"/>
      <c r="C876" s="680">
        <v>423</v>
      </c>
      <c r="D876" s="681">
        <v>342</v>
      </c>
      <c r="E876" s="681">
        <v>76</v>
      </c>
      <c r="F876" s="682">
        <v>5</v>
      </c>
      <c r="G876" s="683"/>
      <c r="H876" s="683"/>
    </row>
    <row r="877" spans="1:8" ht="12.75" customHeight="1">
      <c r="A877" s="409">
        <v>872</v>
      </c>
      <c r="B877" s="684"/>
      <c r="C877" s="684">
        <v>422</v>
      </c>
      <c r="D877" s="685">
        <v>354</v>
      </c>
      <c r="E877" s="685">
        <v>69</v>
      </c>
      <c r="F877" s="686">
        <v>0</v>
      </c>
      <c r="G877" s="687"/>
      <c r="H877" s="687"/>
    </row>
    <row r="878" spans="1:8" ht="12.75" customHeight="1">
      <c r="A878" s="409">
        <v>873</v>
      </c>
      <c r="B878" s="684"/>
      <c r="C878" s="684">
        <v>422</v>
      </c>
      <c r="D878" s="685">
        <v>0</v>
      </c>
      <c r="E878" s="685">
        <v>422</v>
      </c>
      <c r="F878" s="686">
        <v>0</v>
      </c>
      <c r="G878" s="687"/>
      <c r="H878" s="687"/>
    </row>
    <row r="879" spans="1:8" ht="12.75" customHeight="1">
      <c r="A879" s="409">
        <v>874</v>
      </c>
      <c r="B879" s="684"/>
      <c r="C879" s="684">
        <v>422</v>
      </c>
      <c r="D879" s="685">
        <v>338</v>
      </c>
      <c r="E879" s="685">
        <v>31</v>
      </c>
      <c r="F879" s="686">
        <v>54</v>
      </c>
      <c r="G879" s="687"/>
      <c r="H879" s="687"/>
    </row>
    <row r="880" spans="1:8" ht="12.75" customHeight="1">
      <c r="A880" s="679">
        <v>875</v>
      </c>
      <c r="B880" s="688"/>
      <c r="C880" s="688">
        <v>422</v>
      </c>
      <c r="D880" s="689">
        <v>422</v>
      </c>
      <c r="E880" s="689">
        <v>0</v>
      </c>
      <c r="F880" s="690">
        <v>0</v>
      </c>
      <c r="G880" s="691"/>
      <c r="H880" s="691"/>
    </row>
    <row r="881" spans="1:8" ht="12.75" customHeight="1">
      <c r="A881" s="678">
        <v>876</v>
      </c>
      <c r="B881" s="680"/>
      <c r="C881" s="680">
        <v>422</v>
      </c>
      <c r="D881" s="681">
        <v>402</v>
      </c>
      <c r="E881" s="681">
        <v>20</v>
      </c>
      <c r="F881" s="682">
        <v>0</v>
      </c>
      <c r="G881" s="683"/>
      <c r="H881" s="683"/>
    </row>
    <row r="882" spans="1:8" ht="12.75" customHeight="1">
      <c r="A882" s="409">
        <v>877</v>
      </c>
      <c r="B882" s="684"/>
      <c r="C882" s="684">
        <v>421</v>
      </c>
      <c r="D882" s="685">
        <v>386</v>
      </c>
      <c r="E882" s="685">
        <v>35</v>
      </c>
      <c r="F882" s="686">
        <v>0</v>
      </c>
      <c r="G882" s="687"/>
      <c r="H882" s="687"/>
    </row>
    <row r="883" spans="1:8" ht="12.75" customHeight="1">
      <c r="A883" s="409">
        <v>878</v>
      </c>
      <c r="B883" s="684"/>
      <c r="C883" s="684">
        <v>421</v>
      </c>
      <c r="D883" s="685">
        <v>75</v>
      </c>
      <c r="E883" s="685">
        <v>346</v>
      </c>
      <c r="F883" s="686">
        <v>0</v>
      </c>
      <c r="G883" s="687"/>
      <c r="H883" s="687"/>
    </row>
    <row r="884" spans="1:8" ht="12.75" customHeight="1">
      <c r="A884" s="409">
        <v>879</v>
      </c>
      <c r="B884" s="684"/>
      <c r="C884" s="684">
        <v>419</v>
      </c>
      <c r="D884" s="685">
        <v>0</v>
      </c>
      <c r="E884" s="685">
        <v>419</v>
      </c>
      <c r="F884" s="686">
        <v>0</v>
      </c>
      <c r="G884" s="687"/>
      <c r="H884" s="687"/>
    </row>
    <row r="885" spans="1:8" ht="12.75" customHeight="1">
      <c r="A885" s="679">
        <v>880</v>
      </c>
      <c r="B885" s="688"/>
      <c r="C885" s="688">
        <v>416</v>
      </c>
      <c r="D885" s="689">
        <v>240</v>
      </c>
      <c r="E885" s="689">
        <v>106</v>
      </c>
      <c r="F885" s="690">
        <v>69</v>
      </c>
      <c r="G885" s="691"/>
      <c r="H885" s="691"/>
    </row>
    <row r="886" spans="1:8" ht="12.75" customHeight="1">
      <c r="A886" s="678">
        <v>881</v>
      </c>
      <c r="B886" s="680"/>
      <c r="C886" s="680">
        <v>415</v>
      </c>
      <c r="D886" s="681">
        <v>415</v>
      </c>
      <c r="E886" s="681">
        <v>0</v>
      </c>
      <c r="F886" s="682">
        <v>0</v>
      </c>
      <c r="G886" s="683"/>
      <c r="H886" s="683"/>
    </row>
    <row r="887" spans="1:8" ht="12.75" customHeight="1">
      <c r="A887" s="409">
        <v>882</v>
      </c>
      <c r="B887" s="684"/>
      <c r="C887" s="684">
        <v>415</v>
      </c>
      <c r="D887" s="685">
        <v>415</v>
      </c>
      <c r="E887" s="685">
        <v>0</v>
      </c>
      <c r="F887" s="686">
        <v>0</v>
      </c>
      <c r="G887" s="687"/>
      <c r="H887" s="687"/>
    </row>
    <row r="888" spans="1:8" ht="12.75" customHeight="1">
      <c r="A888" s="409">
        <v>883</v>
      </c>
      <c r="B888" s="684"/>
      <c r="C888" s="684">
        <v>413</v>
      </c>
      <c r="D888" s="685">
        <v>408</v>
      </c>
      <c r="E888" s="685">
        <v>0</v>
      </c>
      <c r="F888" s="686">
        <v>5</v>
      </c>
      <c r="G888" s="687"/>
      <c r="H888" s="687"/>
    </row>
    <row r="889" spans="1:8" ht="12.75" customHeight="1">
      <c r="A889" s="409">
        <v>884</v>
      </c>
      <c r="B889" s="684"/>
      <c r="C889" s="684">
        <v>410</v>
      </c>
      <c r="D889" s="685">
        <v>81</v>
      </c>
      <c r="E889" s="685">
        <v>306</v>
      </c>
      <c r="F889" s="686">
        <v>22</v>
      </c>
      <c r="G889" s="687"/>
      <c r="H889" s="687"/>
    </row>
    <row r="890" spans="1:8" ht="12.75" customHeight="1">
      <c r="A890" s="679">
        <v>885</v>
      </c>
      <c r="B890" s="688"/>
      <c r="C890" s="688">
        <v>410</v>
      </c>
      <c r="D890" s="689">
        <v>363</v>
      </c>
      <c r="E890" s="689">
        <v>0</v>
      </c>
      <c r="F890" s="690">
        <v>47</v>
      </c>
      <c r="G890" s="691"/>
      <c r="H890" s="691"/>
    </row>
    <row r="891" spans="1:8" ht="12.75" customHeight="1">
      <c r="A891" s="678">
        <v>886</v>
      </c>
      <c r="B891" s="680"/>
      <c r="C891" s="680">
        <v>409</v>
      </c>
      <c r="D891" s="681">
        <v>279</v>
      </c>
      <c r="E891" s="681">
        <v>99</v>
      </c>
      <c r="F891" s="682">
        <v>31</v>
      </c>
      <c r="G891" s="683"/>
      <c r="H891" s="683"/>
    </row>
    <row r="892" spans="1:8" ht="12.75" customHeight="1">
      <c r="A892" s="409">
        <v>887</v>
      </c>
      <c r="B892" s="684"/>
      <c r="C892" s="684">
        <v>409</v>
      </c>
      <c r="D892" s="685">
        <v>409</v>
      </c>
      <c r="E892" s="685">
        <v>0</v>
      </c>
      <c r="F892" s="686">
        <v>0</v>
      </c>
      <c r="G892" s="687"/>
      <c r="H892" s="687"/>
    </row>
    <row r="893" spans="1:8" ht="12.75" customHeight="1">
      <c r="A893" s="409">
        <v>888</v>
      </c>
      <c r="B893" s="684"/>
      <c r="C893" s="684">
        <v>408</v>
      </c>
      <c r="D893" s="685">
        <v>184</v>
      </c>
      <c r="E893" s="685">
        <v>192</v>
      </c>
      <c r="F893" s="686">
        <v>32</v>
      </c>
      <c r="G893" s="687"/>
      <c r="H893" s="687"/>
    </row>
    <row r="894" spans="1:8" ht="12.75" customHeight="1">
      <c r="A894" s="409">
        <v>889</v>
      </c>
      <c r="B894" s="684"/>
      <c r="C894" s="684">
        <v>405</v>
      </c>
      <c r="D894" s="685">
        <v>216</v>
      </c>
      <c r="E894" s="685">
        <v>189</v>
      </c>
      <c r="F894" s="686">
        <v>0</v>
      </c>
      <c r="G894" s="687"/>
      <c r="H894" s="687"/>
    </row>
    <row r="895" spans="1:8" ht="12.75" customHeight="1">
      <c r="A895" s="679">
        <v>890</v>
      </c>
      <c r="B895" s="688"/>
      <c r="C895" s="688">
        <v>405</v>
      </c>
      <c r="D895" s="689">
        <v>384</v>
      </c>
      <c r="E895" s="689">
        <v>21</v>
      </c>
      <c r="F895" s="690">
        <v>0</v>
      </c>
      <c r="G895" s="691"/>
      <c r="H895" s="691"/>
    </row>
    <row r="896" spans="1:8" ht="12.75" customHeight="1">
      <c r="A896" s="678">
        <v>891</v>
      </c>
      <c r="B896" s="680"/>
      <c r="C896" s="680">
        <v>404</v>
      </c>
      <c r="D896" s="681">
        <v>404</v>
      </c>
      <c r="E896" s="681">
        <v>0</v>
      </c>
      <c r="F896" s="682">
        <v>0</v>
      </c>
      <c r="G896" s="683"/>
      <c r="H896" s="683"/>
    </row>
    <row r="897" spans="1:8" ht="12.75" customHeight="1">
      <c r="A897" s="409">
        <v>892</v>
      </c>
      <c r="B897" s="684"/>
      <c r="C897" s="684">
        <v>401</v>
      </c>
      <c r="D897" s="685">
        <v>401</v>
      </c>
      <c r="E897" s="685">
        <v>0</v>
      </c>
      <c r="F897" s="686">
        <v>0</v>
      </c>
      <c r="G897" s="687"/>
      <c r="H897" s="687"/>
    </row>
    <row r="898" spans="1:8" ht="12.75" customHeight="1">
      <c r="A898" s="409">
        <v>893</v>
      </c>
      <c r="B898" s="684"/>
      <c r="C898" s="684">
        <v>399</v>
      </c>
      <c r="D898" s="685">
        <v>399</v>
      </c>
      <c r="E898" s="685">
        <v>0</v>
      </c>
      <c r="F898" s="686">
        <v>0</v>
      </c>
      <c r="G898" s="687"/>
      <c r="H898" s="687"/>
    </row>
    <row r="899" spans="1:8" ht="12.75" customHeight="1">
      <c r="A899" s="409">
        <v>894</v>
      </c>
      <c r="B899" s="684"/>
      <c r="C899" s="684">
        <v>399</v>
      </c>
      <c r="D899" s="685">
        <v>399</v>
      </c>
      <c r="E899" s="685">
        <v>0</v>
      </c>
      <c r="F899" s="686">
        <v>0</v>
      </c>
      <c r="G899" s="687"/>
      <c r="H899" s="687"/>
    </row>
    <row r="900" spans="1:8" ht="12.75" customHeight="1">
      <c r="A900" s="679">
        <v>895</v>
      </c>
      <c r="B900" s="688"/>
      <c r="C900" s="688">
        <v>398</v>
      </c>
      <c r="D900" s="689">
        <v>398</v>
      </c>
      <c r="E900" s="689">
        <v>0</v>
      </c>
      <c r="F900" s="690">
        <v>0</v>
      </c>
      <c r="G900" s="691"/>
      <c r="H900" s="691"/>
    </row>
    <row r="901" spans="1:8" ht="12.75" customHeight="1">
      <c r="A901" s="678">
        <v>896</v>
      </c>
      <c r="B901" s="680"/>
      <c r="C901" s="680">
        <v>398</v>
      </c>
      <c r="D901" s="681">
        <v>398</v>
      </c>
      <c r="E901" s="681">
        <v>0</v>
      </c>
      <c r="F901" s="682">
        <v>0</v>
      </c>
      <c r="G901" s="683"/>
      <c r="H901" s="683"/>
    </row>
    <row r="902" spans="1:8" ht="12.75" customHeight="1">
      <c r="A902" s="409">
        <v>897</v>
      </c>
      <c r="B902" s="684"/>
      <c r="C902" s="684">
        <v>395</v>
      </c>
      <c r="D902" s="685">
        <v>395</v>
      </c>
      <c r="E902" s="685">
        <v>0</v>
      </c>
      <c r="F902" s="686">
        <v>0</v>
      </c>
      <c r="G902" s="687"/>
      <c r="H902" s="687"/>
    </row>
    <row r="903" spans="1:8" ht="12.75" customHeight="1">
      <c r="A903" s="409">
        <v>898</v>
      </c>
      <c r="B903" s="684"/>
      <c r="C903" s="684">
        <v>394</v>
      </c>
      <c r="D903" s="685">
        <v>394</v>
      </c>
      <c r="E903" s="685">
        <v>0</v>
      </c>
      <c r="F903" s="686">
        <v>0</v>
      </c>
      <c r="G903" s="687"/>
      <c r="H903" s="687"/>
    </row>
    <row r="904" spans="1:8" ht="12.75" customHeight="1">
      <c r="A904" s="409">
        <v>899</v>
      </c>
      <c r="B904" s="684"/>
      <c r="C904" s="684">
        <v>392</v>
      </c>
      <c r="D904" s="685">
        <v>392</v>
      </c>
      <c r="E904" s="685">
        <v>0</v>
      </c>
      <c r="F904" s="686">
        <v>0</v>
      </c>
      <c r="G904" s="687"/>
      <c r="H904" s="687"/>
    </row>
    <row r="905" spans="1:8" ht="12.75" customHeight="1">
      <c r="A905" s="679">
        <v>900</v>
      </c>
      <c r="B905" s="688"/>
      <c r="C905" s="688">
        <v>392</v>
      </c>
      <c r="D905" s="689">
        <v>60</v>
      </c>
      <c r="E905" s="689">
        <v>332</v>
      </c>
      <c r="F905" s="690">
        <v>0</v>
      </c>
      <c r="G905" s="691"/>
      <c r="H905" s="691"/>
    </row>
    <row r="906" spans="1:8" ht="12.75" customHeight="1">
      <c r="A906" s="678">
        <v>901</v>
      </c>
      <c r="B906" s="680"/>
      <c r="C906" s="680">
        <v>391</v>
      </c>
      <c r="D906" s="681">
        <v>274</v>
      </c>
      <c r="E906" s="681">
        <v>42</v>
      </c>
      <c r="F906" s="682">
        <v>75</v>
      </c>
      <c r="G906" s="683"/>
      <c r="H906" s="683"/>
    </row>
    <row r="907" spans="1:8" ht="12.75" customHeight="1">
      <c r="A907" s="409">
        <v>902</v>
      </c>
      <c r="B907" s="684"/>
      <c r="C907" s="684">
        <v>390</v>
      </c>
      <c r="D907" s="685">
        <v>299</v>
      </c>
      <c r="E907" s="685">
        <v>0</v>
      </c>
      <c r="F907" s="686">
        <v>90</v>
      </c>
      <c r="G907" s="687"/>
      <c r="H907" s="687"/>
    </row>
    <row r="908" spans="1:8" ht="12.75" customHeight="1">
      <c r="A908" s="409">
        <v>903</v>
      </c>
      <c r="B908" s="684"/>
      <c r="C908" s="684">
        <v>388</v>
      </c>
      <c r="D908" s="685">
        <v>349</v>
      </c>
      <c r="E908" s="685">
        <v>0</v>
      </c>
      <c r="F908" s="686">
        <v>39</v>
      </c>
      <c r="G908" s="687"/>
      <c r="H908" s="687"/>
    </row>
    <row r="909" spans="1:8" ht="12.75" customHeight="1">
      <c r="A909" s="409">
        <v>904</v>
      </c>
      <c r="B909" s="684"/>
      <c r="C909" s="684">
        <v>387</v>
      </c>
      <c r="D909" s="685">
        <v>387</v>
      </c>
      <c r="E909" s="685">
        <v>0</v>
      </c>
      <c r="F909" s="686">
        <v>0</v>
      </c>
      <c r="G909" s="687"/>
      <c r="H909" s="687"/>
    </row>
    <row r="910" spans="1:8" ht="12.75" customHeight="1">
      <c r="A910" s="679">
        <v>905</v>
      </c>
      <c r="B910" s="688"/>
      <c r="C910" s="688">
        <v>387</v>
      </c>
      <c r="D910" s="689">
        <v>387</v>
      </c>
      <c r="E910" s="689">
        <v>0</v>
      </c>
      <c r="F910" s="690">
        <v>0</v>
      </c>
      <c r="G910" s="691"/>
      <c r="H910" s="691"/>
    </row>
    <row r="911" spans="1:8" ht="12.75" customHeight="1">
      <c r="A911" s="678">
        <v>906</v>
      </c>
      <c r="B911" s="680"/>
      <c r="C911" s="680">
        <v>386</v>
      </c>
      <c r="D911" s="681">
        <v>386</v>
      </c>
      <c r="E911" s="681">
        <v>0</v>
      </c>
      <c r="F911" s="682">
        <v>0</v>
      </c>
      <c r="G911" s="683"/>
      <c r="H911" s="683"/>
    </row>
    <row r="912" spans="1:8" ht="12.75" customHeight="1">
      <c r="A912" s="409">
        <v>907</v>
      </c>
      <c r="B912" s="684"/>
      <c r="C912" s="684">
        <v>383</v>
      </c>
      <c r="D912" s="685">
        <v>383</v>
      </c>
      <c r="E912" s="685">
        <v>0</v>
      </c>
      <c r="F912" s="686">
        <v>0</v>
      </c>
      <c r="G912" s="687"/>
      <c r="H912" s="687"/>
    </row>
    <row r="913" spans="1:8" ht="12.75" customHeight="1">
      <c r="A913" s="409">
        <v>908</v>
      </c>
      <c r="B913" s="684"/>
      <c r="C913" s="684">
        <v>381</v>
      </c>
      <c r="D913" s="685">
        <v>355</v>
      </c>
      <c r="E913" s="685">
        <v>26</v>
      </c>
      <c r="F913" s="686">
        <v>0</v>
      </c>
      <c r="G913" s="687"/>
      <c r="H913" s="687"/>
    </row>
    <row r="914" spans="1:8" ht="12.75" customHeight="1">
      <c r="A914" s="409">
        <v>909</v>
      </c>
      <c r="B914" s="684"/>
      <c r="C914" s="684">
        <v>378</v>
      </c>
      <c r="D914" s="685">
        <v>284</v>
      </c>
      <c r="E914" s="685">
        <v>0</v>
      </c>
      <c r="F914" s="686">
        <v>94</v>
      </c>
      <c r="G914" s="687"/>
      <c r="H914" s="687"/>
    </row>
    <row r="915" spans="1:8" ht="12.75" customHeight="1">
      <c r="A915" s="679">
        <v>910</v>
      </c>
      <c r="B915" s="688"/>
      <c r="C915" s="688">
        <v>377</v>
      </c>
      <c r="D915" s="689">
        <v>278</v>
      </c>
      <c r="E915" s="689">
        <v>18</v>
      </c>
      <c r="F915" s="690">
        <v>81</v>
      </c>
      <c r="G915" s="691"/>
      <c r="H915" s="691"/>
    </row>
    <row r="916" spans="1:8" ht="12.75" customHeight="1">
      <c r="A916" s="678">
        <v>911</v>
      </c>
      <c r="B916" s="680"/>
      <c r="C916" s="680">
        <v>377</v>
      </c>
      <c r="D916" s="681">
        <v>262</v>
      </c>
      <c r="E916" s="681">
        <v>24</v>
      </c>
      <c r="F916" s="682">
        <v>90</v>
      </c>
      <c r="G916" s="683"/>
      <c r="H916" s="683"/>
    </row>
    <row r="917" spans="1:8" ht="12.75" customHeight="1">
      <c r="A917" s="409">
        <v>912</v>
      </c>
      <c r="B917" s="684"/>
      <c r="C917" s="684">
        <v>375</v>
      </c>
      <c r="D917" s="685">
        <v>307</v>
      </c>
      <c r="E917" s="685">
        <v>40</v>
      </c>
      <c r="F917" s="686">
        <v>28</v>
      </c>
      <c r="G917" s="687"/>
      <c r="H917" s="687"/>
    </row>
    <row r="918" spans="1:8" ht="12.75" customHeight="1">
      <c r="A918" s="409">
        <v>913</v>
      </c>
      <c r="B918" s="684"/>
      <c r="C918" s="684">
        <v>374</v>
      </c>
      <c r="D918" s="685">
        <v>16</v>
      </c>
      <c r="E918" s="685">
        <v>0</v>
      </c>
      <c r="F918" s="686">
        <v>358</v>
      </c>
      <c r="G918" s="687"/>
      <c r="H918" s="687"/>
    </row>
    <row r="919" spans="1:8" ht="12.75" customHeight="1">
      <c r="A919" s="409">
        <v>914</v>
      </c>
      <c r="B919" s="684"/>
      <c r="C919" s="684">
        <v>373</v>
      </c>
      <c r="D919" s="685">
        <v>373</v>
      </c>
      <c r="E919" s="685">
        <v>0</v>
      </c>
      <c r="F919" s="686">
        <v>0</v>
      </c>
      <c r="G919" s="687"/>
      <c r="H919" s="687"/>
    </row>
    <row r="920" spans="1:8" ht="12.75" customHeight="1">
      <c r="A920" s="679">
        <v>915</v>
      </c>
      <c r="B920" s="688"/>
      <c r="C920" s="688">
        <v>372</v>
      </c>
      <c r="D920" s="689">
        <v>371</v>
      </c>
      <c r="E920" s="689">
        <v>1</v>
      </c>
      <c r="F920" s="690">
        <v>0</v>
      </c>
      <c r="G920" s="691"/>
      <c r="H920" s="691"/>
    </row>
    <row r="921" spans="1:8" ht="12.75" customHeight="1">
      <c r="A921" s="678">
        <v>916</v>
      </c>
      <c r="B921" s="680"/>
      <c r="C921" s="680">
        <v>372</v>
      </c>
      <c r="D921" s="681">
        <v>0</v>
      </c>
      <c r="E921" s="681">
        <v>372</v>
      </c>
      <c r="F921" s="682">
        <v>0</v>
      </c>
      <c r="G921" s="683"/>
      <c r="H921" s="683"/>
    </row>
    <row r="922" spans="1:8" ht="12.75" customHeight="1">
      <c r="A922" s="409">
        <v>917</v>
      </c>
      <c r="B922" s="684"/>
      <c r="C922" s="684">
        <v>372</v>
      </c>
      <c r="D922" s="685">
        <v>282</v>
      </c>
      <c r="E922" s="685">
        <v>90</v>
      </c>
      <c r="F922" s="686">
        <v>0</v>
      </c>
      <c r="G922" s="687"/>
      <c r="H922" s="687"/>
    </row>
    <row r="923" spans="1:8" ht="12.75" customHeight="1">
      <c r="A923" s="409">
        <v>918</v>
      </c>
      <c r="B923" s="684"/>
      <c r="C923" s="684">
        <v>372</v>
      </c>
      <c r="D923" s="685">
        <v>372</v>
      </c>
      <c r="E923" s="685">
        <v>0</v>
      </c>
      <c r="F923" s="686">
        <v>0</v>
      </c>
      <c r="G923" s="687"/>
      <c r="H923" s="687"/>
    </row>
    <row r="924" spans="1:8" ht="12.75" customHeight="1">
      <c r="A924" s="409">
        <v>919</v>
      </c>
      <c r="B924" s="684"/>
      <c r="C924" s="684">
        <v>370</v>
      </c>
      <c r="D924" s="685">
        <v>209</v>
      </c>
      <c r="E924" s="685">
        <v>42</v>
      </c>
      <c r="F924" s="686">
        <v>119</v>
      </c>
      <c r="G924" s="687"/>
      <c r="H924" s="687"/>
    </row>
    <row r="925" spans="1:8" ht="12.75" customHeight="1">
      <c r="A925" s="679">
        <v>920</v>
      </c>
      <c r="B925" s="688"/>
      <c r="C925" s="688">
        <v>368</v>
      </c>
      <c r="D925" s="689">
        <v>346</v>
      </c>
      <c r="E925" s="689">
        <v>0</v>
      </c>
      <c r="F925" s="690">
        <v>22</v>
      </c>
      <c r="G925" s="691"/>
      <c r="H925" s="691"/>
    </row>
    <row r="926" spans="1:8" ht="12.75" customHeight="1">
      <c r="A926" s="678">
        <v>921</v>
      </c>
      <c r="B926" s="680"/>
      <c r="C926" s="680">
        <v>368</v>
      </c>
      <c r="D926" s="681">
        <v>368</v>
      </c>
      <c r="E926" s="681">
        <v>0</v>
      </c>
      <c r="F926" s="682">
        <v>0</v>
      </c>
      <c r="G926" s="683"/>
      <c r="H926" s="683"/>
    </row>
    <row r="927" spans="1:8" ht="12.75" customHeight="1">
      <c r="A927" s="409">
        <v>922</v>
      </c>
      <c r="B927" s="684"/>
      <c r="C927" s="684">
        <v>367</v>
      </c>
      <c r="D927" s="685">
        <v>305</v>
      </c>
      <c r="E927" s="685">
        <v>23</v>
      </c>
      <c r="F927" s="686">
        <v>39</v>
      </c>
      <c r="G927" s="687"/>
      <c r="H927" s="687"/>
    </row>
    <row r="928" spans="1:8" ht="12.75" customHeight="1">
      <c r="A928" s="409">
        <v>923</v>
      </c>
      <c r="B928" s="684"/>
      <c r="C928" s="684">
        <v>367</v>
      </c>
      <c r="D928" s="685">
        <v>327</v>
      </c>
      <c r="E928" s="685">
        <v>0</v>
      </c>
      <c r="F928" s="686">
        <v>40</v>
      </c>
      <c r="G928" s="687"/>
      <c r="H928" s="687"/>
    </row>
    <row r="929" spans="1:8" ht="12.75" customHeight="1">
      <c r="A929" s="409">
        <v>924</v>
      </c>
      <c r="B929" s="684"/>
      <c r="C929" s="684">
        <v>364</v>
      </c>
      <c r="D929" s="685">
        <v>234</v>
      </c>
      <c r="E929" s="685">
        <v>130</v>
      </c>
      <c r="F929" s="686">
        <v>0</v>
      </c>
      <c r="G929" s="687"/>
      <c r="H929" s="687"/>
    </row>
    <row r="930" spans="1:8" ht="12.75" customHeight="1">
      <c r="A930" s="679">
        <v>925</v>
      </c>
      <c r="B930" s="688"/>
      <c r="C930" s="688">
        <v>363</v>
      </c>
      <c r="D930" s="689">
        <v>205</v>
      </c>
      <c r="E930" s="689">
        <v>0</v>
      </c>
      <c r="F930" s="690">
        <v>158</v>
      </c>
      <c r="G930" s="691"/>
      <c r="H930" s="691"/>
    </row>
    <row r="931" spans="1:8" ht="12.75" customHeight="1">
      <c r="A931" s="678">
        <v>926</v>
      </c>
      <c r="B931" s="680"/>
      <c r="C931" s="680">
        <v>362</v>
      </c>
      <c r="D931" s="681">
        <v>353</v>
      </c>
      <c r="E931" s="681">
        <v>0</v>
      </c>
      <c r="F931" s="682">
        <v>9</v>
      </c>
      <c r="G931" s="683"/>
      <c r="H931" s="683"/>
    </row>
    <row r="932" spans="1:8" ht="12.75" customHeight="1">
      <c r="A932" s="409">
        <v>927</v>
      </c>
      <c r="B932" s="684"/>
      <c r="C932" s="684">
        <v>361</v>
      </c>
      <c r="D932" s="685">
        <v>359</v>
      </c>
      <c r="E932" s="685">
        <v>2</v>
      </c>
      <c r="F932" s="686">
        <v>0</v>
      </c>
      <c r="G932" s="687"/>
      <c r="H932" s="687"/>
    </row>
    <row r="933" spans="1:8" ht="12.75" customHeight="1">
      <c r="A933" s="409">
        <v>928</v>
      </c>
      <c r="B933" s="684"/>
      <c r="C933" s="684">
        <v>358</v>
      </c>
      <c r="D933" s="685">
        <v>349</v>
      </c>
      <c r="E933" s="685">
        <v>9</v>
      </c>
      <c r="F933" s="686">
        <v>0</v>
      </c>
      <c r="G933" s="687"/>
      <c r="H933" s="687"/>
    </row>
    <row r="934" spans="1:8" ht="12.75" customHeight="1">
      <c r="A934" s="409">
        <v>929</v>
      </c>
      <c r="B934" s="684"/>
      <c r="C934" s="684">
        <v>358</v>
      </c>
      <c r="D934" s="685">
        <v>173</v>
      </c>
      <c r="E934" s="685">
        <v>74</v>
      </c>
      <c r="F934" s="686">
        <v>111</v>
      </c>
      <c r="G934" s="687"/>
      <c r="H934" s="687"/>
    </row>
    <row r="935" spans="1:8" ht="12.75" customHeight="1">
      <c r="A935" s="679">
        <v>930</v>
      </c>
      <c r="B935" s="688"/>
      <c r="C935" s="688">
        <v>357</v>
      </c>
      <c r="D935" s="689">
        <v>357</v>
      </c>
      <c r="E935" s="689">
        <v>0</v>
      </c>
      <c r="F935" s="690">
        <v>0</v>
      </c>
      <c r="G935" s="691"/>
      <c r="H935" s="691"/>
    </row>
    <row r="936" spans="1:8" ht="12.75" customHeight="1">
      <c r="A936" s="678">
        <v>931</v>
      </c>
      <c r="B936" s="680"/>
      <c r="C936" s="680">
        <v>355</v>
      </c>
      <c r="D936" s="681">
        <v>355</v>
      </c>
      <c r="E936" s="681">
        <v>0</v>
      </c>
      <c r="F936" s="682">
        <v>0</v>
      </c>
      <c r="G936" s="683"/>
      <c r="H936" s="683"/>
    </row>
    <row r="937" spans="1:8" ht="12.75" customHeight="1">
      <c r="A937" s="409">
        <v>932</v>
      </c>
      <c r="B937" s="684"/>
      <c r="C937" s="684">
        <v>355</v>
      </c>
      <c r="D937" s="685">
        <v>339</v>
      </c>
      <c r="E937" s="685">
        <v>15</v>
      </c>
      <c r="F937" s="686">
        <v>0</v>
      </c>
      <c r="G937" s="687"/>
      <c r="H937" s="687"/>
    </row>
    <row r="938" spans="1:8" ht="12.75" customHeight="1">
      <c r="A938" s="409">
        <v>933</v>
      </c>
      <c r="B938" s="684"/>
      <c r="C938" s="684">
        <v>353</v>
      </c>
      <c r="D938" s="685">
        <v>353</v>
      </c>
      <c r="E938" s="685">
        <v>0</v>
      </c>
      <c r="F938" s="686">
        <v>0</v>
      </c>
      <c r="G938" s="687"/>
      <c r="H938" s="687"/>
    </row>
    <row r="939" spans="1:8" ht="12.75" customHeight="1">
      <c r="A939" s="409">
        <v>934</v>
      </c>
      <c r="B939" s="684"/>
      <c r="C939" s="684">
        <v>351</v>
      </c>
      <c r="D939" s="685">
        <v>334</v>
      </c>
      <c r="E939" s="685">
        <v>0</v>
      </c>
      <c r="F939" s="686">
        <v>18</v>
      </c>
      <c r="G939" s="687"/>
      <c r="H939" s="687"/>
    </row>
    <row r="940" spans="1:8" ht="12.75" customHeight="1">
      <c r="A940" s="679">
        <v>935</v>
      </c>
      <c r="B940" s="688"/>
      <c r="C940" s="688">
        <v>351</v>
      </c>
      <c r="D940" s="689">
        <v>351</v>
      </c>
      <c r="E940" s="689">
        <v>0</v>
      </c>
      <c r="F940" s="690">
        <v>0</v>
      </c>
      <c r="G940" s="691"/>
      <c r="H940" s="691"/>
    </row>
    <row r="941" spans="1:8" ht="12.75" customHeight="1">
      <c r="A941" s="678">
        <v>936</v>
      </c>
      <c r="B941" s="680"/>
      <c r="C941" s="680">
        <v>350</v>
      </c>
      <c r="D941" s="681">
        <v>350</v>
      </c>
      <c r="E941" s="681">
        <v>0</v>
      </c>
      <c r="F941" s="682">
        <v>0</v>
      </c>
      <c r="G941" s="683"/>
      <c r="H941" s="683"/>
    </row>
    <row r="942" spans="1:8" ht="12.75" customHeight="1">
      <c r="A942" s="409">
        <v>937</v>
      </c>
      <c r="B942" s="684"/>
      <c r="C942" s="684">
        <v>350</v>
      </c>
      <c r="D942" s="685">
        <v>350</v>
      </c>
      <c r="E942" s="685">
        <v>0</v>
      </c>
      <c r="F942" s="686">
        <v>0</v>
      </c>
      <c r="G942" s="687"/>
      <c r="H942" s="687"/>
    </row>
    <row r="943" spans="1:8" ht="12.75" customHeight="1">
      <c r="A943" s="409">
        <v>938</v>
      </c>
      <c r="B943" s="684"/>
      <c r="C943" s="684">
        <v>349</v>
      </c>
      <c r="D943" s="685">
        <v>282</v>
      </c>
      <c r="E943" s="685">
        <v>66</v>
      </c>
      <c r="F943" s="686">
        <v>0</v>
      </c>
      <c r="G943" s="687"/>
      <c r="H943" s="687"/>
    </row>
    <row r="944" spans="1:8" ht="12.75" customHeight="1">
      <c r="A944" s="409">
        <v>939</v>
      </c>
      <c r="B944" s="684"/>
      <c r="C944" s="684">
        <v>347</v>
      </c>
      <c r="D944" s="685">
        <v>327</v>
      </c>
      <c r="E944" s="685">
        <v>20</v>
      </c>
      <c r="F944" s="686">
        <v>0</v>
      </c>
      <c r="G944" s="687"/>
      <c r="H944" s="687"/>
    </row>
    <row r="945" spans="1:8" ht="12.75" customHeight="1">
      <c r="A945" s="679">
        <v>940</v>
      </c>
      <c r="B945" s="688"/>
      <c r="C945" s="688">
        <v>346</v>
      </c>
      <c r="D945" s="689">
        <v>346</v>
      </c>
      <c r="E945" s="689">
        <v>0</v>
      </c>
      <c r="F945" s="690">
        <v>0</v>
      </c>
      <c r="G945" s="691"/>
      <c r="H945" s="691"/>
    </row>
    <row r="946" spans="1:8" ht="12.75" customHeight="1">
      <c r="A946" s="678">
        <v>941</v>
      </c>
      <c r="B946" s="680"/>
      <c r="C946" s="680">
        <v>344</v>
      </c>
      <c r="D946" s="681">
        <v>344</v>
      </c>
      <c r="E946" s="681">
        <v>0</v>
      </c>
      <c r="F946" s="682">
        <v>0</v>
      </c>
      <c r="G946" s="683"/>
      <c r="H946" s="683"/>
    </row>
    <row r="947" spans="1:8" ht="12.75" customHeight="1">
      <c r="A947" s="409">
        <v>942</v>
      </c>
      <c r="B947" s="684"/>
      <c r="C947" s="684">
        <v>344</v>
      </c>
      <c r="D947" s="685">
        <v>337</v>
      </c>
      <c r="E947" s="685">
        <v>7</v>
      </c>
      <c r="F947" s="686">
        <v>0</v>
      </c>
      <c r="G947" s="687"/>
      <c r="H947" s="687"/>
    </row>
    <row r="948" spans="1:8" ht="12.75" customHeight="1">
      <c r="A948" s="409">
        <v>943</v>
      </c>
      <c r="B948" s="684"/>
      <c r="C948" s="684">
        <v>342</v>
      </c>
      <c r="D948" s="685">
        <v>342</v>
      </c>
      <c r="E948" s="685">
        <v>0</v>
      </c>
      <c r="F948" s="686">
        <v>0</v>
      </c>
      <c r="G948" s="687"/>
      <c r="H948" s="687"/>
    </row>
    <row r="949" spans="1:8" ht="12.75" customHeight="1">
      <c r="A949" s="409">
        <v>944</v>
      </c>
      <c r="B949" s="684"/>
      <c r="C949" s="684">
        <v>340</v>
      </c>
      <c r="D949" s="685">
        <v>340</v>
      </c>
      <c r="E949" s="685">
        <v>0</v>
      </c>
      <c r="F949" s="686">
        <v>0</v>
      </c>
      <c r="G949" s="687"/>
      <c r="H949" s="687"/>
    </row>
    <row r="950" spans="1:8" ht="12.75" customHeight="1">
      <c r="A950" s="679">
        <v>945</v>
      </c>
      <c r="B950" s="688"/>
      <c r="C950" s="688">
        <v>339</v>
      </c>
      <c r="D950" s="689">
        <v>227</v>
      </c>
      <c r="E950" s="689">
        <v>111</v>
      </c>
      <c r="F950" s="690">
        <v>0</v>
      </c>
      <c r="G950" s="691"/>
      <c r="H950" s="691"/>
    </row>
    <row r="951" spans="1:8" ht="12.75" customHeight="1">
      <c r="A951" s="678">
        <v>946</v>
      </c>
      <c r="B951" s="680"/>
      <c r="C951" s="680">
        <v>337</v>
      </c>
      <c r="D951" s="681">
        <v>337</v>
      </c>
      <c r="E951" s="681">
        <v>0</v>
      </c>
      <c r="F951" s="682">
        <v>0</v>
      </c>
      <c r="G951" s="683"/>
      <c r="H951" s="683"/>
    </row>
    <row r="952" spans="1:8" ht="12.75" customHeight="1">
      <c r="A952" s="409">
        <v>947</v>
      </c>
      <c r="B952" s="684"/>
      <c r="C952" s="684">
        <v>337</v>
      </c>
      <c r="D952" s="685">
        <v>249</v>
      </c>
      <c r="E952" s="685">
        <v>54</v>
      </c>
      <c r="F952" s="686">
        <v>34</v>
      </c>
      <c r="G952" s="687"/>
      <c r="H952" s="687"/>
    </row>
    <row r="953" spans="1:8" ht="12.75" customHeight="1">
      <c r="A953" s="409">
        <v>948</v>
      </c>
      <c r="B953" s="684"/>
      <c r="C953" s="684">
        <v>334</v>
      </c>
      <c r="D953" s="685">
        <v>334</v>
      </c>
      <c r="E953" s="685">
        <v>0</v>
      </c>
      <c r="F953" s="686">
        <v>0</v>
      </c>
      <c r="G953" s="687"/>
      <c r="H953" s="687"/>
    </row>
    <row r="954" spans="1:8" ht="12.75" customHeight="1">
      <c r="A954" s="409">
        <v>949</v>
      </c>
      <c r="B954" s="684"/>
      <c r="C954" s="684">
        <v>334</v>
      </c>
      <c r="D954" s="685">
        <v>334</v>
      </c>
      <c r="E954" s="685">
        <v>0</v>
      </c>
      <c r="F954" s="686">
        <v>0</v>
      </c>
      <c r="G954" s="687"/>
      <c r="H954" s="687"/>
    </row>
    <row r="955" spans="1:8" ht="12.75" customHeight="1">
      <c r="A955" s="679">
        <v>950</v>
      </c>
      <c r="B955" s="688"/>
      <c r="C955" s="688">
        <v>332</v>
      </c>
      <c r="D955" s="689">
        <v>332</v>
      </c>
      <c r="E955" s="689">
        <v>0</v>
      </c>
      <c r="F955" s="690">
        <v>0</v>
      </c>
      <c r="G955" s="691"/>
      <c r="H955" s="691"/>
    </row>
    <row r="956" spans="1:8" ht="12.75" customHeight="1">
      <c r="A956" s="678">
        <v>951</v>
      </c>
      <c r="B956" s="680"/>
      <c r="C956" s="680">
        <v>331</v>
      </c>
      <c r="D956" s="681">
        <v>95</v>
      </c>
      <c r="E956" s="681">
        <v>0</v>
      </c>
      <c r="F956" s="682">
        <v>237</v>
      </c>
      <c r="G956" s="683"/>
      <c r="H956" s="683"/>
    </row>
    <row r="957" spans="1:8" ht="12.75" customHeight="1">
      <c r="A957" s="409">
        <v>952</v>
      </c>
      <c r="B957" s="684"/>
      <c r="C957" s="684">
        <v>331</v>
      </c>
      <c r="D957" s="685">
        <v>331</v>
      </c>
      <c r="E957" s="685">
        <v>0</v>
      </c>
      <c r="F957" s="686">
        <v>0</v>
      </c>
      <c r="G957" s="687"/>
      <c r="H957" s="687"/>
    </row>
    <row r="958" spans="1:8" ht="12.75" customHeight="1">
      <c r="A958" s="409">
        <v>953</v>
      </c>
      <c r="B958" s="684"/>
      <c r="C958" s="684">
        <v>330</v>
      </c>
      <c r="D958" s="685">
        <v>330</v>
      </c>
      <c r="E958" s="685">
        <v>0</v>
      </c>
      <c r="F958" s="686">
        <v>0</v>
      </c>
      <c r="G958" s="687"/>
      <c r="H958" s="687"/>
    </row>
    <row r="959" spans="1:8" ht="12.75" customHeight="1">
      <c r="A959" s="409">
        <v>954</v>
      </c>
      <c r="B959" s="684"/>
      <c r="C959" s="684">
        <v>327</v>
      </c>
      <c r="D959" s="685">
        <v>317</v>
      </c>
      <c r="E959" s="685">
        <v>10</v>
      </c>
      <c r="F959" s="686">
        <v>0</v>
      </c>
      <c r="G959" s="687"/>
      <c r="H959" s="687"/>
    </row>
    <row r="960" spans="1:8" ht="12.75" customHeight="1">
      <c r="A960" s="679">
        <v>955</v>
      </c>
      <c r="B960" s="688"/>
      <c r="C960" s="688">
        <v>327</v>
      </c>
      <c r="D960" s="689">
        <v>311</v>
      </c>
      <c r="E960" s="689">
        <v>15</v>
      </c>
      <c r="F960" s="690">
        <v>0</v>
      </c>
      <c r="G960" s="691"/>
      <c r="H960" s="691"/>
    </row>
    <row r="961" spans="1:8" ht="12.75" customHeight="1">
      <c r="A961" s="678">
        <v>956</v>
      </c>
      <c r="B961" s="680"/>
      <c r="C961" s="680">
        <v>326</v>
      </c>
      <c r="D961" s="681">
        <v>0</v>
      </c>
      <c r="E961" s="681">
        <v>0</v>
      </c>
      <c r="F961" s="682">
        <v>326</v>
      </c>
      <c r="G961" s="683"/>
      <c r="H961" s="683"/>
    </row>
    <row r="962" spans="1:8" ht="12.75" customHeight="1">
      <c r="A962" s="409">
        <v>957</v>
      </c>
      <c r="B962" s="684"/>
      <c r="C962" s="684">
        <v>325</v>
      </c>
      <c r="D962" s="685">
        <v>263</v>
      </c>
      <c r="E962" s="685">
        <v>39</v>
      </c>
      <c r="F962" s="686">
        <v>24</v>
      </c>
      <c r="G962" s="687"/>
      <c r="H962" s="687"/>
    </row>
    <row r="963" spans="1:8" ht="12.75" customHeight="1">
      <c r="A963" s="409">
        <v>958</v>
      </c>
      <c r="B963" s="684"/>
      <c r="C963" s="684">
        <v>325</v>
      </c>
      <c r="D963" s="685">
        <v>306</v>
      </c>
      <c r="E963" s="685">
        <v>19</v>
      </c>
      <c r="F963" s="686">
        <v>0</v>
      </c>
      <c r="G963" s="687"/>
      <c r="H963" s="687"/>
    </row>
    <row r="964" spans="1:8" ht="12.75" customHeight="1">
      <c r="A964" s="409">
        <v>959</v>
      </c>
      <c r="B964" s="684"/>
      <c r="C964" s="684">
        <v>325</v>
      </c>
      <c r="D964" s="685">
        <v>289</v>
      </c>
      <c r="E964" s="685">
        <v>0</v>
      </c>
      <c r="F964" s="686">
        <v>35</v>
      </c>
      <c r="G964" s="687"/>
      <c r="H964" s="687"/>
    </row>
    <row r="965" spans="1:8" ht="12.75" customHeight="1">
      <c r="A965" s="679">
        <v>960</v>
      </c>
      <c r="B965" s="688"/>
      <c r="C965" s="688">
        <v>324</v>
      </c>
      <c r="D965" s="689">
        <v>324</v>
      </c>
      <c r="E965" s="689">
        <v>0</v>
      </c>
      <c r="F965" s="690">
        <v>0</v>
      </c>
      <c r="G965" s="691"/>
      <c r="H965" s="691"/>
    </row>
    <row r="966" spans="1:8" ht="12.75" customHeight="1">
      <c r="A966" s="678">
        <v>961</v>
      </c>
      <c r="B966" s="680"/>
      <c r="C966" s="680">
        <v>322</v>
      </c>
      <c r="D966" s="681">
        <v>16</v>
      </c>
      <c r="E966" s="681">
        <v>0</v>
      </c>
      <c r="F966" s="682">
        <v>306</v>
      </c>
      <c r="G966" s="683"/>
      <c r="H966" s="683"/>
    </row>
    <row r="967" spans="1:8" ht="12.75" customHeight="1">
      <c r="A967" s="409">
        <v>962</v>
      </c>
      <c r="B967" s="684"/>
      <c r="C967" s="684">
        <v>322</v>
      </c>
      <c r="D967" s="685">
        <v>322</v>
      </c>
      <c r="E967" s="685">
        <v>0</v>
      </c>
      <c r="F967" s="686">
        <v>0</v>
      </c>
      <c r="G967" s="687"/>
      <c r="H967" s="687"/>
    </row>
    <row r="968" spans="1:8" ht="12.75" customHeight="1">
      <c r="A968" s="409">
        <v>963</v>
      </c>
      <c r="B968" s="684"/>
      <c r="C968" s="684">
        <v>321</v>
      </c>
      <c r="D968" s="685">
        <v>282</v>
      </c>
      <c r="E968" s="685">
        <v>0</v>
      </c>
      <c r="F968" s="686">
        <v>39</v>
      </c>
      <c r="G968" s="687"/>
      <c r="H968" s="687"/>
    </row>
    <row r="969" spans="1:8" ht="12.75" customHeight="1">
      <c r="A969" s="409">
        <v>964</v>
      </c>
      <c r="B969" s="684"/>
      <c r="C969" s="684">
        <v>318</v>
      </c>
      <c r="D969" s="685">
        <v>219</v>
      </c>
      <c r="E969" s="685">
        <v>100</v>
      </c>
      <c r="F969" s="686">
        <v>0</v>
      </c>
      <c r="G969" s="687"/>
      <c r="H969" s="687"/>
    </row>
    <row r="970" spans="1:8" ht="12.75" customHeight="1">
      <c r="A970" s="679">
        <v>965</v>
      </c>
      <c r="B970" s="688"/>
      <c r="C970" s="688">
        <v>318</v>
      </c>
      <c r="D970" s="689">
        <v>318</v>
      </c>
      <c r="E970" s="689">
        <v>0</v>
      </c>
      <c r="F970" s="690">
        <v>0</v>
      </c>
      <c r="G970" s="691"/>
      <c r="H970" s="691"/>
    </row>
    <row r="971" spans="1:8" ht="12.75" customHeight="1">
      <c r="A971" s="678">
        <v>966</v>
      </c>
      <c r="B971" s="680"/>
      <c r="C971" s="680">
        <v>317</v>
      </c>
      <c r="D971" s="681">
        <v>168</v>
      </c>
      <c r="E971" s="681">
        <v>73</v>
      </c>
      <c r="F971" s="682">
        <v>76</v>
      </c>
      <c r="G971" s="683"/>
      <c r="H971" s="683"/>
    </row>
    <row r="972" spans="1:8" ht="12.75" customHeight="1">
      <c r="A972" s="409">
        <v>967</v>
      </c>
      <c r="B972" s="684"/>
      <c r="C972" s="684">
        <v>317</v>
      </c>
      <c r="D972" s="685">
        <v>317</v>
      </c>
      <c r="E972" s="685">
        <v>0</v>
      </c>
      <c r="F972" s="686">
        <v>0</v>
      </c>
      <c r="G972" s="687"/>
      <c r="H972" s="687"/>
    </row>
    <row r="973" spans="1:8" ht="12.75" customHeight="1">
      <c r="A973" s="409">
        <v>968</v>
      </c>
      <c r="B973" s="684"/>
      <c r="C973" s="684">
        <v>317</v>
      </c>
      <c r="D973" s="685">
        <v>317</v>
      </c>
      <c r="E973" s="685">
        <v>0</v>
      </c>
      <c r="F973" s="686">
        <v>0</v>
      </c>
      <c r="G973" s="687"/>
      <c r="H973" s="687"/>
    </row>
    <row r="974" spans="1:8" ht="12.75" customHeight="1">
      <c r="A974" s="409">
        <v>969</v>
      </c>
      <c r="B974" s="684"/>
      <c r="C974" s="684">
        <v>313</v>
      </c>
      <c r="D974" s="685">
        <v>313</v>
      </c>
      <c r="E974" s="685">
        <v>0</v>
      </c>
      <c r="F974" s="686">
        <v>0</v>
      </c>
      <c r="G974" s="687"/>
      <c r="H974" s="687"/>
    </row>
    <row r="975" spans="1:8" ht="12.75" customHeight="1">
      <c r="A975" s="679">
        <v>970</v>
      </c>
      <c r="B975" s="688"/>
      <c r="C975" s="688">
        <v>313</v>
      </c>
      <c r="D975" s="689">
        <v>313</v>
      </c>
      <c r="E975" s="689">
        <v>0</v>
      </c>
      <c r="F975" s="690">
        <v>0</v>
      </c>
      <c r="G975" s="691"/>
      <c r="H975" s="691"/>
    </row>
    <row r="976" spans="1:8" ht="12.75" customHeight="1">
      <c r="A976" s="678">
        <v>971</v>
      </c>
      <c r="B976" s="680"/>
      <c r="C976" s="680">
        <v>313</v>
      </c>
      <c r="D976" s="681">
        <v>276</v>
      </c>
      <c r="E976" s="681">
        <v>0</v>
      </c>
      <c r="F976" s="682">
        <v>37</v>
      </c>
      <c r="G976" s="683"/>
      <c r="H976" s="683"/>
    </row>
    <row r="977" spans="1:8" ht="12.75" customHeight="1">
      <c r="A977" s="409">
        <v>972</v>
      </c>
      <c r="B977" s="684"/>
      <c r="C977" s="684">
        <v>313</v>
      </c>
      <c r="D977" s="685">
        <v>60</v>
      </c>
      <c r="E977" s="685">
        <v>253</v>
      </c>
      <c r="F977" s="686">
        <v>0</v>
      </c>
      <c r="G977" s="687"/>
      <c r="H977" s="687"/>
    </row>
    <row r="978" spans="1:8" ht="12.75" customHeight="1">
      <c r="A978" s="409">
        <v>973</v>
      </c>
      <c r="B978" s="684"/>
      <c r="C978" s="684">
        <v>311</v>
      </c>
      <c r="D978" s="685">
        <v>311</v>
      </c>
      <c r="E978" s="685">
        <v>0</v>
      </c>
      <c r="F978" s="686">
        <v>0</v>
      </c>
      <c r="G978" s="687"/>
      <c r="H978" s="687"/>
    </row>
    <row r="979" spans="1:8" ht="12.75" customHeight="1">
      <c r="A979" s="409">
        <v>974</v>
      </c>
      <c r="B979" s="684"/>
      <c r="C979" s="684">
        <v>311</v>
      </c>
      <c r="D979" s="685">
        <v>217</v>
      </c>
      <c r="E979" s="685">
        <v>9</v>
      </c>
      <c r="F979" s="686">
        <v>84</v>
      </c>
      <c r="G979" s="687"/>
      <c r="H979" s="687"/>
    </row>
    <row r="980" spans="1:8" ht="12.75" customHeight="1">
      <c r="A980" s="679">
        <v>975</v>
      </c>
      <c r="B980" s="688"/>
      <c r="C980" s="688">
        <v>308</v>
      </c>
      <c r="D980" s="689">
        <v>308</v>
      </c>
      <c r="E980" s="689">
        <v>0</v>
      </c>
      <c r="F980" s="690">
        <v>0</v>
      </c>
      <c r="G980" s="691"/>
      <c r="H980" s="691"/>
    </row>
    <row r="981" spans="1:8" ht="12.75" customHeight="1">
      <c r="A981" s="678">
        <v>976</v>
      </c>
      <c r="B981" s="680"/>
      <c r="C981" s="680">
        <v>307</v>
      </c>
      <c r="D981" s="681">
        <v>192</v>
      </c>
      <c r="E981" s="681">
        <v>0</v>
      </c>
      <c r="F981" s="682">
        <v>115</v>
      </c>
      <c r="G981" s="683"/>
      <c r="H981" s="683"/>
    </row>
    <row r="982" spans="1:8" ht="12.75" customHeight="1">
      <c r="A982" s="409">
        <v>977</v>
      </c>
      <c r="B982" s="684"/>
      <c r="C982" s="684">
        <v>306</v>
      </c>
      <c r="D982" s="685">
        <v>306</v>
      </c>
      <c r="E982" s="685">
        <v>0</v>
      </c>
      <c r="F982" s="686">
        <v>0</v>
      </c>
      <c r="G982" s="687"/>
      <c r="H982" s="687"/>
    </row>
    <row r="983" spans="1:8" ht="12.75" customHeight="1">
      <c r="A983" s="409">
        <v>978</v>
      </c>
      <c r="B983" s="684"/>
      <c r="C983" s="684">
        <v>306</v>
      </c>
      <c r="D983" s="685">
        <v>124</v>
      </c>
      <c r="E983" s="685">
        <v>182</v>
      </c>
      <c r="F983" s="686">
        <v>0</v>
      </c>
      <c r="G983" s="687"/>
      <c r="H983" s="687"/>
    </row>
    <row r="984" spans="1:8" ht="12.75" customHeight="1">
      <c r="A984" s="409">
        <v>979</v>
      </c>
      <c r="B984" s="684"/>
      <c r="C984" s="684">
        <v>305</v>
      </c>
      <c r="D984" s="685">
        <v>271</v>
      </c>
      <c r="E984" s="685">
        <v>34</v>
      </c>
      <c r="F984" s="686">
        <v>0</v>
      </c>
      <c r="G984" s="687"/>
      <c r="H984" s="687"/>
    </row>
    <row r="985" spans="1:8" ht="12.75" customHeight="1">
      <c r="A985" s="679">
        <v>980</v>
      </c>
      <c r="B985" s="688"/>
      <c r="C985" s="688">
        <v>305</v>
      </c>
      <c r="D985" s="689">
        <v>305</v>
      </c>
      <c r="E985" s="689">
        <v>0</v>
      </c>
      <c r="F985" s="690">
        <v>0</v>
      </c>
      <c r="G985" s="691"/>
      <c r="H985" s="691"/>
    </row>
    <row r="986" spans="1:8" ht="12.75" customHeight="1">
      <c r="A986" s="678">
        <v>981</v>
      </c>
      <c r="B986" s="680"/>
      <c r="C986" s="680">
        <v>304</v>
      </c>
      <c r="D986" s="681">
        <v>274</v>
      </c>
      <c r="E986" s="681">
        <v>0</v>
      </c>
      <c r="F986" s="682">
        <v>30</v>
      </c>
      <c r="G986" s="683"/>
      <c r="H986" s="683"/>
    </row>
    <row r="987" spans="1:8" ht="12.75" customHeight="1">
      <c r="A987" s="409">
        <v>982</v>
      </c>
      <c r="B987" s="684"/>
      <c r="C987" s="684">
        <v>303</v>
      </c>
      <c r="D987" s="685">
        <v>200</v>
      </c>
      <c r="E987" s="685">
        <v>0</v>
      </c>
      <c r="F987" s="686">
        <v>103</v>
      </c>
      <c r="G987" s="687"/>
      <c r="H987" s="687"/>
    </row>
    <row r="988" spans="1:8" ht="12.75" customHeight="1">
      <c r="A988" s="409">
        <v>983</v>
      </c>
      <c r="B988" s="684"/>
      <c r="C988" s="684">
        <v>303</v>
      </c>
      <c r="D988" s="685">
        <v>51</v>
      </c>
      <c r="E988" s="685">
        <v>251</v>
      </c>
      <c r="F988" s="686">
        <v>0</v>
      </c>
      <c r="G988" s="687"/>
      <c r="H988" s="687"/>
    </row>
    <row r="989" spans="1:8" ht="12.75" customHeight="1">
      <c r="A989" s="409">
        <v>984</v>
      </c>
      <c r="B989" s="684"/>
      <c r="C989" s="684">
        <v>300</v>
      </c>
      <c r="D989" s="685">
        <v>300</v>
      </c>
      <c r="E989" s="685">
        <v>0</v>
      </c>
      <c r="F989" s="686">
        <v>0</v>
      </c>
      <c r="G989" s="687"/>
      <c r="H989" s="687"/>
    </row>
    <row r="990" spans="1:8" ht="12.75" customHeight="1">
      <c r="A990" s="679">
        <v>985</v>
      </c>
      <c r="B990" s="688"/>
      <c r="C990" s="688">
        <v>300</v>
      </c>
      <c r="D990" s="689">
        <v>300</v>
      </c>
      <c r="E990" s="689">
        <v>0</v>
      </c>
      <c r="F990" s="690">
        <v>0</v>
      </c>
      <c r="G990" s="691"/>
      <c r="H990" s="691"/>
    </row>
    <row r="991" spans="1:8" ht="12.75" customHeight="1">
      <c r="A991" s="678">
        <v>986</v>
      </c>
      <c r="B991" s="680"/>
      <c r="C991" s="680">
        <v>300</v>
      </c>
      <c r="D991" s="681">
        <v>235</v>
      </c>
      <c r="E991" s="681">
        <v>0</v>
      </c>
      <c r="F991" s="682">
        <v>65</v>
      </c>
      <c r="G991" s="683"/>
      <c r="H991" s="683"/>
    </row>
    <row r="992" spans="1:8" ht="12.75" customHeight="1">
      <c r="A992" s="409">
        <v>987</v>
      </c>
      <c r="B992" s="684"/>
      <c r="C992" s="684">
        <v>299</v>
      </c>
      <c r="D992" s="685">
        <v>177</v>
      </c>
      <c r="E992" s="685">
        <v>90</v>
      </c>
      <c r="F992" s="686">
        <v>32</v>
      </c>
      <c r="G992" s="687"/>
      <c r="H992" s="687"/>
    </row>
    <row r="993" spans="1:8" ht="12.75" customHeight="1">
      <c r="A993" s="409">
        <v>988</v>
      </c>
      <c r="B993" s="684"/>
      <c r="C993" s="684">
        <v>298</v>
      </c>
      <c r="D993" s="685">
        <v>159</v>
      </c>
      <c r="E993" s="685">
        <v>29</v>
      </c>
      <c r="F993" s="686">
        <v>110</v>
      </c>
      <c r="G993" s="687"/>
      <c r="H993" s="687"/>
    </row>
    <row r="994" spans="1:8" ht="12.75" customHeight="1">
      <c r="A994" s="409">
        <v>989</v>
      </c>
      <c r="B994" s="684"/>
      <c r="C994" s="684">
        <v>298</v>
      </c>
      <c r="D994" s="685">
        <v>45</v>
      </c>
      <c r="E994" s="685">
        <v>253</v>
      </c>
      <c r="F994" s="686">
        <v>0</v>
      </c>
      <c r="G994" s="687"/>
      <c r="H994" s="687"/>
    </row>
    <row r="995" spans="1:8" ht="12.75" customHeight="1">
      <c r="A995" s="679">
        <v>990</v>
      </c>
      <c r="B995" s="688"/>
      <c r="C995" s="688">
        <v>298</v>
      </c>
      <c r="D995" s="689">
        <v>248</v>
      </c>
      <c r="E995" s="689">
        <v>34</v>
      </c>
      <c r="F995" s="690">
        <v>16</v>
      </c>
      <c r="G995" s="691"/>
      <c r="H995" s="691"/>
    </row>
    <row r="996" spans="1:8" ht="12.75" customHeight="1">
      <c r="A996" s="678">
        <v>991</v>
      </c>
      <c r="B996" s="680"/>
      <c r="C996" s="680">
        <v>295</v>
      </c>
      <c r="D996" s="681">
        <v>195</v>
      </c>
      <c r="E996" s="681">
        <v>16</v>
      </c>
      <c r="F996" s="682">
        <v>85</v>
      </c>
      <c r="G996" s="683"/>
      <c r="H996" s="683"/>
    </row>
    <row r="997" spans="1:8" ht="12.75" customHeight="1">
      <c r="A997" s="409">
        <v>992</v>
      </c>
      <c r="B997" s="684"/>
      <c r="C997" s="684">
        <v>295</v>
      </c>
      <c r="D997" s="685">
        <v>280</v>
      </c>
      <c r="E997" s="685">
        <v>15</v>
      </c>
      <c r="F997" s="686">
        <v>0</v>
      </c>
      <c r="G997" s="687"/>
      <c r="H997" s="687"/>
    </row>
    <row r="998" spans="1:8" ht="12.75" customHeight="1">
      <c r="A998" s="409">
        <v>993</v>
      </c>
      <c r="B998" s="684"/>
      <c r="C998" s="684">
        <v>293</v>
      </c>
      <c r="D998" s="685">
        <v>293</v>
      </c>
      <c r="E998" s="685">
        <v>0</v>
      </c>
      <c r="F998" s="686">
        <v>0</v>
      </c>
      <c r="G998" s="687"/>
      <c r="H998" s="687"/>
    </row>
    <row r="999" spans="1:8" ht="12.75" customHeight="1">
      <c r="A999" s="409">
        <v>994</v>
      </c>
      <c r="B999" s="684"/>
      <c r="C999" s="684">
        <v>293</v>
      </c>
      <c r="D999" s="685">
        <v>254</v>
      </c>
      <c r="E999" s="685">
        <v>39</v>
      </c>
      <c r="F999" s="686">
        <v>0</v>
      </c>
      <c r="G999" s="687"/>
      <c r="H999" s="687"/>
    </row>
    <row r="1000" spans="1:8" ht="12.75" customHeight="1">
      <c r="A1000" s="679">
        <v>995</v>
      </c>
      <c r="B1000" s="688"/>
      <c r="C1000" s="688">
        <v>292</v>
      </c>
      <c r="D1000" s="689">
        <v>231</v>
      </c>
      <c r="E1000" s="689">
        <v>61</v>
      </c>
      <c r="F1000" s="690">
        <v>0</v>
      </c>
      <c r="G1000" s="691"/>
      <c r="H1000" s="691"/>
    </row>
    <row r="1001" spans="1:8" ht="12.75" customHeight="1">
      <c r="A1001" s="678">
        <v>996</v>
      </c>
      <c r="B1001" s="680"/>
      <c r="C1001" s="680">
        <v>292</v>
      </c>
      <c r="D1001" s="681">
        <v>207</v>
      </c>
      <c r="E1001" s="681">
        <v>22</v>
      </c>
      <c r="F1001" s="682">
        <v>63</v>
      </c>
      <c r="G1001" s="683"/>
      <c r="H1001" s="683"/>
    </row>
    <row r="1002" spans="1:8" ht="12.75" customHeight="1">
      <c r="A1002" s="409">
        <v>997</v>
      </c>
      <c r="B1002" s="684"/>
      <c r="C1002" s="684">
        <v>291</v>
      </c>
      <c r="D1002" s="685">
        <v>277</v>
      </c>
      <c r="E1002" s="685">
        <v>14</v>
      </c>
      <c r="F1002" s="686">
        <v>0</v>
      </c>
      <c r="G1002" s="687"/>
      <c r="H1002" s="687"/>
    </row>
    <row r="1003" spans="1:8" ht="12.75" customHeight="1">
      <c r="A1003" s="409">
        <v>998</v>
      </c>
      <c r="B1003" s="684"/>
      <c r="C1003" s="684">
        <v>289</v>
      </c>
      <c r="D1003" s="685">
        <v>267</v>
      </c>
      <c r="E1003" s="685">
        <v>22</v>
      </c>
      <c r="F1003" s="686">
        <v>0</v>
      </c>
      <c r="G1003" s="687"/>
      <c r="H1003" s="687"/>
    </row>
    <row r="1004" spans="1:8" ht="12.75" customHeight="1">
      <c r="A1004" s="409">
        <v>999</v>
      </c>
      <c r="B1004" s="684"/>
      <c r="C1004" s="684">
        <v>287</v>
      </c>
      <c r="D1004" s="685">
        <v>255</v>
      </c>
      <c r="E1004" s="685">
        <v>0</v>
      </c>
      <c r="F1004" s="686">
        <v>32</v>
      </c>
      <c r="G1004" s="687"/>
      <c r="H1004" s="687"/>
    </row>
    <row r="1005" spans="1:8" ht="12.75" customHeight="1">
      <c r="A1005" s="679">
        <v>1000</v>
      </c>
      <c r="B1005" s="688"/>
      <c r="C1005" s="688">
        <v>287</v>
      </c>
      <c r="D1005" s="689">
        <v>287</v>
      </c>
      <c r="E1005" s="689">
        <v>0</v>
      </c>
      <c r="F1005" s="690">
        <v>0</v>
      </c>
      <c r="G1005" s="691"/>
      <c r="H1005" s="691"/>
    </row>
    <row r="1006" spans="1:8" ht="12.75" customHeight="1">
      <c r="A1006" s="678">
        <v>1001</v>
      </c>
      <c r="B1006" s="680"/>
      <c r="C1006" s="680">
        <v>285</v>
      </c>
      <c r="D1006" s="681">
        <v>285</v>
      </c>
      <c r="E1006" s="681">
        <v>0</v>
      </c>
      <c r="F1006" s="682">
        <v>0</v>
      </c>
      <c r="G1006" s="683"/>
      <c r="H1006" s="683"/>
    </row>
    <row r="1007" spans="1:8" ht="12.75" customHeight="1">
      <c r="A1007" s="409">
        <v>1002</v>
      </c>
      <c r="B1007" s="684"/>
      <c r="C1007" s="684">
        <v>285</v>
      </c>
      <c r="D1007" s="685">
        <v>280</v>
      </c>
      <c r="E1007" s="685">
        <v>0</v>
      </c>
      <c r="F1007" s="686">
        <v>5</v>
      </c>
      <c r="G1007" s="687"/>
      <c r="H1007" s="687"/>
    </row>
    <row r="1008" spans="1:8" ht="12.75" customHeight="1">
      <c r="A1008" s="409">
        <v>1003</v>
      </c>
      <c r="B1008" s="684"/>
      <c r="C1008" s="684">
        <v>285</v>
      </c>
      <c r="D1008" s="685">
        <v>285</v>
      </c>
      <c r="E1008" s="685">
        <v>0</v>
      </c>
      <c r="F1008" s="686">
        <v>0</v>
      </c>
      <c r="G1008" s="687"/>
      <c r="H1008" s="687"/>
    </row>
    <row r="1009" spans="1:8" ht="12.75" customHeight="1">
      <c r="A1009" s="409">
        <v>1004</v>
      </c>
      <c r="B1009" s="684"/>
      <c r="C1009" s="684">
        <v>284</v>
      </c>
      <c r="D1009" s="685">
        <v>253</v>
      </c>
      <c r="E1009" s="685">
        <v>0</v>
      </c>
      <c r="F1009" s="686">
        <v>31</v>
      </c>
      <c r="G1009" s="687"/>
      <c r="H1009" s="687"/>
    </row>
    <row r="1010" spans="1:8" ht="12.75" customHeight="1">
      <c r="A1010" s="679">
        <v>1005</v>
      </c>
      <c r="B1010" s="688"/>
      <c r="C1010" s="688">
        <v>283</v>
      </c>
      <c r="D1010" s="689">
        <v>260</v>
      </c>
      <c r="E1010" s="689">
        <v>0</v>
      </c>
      <c r="F1010" s="690">
        <v>23</v>
      </c>
      <c r="G1010" s="691"/>
      <c r="H1010" s="691"/>
    </row>
    <row r="1011" spans="1:8" ht="12.75" customHeight="1">
      <c r="A1011" s="678">
        <v>1006</v>
      </c>
      <c r="B1011" s="680"/>
      <c r="C1011" s="680">
        <v>282</v>
      </c>
      <c r="D1011" s="681">
        <v>282</v>
      </c>
      <c r="E1011" s="681">
        <v>0</v>
      </c>
      <c r="F1011" s="682">
        <v>0</v>
      </c>
      <c r="G1011" s="683"/>
      <c r="H1011" s="683"/>
    </row>
    <row r="1012" spans="1:8" ht="12.75" customHeight="1">
      <c r="A1012" s="409">
        <v>1007</v>
      </c>
      <c r="B1012" s="684"/>
      <c r="C1012" s="684">
        <v>281</v>
      </c>
      <c r="D1012" s="685">
        <v>15</v>
      </c>
      <c r="E1012" s="685">
        <v>0</v>
      </c>
      <c r="F1012" s="686">
        <v>266</v>
      </c>
      <c r="G1012" s="687"/>
      <c r="H1012" s="687"/>
    </row>
    <row r="1013" spans="1:8" ht="12.75" customHeight="1">
      <c r="A1013" s="409">
        <v>1008</v>
      </c>
      <c r="B1013" s="684"/>
      <c r="C1013" s="684">
        <v>279</v>
      </c>
      <c r="D1013" s="685">
        <v>279</v>
      </c>
      <c r="E1013" s="685">
        <v>0</v>
      </c>
      <c r="F1013" s="686">
        <v>0</v>
      </c>
      <c r="G1013" s="687"/>
      <c r="H1013" s="687"/>
    </row>
    <row r="1014" spans="1:8" ht="12.75" customHeight="1">
      <c r="A1014" s="409">
        <v>1009</v>
      </c>
      <c r="B1014" s="684"/>
      <c r="C1014" s="684">
        <v>279</v>
      </c>
      <c r="D1014" s="685">
        <v>279</v>
      </c>
      <c r="E1014" s="685">
        <v>0</v>
      </c>
      <c r="F1014" s="686">
        <v>0</v>
      </c>
      <c r="G1014" s="687"/>
      <c r="H1014" s="687"/>
    </row>
    <row r="1015" spans="1:8" ht="12.75" customHeight="1">
      <c r="A1015" s="679">
        <v>1010</v>
      </c>
      <c r="B1015" s="688"/>
      <c r="C1015" s="688">
        <v>279</v>
      </c>
      <c r="D1015" s="689">
        <v>153</v>
      </c>
      <c r="E1015" s="689">
        <v>0</v>
      </c>
      <c r="F1015" s="690">
        <v>126</v>
      </c>
      <c r="G1015" s="691"/>
      <c r="H1015" s="691"/>
    </row>
    <row r="1016" spans="1:8" ht="12.75" customHeight="1">
      <c r="A1016" s="678">
        <v>1011</v>
      </c>
      <c r="B1016" s="680"/>
      <c r="C1016" s="680">
        <v>277</v>
      </c>
      <c r="D1016" s="681">
        <v>277</v>
      </c>
      <c r="E1016" s="681">
        <v>0</v>
      </c>
      <c r="F1016" s="682">
        <v>0</v>
      </c>
      <c r="G1016" s="683"/>
      <c r="H1016" s="683"/>
    </row>
    <row r="1017" spans="1:8" ht="12.75" customHeight="1">
      <c r="A1017" s="409">
        <v>1012</v>
      </c>
      <c r="B1017" s="684"/>
      <c r="C1017" s="684">
        <v>276</v>
      </c>
      <c r="D1017" s="685">
        <v>237</v>
      </c>
      <c r="E1017" s="685">
        <v>0</v>
      </c>
      <c r="F1017" s="686">
        <v>39</v>
      </c>
      <c r="G1017" s="687"/>
      <c r="H1017" s="687"/>
    </row>
    <row r="1018" spans="1:8" ht="12.75" customHeight="1">
      <c r="A1018" s="409">
        <v>1013</v>
      </c>
      <c r="B1018" s="684"/>
      <c r="C1018" s="684">
        <v>275</v>
      </c>
      <c r="D1018" s="685">
        <v>268</v>
      </c>
      <c r="E1018" s="685">
        <v>8</v>
      </c>
      <c r="F1018" s="686">
        <v>0</v>
      </c>
      <c r="G1018" s="687"/>
      <c r="H1018" s="687"/>
    </row>
    <row r="1019" spans="1:8" ht="12.75" customHeight="1">
      <c r="A1019" s="409">
        <v>1014</v>
      </c>
      <c r="B1019" s="684"/>
      <c r="C1019" s="684">
        <v>275</v>
      </c>
      <c r="D1019" s="685">
        <v>275</v>
      </c>
      <c r="E1019" s="685">
        <v>0</v>
      </c>
      <c r="F1019" s="686">
        <v>0</v>
      </c>
      <c r="G1019" s="687"/>
      <c r="H1019" s="687"/>
    </row>
    <row r="1020" spans="1:8" ht="12.75" customHeight="1">
      <c r="A1020" s="679">
        <v>1015</v>
      </c>
      <c r="B1020" s="688"/>
      <c r="C1020" s="688">
        <v>275</v>
      </c>
      <c r="D1020" s="689">
        <v>128</v>
      </c>
      <c r="E1020" s="689">
        <v>84</v>
      </c>
      <c r="F1020" s="690">
        <v>63</v>
      </c>
      <c r="G1020" s="691"/>
      <c r="H1020" s="691"/>
    </row>
    <row r="1021" spans="1:8" ht="12.75" customHeight="1">
      <c r="A1021" s="678">
        <v>1016</v>
      </c>
      <c r="B1021" s="680"/>
      <c r="C1021" s="680">
        <v>274</v>
      </c>
      <c r="D1021" s="681">
        <v>274</v>
      </c>
      <c r="E1021" s="681">
        <v>0</v>
      </c>
      <c r="F1021" s="682">
        <v>0</v>
      </c>
      <c r="G1021" s="683"/>
      <c r="H1021" s="683"/>
    </row>
    <row r="1022" spans="1:8" ht="12.75" customHeight="1">
      <c r="A1022" s="409">
        <v>1017</v>
      </c>
      <c r="B1022" s="684"/>
      <c r="C1022" s="684">
        <v>272</v>
      </c>
      <c r="D1022" s="685">
        <v>262</v>
      </c>
      <c r="E1022" s="685">
        <v>10</v>
      </c>
      <c r="F1022" s="686">
        <v>0</v>
      </c>
      <c r="G1022" s="687"/>
      <c r="H1022" s="687"/>
    </row>
    <row r="1023" spans="1:8" ht="12.75" customHeight="1">
      <c r="A1023" s="409">
        <v>1018</v>
      </c>
      <c r="B1023" s="684"/>
      <c r="C1023" s="684">
        <v>271</v>
      </c>
      <c r="D1023" s="685">
        <v>266</v>
      </c>
      <c r="E1023" s="685">
        <v>0</v>
      </c>
      <c r="F1023" s="686">
        <v>5</v>
      </c>
      <c r="G1023" s="687"/>
      <c r="H1023" s="687"/>
    </row>
    <row r="1024" spans="1:8" ht="12.75" customHeight="1">
      <c r="A1024" s="409">
        <v>1019</v>
      </c>
      <c r="B1024" s="684"/>
      <c r="C1024" s="684">
        <v>271</v>
      </c>
      <c r="D1024" s="685">
        <v>234</v>
      </c>
      <c r="E1024" s="685">
        <v>37</v>
      </c>
      <c r="F1024" s="686">
        <v>0</v>
      </c>
      <c r="G1024" s="687"/>
      <c r="H1024" s="687"/>
    </row>
    <row r="1025" spans="1:8" ht="12.75" customHeight="1">
      <c r="A1025" s="679">
        <v>1020</v>
      </c>
      <c r="B1025" s="688"/>
      <c r="C1025" s="688">
        <v>270</v>
      </c>
      <c r="D1025" s="689">
        <v>270</v>
      </c>
      <c r="E1025" s="689">
        <v>0</v>
      </c>
      <c r="F1025" s="690">
        <v>0</v>
      </c>
      <c r="G1025" s="691"/>
      <c r="H1025" s="691"/>
    </row>
    <row r="1026" spans="1:8" ht="12.75" customHeight="1">
      <c r="A1026" s="678">
        <v>1021</v>
      </c>
      <c r="B1026" s="680"/>
      <c r="C1026" s="680">
        <v>270</v>
      </c>
      <c r="D1026" s="681">
        <v>269</v>
      </c>
      <c r="E1026" s="681">
        <v>1</v>
      </c>
      <c r="F1026" s="682">
        <v>0</v>
      </c>
      <c r="G1026" s="683"/>
      <c r="H1026" s="683"/>
    </row>
    <row r="1027" spans="1:8" ht="12.75" customHeight="1">
      <c r="A1027" s="409">
        <v>1022</v>
      </c>
      <c r="B1027" s="684"/>
      <c r="C1027" s="684">
        <v>270</v>
      </c>
      <c r="D1027" s="685">
        <v>270</v>
      </c>
      <c r="E1027" s="685">
        <v>0</v>
      </c>
      <c r="F1027" s="686">
        <v>0</v>
      </c>
      <c r="G1027" s="687"/>
      <c r="H1027" s="687"/>
    </row>
    <row r="1028" spans="1:8" ht="12.75" customHeight="1">
      <c r="A1028" s="409">
        <v>1023</v>
      </c>
      <c r="B1028" s="684"/>
      <c r="C1028" s="684">
        <v>269</v>
      </c>
      <c r="D1028" s="685">
        <v>242</v>
      </c>
      <c r="E1028" s="685">
        <v>27</v>
      </c>
      <c r="F1028" s="686">
        <v>0</v>
      </c>
      <c r="G1028" s="687"/>
      <c r="H1028" s="687"/>
    </row>
    <row r="1029" spans="1:8" ht="12.75" customHeight="1">
      <c r="A1029" s="409">
        <v>1024</v>
      </c>
      <c r="B1029" s="684"/>
      <c r="C1029" s="684">
        <v>269</v>
      </c>
      <c r="D1029" s="685">
        <v>269</v>
      </c>
      <c r="E1029" s="685">
        <v>0</v>
      </c>
      <c r="F1029" s="686">
        <v>0</v>
      </c>
      <c r="G1029" s="687"/>
      <c r="H1029" s="687"/>
    </row>
    <row r="1030" spans="1:8" ht="12.75" customHeight="1">
      <c r="A1030" s="679">
        <v>1025</v>
      </c>
      <c r="B1030" s="688"/>
      <c r="C1030" s="688">
        <v>267</v>
      </c>
      <c r="D1030" s="689">
        <v>185</v>
      </c>
      <c r="E1030" s="689">
        <v>8</v>
      </c>
      <c r="F1030" s="690">
        <v>75</v>
      </c>
      <c r="G1030" s="691"/>
      <c r="H1030" s="691"/>
    </row>
    <row r="1031" spans="1:8" ht="12.75" customHeight="1">
      <c r="A1031" s="678">
        <v>1026</v>
      </c>
      <c r="B1031" s="680"/>
      <c r="C1031" s="680">
        <v>265</v>
      </c>
      <c r="D1031" s="681">
        <v>265</v>
      </c>
      <c r="E1031" s="681">
        <v>0</v>
      </c>
      <c r="F1031" s="682">
        <v>0</v>
      </c>
      <c r="G1031" s="683"/>
      <c r="H1031" s="683"/>
    </row>
    <row r="1032" spans="1:8" ht="12.75" customHeight="1">
      <c r="A1032" s="409">
        <v>1027</v>
      </c>
      <c r="B1032" s="684"/>
      <c r="C1032" s="684">
        <v>265</v>
      </c>
      <c r="D1032" s="685">
        <v>50</v>
      </c>
      <c r="E1032" s="685">
        <v>215</v>
      </c>
      <c r="F1032" s="686">
        <v>0</v>
      </c>
      <c r="G1032" s="687"/>
      <c r="H1032" s="687"/>
    </row>
    <row r="1033" spans="1:8" ht="12.75" customHeight="1">
      <c r="A1033" s="409">
        <v>1028</v>
      </c>
      <c r="B1033" s="684"/>
      <c r="C1033" s="684">
        <v>265</v>
      </c>
      <c r="D1033" s="685">
        <v>265</v>
      </c>
      <c r="E1033" s="685">
        <v>0</v>
      </c>
      <c r="F1033" s="686">
        <v>0</v>
      </c>
      <c r="G1033" s="687"/>
      <c r="H1033" s="687"/>
    </row>
    <row r="1034" spans="1:8" ht="12.75" customHeight="1">
      <c r="A1034" s="409">
        <v>1029</v>
      </c>
      <c r="B1034" s="684"/>
      <c r="C1034" s="684">
        <v>264</v>
      </c>
      <c r="D1034" s="685">
        <v>163</v>
      </c>
      <c r="E1034" s="685">
        <v>0</v>
      </c>
      <c r="F1034" s="686">
        <v>101</v>
      </c>
      <c r="G1034" s="687"/>
      <c r="H1034" s="687"/>
    </row>
    <row r="1035" spans="1:8" ht="12.75" customHeight="1">
      <c r="A1035" s="679">
        <v>1030</v>
      </c>
      <c r="B1035" s="688"/>
      <c r="C1035" s="688">
        <v>263</v>
      </c>
      <c r="D1035" s="689">
        <v>263</v>
      </c>
      <c r="E1035" s="689">
        <v>0</v>
      </c>
      <c r="F1035" s="690">
        <v>0</v>
      </c>
      <c r="G1035" s="691"/>
      <c r="H1035" s="691"/>
    </row>
    <row r="1036" spans="1:8" ht="12.75" customHeight="1">
      <c r="A1036" s="678">
        <v>1031</v>
      </c>
      <c r="B1036" s="680"/>
      <c r="C1036" s="680">
        <v>263</v>
      </c>
      <c r="D1036" s="681">
        <v>241</v>
      </c>
      <c r="E1036" s="681">
        <v>0</v>
      </c>
      <c r="F1036" s="682">
        <v>22</v>
      </c>
      <c r="G1036" s="683"/>
      <c r="H1036" s="683"/>
    </row>
    <row r="1037" spans="1:8" ht="12.75" customHeight="1">
      <c r="A1037" s="409">
        <v>1032</v>
      </c>
      <c r="B1037" s="684"/>
      <c r="C1037" s="684">
        <v>263</v>
      </c>
      <c r="D1037" s="685">
        <v>220</v>
      </c>
      <c r="E1037" s="685">
        <v>43</v>
      </c>
      <c r="F1037" s="686">
        <v>0</v>
      </c>
      <c r="G1037" s="687"/>
      <c r="H1037" s="687"/>
    </row>
    <row r="1038" spans="1:8" ht="12.75" customHeight="1">
      <c r="A1038" s="409">
        <v>1033</v>
      </c>
      <c r="B1038" s="684"/>
      <c r="C1038" s="684">
        <v>263</v>
      </c>
      <c r="D1038" s="685">
        <v>239</v>
      </c>
      <c r="E1038" s="685">
        <v>23</v>
      </c>
      <c r="F1038" s="686">
        <v>0</v>
      </c>
      <c r="G1038" s="687"/>
      <c r="H1038" s="687"/>
    </row>
    <row r="1039" spans="1:8" ht="12.75" customHeight="1">
      <c r="A1039" s="409">
        <v>1034</v>
      </c>
      <c r="B1039" s="684"/>
      <c r="C1039" s="684">
        <v>262</v>
      </c>
      <c r="D1039" s="685">
        <v>226</v>
      </c>
      <c r="E1039" s="685">
        <v>0</v>
      </c>
      <c r="F1039" s="686">
        <v>37</v>
      </c>
      <c r="G1039" s="687"/>
      <c r="H1039" s="687"/>
    </row>
    <row r="1040" spans="1:8" ht="12.75" customHeight="1">
      <c r="A1040" s="679">
        <v>1035</v>
      </c>
      <c r="B1040" s="688"/>
      <c r="C1040" s="688">
        <v>262</v>
      </c>
      <c r="D1040" s="689">
        <v>262</v>
      </c>
      <c r="E1040" s="689">
        <v>0</v>
      </c>
      <c r="F1040" s="690">
        <v>0</v>
      </c>
      <c r="G1040" s="691"/>
      <c r="H1040" s="691"/>
    </row>
    <row r="1041" spans="1:8" ht="12.75" customHeight="1">
      <c r="A1041" s="678">
        <v>1036</v>
      </c>
      <c r="B1041" s="680"/>
      <c r="C1041" s="680">
        <v>261</v>
      </c>
      <c r="D1041" s="681">
        <v>227</v>
      </c>
      <c r="E1041" s="681">
        <v>0</v>
      </c>
      <c r="F1041" s="682">
        <v>34</v>
      </c>
      <c r="G1041" s="683"/>
      <c r="H1041" s="683"/>
    </row>
    <row r="1042" spans="1:8" ht="12.75" customHeight="1">
      <c r="A1042" s="409">
        <v>1037</v>
      </c>
      <c r="B1042" s="684"/>
      <c r="C1042" s="684">
        <v>261</v>
      </c>
      <c r="D1042" s="685">
        <v>256</v>
      </c>
      <c r="E1042" s="685">
        <v>0</v>
      </c>
      <c r="F1042" s="686">
        <v>5</v>
      </c>
      <c r="G1042" s="687"/>
      <c r="H1042" s="687"/>
    </row>
    <row r="1043" spans="1:8" ht="12.75" customHeight="1">
      <c r="A1043" s="409">
        <v>1038</v>
      </c>
      <c r="B1043" s="684"/>
      <c r="C1043" s="684">
        <v>260</v>
      </c>
      <c r="D1043" s="685">
        <v>226</v>
      </c>
      <c r="E1043" s="685">
        <v>34</v>
      </c>
      <c r="F1043" s="686">
        <v>0</v>
      </c>
      <c r="G1043" s="687"/>
      <c r="H1043" s="687"/>
    </row>
    <row r="1044" spans="1:8" ht="12.75" customHeight="1">
      <c r="A1044" s="409">
        <v>1039</v>
      </c>
      <c r="B1044" s="684"/>
      <c r="C1044" s="684">
        <v>259</v>
      </c>
      <c r="D1044" s="685">
        <v>259</v>
      </c>
      <c r="E1044" s="685">
        <v>0</v>
      </c>
      <c r="F1044" s="686">
        <v>0</v>
      </c>
      <c r="G1044" s="687"/>
      <c r="H1044" s="687"/>
    </row>
    <row r="1045" spans="1:8" ht="12.75" customHeight="1">
      <c r="A1045" s="679">
        <v>1040</v>
      </c>
      <c r="B1045" s="688"/>
      <c r="C1045" s="688">
        <v>258</v>
      </c>
      <c r="D1045" s="689">
        <v>212</v>
      </c>
      <c r="E1045" s="689">
        <v>0</v>
      </c>
      <c r="F1045" s="690">
        <v>46</v>
      </c>
      <c r="G1045" s="691"/>
      <c r="H1045" s="691"/>
    </row>
    <row r="1046" spans="1:8" ht="12.75" customHeight="1">
      <c r="A1046" s="678">
        <v>1041</v>
      </c>
      <c r="B1046" s="680"/>
      <c r="C1046" s="680">
        <v>257</v>
      </c>
      <c r="D1046" s="681">
        <v>257</v>
      </c>
      <c r="E1046" s="681">
        <v>0</v>
      </c>
      <c r="F1046" s="682">
        <v>0</v>
      </c>
      <c r="G1046" s="683"/>
      <c r="H1046" s="683"/>
    </row>
    <row r="1047" spans="1:8" ht="12.75" customHeight="1">
      <c r="A1047" s="409">
        <v>1042</v>
      </c>
      <c r="B1047" s="684"/>
      <c r="C1047" s="684">
        <v>257</v>
      </c>
      <c r="D1047" s="685">
        <v>257</v>
      </c>
      <c r="E1047" s="685">
        <v>0</v>
      </c>
      <c r="F1047" s="686">
        <v>0</v>
      </c>
      <c r="G1047" s="687"/>
      <c r="H1047" s="687"/>
    </row>
    <row r="1048" spans="1:8" ht="12.75" customHeight="1">
      <c r="A1048" s="409">
        <v>1043</v>
      </c>
      <c r="B1048" s="684"/>
      <c r="C1048" s="684">
        <v>256</v>
      </c>
      <c r="D1048" s="685">
        <v>256</v>
      </c>
      <c r="E1048" s="685">
        <v>0</v>
      </c>
      <c r="F1048" s="686">
        <v>0</v>
      </c>
      <c r="G1048" s="687"/>
      <c r="H1048" s="687"/>
    </row>
    <row r="1049" spans="1:8" ht="12.75" customHeight="1">
      <c r="A1049" s="409">
        <v>1044</v>
      </c>
      <c r="B1049" s="684"/>
      <c r="C1049" s="684">
        <v>256</v>
      </c>
      <c r="D1049" s="685">
        <v>239</v>
      </c>
      <c r="E1049" s="685">
        <v>0</v>
      </c>
      <c r="F1049" s="686">
        <v>17</v>
      </c>
      <c r="G1049" s="687"/>
      <c r="H1049" s="687"/>
    </row>
    <row r="1050" spans="1:8" ht="12.75" customHeight="1">
      <c r="A1050" s="679">
        <v>1045</v>
      </c>
      <c r="B1050" s="688"/>
      <c r="C1050" s="688">
        <v>256</v>
      </c>
      <c r="D1050" s="689">
        <v>227</v>
      </c>
      <c r="E1050" s="689">
        <v>29</v>
      </c>
      <c r="F1050" s="690">
        <v>0</v>
      </c>
      <c r="G1050" s="691"/>
      <c r="H1050" s="691"/>
    </row>
    <row r="1051" spans="1:8" ht="12.75" customHeight="1">
      <c r="A1051" s="678">
        <v>1046</v>
      </c>
      <c r="B1051" s="680"/>
      <c r="C1051" s="680">
        <v>256</v>
      </c>
      <c r="D1051" s="681">
        <v>256</v>
      </c>
      <c r="E1051" s="681">
        <v>0</v>
      </c>
      <c r="F1051" s="682">
        <v>0</v>
      </c>
      <c r="G1051" s="683"/>
      <c r="H1051" s="683"/>
    </row>
    <row r="1052" spans="1:8" ht="12.75" customHeight="1">
      <c r="A1052" s="409">
        <v>1047</v>
      </c>
      <c r="B1052" s="684"/>
      <c r="C1052" s="684">
        <v>254</v>
      </c>
      <c r="D1052" s="685">
        <v>222</v>
      </c>
      <c r="E1052" s="685">
        <v>0</v>
      </c>
      <c r="F1052" s="686">
        <v>32</v>
      </c>
      <c r="G1052" s="687"/>
      <c r="H1052" s="687"/>
    </row>
    <row r="1053" spans="1:8" ht="12.75" customHeight="1">
      <c r="A1053" s="409">
        <v>1048</v>
      </c>
      <c r="B1053" s="684"/>
      <c r="C1053" s="684">
        <v>254</v>
      </c>
      <c r="D1053" s="685">
        <v>228</v>
      </c>
      <c r="E1053" s="685">
        <v>26</v>
      </c>
      <c r="F1053" s="686">
        <v>0</v>
      </c>
      <c r="G1053" s="687"/>
      <c r="H1053" s="687"/>
    </row>
    <row r="1054" spans="1:8" ht="12.75" customHeight="1">
      <c r="A1054" s="409">
        <v>1049</v>
      </c>
      <c r="B1054" s="684"/>
      <c r="C1054" s="684">
        <v>254</v>
      </c>
      <c r="D1054" s="685">
        <v>254</v>
      </c>
      <c r="E1054" s="685">
        <v>0</v>
      </c>
      <c r="F1054" s="686">
        <v>0</v>
      </c>
      <c r="G1054" s="687"/>
      <c r="H1054" s="687"/>
    </row>
    <row r="1055" spans="1:8" ht="12.75" customHeight="1">
      <c r="A1055" s="679">
        <v>1050</v>
      </c>
      <c r="B1055" s="688"/>
      <c r="C1055" s="688">
        <v>253</v>
      </c>
      <c r="D1055" s="689">
        <v>16</v>
      </c>
      <c r="E1055" s="689">
        <v>237</v>
      </c>
      <c r="F1055" s="690">
        <v>0</v>
      </c>
      <c r="G1055" s="691"/>
      <c r="H1055" s="691"/>
    </row>
    <row r="1056" spans="1:8" ht="12.75" customHeight="1">
      <c r="A1056" s="678">
        <v>1051</v>
      </c>
      <c r="B1056" s="680"/>
      <c r="C1056" s="680">
        <v>252</v>
      </c>
      <c r="D1056" s="681">
        <v>252</v>
      </c>
      <c r="E1056" s="681">
        <v>0</v>
      </c>
      <c r="F1056" s="682">
        <v>0</v>
      </c>
      <c r="G1056" s="683"/>
      <c r="H1056" s="683"/>
    </row>
    <row r="1057" spans="1:8" ht="12.75" customHeight="1">
      <c r="A1057" s="409">
        <v>1052</v>
      </c>
      <c r="B1057" s="684"/>
      <c r="C1057" s="684">
        <v>252</v>
      </c>
      <c r="D1057" s="685">
        <v>252</v>
      </c>
      <c r="E1057" s="685">
        <v>0</v>
      </c>
      <c r="F1057" s="686">
        <v>0</v>
      </c>
      <c r="G1057" s="687"/>
      <c r="H1057" s="687"/>
    </row>
    <row r="1058" spans="1:8" ht="12.75" customHeight="1">
      <c r="A1058" s="409">
        <v>1053</v>
      </c>
      <c r="B1058" s="684"/>
      <c r="C1058" s="684">
        <v>252</v>
      </c>
      <c r="D1058" s="685">
        <v>252</v>
      </c>
      <c r="E1058" s="685">
        <v>0</v>
      </c>
      <c r="F1058" s="686">
        <v>0</v>
      </c>
      <c r="G1058" s="687"/>
      <c r="H1058" s="687"/>
    </row>
    <row r="1059" spans="1:8" ht="12.75" customHeight="1">
      <c r="A1059" s="409">
        <v>1054</v>
      </c>
      <c r="B1059" s="684"/>
      <c r="C1059" s="684">
        <v>252</v>
      </c>
      <c r="D1059" s="685">
        <v>189</v>
      </c>
      <c r="E1059" s="685">
        <v>0</v>
      </c>
      <c r="F1059" s="686">
        <v>63</v>
      </c>
      <c r="G1059" s="687"/>
      <c r="H1059" s="687"/>
    </row>
    <row r="1060" spans="1:8" ht="12.75" customHeight="1">
      <c r="A1060" s="679">
        <v>1055</v>
      </c>
      <c r="B1060" s="688"/>
      <c r="C1060" s="688">
        <v>252</v>
      </c>
      <c r="D1060" s="689">
        <v>230</v>
      </c>
      <c r="E1060" s="689">
        <v>0</v>
      </c>
      <c r="F1060" s="690">
        <v>22</v>
      </c>
      <c r="G1060" s="691"/>
      <c r="H1060" s="691"/>
    </row>
    <row r="1061" spans="1:8" ht="12.75" customHeight="1">
      <c r="A1061" s="678">
        <v>1056</v>
      </c>
      <c r="B1061" s="680"/>
      <c r="C1061" s="680">
        <v>251</v>
      </c>
      <c r="D1061" s="681">
        <v>202</v>
      </c>
      <c r="E1061" s="681">
        <v>49</v>
      </c>
      <c r="F1061" s="682">
        <v>0</v>
      </c>
      <c r="G1061" s="683"/>
      <c r="H1061" s="683"/>
    </row>
    <row r="1062" spans="1:8" ht="12.75" customHeight="1">
      <c r="A1062" s="409">
        <v>1057</v>
      </c>
      <c r="B1062" s="684"/>
      <c r="C1062" s="684">
        <v>251</v>
      </c>
      <c r="D1062" s="685">
        <v>113</v>
      </c>
      <c r="E1062" s="685">
        <v>55</v>
      </c>
      <c r="F1062" s="686">
        <v>84</v>
      </c>
      <c r="G1062" s="687"/>
      <c r="H1062" s="687"/>
    </row>
    <row r="1063" spans="1:8" ht="12.75" customHeight="1">
      <c r="A1063" s="409">
        <v>1058</v>
      </c>
      <c r="B1063" s="684"/>
      <c r="C1063" s="684">
        <v>251</v>
      </c>
      <c r="D1063" s="685">
        <v>0</v>
      </c>
      <c r="E1063" s="685">
        <v>0</v>
      </c>
      <c r="F1063" s="686">
        <v>251</v>
      </c>
      <c r="G1063" s="687"/>
      <c r="H1063" s="687"/>
    </row>
    <row r="1064" spans="1:8" ht="12.75" customHeight="1">
      <c r="A1064" s="409">
        <v>1059</v>
      </c>
      <c r="B1064" s="684"/>
      <c r="C1064" s="684">
        <v>251</v>
      </c>
      <c r="D1064" s="685">
        <v>192</v>
      </c>
      <c r="E1064" s="685">
        <v>29</v>
      </c>
      <c r="F1064" s="686">
        <v>30</v>
      </c>
      <c r="G1064" s="687"/>
      <c r="H1064" s="687"/>
    </row>
    <row r="1065" spans="1:8" ht="12.75" customHeight="1">
      <c r="A1065" s="679">
        <v>1060</v>
      </c>
      <c r="B1065" s="688"/>
      <c r="C1065" s="688">
        <v>251</v>
      </c>
      <c r="D1065" s="689">
        <v>251</v>
      </c>
      <c r="E1065" s="689">
        <v>0</v>
      </c>
      <c r="F1065" s="690">
        <v>0</v>
      </c>
      <c r="G1065" s="691"/>
      <c r="H1065" s="691"/>
    </row>
    <row r="1066" spans="1:8" ht="12.75" customHeight="1">
      <c r="A1066" s="678">
        <v>1061</v>
      </c>
      <c r="B1066" s="680"/>
      <c r="C1066" s="680">
        <v>250</v>
      </c>
      <c r="D1066" s="681">
        <v>220</v>
      </c>
      <c r="E1066" s="681">
        <v>0</v>
      </c>
      <c r="F1066" s="682">
        <v>30</v>
      </c>
      <c r="G1066" s="683"/>
      <c r="H1066" s="683"/>
    </row>
    <row r="1067" spans="1:8" ht="12.75" customHeight="1">
      <c r="A1067" s="409">
        <v>1062</v>
      </c>
      <c r="B1067" s="684"/>
      <c r="C1067" s="684">
        <v>250</v>
      </c>
      <c r="D1067" s="685">
        <v>250</v>
      </c>
      <c r="E1067" s="685">
        <v>0</v>
      </c>
      <c r="F1067" s="686">
        <v>0</v>
      </c>
      <c r="G1067" s="687"/>
      <c r="H1067" s="687"/>
    </row>
    <row r="1068" spans="1:8" ht="12.75" customHeight="1">
      <c r="A1068" s="409">
        <v>1063</v>
      </c>
      <c r="B1068" s="684"/>
      <c r="C1068" s="684">
        <v>250</v>
      </c>
      <c r="D1068" s="685">
        <v>35</v>
      </c>
      <c r="E1068" s="685">
        <v>215</v>
      </c>
      <c r="F1068" s="686">
        <v>0</v>
      </c>
      <c r="G1068" s="687"/>
      <c r="H1068" s="687"/>
    </row>
    <row r="1069" spans="1:8" ht="12.75" customHeight="1">
      <c r="A1069" s="409">
        <v>1064</v>
      </c>
      <c r="B1069" s="684"/>
      <c r="C1069" s="684">
        <v>250</v>
      </c>
      <c r="D1069" s="685">
        <v>250</v>
      </c>
      <c r="E1069" s="685">
        <v>0</v>
      </c>
      <c r="F1069" s="686">
        <v>0</v>
      </c>
      <c r="G1069" s="687"/>
      <c r="H1069" s="687"/>
    </row>
    <row r="1070" spans="1:8" ht="12.75" customHeight="1">
      <c r="A1070" s="679">
        <v>1065</v>
      </c>
      <c r="B1070" s="688"/>
      <c r="C1070" s="688">
        <v>249</v>
      </c>
      <c r="D1070" s="689">
        <v>189</v>
      </c>
      <c r="E1070" s="689">
        <v>29</v>
      </c>
      <c r="F1070" s="690">
        <v>31</v>
      </c>
      <c r="G1070" s="691"/>
      <c r="H1070" s="691"/>
    </row>
    <row r="1071" spans="1:8" ht="12.75" customHeight="1">
      <c r="A1071" s="678">
        <v>1066</v>
      </c>
      <c r="B1071" s="680"/>
      <c r="C1071" s="680">
        <v>249</v>
      </c>
      <c r="D1071" s="681">
        <v>249</v>
      </c>
      <c r="E1071" s="681">
        <v>0</v>
      </c>
      <c r="F1071" s="682">
        <v>0</v>
      </c>
      <c r="G1071" s="683"/>
      <c r="H1071" s="683"/>
    </row>
    <row r="1072" spans="1:8" ht="12.75" customHeight="1">
      <c r="A1072" s="409">
        <v>1067</v>
      </c>
      <c r="B1072" s="684"/>
      <c r="C1072" s="684">
        <v>249</v>
      </c>
      <c r="D1072" s="685">
        <v>249</v>
      </c>
      <c r="E1072" s="685">
        <v>0</v>
      </c>
      <c r="F1072" s="686">
        <v>0</v>
      </c>
      <c r="G1072" s="687"/>
      <c r="H1072" s="687"/>
    </row>
    <row r="1073" spans="1:8" ht="12.75" customHeight="1">
      <c r="A1073" s="409">
        <v>1068</v>
      </c>
      <c r="B1073" s="684"/>
      <c r="C1073" s="684">
        <v>247</v>
      </c>
      <c r="D1073" s="685">
        <v>163</v>
      </c>
      <c r="E1073" s="685">
        <v>85</v>
      </c>
      <c r="F1073" s="686">
        <v>0</v>
      </c>
      <c r="G1073" s="687"/>
      <c r="H1073" s="687"/>
    </row>
    <row r="1074" spans="1:8" ht="12.75" customHeight="1">
      <c r="A1074" s="409">
        <v>1069</v>
      </c>
      <c r="B1074" s="684"/>
      <c r="C1074" s="684">
        <v>247</v>
      </c>
      <c r="D1074" s="685">
        <v>247</v>
      </c>
      <c r="E1074" s="685">
        <v>0</v>
      </c>
      <c r="F1074" s="686">
        <v>0</v>
      </c>
      <c r="G1074" s="687"/>
      <c r="H1074" s="687"/>
    </row>
    <row r="1075" spans="1:8" ht="12.75" customHeight="1">
      <c r="A1075" s="679">
        <v>1070</v>
      </c>
      <c r="B1075" s="688"/>
      <c r="C1075" s="688">
        <v>247</v>
      </c>
      <c r="D1075" s="689">
        <v>210</v>
      </c>
      <c r="E1075" s="689">
        <v>36</v>
      </c>
      <c r="F1075" s="690">
        <v>0</v>
      </c>
      <c r="G1075" s="691"/>
      <c r="H1075" s="691"/>
    </row>
    <row r="1076" spans="1:8" ht="12.75" customHeight="1">
      <c r="A1076" s="678">
        <v>1071</v>
      </c>
      <c r="B1076" s="680"/>
      <c r="C1076" s="680">
        <v>246</v>
      </c>
      <c r="D1076" s="681">
        <v>211</v>
      </c>
      <c r="E1076" s="681">
        <v>35</v>
      </c>
      <c r="F1076" s="682">
        <v>0</v>
      </c>
      <c r="G1076" s="683"/>
      <c r="H1076" s="683"/>
    </row>
    <row r="1077" spans="1:8" ht="12.75" customHeight="1">
      <c r="A1077" s="409">
        <v>1072</v>
      </c>
      <c r="B1077" s="684"/>
      <c r="C1077" s="684">
        <v>244</v>
      </c>
      <c r="D1077" s="685">
        <v>244</v>
      </c>
      <c r="E1077" s="685">
        <v>0</v>
      </c>
      <c r="F1077" s="686">
        <v>0</v>
      </c>
      <c r="G1077" s="687"/>
      <c r="H1077" s="687"/>
    </row>
    <row r="1078" spans="1:8" ht="12.75" customHeight="1">
      <c r="A1078" s="409">
        <v>1073</v>
      </c>
      <c r="B1078" s="684"/>
      <c r="C1078" s="684">
        <v>244</v>
      </c>
      <c r="D1078" s="685">
        <v>244</v>
      </c>
      <c r="E1078" s="685">
        <v>0</v>
      </c>
      <c r="F1078" s="686">
        <v>0</v>
      </c>
      <c r="G1078" s="687"/>
      <c r="H1078" s="687"/>
    </row>
    <row r="1079" spans="1:8" ht="12.75" customHeight="1">
      <c r="A1079" s="409">
        <v>1074</v>
      </c>
      <c r="B1079" s="684"/>
      <c r="C1079" s="684">
        <v>242</v>
      </c>
      <c r="D1079" s="685">
        <v>224</v>
      </c>
      <c r="E1079" s="685">
        <v>18</v>
      </c>
      <c r="F1079" s="686">
        <v>0</v>
      </c>
      <c r="G1079" s="687"/>
      <c r="H1079" s="687"/>
    </row>
    <row r="1080" spans="1:8" ht="12.75" customHeight="1">
      <c r="A1080" s="679">
        <v>1075</v>
      </c>
      <c r="B1080" s="688"/>
      <c r="C1080" s="688">
        <v>239</v>
      </c>
      <c r="D1080" s="689">
        <v>231</v>
      </c>
      <c r="E1080" s="689">
        <v>8</v>
      </c>
      <c r="F1080" s="690">
        <v>0</v>
      </c>
      <c r="G1080" s="691"/>
      <c r="H1080" s="691"/>
    </row>
    <row r="1081" spans="1:8" ht="12.75" customHeight="1">
      <c r="A1081" s="678">
        <v>1076</v>
      </c>
      <c r="B1081" s="680"/>
      <c r="C1081" s="680">
        <v>239</v>
      </c>
      <c r="D1081" s="681">
        <v>172</v>
      </c>
      <c r="E1081" s="681">
        <v>67</v>
      </c>
      <c r="F1081" s="682">
        <v>0</v>
      </c>
      <c r="G1081" s="683"/>
      <c r="H1081" s="683"/>
    </row>
    <row r="1082" spans="1:8" ht="12.75" customHeight="1">
      <c r="A1082" s="409">
        <v>1077</v>
      </c>
      <c r="B1082" s="684"/>
      <c r="C1082" s="684">
        <v>239</v>
      </c>
      <c r="D1082" s="685">
        <v>120</v>
      </c>
      <c r="E1082" s="685">
        <v>119</v>
      </c>
      <c r="F1082" s="686">
        <v>0</v>
      </c>
      <c r="G1082" s="687"/>
      <c r="H1082" s="687"/>
    </row>
    <row r="1083" spans="1:8" ht="12.75" customHeight="1">
      <c r="A1083" s="409">
        <v>1078</v>
      </c>
      <c r="B1083" s="684"/>
      <c r="C1083" s="684">
        <v>238</v>
      </c>
      <c r="D1083" s="685">
        <v>138</v>
      </c>
      <c r="E1083" s="685">
        <v>63</v>
      </c>
      <c r="F1083" s="686">
        <v>37</v>
      </c>
      <c r="G1083" s="687"/>
      <c r="H1083" s="687"/>
    </row>
    <row r="1084" spans="1:8" ht="12.75" customHeight="1">
      <c r="A1084" s="409">
        <v>1079</v>
      </c>
      <c r="B1084" s="684"/>
      <c r="C1084" s="684">
        <v>237</v>
      </c>
      <c r="D1084" s="685">
        <v>237</v>
      </c>
      <c r="E1084" s="685">
        <v>0</v>
      </c>
      <c r="F1084" s="686">
        <v>0</v>
      </c>
      <c r="G1084" s="687"/>
      <c r="H1084" s="687"/>
    </row>
    <row r="1085" spans="1:8" ht="12.75" customHeight="1">
      <c r="A1085" s="679">
        <v>1080</v>
      </c>
      <c r="B1085" s="688"/>
      <c r="C1085" s="688">
        <v>235</v>
      </c>
      <c r="D1085" s="689">
        <v>143</v>
      </c>
      <c r="E1085" s="689">
        <v>16</v>
      </c>
      <c r="F1085" s="690">
        <v>76</v>
      </c>
      <c r="G1085" s="691"/>
      <c r="H1085" s="691"/>
    </row>
    <row r="1086" spans="1:8" ht="12.75" customHeight="1">
      <c r="A1086" s="678">
        <v>1081</v>
      </c>
      <c r="B1086" s="680"/>
      <c r="C1086" s="680">
        <v>235</v>
      </c>
      <c r="D1086" s="681">
        <v>235</v>
      </c>
      <c r="E1086" s="681">
        <v>0</v>
      </c>
      <c r="F1086" s="682">
        <v>0</v>
      </c>
      <c r="G1086" s="683"/>
      <c r="H1086" s="683"/>
    </row>
    <row r="1087" spans="1:8" ht="12.75" customHeight="1">
      <c r="A1087" s="409">
        <v>1082</v>
      </c>
      <c r="B1087" s="684"/>
      <c r="C1087" s="684">
        <v>235</v>
      </c>
      <c r="D1087" s="685">
        <v>235</v>
      </c>
      <c r="E1087" s="685">
        <v>0</v>
      </c>
      <c r="F1087" s="686">
        <v>0</v>
      </c>
      <c r="G1087" s="687"/>
      <c r="H1087" s="687"/>
    </row>
    <row r="1088" spans="1:8" ht="12.75" customHeight="1">
      <c r="A1088" s="409">
        <v>1083</v>
      </c>
      <c r="B1088" s="684"/>
      <c r="C1088" s="684">
        <v>235</v>
      </c>
      <c r="D1088" s="685">
        <v>235</v>
      </c>
      <c r="E1088" s="685">
        <v>0</v>
      </c>
      <c r="F1088" s="686">
        <v>0</v>
      </c>
      <c r="G1088" s="687"/>
      <c r="H1088" s="687"/>
    </row>
    <row r="1089" spans="1:8" ht="12.75" customHeight="1">
      <c r="A1089" s="409">
        <v>1084</v>
      </c>
      <c r="B1089" s="684"/>
      <c r="C1089" s="684">
        <v>234</v>
      </c>
      <c r="D1089" s="685">
        <v>234</v>
      </c>
      <c r="E1089" s="685">
        <v>0</v>
      </c>
      <c r="F1089" s="686">
        <v>0</v>
      </c>
      <c r="G1089" s="687"/>
      <c r="H1089" s="687"/>
    </row>
    <row r="1090" spans="1:8" ht="12.75" customHeight="1">
      <c r="A1090" s="679">
        <v>1085</v>
      </c>
      <c r="B1090" s="688"/>
      <c r="C1090" s="688">
        <v>234</v>
      </c>
      <c r="D1090" s="689">
        <v>173</v>
      </c>
      <c r="E1090" s="689">
        <v>61</v>
      </c>
      <c r="F1090" s="690">
        <v>0</v>
      </c>
      <c r="G1090" s="691"/>
      <c r="H1090" s="691"/>
    </row>
    <row r="1091" spans="1:8" ht="12.75" customHeight="1">
      <c r="A1091" s="678">
        <v>1086</v>
      </c>
      <c r="B1091" s="680"/>
      <c r="C1091" s="680">
        <v>234</v>
      </c>
      <c r="D1091" s="681">
        <v>234</v>
      </c>
      <c r="E1091" s="681">
        <v>0</v>
      </c>
      <c r="F1091" s="682">
        <v>0</v>
      </c>
      <c r="G1091" s="683"/>
      <c r="H1091" s="683"/>
    </row>
    <row r="1092" spans="1:8" ht="12.75" customHeight="1">
      <c r="A1092" s="409">
        <v>1087</v>
      </c>
      <c r="B1092" s="684"/>
      <c r="C1092" s="684">
        <v>234</v>
      </c>
      <c r="D1092" s="685">
        <v>228</v>
      </c>
      <c r="E1092" s="685">
        <v>0</v>
      </c>
      <c r="F1092" s="686">
        <v>5</v>
      </c>
      <c r="G1092" s="687"/>
      <c r="H1092" s="687"/>
    </row>
    <row r="1093" spans="1:8" ht="12.75" customHeight="1">
      <c r="A1093" s="409">
        <v>1088</v>
      </c>
      <c r="B1093" s="684"/>
      <c r="C1093" s="684">
        <v>233</v>
      </c>
      <c r="D1093" s="685">
        <v>202</v>
      </c>
      <c r="E1093" s="685">
        <v>0</v>
      </c>
      <c r="F1093" s="686">
        <v>31</v>
      </c>
      <c r="G1093" s="687"/>
      <c r="H1093" s="687"/>
    </row>
    <row r="1094" spans="1:8" ht="12.75" customHeight="1">
      <c r="A1094" s="409">
        <v>1089</v>
      </c>
      <c r="B1094" s="684"/>
      <c r="C1094" s="684">
        <v>232</v>
      </c>
      <c r="D1094" s="685">
        <v>213</v>
      </c>
      <c r="E1094" s="685">
        <v>20</v>
      </c>
      <c r="F1094" s="686">
        <v>0</v>
      </c>
      <c r="G1094" s="687"/>
      <c r="H1094" s="687"/>
    </row>
    <row r="1095" spans="1:8" ht="12.75" customHeight="1">
      <c r="A1095" s="679">
        <v>1090</v>
      </c>
      <c r="B1095" s="688"/>
      <c r="C1095" s="688">
        <v>232</v>
      </c>
      <c r="D1095" s="689">
        <v>184</v>
      </c>
      <c r="E1095" s="689">
        <v>19</v>
      </c>
      <c r="F1095" s="690">
        <v>29</v>
      </c>
      <c r="G1095" s="691"/>
      <c r="H1095" s="691"/>
    </row>
    <row r="1096" spans="1:8" ht="12.75" customHeight="1">
      <c r="A1096" s="678">
        <v>1091</v>
      </c>
      <c r="B1096" s="680"/>
      <c r="C1096" s="680">
        <v>232</v>
      </c>
      <c r="D1096" s="681">
        <v>222</v>
      </c>
      <c r="E1096" s="681">
        <v>10</v>
      </c>
      <c r="F1096" s="682">
        <v>0</v>
      </c>
      <c r="G1096" s="683"/>
      <c r="H1096" s="683"/>
    </row>
    <row r="1097" spans="1:8" ht="12.75" customHeight="1">
      <c r="A1097" s="409">
        <v>1092</v>
      </c>
      <c r="B1097" s="684"/>
      <c r="C1097" s="684">
        <v>230</v>
      </c>
      <c r="D1097" s="685">
        <v>230</v>
      </c>
      <c r="E1097" s="685">
        <v>0</v>
      </c>
      <c r="F1097" s="686">
        <v>0</v>
      </c>
      <c r="G1097" s="687"/>
      <c r="H1097" s="687"/>
    </row>
    <row r="1098" spans="1:8" ht="12.75" customHeight="1">
      <c r="A1098" s="409">
        <v>1093</v>
      </c>
      <c r="B1098" s="684"/>
      <c r="C1098" s="684">
        <v>228</v>
      </c>
      <c r="D1098" s="685">
        <v>228</v>
      </c>
      <c r="E1098" s="685">
        <v>0</v>
      </c>
      <c r="F1098" s="686">
        <v>0</v>
      </c>
      <c r="G1098" s="687"/>
      <c r="H1098" s="687"/>
    </row>
    <row r="1099" spans="1:8" ht="12.75" customHeight="1">
      <c r="A1099" s="409">
        <v>1094</v>
      </c>
      <c r="B1099" s="684"/>
      <c r="C1099" s="684">
        <v>226</v>
      </c>
      <c r="D1099" s="685">
        <v>226</v>
      </c>
      <c r="E1099" s="685">
        <v>0</v>
      </c>
      <c r="F1099" s="686">
        <v>0</v>
      </c>
      <c r="G1099" s="687"/>
      <c r="H1099" s="687"/>
    </row>
    <row r="1100" spans="1:8" ht="12.75" customHeight="1">
      <c r="A1100" s="679">
        <v>1095</v>
      </c>
      <c r="B1100" s="688"/>
      <c r="C1100" s="688">
        <v>224</v>
      </c>
      <c r="D1100" s="689">
        <v>211</v>
      </c>
      <c r="E1100" s="689">
        <v>13</v>
      </c>
      <c r="F1100" s="690">
        <v>0</v>
      </c>
      <c r="G1100" s="691"/>
      <c r="H1100" s="691"/>
    </row>
    <row r="1101" spans="1:8" ht="12.75" customHeight="1">
      <c r="A1101" s="678">
        <v>1096</v>
      </c>
      <c r="B1101" s="680"/>
      <c r="C1101" s="680">
        <v>223</v>
      </c>
      <c r="D1101" s="681">
        <v>176</v>
      </c>
      <c r="E1101" s="681">
        <v>47</v>
      </c>
      <c r="F1101" s="682">
        <v>0</v>
      </c>
      <c r="G1101" s="683"/>
      <c r="H1101" s="683"/>
    </row>
    <row r="1102" spans="1:8" ht="12.75" customHeight="1">
      <c r="A1102" s="409">
        <v>1097</v>
      </c>
      <c r="B1102" s="684"/>
      <c r="C1102" s="684">
        <v>223</v>
      </c>
      <c r="D1102" s="685">
        <v>223</v>
      </c>
      <c r="E1102" s="685">
        <v>0</v>
      </c>
      <c r="F1102" s="686">
        <v>0</v>
      </c>
      <c r="G1102" s="687"/>
      <c r="H1102" s="687"/>
    </row>
    <row r="1103" spans="1:8" ht="12.75" customHeight="1">
      <c r="A1103" s="409">
        <v>1098</v>
      </c>
      <c r="B1103" s="684"/>
      <c r="C1103" s="684">
        <v>222</v>
      </c>
      <c r="D1103" s="685">
        <v>222</v>
      </c>
      <c r="E1103" s="685">
        <v>0</v>
      </c>
      <c r="F1103" s="686">
        <v>0</v>
      </c>
      <c r="G1103" s="687"/>
      <c r="H1103" s="687"/>
    </row>
    <row r="1104" spans="1:8" ht="12.75" customHeight="1">
      <c r="A1104" s="409">
        <v>1099</v>
      </c>
      <c r="B1104" s="684"/>
      <c r="C1104" s="684">
        <v>222</v>
      </c>
      <c r="D1104" s="685">
        <v>153</v>
      </c>
      <c r="E1104" s="685">
        <v>0</v>
      </c>
      <c r="F1104" s="686">
        <v>69</v>
      </c>
      <c r="G1104" s="687"/>
      <c r="H1104" s="687"/>
    </row>
    <row r="1105" spans="1:8" ht="12.75" customHeight="1">
      <c r="A1105" s="679">
        <v>1100</v>
      </c>
      <c r="B1105" s="688"/>
      <c r="C1105" s="688">
        <v>221</v>
      </c>
      <c r="D1105" s="689">
        <v>221</v>
      </c>
      <c r="E1105" s="689">
        <v>0</v>
      </c>
      <c r="F1105" s="690">
        <v>0</v>
      </c>
      <c r="G1105" s="691"/>
      <c r="H1105" s="691"/>
    </row>
    <row r="1106" spans="1:8" ht="12.75" customHeight="1">
      <c r="A1106" s="678">
        <v>1101</v>
      </c>
      <c r="B1106" s="680"/>
      <c r="C1106" s="680">
        <v>221</v>
      </c>
      <c r="D1106" s="681">
        <v>221</v>
      </c>
      <c r="E1106" s="681">
        <v>0</v>
      </c>
      <c r="F1106" s="682">
        <v>0</v>
      </c>
      <c r="G1106" s="683"/>
      <c r="H1106" s="683"/>
    </row>
    <row r="1107" spans="1:8" ht="12.75" customHeight="1">
      <c r="A1107" s="409">
        <v>1102</v>
      </c>
      <c r="B1107" s="684"/>
      <c r="C1107" s="684">
        <v>221</v>
      </c>
      <c r="D1107" s="685">
        <v>221</v>
      </c>
      <c r="E1107" s="685">
        <v>0</v>
      </c>
      <c r="F1107" s="686">
        <v>0</v>
      </c>
      <c r="G1107" s="687"/>
      <c r="H1107" s="687"/>
    </row>
    <row r="1108" spans="1:8" ht="12.75" customHeight="1">
      <c r="A1108" s="409">
        <v>1103</v>
      </c>
      <c r="B1108" s="684"/>
      <c r="C1108" s="684">
        <v>221</v>
      </c>
      <c r="D1108" s="685">
        <v>93</v>
      </c>
      <c r="E1108" s="685">
        <v>123</v>
      </c>
      <c r="F1108" s="686">
        <v>5</v>
      </c>
      <c r="G1108" s="687"/>
      <c r="H1108" s="687"/>
    </row>
    <row r="1109" spans="1:8" ht="12.75" customHeight="1">
      <c r="A1109" s="409">
        <v>1104</v>
      </c>
      <c r="B1109" s="684"/>
      <c r="C1109" s="684">
        <v>220</v>
      </c>
      <c r="D1109" s="685">
        <v>220</v>
      </c>
      <c r="E1109" s="685">
        <v>0</v>
      </c>
      <c r="F1109" s="686">
        <v>0</v>
      </c>
      <c r="G1109" s="687"/>
      <c r="H1109" s="687"/>
    </row>
    <row r="1110" spans="1:8" ht="12.75" customHeight="1">
      <c r="A1110" s="679">
        <v>1105</v>
      </c>
      <c r="B1110" s="688"/>
      <c r="C1110" s="688">
        <v>219</v>
      </c>
      <c r="D1110" s="689">
        <v>154</v>
      </c>
      <c r="E1110" s="689">
        <v>0</v>
      </c>
      <c r="F1110" s="690">
        <v>65</v>
      </c>
      <c r="G1110" s="691"/>
      <c r="H1110" s="691"/>
    </row>
    <row r="1111" spans="1:8" ht="12.75" customHeight="1">
      <c r="A1111" s="678">
        <v>1106</v>
      </c>
      <c r="B1111" s="680"/>
      <c r="C1111" s="680">
        <v>218</v>
      </c>
      <c r="D1111" s="681">
        <v>200</v>
      </c>
      <c r="E1111" s="681">
        <v>19</v>
      </c>
      <c r="F1111" s="682">
        <v>0</v>
      </c>
      <c r="G1111" s="683"/>
      <c r="H1111" s="683"/>
    </row>
    <row r="1112" spans="1:8" ht="12.75" customHeight="1">
      <c r="A1112" s="409">
        <v>1107</v>
      </c>
      <c r="B1112" s="684"/>
      <c r="C1112" s="684">
        <v>218</v>
      </c>
      <c r="D1112" s="685">
        <v>218</v>
      </c>
      <c r="E1112" s="685">
        <v>0</v>
      </c>
      <c r="F1112" s="686">
        <v>0</v>
      </c>
      <c r="G1112" s="687"/>
      <c r="H1112" s="687"/>
    </row>
    <row r="1113" spans="1:8" ht="12.75" customHeight="1">
      <c r="A1113" s="409">
        <v>1108</v>
      </c>
      <c r="B1113" s="684"/>
      <c r="C1113" s="684">
        <v>218</v>
      </c>
      <c r="D1113" s="685">
        <v>96</v>
      </c>
      <c r="E1113" s="685">
        <v>122</v>
      </c>
      <c r="F1113" s="686">
        <v>0</v>
      </c>
      <c r="G1113" s="687"/>
      <c r="H1113" s="687"/>
    </row>
    <row r="1114" spans="1:8" ht="12.75" customHeight="1">
      <c r="A1114" s="409">
        <v>1109</v>
      </c>
      <c r="B1114" s="684"/>
      <c r="C1114" s="684">
        <v>218</v>
      </c>
      <c r="D1114" s="685">
        <v>209</v>
      </c>
      <c r="E1114" s="685">
        <v>0</v>
      </c>
      <c r="F1114" s="686">
        <v>9</v>
      </c>
      <c r="G1114" s="687"/>
      <c r="H1114" s="687"/>
    </row>
    <row r="1115" spans="1:8" ht="12.75" customHeight="1">
      <c r="A1115" s="679">
        <v>1110</v>
      </c>
      <c r="B1115" s="688"/>
      <c r="C1115" s="688">
        <v>216</v>
      </c>
      <c r="D1115" s="689">
        <v>134</v>
      </c>
      <c r="E1115" s="689">
        <v>33</v>
      </c>
      <c r="F1115" s="690">
        <v>50</v>
      </c>
      <c r="G1115" s="691"/>
      <c r="H1115" s="691"/>
    </row>
    <row r="1116" spans="1:8" ht="12.75" customHeight="1">
      <c r="A1116" s="678">
        <v>1111</v>
      </c>
      <c r="B1116" s="680"/>
      <c r="C1116" s="680">
        <v>213</v>
      </c>
      <c r="D1116" s="681">
        <v>200</v>
      </c>
      <c r="E1116" s="681">
        <v>14</v>
      </c>
      <c r="F1116" s="682">
        <v>0</v>
      </c>
      <c r="G1116" s="683"/>
      <c r="H1116" s="683"/>
    </row>
    <row r="1117" spans="1:8" ht="12.75" customHeight="1">
      <c r="A1117" s="409">
        <v>1112</v>
      </c>
      <c r="B1117" s="684"/>
      <c r="C1117" s="684">
        <v>213</v>
      </c>
      <c r="D1117" s="685">
        <v>101</v>
      </c>
      <c r="E1117" s="685">
        <v>81</v>
      </c>
      <c r="F1117" s="686">
        <v>31</v>
      </c>
      <c r="G1117" s="687"/>
      <c r="H1117" s="687"/>
    </row>
    <row r="1118" spans="1:8" ht="12.75" customHeight="1">
      <c r="A1118" s="409">
        <v>1113</v>
      </c>
      <c r="B1118" s="684"/>
      <c r="C1118" s="684">
        <v>213</v>
      </c>
      <c r="D1118" s="685">
        <v>194</v>
      </c>
      <c r="E1118" s="685">
        <v>19</v>
      </c>
      <c r="F1118" s="686">
        <v>0</v>
      </c>
      <c r="G1118" s="687"/>
      <c r="H1118" s="687"/>
    </row>
    <row r="1119" spans="1:8" ht="12.75" customHeight="1">
      <c r="A1119" s="409">
        <v>1114</v>
      </c>
      <c r="B1119" s="684"/>
      <c r="C1119" s="684">
        <v>211</v>
      </c>
      <c r="D1119" s="685">
        <v>211</v>
      </c>
      <c r="E1119" s="685">
        <v>0</v>
      </c>
      <c r="F1119" s="686">
        <v>0</v>
      </c>
      <c r="G1119" s="687"/>
      <c r="H1119" s="687"/>
    </row>
    <row r="1120" spans="1:8" ht="12.75" customHeight="1">
      <c r="A1120" s="679">
        <v>1115</v>
      </c>
      <c r="B1120" s="688"/>
      <c r="C1120" s="688">
        <v>211</v>
      </c>
      <c r="D1120" s="689">
        <v>144</v>
      </c>
      <c r="E1120" s="689">
        <v>0</v>
      </c>
      <c r="F1120" s="690">
        <v>67</v>
      </c>
      <c r="G1120" s="691"/>
      <c r="H1120" s="691"/>
    </row>
    <row r="1121" spans="1:8" ht="12.75" customHeight="1">
      <c r="A1121" s="678">
        <v>1116</v>
      </c>
      <c r="B1121" s="680"/>
      <c r="C1121" s="680">
        <v>211</v>
      </c>
      <c r="D1121" s="681">
        <v>211</v>
      </c>
      <c r="E1121" s="681">
        <v>0</v>
      </c>
      <c r="F1121" s="682">
        <v>0</v>
      </c>
      <c r="G1121" s="683"/>
      <c r="H1121" s="683"/>
    </row>
    <row r="1122" spans="1:8" ht="12.75" customHeight="1">
      <c r="A1122" s="409">
        <v>1117</v>
      </c>
      <c r="B1122" s="684"/>
      <c r="C1122" s="684">
        <v>210</v>
      </c>
      <c r="D1122" s="685">
        <v>95</v>
      </c>
      <c r="E1122" s="685">
        <v>0</v>
      </c>
      <c r="F1122" s="686">
        <v>114</v>
      </c>
      <c r="G1122" s="687"/>
      <c r="H1122" s="687"/>
    </row>
    <row r="1123" spans="1:8" ht="12.75" customHeight="1">
      <c r="A1123" s="409">
        <v>1118</v>
      </c>
      <c r="B1123" s="684"/>
      <c r="C1123" s="684">
        <v>210</v>
      </c>
      <c r="D1123" s="685">
        <v>210</v>
      </c>
      <c r="E1123" s="685">
        <v>0</v>
      </c>
      <c r="F1123" s="686">
        <v>0</v>
      </c>
      <c r="G1123" s="687"/>
      <c r="H1123" s="687"/>
    </row>
    <row r="1124" spans="1:8" ht="12.75" customHeight="1">
      <c r="A1124" s="409">
        <v>1119</v>
      </c>
      <c r="B1124" s="684"/>
      <c r="C1124" s="684">
        <v>209</v>
      </c>
      <c r="D1124" s="685">
        <v>113</v>
      </c>
      <c r="E1124" s="685">
        <v>96</v>
      </c>
      <c r="F1124" s="686">
        <v>0</v>
      </c>
      <c r="G1124" s="687"/>
      <c r="H1124" s="687"/>
    </row>
    <row r="1125" spans="1:8" ht="12.75" customHeight="1">
      <c r="A1125" s="679">
        <v>1120</v>
      </c>
      <c r="B1125" s="688"/>
      <c r="C1125" s="688">
        <v>208</v>
      </c>
      <c r="D1125" s="689">
        <v>15</v>
      </c>
      <c r="E1125" s="689">
        <v>0</v>
      </c>
      <c r="F1125" s="690">
        <v>193</v>
      </c>
      <c r="G1125" s="691"/>
      <c r="H1125" s="691"/>
    </row>
    <row r="1126" spans="1:8" ht="12.75" customHeight="1">
      <c r="A1126" s="678">
        <v>1121</v>
      </c>
      <c r="B1126" s="680"/>
      <c r="C1126" s="680">
        <v>208</v>
      </c>
      <c r="D1126" s="681">
        <v>208</v>
      </c>
      <c r="E1126" s="681">
        <v>0</v>
      </c>
      <c r="F1126" s="682">
        <v>0</v>
      </c>
      <c r="G1126" s="683"/>
      <c r="H1126" s="683"/>
    </row>
    <row r="1127" spans="1:8" ht="12.75" customHeight="1">
      <c r="A1127" s="409">
        <v>1122</v>
      </c>
      <c r="B1127" s="684"/>
      <c r="C1127" s="684">
        <v>208</v>
      </c>
      <c r="D1127" s="685">
        <v>175</v>
      </c>
      <c r="E1127" s="685">
        <v>32</v>
      </c>
      <c r="F1127" s="686">
        <v>0</v>
      </c>
      <c r="G1127" s="687"/>
      <c r="H1127" s="687"/>
    </row>
    <row r="1128" spans="1:8" ht="12.75" customHeight="1">
      <c r="A1128" s="409">
        <v>1123</v>
      </c>
      <c r="B1128" s="684"/>
      <c r="C1128" s="684">
        <v>207</v>
      </c>
      <c r="D1128" s="685">
        <v>207</v>
      </c>
      <c r="E1128" s="685">
        <v>0</v>
      </c>
      <c r="F1128" s="686">
        <v>0</v>
      </c>
      <c r="G1128" s="687"/>
      <c r="H1128" s="687"/>
    </row>
    <row r="1129" spans="1:8" ht="12.75" customHeight="1">
      <c r="A1129" s="409">
        <v>1124</v>
      </c>
      <c r="B1129" s="684"/>
      <c r="C1129" s="684">
        <v>207</v>
      </c>
      <c r="D1129" s="685">
        <v>207</v>
      </c>
      <c r="E1129" s="685">
        <v>0</v>
      </c>
      <c r="F1129" s="686">
        <v>0</v>
      </c>
      <c r="G1129" s="687"/>
      <c r="H1129" s="687"/>
    </row>
    <row r="1130" spans="1:8" ht="12.75" customHeight="1">
      <c r="A1130" s="679">
        <v>1125</v>
      </c>
      <c r="B1130" s="688"/>
      <c r="C1130" s="688">
        <v>207</v>
      </c>
      <c r="D1130" s="689">
        <v>168</v>
      </c>
      <c r="E1130" s="689">
        <v>38</v>
      </c>
      <c r="F1130" s="690">
        <v>0</v>
      </c>
      <c r="G1130" s="691"/>
      <c r="H1130" s="691"/>
    </row>
    <row r="1131" spans="1:8" ht="12.75" customHeight="1">
      <c r="A1131" s="678">
        <v>1126</v>
      </c>
      <c r="B1131" s="680"/>
      <c r="C1131" s="680">
        <v>207</v>
      </c>
      <c r="D1131" s="681">
        <v>164</v>
      </c>
      <c r="E1131" s="681">
        <v>11</v>
      </c>
      <c r="F1131" s="682">
        <v>31</v>
      </c>
      <c r="G1131" s="683"/>
      <c r="H1131" s="683"/>
    </row>
    <row r="1132" spans="1:8" ht="12.75" customHeight="1">
      <c r="A1132" s="409">
        <v>1127</v>
      </c>
      <c r="B1132" s="684"/>
      <c r="C1132" s="684">
        <v>206</v>
      </c>
      <c r="D1132" s="685">
        <v>197</v>
      </c>
      <c r="E1132" s="685">
        <v>10</v>
      </c>
      <c r="F1132" s="686">
        <v>0</v>
      </c>
      <c r="G1132" s="687"/>
      <c r="H1132" s="687"/>
    </row>
    <row r="1133" spans="1:8" ht="12.75" customHeight="1">
      <c r="A1133" s="409">
        <v>1128</v>
      </c>
      <c r="B1133" s="684"/>
      <c r="C1133" s="684">
        <v>206</v>
      </c>
      <c r="D1133" s="685">
        <v>143</v>
      </c>
      <c r="E1133" s="685">
        <v>0</v>
      </c>
      <c r="F1133" s="686">
        <v>63</v>
      </c>
      <c r="G1133" s="687"/>
      <c r="H1133" s="687"/>
    </row>
    <row r="1134" spans="1:8" ht="12.75" customHeight="1">
      <c r="A1134" s="409">
        <v>1129</v>
      </c>
      <c r="B1134" s="684"/>
      <c r="C1134" s="684">
        <v>205</v>
      </c>
      <c r="D1134" s="685">
        <v>169</v>
      </c>
      <c r="E1134" s="685">
        <v>0</v>
      </c>
      <c r="F1134" s="686">
        <v>36</v>
      </c>
      <c r="G1134" s="687"/>
      <c r="H1134" s="687"/>
    </row>
    <row r="1135" spans="1:8" ht="12.75" customHeight="1">
      <c r="A1135" s="679">
        <v>1130</v>
      </c>
      <c r="B1135" s="688"/>
      <c r="C1135" s="688">
        <v>204</v>
      </c>
      <c r="D1135" s="689">
        <v>204</v>
      </c>
      <c r="E1135" s="689">
        <v>0</v>
      </c>
      <c r="F1135" s="690">
        <v>0</v>
      </c>
      <c r="G1135" s="691"/>
      <c r="H1135" s="691"/>
    </row>
    <row r="1136" spans="1:8" ht="12.75" customHeight="1">
      <c r="A1136" s="678">
        <v>1131</v>
      </c>
      <c r="B1136" s="680"/>
      <c r="C1136" s="680">
        <v>204</v>
      </c>
      <c r="D1136" s="681">
        <v>204</v>
      </c>
      <c r="E1136" s="681">
        <v>0</v>
      </c>
      <c r="F1136" s="682">
        <v>0</v>
      </c>
      <c r="G1136" s="683"/>
      <c r="H1136" s="683"/>
    </row>
    <row r="1137" spans="1:8" ht="12.75" customHeight="1">
      <c r="A1137" s="409">
        <v>1132</v>
      </c>
      <c r="B1137" s="684"/>
      <c r="C1137" s="684">
        <v>203</v>
      </c>
      <c r="D1137" s="685">
        <v>152</v>
      </c>
      <c r="E1137" s="685">
        <v>34</v>
      </c>
      <c r="F1137" s="686">
        <v>17</v>
      </c>
      <c r="G1137" s="687"/>
      <c r="H1137" s="687"/>
    </row>
    <row r="1138" spans="1:8" ht="12.75" customHeight="1">
      <c r="A1138" s="409">
        <v>1133</v>
      </c>
      <c r="B1138" s="684"/>
      <c r="C1138" s="684">
        <v>203</v>
      </c>
      <c r="D1138" s="685">
        <v>186</v>
      </c>
      <c r="E1138" s="685">
        <v>0</v>
      </c>
      <c r="F1138" s="686">
        <v>17</v>
      </c>
      <c r="G1138" s="687"/>
      <c r="H1138" s="687"/>
    </row>
    <row r="1139" spans="1:8" ht="12.75" customHeight="1">
      <c r="A1139" s="409">
        <v>1134</v>
      </c>
      <c r="B1139" s="684"/>
      <c r="C1139" s="684">
        <v>202</v>
      </c>
      <c r="D1139" s="685">
        <v>16</v>
      </c>
      <c r="E1139" s="685">
        <v>0</v>
      </c>
      <c r="F1139" s="686">
        <v>186</v>
      </c>
      <c r="G1139" s="687"/>
      <c r="H1139" s="687"/>
    </row>
    <row r="1140" spans="1:8" ht="12.75" customHeight="1">
      <c r="A1140" s="679">
        <v>1135</v>
      </c>
      <c r="B1140" s="688"/>
      <c r="C1140" s="688">
        <v>202</v>
      </c>
      <c r="D1140" s="689">
        <v>167</v>
      </c>
      <c r="E1140" s="689">
        <v>0</v>
      </c>
      <c r="F1140" s="690">
        <v>35</v>
      </c>
      <c r="G1140" s="691"/>
      <c r="H1140" s="691"/>
    </row>
    <row r="1141" spans="1:8" ht="12.75" customHeight="1">
      <c r="A1141" s="678">
        <v>1136</v>
      </c>
      <c r="B1141" s="680"/>
      <c r="C1141" s="680">
        <v>201</v>
      </c>
      <c r="D1141" s="681">
        <v>201</v>
      </c>
      <c r="E1141" s="681">
        <v>0</v>
      </c>
      <c r="F1141" s="682">
        <v>0</v>
      </c>
      <c r="G1141" s="683"/>
      <c r="H1141" s="683"/>
    </row>
    <row r="1142" spans="1:8" ht="12.75" customHeight="1">
      <c r="A1142" s="409">
        <v>1137</v>
      </c>
      <c r="B1142" s="684"/>
      <c r="C1142" s="684">
        <v>200</v>
      </c>
      <c r="D1142" s="685">
        <v>154</v>
      </c>
      <c r="E1142" s="685">
        <v>0</v>
      </c>
      <c r="F1142" s="686">
        <v>46</v>
      </c>
      <c r="G1142" s="687"/>
      <c r="H1142" s="687"/>
    </row>
    <row r="1143" spans="1:8" ht="12.75" customHeight="1">
      <c r="A1143" s="409">
        <v>1138</v>
      </c>
      <c r="B1143" s="684"/>
      <c r="C1143" s="684">
        <v>200</v>
      </c>
      <c r="D1143" s="685">
        <v>91</v>
      </c>
      <c r="E1143" s="685">
        <v>37</v>
      </c>
      <c r="F1143" s="686">
        <v>72</v>
      </c>
      <c r="G1143" s="687"/>
      <c r="H1143" s="687"/>
    </row>
    <row r="1144" spans="1:8" ht="12.75" customHeight="1">
      <c r="A1144" s="409">
        <v>1139</v>
      </c>
      <c r="B1144" s="684"/>
      <c r="C1144" s="684">
        <v>200</v>
      </c>
      <c r="D1144" s="685">
        <v>150</v>
      </c>
      <c r="E1144" s="685">
        <v>50</v>
      </c>
      <c r="F1144" s="686">
        <v>0</v>
      </c>
      <c r="G1144" s="687"/>
      <c r="H1144" s="687"/>
    </row>
    <row r="1145" spans="1:8" ht="12.75" customHeight="1">
      <c r="A1145" s="679">
        <v>1140</v>
      </c>
      <c r="B1145" s="688"/>
      <c r="C1145" s="688">
        <v>199</v>
      </c>
      <c r="D1145" s="689">
        <v>199</v>
      </c>
      <c r="E1145" s="689">
        <v>0</v>
      </c>
      <c r="F1145" s="690">
        <v>0</v>
      </c>
      <c r="G1145" s="691"/>
      <c r="H1145" s="691"/>
    </row>
    <row r="1146" spans="1:8" ht="12.75" customHeight="1">
      <c r="A1146" s="678">
        <v>1141</v>
      </c>
      <c r="B1146" s="680"/>
      <c r="C1146" s="680">
        <v>197</v>
      </c>
      <c r="D1146" s="681">
        <v>92</v>
      </c>
      <c r="E1146" s="681">
        <v>105</v>
      </c>
      <c r="F1146" s="682">
        <v>0</v>
      </c>
      <c r="G1146" s="683"/>
      <c r="H1146" s="683"/>
    </row>
    <row r="1147" spans="1:8" ht="12.75" customHeight="1">
      <c r="A1147" s="409">
        <v>1142</v>
      </c>
      <c r="B1147" s="684"/>
      <c r="C1147" s="684">
        <v>196</v>
      </c>
      <c r="D1147" s="685">
        <v>187</v>
      </c>
      <c r="E1147" s="685">
        <v>9</v>
      </c>
      <c r="F1147" s="686">
        <v>0</v>
      </c>
      <c r="G1147" s="687"/>
      <c r="H1147" s="687"/>
    </row>
    <row r="1148" spans="1:8" ht="12.75" customHeight="1">
      <c r="A1148" s="409">
        <v>1143</v>
      </c>
      <c r="B1148" s="684"/>
      <c r="C1148" s="684">
        <v>196</v>
      </c>
      <c r="D1148" s="685">
        <v>196</v>
      </c>
      <c r="E1148" s="685">
        <v>0</v>
      </c>
      <c r="F1148" s="686">
        <v>0</v>
      </c>
      <c r="G1148" s="687"/>
      <c r="H1148" s="687"/>
    </row>
    <row r="1149" spans="1:8" ht="12.75" customHeight="1">
      <c r="A1149" s="409">
        <v>1144</v>
      </c>
      <c r="B1149" s="684"/>
      <c r="C1149" s="684">
        <v>196</v>
      </c>
      <c r="D1149" s="685">
        <v>196</v>
      </c>
      <c r="E1149" s="685">
        <v>0</v>
      </c>
      <c r="F1149" s="686">
        <v>0</v>
      </c>
      <c r="G1149" s="687"/>
      <c r="H1149" s="687"/>
    </row>
    <row r="1150" spans="1:8" ht="12.75" customHeight="1">
      <c r="A1150" s="679">
        <v>1145</v>
      </c>
      <c r="B1150" s="688"/>
      <c r="C1150" s="688">
        <v>195</v>
      </c>
      <c r="D1150" s="689">
        <v>16</v>
      </c>
      <c r="E1150" s="689">
        <v>0</v>
      </c>
      <c r="F1150" s="690">
        <v>179</v>
      </c>
      <c r="G1150" s="691"/>
      <c r="H1150" s="691"/>
    </row>
    <row r="1151" spans="1:8" ht="12.75" customHeight="1">
      <c r="A1151" s="678">
        <v>1146</v>
      </c>
      <c r="B1151" s="680"/>
      <c r="C1151" s="680">
        <v>194</v>
      </c>
      <c r="D1151" s="681">
        <v>194</v>
      </c>
      <c r="E1151" s="681">
        <v>0</v>
      </c>
      <c r="F1151" s="682">
        <v>0</v>
      </c>
      <c r="G1151" s="683"/>
      <c r="H1151" s="683"/>
    </row>
    <row r="1152" spans="1:8" ht="12.75" customHeight="1">
      <c r="A1152" s="409">
        <v>1147</v>
      </c>
      <c r="B1152" s="684"/>
      <c r="C1152" s="684">
        <v>193</v>
      </c>
      <c r="D1152" s="685">
        <v>146</v>
      </c>
      <c r="E1152" s="685">
        <v>47</v>
      </c>
      <c r="F1152" s="686">
        <v>0</v>
      </c>
      <c r="G1152" s="687"/>
      <c r="H1152" s="687"/>
    </row>
    <row r="1153" spans="1:8" ht="12.75" customHeight="1">
      <c r="A1153" s="409">
        <v>1148</v>
      </c>
      <c r="B1153" s="684"/>
      <c r="C1153" s="684">
        <v>193</v>
      </c>
      <c r="D1153" s="685">
        <v>79</v>
      </c>
      <c r="E1153" s="685">
        <v>75</v>
      </c>
      <c r="F1153" s="686">
        <v>39</v>
      </c>
      <c r="G1153" s="687"/>
      <c r="H1153" s="687"/>
    </row>
    <row r="1154" spans="1:8" ht="12.75" customHeight="1">
      <c r="A1154" s="409">
        <v>1149</v>
      </c>
      <c r="B1154" s="684"/>
      <c r="C1154" s="684">
        <v>193</v>
      </c>
      <c r="D1154" s="685">
        <v>193</v>
      </c>
      <c r="E1154" s="685">
        <v>0</v>
      </c>
      <c r="F1154" s="686">
        <v>0</v>
      </c>
      <c r="G1154" s="687"/>
      <c r="H1154" s="687"/>
    </row>
    <row r="1155" spans="1:8" ht="12.75" customHeight="1">
      <c r="A1155" s="679">
        <v>1150</v>
      </c>
      <c r="B1155" s="688"/>
      <c r="C1155" s="688">
        <v>193</v>
      </c>
      <c r="D1155" s="689">
        <v>53</v>
      </c>
      <c r="E1155" s="689">
        <v>140</v>
      </c>
      <c r="F1155" s="690">
        <v>0</v>
      </c>
      <c r="G1155" s="691"/>
      <c r="H1155" s="691"/>
    </row>
    <row r="1156" spans="1:8" ht="12.75" customHeight="1">
      <c r="A1156" s="678">
        <v>1151</v>
      </c>
      <c r="B1156" s="680"/>
      <c r="C1156" s="680">
        <v>192</v>
      </c>
      <c r="D1156" s="681">
        <v>192</v>
      </c>
      <c r="E1156" s="681">
        <v>0</v>
      </c>
      <c r="F1156" s="682">
        <v>0</v>
      </c>
      <c r="G1156" s="683"/>
      <c r="H1156" s="683"/>
    </row>
    <row r="1157" spans="1:8" ht="12.75" customHeight="1">
      <c r="A1157" s="409">
        <v>1152</v>
      </c>
      <c r="B1157" s="684"/>
      <c r="C1157" s="684">
        <v>192</v>
      </c>
      <c r="D1157" s="685">
        <v>96</v>
      </c>
      <c r="E1157" s="685">
        <v>65</v>
      </c>
      <c r="F1157" s="686">
        <v>31</v>
      </c>
      <c r="G1157" s="687"/>
      <c r="H1157" s="687"/>
    </row>
    <row r="1158" spans="1:8" ht="12.75" customHeight="1">
      <c r="A1158" s="409">
        <v>1153</v>
      </c>
      <c r="B1158" s="684"/>
      <c r="C1158" s="684">
        <v>191</v>
      </c>
      <c r="D1158" s="685">
        <v>191</v>
      </c>
      <c r="E1158" s="685">
        <v>0</v>
      </c>
      <c r="F1158" s="686">
        <v>0</v>
      </c>
      <c r="G1158" s="687"/>
      <c r="H1158" s="687"/>
    </row>
    <row r="1159" spans="1:8" ht="12.75" customHeight="1">
      <c r="A1159" s="409">
        <v>1154</v>
      </c>
      <c r="B1159" s="684"/>
      <c r="C1159" s="684">
        <v>191</v>
      </c>
      <c r="D1159" s="685">
        <v>124</v>
      </c>
      <c r="E1159" s="685">
        <v>17</v>
      </c>
      <c r="F1159" s="686">
        <v>49</v>
      </c>
      <c r="G1159" s="687"/>
      <c r="H1159" s="687"/>
    </row>
    <row r="1160" spans="1:8" ht="12.75" customHeight="1">
      <c r="A1160" s="679">
        <v>1155</v>
      </c>
      <c r="B1160" s="688"/>
      <c r="C1160" s="688">
        <v>191</v>
      </c>
      <c r="D1160" s="689">
        <v>161</v>
      </c>
      <c r="E1160" s="689">
        <v>29</v>
      </c>
      <c r="F1160" s="690">
        <v>0</v>
      </c>
      <c r="G1160" s="691"/>
      <c r="H1160" s="691"/>
    </row>
    <row r="1161" spans="1:8" ht="12.75" customHeight="1">
      <c r="A1161" s="678">
        <v>1156</v>
      </c>
      <c r="B1161" s="680"/>
      <c r="C1161" s="680">
        <v>190</v>
      </c>
      <c r="D1161" s="681">
        <v>76</v>
      </c>
      <c r="E1161" s="681">
        <v>114</v>
      </c>
      <c r="F1161" s="682">
        <v>0</v>
      </c>
      <c r="G1161" s="683"/>
      <c r="H1161" s="683"/>
    </row>
    <row r="1162" spans="1:8" ht="12.75" customHeight="1">
      <c r="A1162" s="409">
        <v>1157</v>
      </c>
      <c r="B1162" s="684"/>
      <c r="C1162" s="684">
        <v>190</v>
      </c>
      <c r="D1162" s="685">
        <v>135</v>
      </c>
      <c r="E1162" s="685">
        <v>0</v>
      </c>
      <c r="F1162" s="686">
        <v>55</v>
      </c>
      <c r="G1162" s="687"/>
      <c r="H1162" s="687"/>
    </row>
    <row r="1163" spans="1:8" ht="12.75" customHeight="1">
      <c r="A1163" s="409">
        <v>1158</v>
      </c>
      <c r="B1163" s="684"/>
      <c r="C1163" s="684">
        <v>189</v>
      </c>
      <c r="D1163" s="685">
        <v>115</v>
      </c>
      <c r="E1163" s="685">
        <v>0</v>
      </c>
      <c r="F1163" s="686">
        <v>74</v>
      </c>
      <c r="G1163" s="687"/>
      <c r="H1163" s="687"/>
    </row>
    <row r="1164" spans="1:8" ht="12.75" customHeight="1">
      <c r="A1164" s="409">
        <v>1159</v>
      </c>
      <c r="B1164" s="684"/>
      <c r="C1164" s="684">
        <v>189</v>
      </c>
      <c r="D1164" s="685">
        <v>131</v>
      </c>
      <c r="E1164" s="685">
        <v>0</v>
      </c>
      <c r="F1164" s="686">
        <v>58</v>
      </c>
      <c r="G1164" s="687"/>
      <c r="H1164" s="687"/>
    </row>
    <row r="1165" spans="1:8" ht="12.75" customHeight="1">
      <c r="A1165" s="679">
        <v>1160</v>
      </c>
      <c r="B1165" s="688"/>
      <c r="C1165" s="688">
        <v>189</v>
      </c>
      <c r="D1165" s="689">
        <v>189</v>
      </c>
      <c r="E1165" s="689">
        <v>0</v>
      </c>
      <c r="F1165" s="690">
        <v>0</v>
      </c>
      <c r="G1165" s="691"/>
      <c r="H1165" s="691"/>
    </row>
    <row r="1166" spans="1:8" ht="12.75" customHeight="1">
      <c r="A1166" s="678">
        <v>1161</v>
      </c>
      <c r="B1166" s="680"/>
      <c r="C1166" s="680">
        <v>189</v>
      </c>
      <c r="D1166" s="681">
        <v>189</v>
      </c>
      <c r="E1166" s="681">
        <v>0</v>
      </c>
      <c r="F1166" s="682">
        <v>0</v>
      </c>
      <c r="G1166" s="683"/>
      <c r="H1166" s="683"/>
    </row>
    <row r="1167" spans="1:8" ht="12.75" customHeight="1">
      <c r="A1167" s="409">
        <v>1162</v>
      </c>
      <c r="B1167" s="684"/>
      <c r="C1167" s="684">
        <v>188</v>
      </c>
      <c r="D1167" s="685">
        <v>188</v>
      </c>
      <c r="E1167" s="685">
        <v>0</v>
      </c>
      <c r="F1167" s="686">
        <v>0</v>
      </c>
      <c r="G1167" s="687"/>
      <c r="H1167" s="687"/>
    </row>
    <row r="1168" spans="1:8" ht="12.75" customHeight="1">
      <c r="A1168" s="409">
        <v>1163</v>
      </c>
      <c r="B1168" s="684"/>
      <c r="C1168" s="684">
        <v>188</v>
      </c>
      <c r="D1168" s="685">
        <v>156</v>
      </c>
      <c r="E1168" s="685">
        <v>33</v>
      </c>
      <c r="F1168" s="686">
        <v>0</v>
      </c>
      <c r="G1168" s="687"/>
      <c r="H1168" s="687"/>
    </row>
    <row r="1169" spans="1:8" ht="12.75" customHeight="1">
      <c r="A1169" s="409">
        <v>1164</v>
      </c>
      <c r="B1169" s="684"/>
      <c r="C1169" s="684">
        <v>186</v>
      </c>
      <c r="D1169" s="685">
        <v>186</v>
      </c>
      <c r="E1169" s="685">
        <v>0</v>
      </c>
      <c r="F1169" s="686">
        <v>0</v>
      </c>
      <c r="G1169" s="687"/>
      <c r="H1169" s="687"/>
    </row>
    <row r="1170" spans="1:8" ht="12.75" customHeight="1">
      <c r="A1170" s="679">
        <v>1165</v>
      </c>
      <c r="B1170" s="688"/>
      <c r="C1170" s="688">
        <v>186</v>
      </c>
      <c r="D1170" s="689">
        <v>186</v>
      </c>
      <c r="E1170" s="689">
        <v>0</v>
      </c>
      <c r="F1170" s="690">
        <v>0</v>
      </c>
      <c r="G1170" s="691"/>
      <c r="H1170" s="691"/>
    </row>
    <row r="1171" spans="1:8" ht="12.75" customHeight="1">
      <c r="A1171" s="678">
        <v>1166</v>
      </c>
      <c r="B1171" s="680"/>
      <c r="C1171" s="680">
        <v>186</v>
      </c>
      <c r="D1171" s="681">
        <v>159</v>
      </c>
      <c r="E1171" s="681">
        <v>28</v>
      </c>
      <c r="F1171" s="682">
        <v>0</v>
      </c>
      <c r="G1171" s="683"/>
      <c r="H1171" s="683"/>
    </row>
    <row r="1172" spans="1:8" ht="12.75" customHeight="1">
      <c r="A1172" s="409">
        <v>1167</v>
      </c>
      <c r="B1172" s="684"/>
      <c r="C1172" s="684">
        <v>185</v>
      </c>
      <c r="D1172" s="685">
        <v>185</v>
      </c>
      <c r="E1172" s="685">
        <v>0</v>
      </c>
      <c r="F1172" s="686">
        <v>0</v>
      </c>
      <c r="G1172" s="687"/>
      <c r="H1172" s="687"/>
    </row>
    <row r="1173" spans="1:8" ht="12.75" customHeight="1">
      <c r="A1173" s="409">
        <v>1168</v>
      </c>
      <c r="B1173" s="684"/>
      <c r="C1173" s="684">
        <v>184</v>
      </c>
      <c r="D1173" s="685">
        <v>104</v>
      </c>
      <c r="E1173" s="685">
        <v>48</v>
      </c>
      <c r="F1173" s="686">
        <v>31</v>
      </c>
      <c r="G1173" s="687"/>
      <c r="H1173" s="687"/>
    </row>
    <row r="1174" spans="1:8" ht="12.75" customHeight="1">
      <c r="A1174" s="409">
        <v>1169</v>
      </c>
      <c r="B1174" s="684"/>
      <c r="C1174" s="684">
        <v>184</v>
      </c>
      <c r="D1174" s="685">
        <v>175</v>
      </c>
      <c r="E1174" s="685">
        <v>9</v>
      </c>
      <c r="F1174" s="686">
        <v>0</v>
      </c>
      <c r="G1174" s="687"/>
      <c r="H1174" s="687"/>
    </row>
    <row r="1175" spans="1:8" ht="12.75" customHeight="1">
      <c r="A1175" s="679">
        <v>1170</v>
      </c>
      <c r="B1175" s="688"/>
      <c r="C1175" s="688">
        <v>183</v>
      </c>
      <c r="D1175" s="689">
        <v>96</v>
      </c>
      <c r="E1175" s="689">
        <v>88</v>
      </c>
      <c r="F1175" s="690">
        <v>0</v>
      </c>
      <c r="G1175" s="691"/>
      <c r="H1175" s="691"/>
    </row>
    <row r="1176" spans="1:8" ht="12.75" customHeight="1">
      <c r="A1176" s="678">
        <v>1171</v>
      </c>
      <c r="B1176" s="680"/>
      <c r="C1176" s="680">
        <v>182</v>
      </c>
      <c r="D1176" s="681">
        <v>182</v>
      </c>
      <c r="E1176" s="681">
        <v>0</v>
      </c>
      <c r="F1176" s="682">
        <v>0</v>
      </c>
      <c r="G1176" s="683"/>
      <c r="H1176" s="683"/>
    </row>
    <row r="1177" spans="1:8" ht="12.75" customHeight="1">
      <c r="A1177" s="409">
        <v>1172</v>
      </c>
      <c r="B1177" s="684"/>
      <c r="C1177" s="684">
        <v>182</v>
      </c>
      <c r="D1177" s="685">
        <v>182</v>
      </c>
      <c r="E1177" s="685">
        <v>0</v>
      </c>
      <c r="F1177" s="686">
        <v>0</v>
      </c>
      <c r="G1177" s="687"/>
      <c r="H1177" s="687"/>
    </row>
    <row r="1178" spans="1:8" ht="12.75" customHeight="1">
      <c r="A1178" s="409">
        <v>1173</v>
      </c>
      <c r="B1178" s="684"/>
      <c r="C1178" s="684">
        <v>182</v>
      </c>
      <c r="D1178" s="685">
        <v>182</v>
      </c>
      <c r="E1178" s="685">
        <v>0</v>
      </c>
      <c r="F1178" s="686">
        <v>0</v>
      </c>
      <c r="G1178" s="687"/>
      <c r="H1178" s="687"/>
    </row>
    <row r="1179" spans="1:8" ht="12.75" customHeight="1">
      <c r="A1179" s="409">
        <v>1174</v>
      </c>
      <c r="B1179" s="684"/>
      <c r="C1179" s="684">
        <v>182</v>
      </c>
      <c r="D1179" s="685">
        <v>182</v>
      </c>
      <c r="E1179" s="685">
        <v>0</v>
      </c>
      <c r="F1179" s="686">
        <v>0</v>
      </c>
      <c r="G1179" s="687"/>
      <c r="H1179" s="687"/>
    </row>
    <row r="1180" spans="1:8" ht="12.75" customHeight="1">
      <c r="A1180" s="679">
        <v>1175</v>
      </c>
      <c r="B1180" s="688"/>
      <c r="C1180" s="688">
        <v>182</v>
      </c>
      <c r="D1180" s="689">
        <v>129</v>
      </c>
      <c r="E1180" s="689">
        <v>0</v>
      </c>
      <c r="F1180" s="690">
        <v>52</v>
      </c>
      <c r="G1180" s="691"/>
      <c r="H1180" s="691"/>
    </row>
    <row r="1181" spans="1:8" ht="12.75" customHeight="1">
      <c r="A1181" s="678">
        <v>1176</v>
      </c>
      <c r="B1181" s="680"/>
      <c r="C1181" s="680">
        <v>181</v>
      </c>
      <c r="D1181" s="681">
        <v>134</v>
      </c>
      <c r="E1181" s="681">
        <v>0</v>
      </c>
      <c r="F1181" s="682">
        <v>48</v>
      </c>
      <c r="G1181" s="683"/>
      <c r="H1181" s="683"/>
    </row>
    <row r="1182" spans="1:8" ht="12.75" customHeight="1">
      <c r="A1182" s="409">
        <v>1177</v>
      </c>
      <c r="B1182" s="684"/>
      <c r="C1182" s="684">
        <v>181</v>
      </c>
      <c r="D1182" s="685">
        <v>181</v>
      </c>
      <c r="E1182" s="685">
        <v>0</v>
      </c>
      <c r="F1182" s="686">
        <v>0</v>
      </c>
      <c r="G1182" s="687"/>
      <c r="H1182" s="687"/>
    </row>
    <row r="1183" spans="1:8" ht="12.75" customHeight="1">
      <c r="A1183" s="409">
        <v>1178</v>
      </c>
      <c r="B1183" s="684"/>
      <c r="C1183" s="684">
        <v>180</v>
      </c>
      <c r="D1183" s="685">
        <v>180</v>
      </c>
      <c r="E1183" s="685">
        <v>0</v>
      </c>
      <c r="F1183" s="686">
        <v>0</v>
      </c>
      <c r="G1183" s="687"/>
      <c r="H1183" s="687"/>
    </row>
    <row r="1184" spans="1:8" ht="12.75" customHeight="1">
      <c r="A1184" s="409">
        <v>1179</v>
      </c>
      <c r="B1184" s="684"/>
      <c r="C1184" s="684">
        <v>179</v>
      </c>
      <c r="D1184" s="685">
        <v>179</v>
      </c>
      <c r="E1184" s="685">
        <v>0</v>
      </c>
      <c r="F1184" s="686">
        <v>0</v>
      </c>
      <c r="G1184" s="687"/>
      <c r="H1184" s="687"/>
    </row>
    <row r="1185" spans="1:8" ht="12.75" customHeight="1">
      <c r="A1185" s="679">
        <v>1180</v>
      </c>
      <c r="B1185" s="688"/>
      <c r="C1185" s="688">
        <v>179</v>
      </c>
      <c r="D1185" s="689">
        <v>179</v>
      </c>
      <c r="E1185" s="689">
        <v>0</v>
      </c>
      <c r="F1185" s="690">
        <v>0</v>
      </c>
      <c r="G1185" s="691"/>
      <c r="H1185" s="691"/>
    </row>
    <row r="1186" spans="1:8" ht="12.75" customHeight="1">
      <c r="A1186" s="678">
        <v>1181</v>
      </c>
      <c r="B1186" s="680"/>
      <c r="C1186" s="680">
        <v>179</v>
      </c>
      <c r="D1186" s="681">
        <v>179</v>
      </c>
      <c r="E1186" s="681">
        <v>0</v>
      </c>
      <c r="F1186" s="682">
        <v>0</v>
      </c>
      <c r="G1186" s="683"/>
      <c r="H1186" s="683"/>
    </row>
    <row r="1187" spans="1:8" ht="12.75" customHeight="1">
      <c r="A1187" s="409">
        <v>1182</v>
      </c>
      <c r="B1187" s="684"/>
      <c r="C1187" s="684">
        <v>179</v>
      </c>
      <c r="D1187" s="685">
        <v>64</v>
      </c>
      <c r="E1187" s="685">
        <v>114</v>
      </c>
      <c r="F1187" s="686">
        <v>0</v>
      </c>
      <c r="G1187" s="687"/>
      <c r="H1187" s="687"/>
    </row>
    <row r="1188" spans="1:8" ht="12.75" customHeight="1">
      <c r="A1188" s="409">
        <v>1183</v>
      </c>
      <c r="B1188" s="684"/>
      <c r="C1188" s="684">
        <v>179</v>
      </c>
      <c r="D1188" s="685">
        <v>179</v>
      </c>
      <c r="E1188" s="685">
        <v>0</v>
      </c>
      <c r="F1188" s="686">
        <v>0</v>
      </c>
      <c r="G1188" s="687"/>
      <c r="H1188" s="687"/>
    </row>
    <row r="1189" spans="1:8" ht="12.75" customHeight="1">
      <c r="A1189" s="409">
        <v>1184</v>
      </c>
      <c r="B1189" s="684"/>
      <c r="C1189" s="684">
        <v>178</v>
      </c>
      <c r="D1189" s="685">
        <v>178</v>
      </c>
      <c r="E1189" s="685">
        <v>0</v>
      </c>
      <c r="F1189" s="686">
        <v>0</v>
      </c>
      <c r="G1189" s="687"/>
      <c r="H1189" s="687"/>
    </row>
    <row r="1190" spans="1:8" ht="12.75" customHeight="1">
      <c r="A1190" s="679">
        <v>1185</v>
      </c>
      <c r="B1190" s="688"/>
      <c r="C1190" s="688">
        <v>177</v>
      </c>
      <c r="D1190" s="689">
        <v>72</v>
      </c>
      <c r="E1190" s="689">
        <v>27</v>
      </c>
      <c r="F1190" s="690">
        <v>79</v>
      </c>
      <c r="G1190" s="691"/>
      <c r="H1190" s="691"/>
    </row>
    <row r="1191" spans="1:8" ht="12.75" customHeight="1">
      <c r="A1191" s="678">
        <v>1186</v>
      </c>
      <c r="B1191" s="680"/>
      <c r="C1191" s="680">
        <v>177</v>
      </c>
      <c r="D1191" s="681">
        <v>177</v>
      </c>
      <c r="E1191" s="681">
        <v>0</v>
      </c>
      <c r="F1191" s="682">
        <v>0</v>
      </c>
      <c r="G1191" s="683"/>
      <c r="H1191" s="683"/>
    </row>
    <row r="1192" spans="1:8" ht="12.75" customHeight="1">
      <c r="A1192" s="409">
        <v>1187</v>
      </c>
      <c r="B1192" s="684"/>
      <c r="C1192" s="684">
        <v>177</v>
      </c>
      <c r="D1192" s="685">
        <v>162</v>
      </c>
      <c r="E1192" s="685">
        <v>15</v>
      </c>
      <c r="F1192" s="686">
        <v>0</v>
      </c>
      <c r="G1192" s="687"/>
      <c r="H1192" s="687"/>
    </row>
    <row r="1193" spans="1:8" ht="12.75" customHeight="1">
      <c r="A1193" s="409">
        <v>1188</v>
      </c>
      <c r="B1193" s="684"/>
      <c r="C1193" s="684">
        <v>176</v>
      </c>
      <c r="D1193" s="685">
        <v>155</v>
      </c>
      <c r="E1193" s="685">
        <v>0</v>
      </c>
      <c r="F1193" s="686">
        <v>22</v>
      </c>
      <c r="G1193" s="687"/>
      <c r="H1193" s="687"/>
    </row>
    <row r="1194" spans="1:8" ht="12.75" customHeight="1">
      <c r="A1194" s="409">
        <v>1189</v>
      </c>
      <c r="B1194" s="684"/>
      <c r="C1194" s="684">
        <v>176</v>
      </c>
      <c r="D1194" s="685">
        <v>176</v>
      </c>
      <c r="E1194" s="685">
        <v>0</v>
      </c>
      <c r="F1194" s="686">
        <v>0</v>
      </c>
      <c r="G1194" s="687"/>
      <c r="H1194" s="687"/>
    </row>
    <row r="1195" spans="1:8" ht="12.75" customHeight="1">
      <c r="A1195" s="679">
        <v>1190</v>
      </c>
      <c r="B1195" s="688"/>
      <c r="C1195" s="688">
        <v>176</v>
      </c>
      <c r="D1195" s="689">
        <v>176</v>
      </c>
      <c r="E1195" s="689">
        <v>0</v>
      </c>
      <c r="F1195" s="690">
        <v>0</v>
      </c>
      <c r="G1195" s="691"/>
      <c r="H1195" s="691"/>
    </row>
    <row r="1196" spans="1:8" ht="12.75" customHeight="1">
      <c r="A1196" s="678">
        <v>1191</v>
      </c>
      <c r="B1196" s="680"/>
      <c r="C1196" s="680">
        <v>175</v>
      </c>
      <c r="D1196" s="681">
        <v>175</v>
      </c>
      <c r="E1196" s="681">
        <v>0</v>
      </c>
      <c r="F1196" s="682">
        <v>0</v>
      </c>
      <c r="G1196" s="683"/>
      <c r="H1196" s="683"/>
    </row>
    <row r="1197" spans="1:8" ht="12.75" customHeight="1">
      <c r="A1197" s="409">
        <v>1192</v>
      </c>
      <c r="B1197" s="684"/>
      <c r="C1197" s="684">
        <v>175</v>
      </c>
      <c r="D1197" s="685">
        <v>144</v>
      </c>
      <c r="E1197" s="685">
        <v>0</v>
      </c>
      <c r="F1197" s="686">
        <v>31</v>
      </c>
      <c r="G1197" s="687"/>
      <c r="H1197" s="687"/>
    </row>
    <row r="1198" spans="1:8" ht="12.75" customHeight="1">
      <c r="A1198" s="409">
        <v>1193</v>
      </c>
      <c r="B1198" s="684"/>
      <c r="C1198" s="684">
        <v>175</v>
      </c>
      <c r="D1198" s="685">
        <v>175</v>
      </c>
      <c r="E1198" s="685">
        <v>0</v>
      </c>
      <c r="F1198" s="686">
        <v>0</v>
      </c>
      <c r="G1198" s="687"/>
      <c r="H1198" s="687"/>
    </row>
    <row r="1199" spans="1:8" ht="12.75" customHeight="1">
      <c r="A1199" s="409">
        <v>1194</v>
      </c>
      <c r="B1199" s="684"/>
      <c r="C1199" s="684">
        <v>173</v>
      </c>
      <c r="D1199" s="685">
        <v>173</v>
      </c>
      <c r="E1199" s="685">
        <v>0</v>
      </c>
      <c r="F1199" s="686">
        <v>0</v>
      </c>
      <c r="G1199" s="687"/>
      <c r="H1199" s="687"/>
    </row>
    <row r="1200" spans="1:8" ht="12.75" customHeight="1">
      <c r="A1200" s="679">
        <v>1195</v>
      </c>
      <c r="B1200" s="688"/>
      <c r="C1200" s="688">
        <v>173</v>
      </c>
      <c r="D1200" s="689">
        <v>164</v>
      </c>
      <c r="E1200" s="689">
        <v>9</v>
      </c>
      <c r="F1200" s="690">
        <v>0</v>
      </c>
      <c r="G1200" s="691"/>
      <c r="H1200" s="691"/>
    </row>
    <row r="1201" spans="1:8" ht="12.75" customHeight="1">
      <c r="A1201" s="678">
        <v>1196</v>
      </c>
      <c r="B1201" s="680"/>
      <c r="C1201" s="680">
        <v>172</v>
      </c>
      <c r="D1201" s="681">
        <v>136</v>
      </c>
      <c r="E1201" s="681">
        <v>35</v>
      </c>
      <c r="F1201" s="682">
        <v>0</v>
      </c>
      <c r="G1201" s="683"/>
      <c r="H1201" s="683"/>
    </row>
    <row r="1202" spans="1:8" ht="12.75" customHeight="1">
      <c r="A1202" s="409">
        <v>1197</v>
      </c>
      <c r="B1202" s="684"/>
      <c r="C1202" s="684">
        <v>171</v>
      </c>
      <c r="D1202" s="685">
        <v>156</v>
      </c>
      <c r="E1202" s="685">
        <v>15</v>
      </c>
      <c r="F1202" s="686">
        <v>0</v>
      </c>
      <c r="G1202" s="687"/>
      <c r="H1202" s="687"/>
    </row>
    <row r="1203" spans="1:8" ht="12.75" customHeight="1">
      <c r="A1203" s="409">
        <v>1198</v>
      </c>
      <c r="B1203" s="684"/>
      <c r="C1203" s="684">
        <v>170</v>
      </c>
      <c r="D1203" s="685">
        <v>170</v>
      </c>
      <c r="E1203" s="685">
        <v>0</v>
      </c>
      <c r="F1203" s="686">
        <v>0</v>
      </c>
      <c r="G1203" s="687"/>
      <c r="H1203" s="687"/>
    </row>
    <row r="1204" spans="1:8" ht="12.75" customHeight="1">
      <c r="A1204" s="409">
        <v>1199</v>
      </c>
      <c r="B1204" s="684"/>
      <c r="C1204" s="684">
        <v>170</v>
      </c>
      <c r="D1204" s="685">
        <v>131</v>
      </c>
      <c r="E1204" s="685">
        <v>39</v>
      </c>
      <c r="F1204" s="686">
        <v>0</v>
      </c>
      <c r="G1204" s="687"/>
      <c r="H1204" s="687"/>
    </row>
    <row r="1205" spans="1:8" ht="12.75" customHeight="1">
      <c r="A1205" s="679">
        <v>1200</v>
      </c>
      <c r="B1205" s="688"/>
      <c r="C1205" s="688">
        <v>170</v>
      </c>
      <c r="D1205" s="689">
        <v>170</v>
      </c>
      <c r="E1205" s="689">
        <v>0</v>
      </c>
      <c r="F1205" s="690">
        <v>0</v>
      </c>
      <c r="G1205" s="691"/>
      <c r="H1205" s="691"/>
    </row>
    <row r="1206" spans="1:8" ht="12.75" customHeight="1">
      <c r="A1206" s="678">
        <v>1201</v>
      </c>
      <c r="B1206" s="680"/>
      <c r="C1206" s="680">
        <v>169</v>
      </c>
      <c r="D1206" s="681">
        <v>169</v>
      </c>
      <c r="E1206" s="681">
        <v>0</v>
      </c>
      <c r="F1206" s="682">
        <v>0</v>
      </c>
      <c r="G1206" s="683"/>
      <c r="H1206" s="683"/>
    </row>
    <row r="1207" spans="1:8" ht="12.75" customHeight="1">
      <c r="A1207" s="409">
        <v>1202</v>
      </c>
      <c r="B1207" s="684"/>
      <c r="C1207" s="684">
        <v>169</v>
      </c>
      <c r="D1207" s="685">
        <v>169</v>
      </c>
      <c r="E1207" s="685">
        <v>0</v>
      </c>
      <c r="F1207" s="686">
        <v>0</v>
      </c>
      <c r="G1207" s="687"/>
      <c r="H1207" s="687"/>
    </row>
    <row r="1208" spans="1:8" ht="12.75" customHeight="1">
      <c r="A1208" s="409">
        <v>1203</v>
      </c>
      <c r="B1208" s="684"/>
      <c r="C1208" s="684">
        <v>169</v>
      </c>
      <c r="D1208" s="685">
        <v>169</v>
      </c>
      <c r="E1208" s="685">
        <v>0</v>
      </c>
      <c r="F1208" s="686">
        <v>0</v>
      </c>
      <c r="G1208" s="687"/>
      <c r="H1208" s="687"/>
    </row>
    <row r="1209" spans="1:8" ht="12.75" customHeight="1">
      <c r="A1209" s="409">
        <v>1204</v>
      </c>
      <c r="B1209" s="684"/>
      <c r="C1209" s="684">
        <v>168</v>
      </c>
      <c r="D1209" s="685">
        <v>168</v>
      </c>
      <c r="E1209" s="685">
        <v>0</v>
      </c>
      <c r="F1209" s="686">
        <v>0</v>
      </c>
      <c r="G1209" s="687"/>
      <c r="H1209" s="687"/>
    </row>
    <row r="1210" spans="1:8" ht="12.75" customHeight="1">
      <c r="A1210" s="679">
        <v>1205</v>
      </c>
      <c r="B1210" s="688"/>
      <c r="C1210" s="688">
        <v>168</v>
      </c>
      <c r="D1210" s="689">
        <v>98</v>
      </c>
      <c r="E1210" s="689">
        <v>70</v>
      </c>
      <c r="F1210" s="690">
        <v>0</v>
      </c>
      <c r="G1210" s="691"/>
      <c r="H1210" s="691"/>
    </row>
    <row r="1211" spans="1:8" ht="12.75" customHeight="1">
      <c r="A1211" s="678">
        <v>1206</v>
      </c>
      <c r="B1211" s="680"/>
      <c r="C1211" s="680">
        <v>167</v>
      </c>
      <c r="D1211" s="681">
        <v>137</v>
      </c>
      <c r="E1211" s="681">
        <v>24</v>
      </c>
      <c r="F1211" s="682">
        <v>5</v>
      </c>
      <c r="G1211" s="683"/>
      <c r="H1211" s="683"/>
    </row>
    <row r="1212" spans="1:8" ht="12.75" customHeight="1">
      <c r="A1212" s="409">
        <v>1207</v>
      </c>
      <c r="B1212" s="684"/>
      <c r="C1212" s="684">
        <v>166</v>
      </c>
      <c r="D1212" s="685">
        <v>152</v>
      </c>
      <c r="E1212" s="685">
        <v>14</v>
      </c>
      <c r="F1212" s="686">
        <v>0</v>
      </c>
      <c r="G1212" s="687"/>
      <c r="H1212" s="687"/>
    </row>
    <row r="1213" spans="1:8" ht="12.75" customHeight="1">
      <c r="A1213" s="409">
        <v>1208</v>
      </c>
      <c r="B1213" s="684"/>
      <c r="C1213" s="684">
        <v>166</v>
      </c>
      <c r="D1213" s="685">
        <v>166</v>
      </c>
      <c r="E1213" s="685">
        <v>0</v>
      </c>
      <c r="F1213" s="686">
        <v>0</v>
      </c>
      <c r="G1213" s="687"/>
      <c r="H1213" s="687"/>
    </row>
    <row r="1214" spans="1:8" ht="12.75" customHeight="1">
      <c r="A1214" s="409">
        <v>1209</v>
      </c>
      <c r="B1214" s="684"/>
      <c r="C1214" s="684">
        <v>165</v>
      </c>
      <c r="D1214" s="685">
        <v>165</v>
      </c>
      <c r="E1214" s="685">
        <v>0</v>
      </c>
      <c r="F1214" s="686">
        <v>0</v>
      </c>
      <c r="G1214" s="687"/>
      <c r="H1214" s="687"/>
    </row>
    <row r="1215" spans="1:8" ht="12.75" customHeight="1">
      <c r="A1215" s="679">
        <v>1210</v>
      </c>
      <c r="B1215" s="688"/>
      <c r="C1215" s="688">
        <v>165</v>
      </c>
      <c r="D1215" s="689">
        <v>165</v>
      </c>
      <c r="E1215" s="689">
        <v>0</v>
      </c>
      <c r="F1215" s="690">
        <v>0</v>
      </c>
      <c r="G1215" s="691"/>
      <c r="H1215" s="691"/>
    </row>
    <row r="1216" spans="1:8" ht="12.75" customHeight="1">
      <c r="A1216" s="678">
        <v>1211</v>
      </c>
      <c r="B1216" s="680"/>
      <c r="C1216" s="680">
        <v>165</v>
      </c>
      <c r="D1216" s="681">
        <v>165</v>
      </c>
      <c r="E1216" s="681">
        <v>0</v>
      </c>
      <c r="F1216" s="682">
        <v>0</v>
      </c>
      <c r="G1216" s="683"/>
      <c r="H1216" s="683"/>
    </row>
    <row r="1217" spans="1:8" ht="12.75" customHeight="1">
      <c r="A1217" s="409">
        <v>1212</v>
      </c>
      <c r="B1217" s="684"/>
      <c r="C1217" s="684">
        <v>165</v>
      </c>
      <c r="D1217" s="685">
        <v>149</v>
      </c>
      <c r="E1217" s="685">
        <v>0</v>
      </c>
      <c r="F1217" s="686">
        <v>16</v>
      </c>
      <c r="G1217" s="687"/>
      <c r="H1217" s="687"/>
    </row>
    <row r="1218" spans="1:8" ht="12.75" customHeight="1">
      <c r="A1218" s="409">
        <v>1213</v>
      </c>
      <c r="B1218" s="684"/>
      <c r="C1218" s="684">
        <v>164</v>
      </c>
      <c r="D1218" s="685">
        <v>164</v>
      </c>
      <c r="E1218" s="685">
        <v>0</v>
      </c>
      <c r="F1218" s="686">
        <v>0</v>
      </c>
      <c r="G1218" s="687"/>
      <c r="H1218" s="687"/>
    </row>
    <row r="1219" spans="1:8" ht="12.75" customHeight="1">
      <c r="A1219" s="409">
        <v>1214</v>
      </c>
      <c r="B1219" s="684"/>
      <c r="C1219" s="684">
        <v>163</v>
      </c>
      <c r="D1219" s="685">
        <v>141</v>
      </c>
      <c r="E1219" s="685">
        <v>0</v>
      </c>
      <c r="F1219" s="686">
        <v>22</v>
      </c>
      <c r="G1219" s="687"/>
      <c r="H1219" s="687"/>
    </row>
    <row r="1220" spans="1:8" ht="12.75" customHeight="1">
      <c r="A1220" s="679">
        <v>1215</v>
      </c>
      <c r="B1220" s="688"/>
      <c r="C1220" s="688">
        <v>163</v>
      </c>
      <c r="D1220" s="689">
        <v>163</v>
      </c>
      <c r="E1220" s="689">
        <v>0</v>
      </c>
      <c r="F1220" s="690">
        <v>0</v>
      </c>
      <c r="G1220" s="691"/>
      <c r="H1220" s="691"/>
    </row>
    <row r="1221" spans="1:8" ht="12.75" customHeight="1">
      <c r="A1221" s="678">
        <v>1216</v>
      </c>
      <c r="B1221" s="680"/>
      <c r="C1221" s="680">
        <v>162</v>
      </c>
      <c r="D1221" s="681">
        <v>162</v>
      </c>
      <c r="E1221" s="681">
        <v>0</v>
      </c>
      <c r="F1221" s="682">
        <v>0</v>
      </c>
      <c r="G1221" s="683"/>
      <c r="H1221" s="683"/>
    </row>
    <row r="1222" spans="1:8" ht="12.75" customHeight="1">
      <c r="A1222" s="409">
        <v>1217</v>
      </c>
      <c r="B1222" s="684"/>
      <c r="C1222" s="684">
        <v>161</v>
      </c>
      <c r="D1222" s="685">
        <v>161</v>
      </c>
      <c r="E1222" s="685">
        <v>0</v>
      </c>
      <c r="F1222" s="686">
        <v>0</v>
      </c>
      <c r="G1222" s="687"/>
      <c r="H1222" s="687"/>
    </row>
    <row r="1223" spans="1:8" ht="12.75" customHeight="1">
      <c r="A1223" s="409">
        <v>1218</v>
      </c>
      <c r="B1223" s="684"/>
      <c r="C1223" s="684">
        <v>161</v>
      </c>
      <c r="D1223" s="685">
        <v>0</v>
      </c>
      <c r="E1223" s="685">
        <v>161</v>
      </c>
      <c r="F1223" s="686">
        <v>0</v>
      </c>
      <c r="G1223" s="687"/>
      <c r="H1223" s="687"/>
    </row>
    <row r="1224" spans="1:8" ht="12.75" customHeight="1">
      <c r="A1224" s="409">
        <v>1219</v>
      </c>
      <c r="B1224" s="684"/>
      <c r="C1224" s="684">
        <v>160</v>
      </c>
      <c r="D1224" s="685">
        <v>160</v>
      </c>
      <c r="E1224" s="685">
        <v>0</v>
      </c>
      <c r="F1224" s="686">
        <v>0</v>
      </c>
      <c r="G1224" s="687"/>
      <c r="H1224" s="687"/>
    </row>
    <row r="1225" spans="1:8" ht="12.75" customHeight="1">
      <c r="A1225" s="679">
        <v>1220</v>
      </c>
      <c r="B1225" s="688"/>
      <c r="C1225" s="688">
        <v>160</v>
      </c>
      <c r="D1225" s="689">
        <v>110</v>
      </c>
      <c r="E1225" s="689">
        <v>50</v>
      </c>
      <c r="F1225" s="690">
        <v>0</v>
      </c>
      <c r="G1225" s="691"/>
      <c r="H1225" s="691"/>
    </row>
    <row r="1226" spans="1:8" ht="12.75" customHeight="1">
      <c r="A1226" s="678">
        <v>1221</v>
      </c>
      <c r="B1226" s="680"/>
      <c r="C1226" s="680">
        <v>160</v>
      </c>
      <c r="D1226" s="681">
        <v>137</v>
      </c>
      <c r="E1226" s="681">
        <v>23</v>
      </c>
      <c r="F1226" s="682">
        <v>0</v>
      </c>
      <c r="G1226" s="683"/>
      <c r="H1226" s="683"/>
    </row>
    <row r="1227" spans="1:8" ht="12.75" customHeight="1">
      <c r="A1227" s="409">
        <v>1222</v>
      </c>
      <c r="B1227" s="684"/>
      <c r="C1227" s="684">
        <v>160</v>
      </c>
      <c r="D1227" s="685">
        <v>0</v>
      </c>
      <c r="E1227" s="685">
        <v>160</v>
      </c>
      <c r="F1227" s="686">
        <v>0</v>
      </c>
      <c r="G1227" s="687"/>
      <c r="H1227" s="687"/>
    </row>
    <row r="1228" spans="1:8" ht="12.75" customHeight="1">
      <c r="A1228" s="409">
        <v>1223</v>
      </c>
      <c r="B1228" s="684"/>
      <c r="C1228" s="684">
        <v>160</v>
      </c>
      <c r="D1228" s="685">
        <v>160</v>
      </c>
      <c r="E1228" s="685">
        <v>0</v>
      </c>
      <c r="F1228" s="686">
        <v>0</v>
      </c>
      <c r="G1228" s="687"/>
      <c r="H1228" s="687"/>
    </row>
    <row r="1229" spans="1:8" ht="12.75" customHeight="1">
      <c r="A1229" s="409">
        <v>1224</v>
      </c>
      <c r="B1229" s="684"/>
      <c r="C1229" s="684">
        <v>158</v>
      </c>
      <c r="D1229" s="685">
        <v>142</v>
      </c>
      <c r="E1229" s="685">
        <v>0</v>
      </c>
      <c r="F1229" s="686">
        <v>16</v>
      </c>
      <c r="G1229" s="687"/>
      <c r="H1229" s="687"/>
    </row>
    <row r="1230" spans="1:8" ht="12.75" customHeight="1">
      <c r="A1230" s="679">
        <v>1225</v>
      </c>
      <c r="B1230" s="688"/>
      <c r="C1230" s="688">
        <v>156</v>
      </c>
      <c r="D1230" s="689">
        <v>156</v>
      </c>
      <c r="E1230" s="689">
        <v>0</v>
      </c>
      <c r="F1230" s="690">
        <v>0</v>
      </c>
      <c r="G1230" s="691"/>
      <c r="H1230" s="691"/>
    </row>
    <row r="1231" spans="1:8" ht="12.75" customHeight="1">
      <c r="A1231" s="678">
        <v>1226</v>
      </c>
      <c r="B1231" s="680"/>
      <c r="C1231" s="680">
        <v>156</v>
      </c>
      <c r="D1231" s="681">
        <v>156</v>
      </c>
      <c r="E1231" s="681">
        <v>0</v>
      </c>
      <c r="F1231" s="682">
        <v>0</v>
      </c>
      <c r="G1231" s="683"/>
      <c r="H1231" s="683"/>
    </row>
    <row r="1232" spans="1:8" ht="12.75" customHeight="1">
      <c r="A1232" s="409">
        <v>1227</v>
      </c>
      <c r="B1232" s="684"/>
      <c r="C1232" s="684">
        <v>155</v>
      </c>
      <c r="D1232" s="685">
        <v>144</v>
      </c>
      <c r="E1232" s="685">
        <v>11</v>
      </c>
      <c r="F1232" s="686">
        <v>0</v>
      </c>
      <c r="G1232" s="687"/>
      <c r="H1232" s="687"/>
    </row>
    <row r="1233" spans="1:8" ht="12.75" customHeight="1">
      <c r="A1233" s="409">
        <v>1228</v>
      </c>
      <c r="B1233" s="684"/>
      <c r="C1233" s="684">
        <v>155</v>
      </c>
      <c r="D1233" s="685">
        <v>155</v>
      </c>
      <c r="E1233" s="685">
        <v>0</v>
      </c>
      <c r="F1233" s="686">
        <v>0</v>
      </c>
      <c r="G1233" s="687"/>
      <c r="H1233" s="687"/>
    </row>
    <row r="1234" spans="1:8" ht="12.75" customHeight="1">
      <c r="A1234" s="409">
        <v>1229</v>
      </c>
      <c r="B1234" s="684"/>
      <c r="C1234" s="684">
        <v>154</v>
      </c>
      <c r="D1234" s="685">
        <v>154</v>
      </c>
      <c r="E1234" s="685">
        <v>0</v>
      </c>
      <c r="F1234" s="686">
        <v>0</v>
      </c>
      <c r="G1234" s="687"/>
      <c r="H1234" s="687"/>
    </row>
    <row r="1235" spans="1:8" ht="12.75" customHeight="1">
      <c r="A1235" s="679">
        <v>1230</v>
      </c>
      <c r="B1235" s="688"/>
      <c r="C1235" s="688">
        <v>154</v>
      </c>
      <c r="D1235" s="689">
        <v>154</v>
      </c>
      <c r="E1235" s="689">
        <v>0</v>
      </c>
      <c r="F1235" s="690">
        <v>0</v>
      </c>
      <c r="G1235" s="691"/>
      <c r="H1235" s="691"/>
    </row>
    <row r="1236" spans="1:8" ht="12.75" customHeight="1">
      <c r="A1236" s="678">
        <v>1231</v>
      </c>
      <c r="B1236" s="680"/>
      <c r="C1236" s="680">
        <v>154</v>
      </c>
      <c r="D1236" s="681">
        <v>59</v>
      </c>
      <c r="E1236" s="681">
        <v>95</v>
      </c>
      <c r="F1236" s="682">
        <v>0</v>
      </c>
      <c r="G1236" s="683"/>
      <c r="H1236" s="683"/>
    </row>
    <row r="1237" spans="1:8" ht="12.75" customHeight="1">
      <c r="A1237" s="409">
        <v>1232</v>
      </c>
      <c r="B1237" s="684"/>
      <c r="C1237" s="684">
        <v>153</v>
      </c>
      <c r="D1237" s="685">
        <v>56</v>
      </c>
      <c r="E1237" s="685">
        <v>55</v>
      </c>
      <c r="F1237" s="686">
        <v>42</v>
      </c>
      <c r="G1237" s="687"/>
      <c r="H1237" s="687"/>
    </row>
    <row r="1238" spans="1:8" ht="12.75" customHeight="1">
      <c r="A1238" s="409">
        <v>1233</v>
      </c>
      <c r="B1238" s="684"/>
      <c r="C1238" s="684">
        <v>153</v>
      </c>
      <c r="D1238" s="685">
        <v>122</v>
      </c>
      <c r="E1238" s="685">
        <v>0</v>
      </c>
      <c r="F1238" s="686">
        <v>31</v>
      </c>
      <c r="G1238" s="687"/>
      <c r="H1238" s="687"/>
    </row>
    <row r="1239" spans="1:8" ht="12.75" customHeight="1">
      <c r="A1239" s="409">
        <v>1234</v>
      </c>
      <c r="B1239" s="684"/>
      <c r="C1239" s="684">
        <v>153</v>
      </c>
      <c r="D1239" s="685">
        <v>153</v>
      </c>
      <c r="E1239" s="685">
        <v>0</v>
      </c>
      <c r="F1239" s="686">
        <v>0</v>
      </c>
      <c r="G1239" s="687"/>
      <c r="H1239" s="687"/>
    </row>
    <row r="1240" spans="1:8" ht="12.75" customHeight="1">
      <c r="A1240" s="679">
        <v>1235</v>
      </c>
      <c r="B1240" s="688"/>
      <c r="C1240" s="688">
        <v>152</v>
      </c>
      <c r="D1240" s="689">
        <v>38</v>
      </c>
      <c r="E1240" s="689">
        <v>0</v>
      </c>
      <c r="F1240" s="690">
        <v>114</v>
      </c>
      <c r="G1240" s="691"/>
      <c r="H1240" s="691"/>
    </row>
    <row r="1241" spans="1:8" ht="12.75" customHeight="1">
      <c r="A1241" s="678">
        <v>1236</v>
      </c>
      <c r="B1241" s="680"/>
      <c r="C1241" s="680">
        <v>151</v>
      </c>
      <c r="D1241" s="681">
        <v>151</v>
      </c>
      <c r="E1241" s="681">
        <v>0</v>
      </c>
      <c r="F1241" s="682">
        <v>0</v>
      </c>
      <c r="G1241" s="683"/>
      <c r="H1241" s="683"/>
    </row>
    <row r="1242" spans="1:8" ht="12.75" customHeight="1">
      <c r="A1242" s="409">
        <v>1237</v>
      </c>
      <c r="B1242" s="684"/>
      <c r="C1242" s="684">
        <v>151</v>
      </c>
      <c r="D1242" s="685">
        <v>134</v>
      </c>
      <c r="E1242" s="685">
        <v>17</v>
      </c>
      <c r="F1242" s="686">
        <v>0</v>
      </c>
      <c r="G1242" s="687"/>
      <c r="H1242" s="687"/>
    </row>
    <row r="1243" spans="1:8" ht="12.75" customHeight="1">
      <c r="A1243" s="409">
        <v>1238</v>
      </c>
      <c r="B1243" s="684"/>
      <c r="C1243" s="684">
        <v>150</v>
      </c>
      <c r="D1243" s="685">
        <v>150</v>
      </c>
      <c r="E1243" s="685">
        <v>0</v>
      </c>
      <c r="F1243" s="686">
        <v>0</v>
      </c>
      <c r="G1243" s="687"/>
      <c r="H1243" s="687"/>
    </row>
    <row r="1244" spans="1:8" ht="12.75" customHeight="1">
      <c r="A1244" s="409">
        <v>1239</v>
      </c>
      <c r="B1244" s="684"/>
      <c r="C1244" s="684">
        <v>150</v>
      </c>
      <c r="D1244" s="685">
        <v>32</v>
      </c>
      <c r="E1244" s="685">
        <v>119</v>
      </c>
      <c r="F1244" s="686">
        <v>0</v>
      </c>
      <c r="G1244" s="687"/>
      <c r="H1244" s="687"/>
    </row>
    <row r="1245" spans="1:8" ht="12.75" customHeight="1">
      <c r="A1245" s="679">
        <v>1240</v>
      </c>
      <c r="B1245" s="688"/>
      <c r="C1245" s="688">
        <v>150</v>
      </c>
      <c r="D1245" s="689">
        <v>150</v>
      </c>
      <c r="E1245" s="689">
        <v>0</v>
      </c>
      <c r="F1245" s="690">
        <v>0</v>
      </c>
      <c r="G1245" s="691"/>
      <c r="H1245" s="691"/>
    </row>
    <row r="1246" spans="1:8" ht="12.75" customHeight="1">
      <c r="A1246" s="678">
        <v>1241</v>
      </c>
      <c r="B1246" s="680"/>
      <c r="C1246" s="680">
        <v>150</v>
      </c>
      <c r="D1246" s="681">
        <v>150</v>
      </c>
      <c r="E1246" s="681">
        <v>0</v>
      </c>
      <c r="F1246" s="682">
        <v>0</v>
      </c>
      <c r="G1246" s="683"/>
      <c r="H1246" s="683"/>
    </row>
    <row r="1247" spans="1:8" ht="12.75" customHeight="1">
      <c r="A1247" s="409">
        <v>1242</v>
      </c>
      <c r="B1247" s="684"/>
      <c r="C1247" s="684">
        <v>150</v>
      </c>
      <c r="D1247" s="685">
        <v>150</v>
      </c>
      <c r="E1247" s="685">
        <v>0</v>
      </c>
      <c r="F1247" s="686">
        <v>0</v>
      </c>
      <c r="G1247" s="687"/>
      <c r="H1247" s="687"/>
    </row>
    <row r="1248" spans="1:8" ht="12.75" customHeight="1">
      <c r="A1248" s="409">
        <v>1243</v>
      </c>
      <c r="B1248" s="684"/>
      <c r="C1248" s="684">
        <v>149</v>
      </c>
      <c r="D1248" s="685">
        <v>149</v>
      </c>
      <c r="E1248" s="685">
        <v>0</v>
      </c>
      <c r="F1248" s="686">
        <v>0</v>
      </c>
      <c r="G1248" s="687"/>
      <c r="H1248" s="687"/>
    </row>
    <row r="1249" spans="1:8" ht="12.75" customHeight="1">
      <c r="A1249" s="409">
        <v>1244</v>
      </c>
      <c r="B1249" s="684"/>
      <c r="C1249" s="684">
        <v>149</v>
      </c>
      <c r="D1249" s="685">
        <v>149</v>
      </c>
      <c r="E1249" s="685">
        <v>0</v>
      </c>
      <c r="F1249" s="686">
        <v>0</v>
      </c>
      <c r="G1249" s="687"/>
      <c r="H1249" s="687"/>
    </row>
    <row r="1250" spans="1:8" ht="12.75" customHeight="1">
      <c r="A1250" s="679">
        <v>1245</v>
      </c>
      <c r="B1250" s="688"/>
      <c r="C1250" s="688">
        <v>148</v>
      </c>
      <c r="D1250" s="689">
        <v>140</v>
      </c>
      <c r="E1250" s="689">
        <v>9</v>
      </c>
      <c r="F1250" s="690">
        <v>0</v>
      </c>
      <c r="G1250" s="691"/>
      <c r="H1250" s="691"/>
    </row>
    <row r="1251" spans="1:8" ht="12.75" customHeight="1">
      <c r="A1251" s="678">
        <v>1246</v>
      </c>
      <c r="B1251" s="680"/>
      <c r="C1251" s="680">
        <v>148</v>
      </c>
      <c r="D1251" s="681">
        <v>100</v>
      </c>
      <c r="E1251" s="681">
        <v>27</v>
      </c>
      <c r="F1251" s="682">
        <v>21</v>
      </c>
      <c r="G1251" s="683"/>
      <c r="H1251" s="683"/>
    </row>
    <row r="1252" spans="1:8" ht="12.75" customHeight="1">
      <c r="A1252" s="409">
        <v>1247</v>
      </c>
      <c r="B1252" s="684"/>
      <c r="C1252" s="684">
        <v>148</v>
      </c>
      <c r="D1252" s="685">
        <v>148</v>
      </c>
      <c r="E1252" s="685">
        <v>0</v>
      </c>
      <c r="F1252" s="686">
        <v>0</v>
      </c>
      <c r="G1252" s="687"/>
      <c r="H1252" s="687"/>
    </row>
    <row r="1253" spans="1:8" ht="12.75" customHeight="1">
      <c r="A1253" s="409">
        <v>1248</v>
      </c>
      <c r="B1253" s="684"/>
      <c r="C1253" s="684">
        <v>147</v>
      </c>
      <c r="D1253" s="685">
        <v>147</v>
      </c>
      <c r="E1253" s="685">
        <v>0</v>
      </c>
      <c r="F1253" s="686">
        <v>0</v>
      </c>
      <c r="G1253" s="687"/>
      <c r="H1253" s="687"/>
    </row>
    <row r="1254" spans="1:8" ht="12.75" customHeight="1">
      <c r="A1254" s="409">
        <v>1249</v>
      </c>
      <c r="B1254" s="684"/>
      <c r="C1254" s="684">
        <v>147</v>
      </c>
      <c r="D1254" s="685">
        <v>112</v>
      </c>
      <c r="E1254" s="685">
        <v>0</v>
      </c>
      <c r="F1254" s="686">
        <v>35</v>
      </c>
      <c r="G1254" s="687"/>
      <c r="H1254" s="687"/>
    </row>
    <row r="1255" spans="1:8" ht="12.75" customHeight="1">
      <c r="A1255" s="679">
        <v>1250</v>
      </c>
      <c r="B1255" s="688"/>
      <c r="C1255" s="688">
        <v>147</v>
      </c>
      <c r="D1255" s="689">
        <v>147</v>
      </c>
      <c r="E1255" s="689">
        <v>0</v>
      </c>
      <c r="F1255" s="690">
        <v>0</v>
      </c>
      <c r="G1255" s="691"/>
      <c r="H1255" s="691"/>
    </row>
    <row r="1256" spans="1:8" ht="12.75" customHeight="1">
      <c r="A1256" s="678">
        <v>1251</v>
      </c>
      <c r="B1256" s="680"/>
      <c r="C1256" s="680">
        <v>146</v>
      </c>
      <c r="D1256" s="681">
        <v>69</v>
      </c>
      <c r="E1256" s="681">
        <v>46</v>
      </c>
      <c r="F1256" s="682">
        <v>31</v>
      </c>
      <c r="G1256" s="683"/>
      <c r="H1256" s="683"/>
    </row>
    <row r="1257" spans="1:8" ht="12.75" customHeight="1">
      <c r="A1257" s="409">
        <v>1252</v>
      </c>
      <c r="B1257" s="684"/>
      <c r="C1257" s="684">
        <v>145</v>
      </c>
      <c r="D1257" s="685">
        <v>145</v>
      </c>
      <c r="E1257" s="685">
        <v>0</v>
      </c>
      <c r="F1257" s="686">
        <v>0</v>
      </c>
      <c r="G1257" s="687"/>
      <c r="H1257" s="687"/>
    </row>
    <row r="1258" spans="1:8" ht="12.75" customHeight="1">
      <c r="A1258" s="409">
        <v>1253</v>
      </c>
      <c r="B1258" s="684"/>
      <c r="C1258" s="684">
        <v>145</v>
      </c>
      <c r="D1258" s="685">
        <v>139</v>
      </c>
      <c r="E1258" s="685">
        <v>0</v>
      </c>
      <c r="F1258" s="686">
        <v>5</v>
      </c>
      <c r="G1258" s="687"/>
      <c r="H1258" s="687"/>
    </row>
    <row r="1259" spans="1:8" ht="12.75" customHeight="1">
      <c r="A1259" s="409">
        <v>1254</v>
      </c>
      <c r="B1259" s="684"/>
      <c r="C1259" s="684">
        <v>144</v>
      </c>
      <c r="D1259" s="685">
        <v>144</v>
      </c>
      <c r="E1259" s="685">
        <v>0</v>
      </c>
      <c r="F1259" s="686">
        <v>0</v>
      </c>
      <c r="G1259" s="687"/>
      <c r="H1259" s="687"/>
    </row>
    <row r="1260" spans="1:8" ht="12.75" customHeight="1">
      <c r="A1260" s="679">
        <v>1255</v>
      </c>
      <c r="B1260" s="688"/>
      <c r="C1260" s="688">
        <v>143</v>
      </c>
      <c r="D1260" s="689">
        <v>126</v>
      </c>
      <c r="E1260" s="689">
        <v>17</v>
      </c>
      <c r="F1260" s="690">
        <v>0</v>
      </c>
      <c r="G1260" s="691"/>
      <c r="H1260" s="691"/>
    </row>
    <row r="1261" spans="1:8" ht="12.75" customHeight="1">
      <c r="A1261" s="678">
        <v>1256</v>
      </c>
      <c r="B1261" s="680"/>
      <c r="C1261" s="680">
        <v>143</v>
      </c>
      <c r="D1261" s="681">
        <v>143</v>
      </c>
      <c r="E1261" s="681">
        <v>0</v>
      </c>
      <c r="F1261" s="682">
        <v>0</v>
      </c>
      <c r="G1261" s="683"/>
      <c r="H1261" s="683"/>
    </row>
    <row r="1262" spans="1:8" ht="12.75" customHeight="1">
      <c r="A1262" s="409">
        <v>1257</v>
      </c>
      <c r="B1262" s="684"/>
      <c r="C1262" s="684">
        <v>142</v>
      </c>
      <c r="D1262" s="685">
        <v>142</v>
      </c>
      <c r="E1262" s="685">
        <v>0</v>
      </c>
      <c r="F1262" s="686">
        <v>0</v>
      </c>
      <c r="G1262" s="687"/>
      <c r="H1262" s="687"/>
    </row>
    <row r="1263" spans="1:8" ht="12.75" customHeight="1">
      <c r="A1263" s="409">
        <v>1258</v>
      </c>
      <c r="B1263" s="684"/>
      <c r="C1263" s="684">
        <v>141</v>
      </c>
      <c r="D1263" s="685">
        <v>141</v>
      </c>
      <c r="E1263" s="685">
        <v>0</v>
      </c>
      <c r="F1263" s="686">
        <v>0</v>
      </c>
      <c r="G1263" s="687"/>
      <c r="H1263" s="687"/>
    </row>
    <row r="1264" spans="1:8" ht="12.75" customHeight="1">
      <c r="A1264" s="409">
        <v>1259</v>
      </c>
      <c r="B1264" s="684"/>
      <c r="C1264" s="684">
        <v>141</v>
      </c>
      <c r="D1264" s="685">
        <v>141</v>
      </c>
      <c r="E1264" s="685">
        <v>0</v>
      </c>
      <c r="F1264" s="686">
        <v>0</v>
      </c>
      <c r="G1264" s="687"/>
      <c r="H1264" s="687"/>
    </row>
    <row r="1265" spans="1:8" ht="12.75" customHeight="1">
      <c r="A1265" s="679">
        <v>1260</v>
      </c>
      <c r="B1265" s="688"/>
      <c r="C1265" s="688">
        <v>141</v>
      </c>
      <c r="D1265" s="689">
        <v>141</v>
      </c>
      <c r="E1265" s="689">
        <v>0</v>
      </c>
      <c r="F1265" s="690">
        <v>0</v>
      </c>
      <c r="G1265" s="691"/>
      <c r="H1265" s="691"/>
    </row>
    <row r="1266" spans="1:8" ht="12.75" customHeight="1">
      <c r="A1266" s="678">
        <v>1261</v>
      </c>
      <c r="B1266" s="680"/>
      <c r="C1266" s="680">
        <v>140</v>
      </c>
      <c r="D1266" s="681">
        <v>108</v>
      </c>
      <c r="E1266" s="681">
        <v>0</v>
      </c>
      <c r="F1266" s="682">
        <v>31</v>
      </c>
      <c r="G1266" s="683"/>
      <c r="H1266" s="683"/>
    </row>
    <row r="1267" spans="1:8" ht="12.75" customHeight="1">
      <c r="A1267" s="409">
        <v>1262</v>
      </c>
      <c r="B1267" s="684"/>
      <c r="C1267" s="684">
        <v>139</v>
      </c>
      <c r="D1267" s="685">
        <v>108</v>
      </c>
      <c r="E1267" s="685">
        <v>0</v>
      </c>
      <c r="F1267" s="686">
        <v>31</v>
      </c>
      <c r="G1267" s="687"/>
      <c r="H1267" s="687"/>
    </row>
    <row r="1268" spans="1:8" ht="12.75" customHeight="1">
      <c r="A1268" s="409">
        <v>1263</v>
      </c>
      <c r="B1268" s="684"/>
      <c r="C1268" s="684">
        <v>138</v>
      </c>
      <c r="D1268" s="685">
        <v>109</v>
      </c>
      <c r="E1268" s="685">
        <v>29</v>
      </c>
      <c r="F1268" s="686">
        <v>0</v>
      </c>
      <c r="G1268" s="687"/>
      <c r="H1268" s="687"/>
    </row>
    <row r="1269" spans="1:8" ht="12.75" customHeight="1">
      <c r="A1269" s="409">
        <v>1264</v>
      </c>
      <c r="B1269" s="684"/>
      <c r="C1269" s="684">
        <v>138</v>
      </c>
      <c r="D1269" s="685">
        <v>138</v>
      </c>
      <c r="E1269" s="685">
        <v>0</v>
      </c>
      <c r="F1269" s="686">
        <v>0</v>
      </c>
      <c r="G1269" s="687"/>
      <c r="H1269" s="687"/>
    </row>
    <row r="1270" spans="1:8" ht="12.75" customHeight="1">
      <c r="A1270" s="679">
        <v>1265</v>
      </c>
      <c r="B1270" s="688"/>
      <c r="C1270" s="688">
        <v>136</v>
      </c>
      <c r="D1270" s="689">
        <v>136</v>
      </c>
      <c r="E1270" s="689">
        <v>0</v>
      </c>
      <c r="F1270" s="690">
        <v>0</v>
      </c>
      <c r="G1270" s="691"/>
      <c r="H1270" s="691"/>
    </row>
    <row r="1271" spans="1:8" ht="12.75" customHeight="1">
      <c r="A1271" s="678">
        <v>1266</v>
      </c>
      <c r="B1271" s="680"/>
      <c r="C1271" s="680">
        <v>136</v>
      </c>
      <c r="D1271" s="681">
        <v>97</v>
      </c>
      <c r="E1271" s="681">
        <v>7</v>
      </c>
      <c r="F1271" s="682">
        <v>31</v>
      </c>
      <c r="G1271" s="683"/>
      <c r="H1271" s="683"/>
    </row>
    <row r="1272" spans="1:8" ht="12.75" customHeight="1">
      <c r="A1272" s="409">
        <v>1267</v>
      </c>
      <c r="B1272" s="684"/>
      <c r="C1272" s="684">
        <v>136</v>
      </c>
      <c r="D1272" s="685">
        <v>57</v>
      </c>
      <c r="E1272" s="685">
        <v>79</v>
      </c>
      <c r="F1272" s="686">
        <v>0</v>
      </c>
      <c r="G1272" s="687"/>
      <c r="H1272" s="687"/>
    </row>
    <row r="1273" spans="1:8" ht="12.75" customHeight="1">
      <c r="A1273" s="409">
        <v>1268</v>
      </c>
      <c r="B1273" s="684"/>
      <c r="C1273" s="684">
        <v>136</v>
      </c>
      <c r="D1273" s="685">
        <v>136</v>
      </c>
      <c r="E1273" s="685">
        <v>0</v>
      </c>
      <c r="F1273" s="686">
        <v>0</v>
      </c>
      <c r="G1273" s="687"/>
      <c r="H1273" s="687"/>
    </row>
    <row r="1274" spans="1:8" ht="12.75" customHeight="1">
      <c r="A1274" s="409">
        <v>1269</v>
      </c>
      <c r="B1274" s="684"/>
      <c r="C1274" s="684">
        <v>135</v>
      </c>
      <c r="D1274" s="685">
        <v>99</v>
      </c>
      <c r="E1274" s="685">
        <v>36</v>
      </c>
      <c r="F1274" s="686">
        <v>0</v>
      </c>
      <c r="G1274" s="687"/>
      <c r="H1274" s="687"/>
    </row>
    <row r="1275" spans="1:8" ht="12.75" customHeight="1">
      <c r="A1275" s="679">
        <v>1270</v>
      </c>
      <c r="B1275" s="688"/>
      <c r="C1275" s="688">
        <v>134</v>
      </c>
      <c r="D1275" s="689">
        <v>104</v>
      </c>
      <c r="E1275" s="689">
        <v>30</v>
      </c>
      <c r="F1275" s="690">
        <v>0</v>
      </c>
      <c r="G1275" s="691"/>
      <c r="H1275" s="691"/>
    </row>
    <row r="1276" spans="1:8" ht="12.75" customHeight="1">
      <c r="A1276" s="678">
        <v>1271</v>
      </c>
      <c r="B1276" s="680"/>
      <c r="C1276" s="680">
        <v>133</v>
      </c>
      <c r="D1276" s="681">
        <v>86</v>
      </c>
      <c r="E1276" s="681">
        <v>16</v>
      </c>
      <c r="F1276" s="682">
        <v>31</v>
      </c>
      <c r="G1276" s="683"/>
      <c r="H1276" s="683"/>
    </row>
    <row r="1277" spans="1:8" ht="12.75" customHeight="1">
      <c r="A1277" s="409">
        <v>1272</v>
      </c>
      <c r="B1277" s="684"/>
      <c r="C1277" s="684">
        <v>133</v>
      </c>
      <c r="D1277" s="685">
        <v>121</v>
      </c>
      <c r="E1277" s="685">
        <v>7</v>
      </c>
      <c r="F1277" s="686">
        <v>5</v>
      </c>
      <c r="G1277" s="687"/>
      <c r="H1277" s="687"/>
    </row>
    <row r="1278" spans="1:8" ht="12.75" customHeight="1">
      <c r="A1278" s="409">
        <v>1273</v>
      </c>
      <c r="B1278" s="684"/>
      <c r="C1278" s="684">
        <v>133</v>
      </c>
      <c r="D1278" s="685">
        <v>133</v>
      </c>
      <c r="E1278" s="685">
        <v>0</v>
      </c>
      <c r="F1278" s="686">
        <v>0</v>
      </c>
      <c r="G1278" s="687"/>
      <c r="H1278" s="687"/>
    </row>
    <row r="1279" spans="1:8" ht="12.75" customHeight="1">
      <c r="A1279" s="409">
        <v>1274</v>
      </c>
      <c r="B1279" s="684"/>
      <c r="C1279" s="684">
        <v>131</v>
      </c>
      <c r="D1279" s="685">
        <v>100</v>
      </c>
      <c r="E1279" s="685">
        <v>0</v>
      </c>
      <c r="F1279" s="686">
        <v>31</v>
      </c>
      <c r="G1279" s="687"/>
      <c r="H1279" s="687"/>
    </row>
    <row r="1280" spans="1:8" ht="12.75" customHeight="1">
      <c r="A1280" s="679">
        <v>1275</v>
      </c>
      <c r="B1280" s="688"/>
      <c r="C1280" s="688">
        <v>131</v>
      </c>
      <c r="D1280" s="689">
        <v>131</v>
      </c>
      <c r="E1280" s="689">
        <v>0</v>
      </c>
      <c r="F1280" s="690">
        <v>0</v>
      </c>
      <c r="G1280" s="691"/>
      <c r="H1280" s="691"/>
    </row>
    <row r="1281" spans="1:8" ht="12.75" customHeight="1">
      <c r="A1281" s="678">
        <v>1276</v>
      </c>
      <c r="B1281" s="680"/>
      <c r="C1281" s="680">
        <v>131</v>
      </c>
      <c r="D1281" s="681">
        <v>71</v>
      </c>
      <c r="E1281" s="681">
        <v>0</v>
      </c>
      <c r="F1281" s="682">
        <v>60</v>
      </c>
      <c r="G1281" s="683"/>
      <c r="H1281" s="683"/>
    </row>
    <row r="1282" spans="1:8" ht="12.75" customHeight="1">
      <c r="A1282" s="409">
        <v>1277</v>
      </c>
      <c r="B1282" s="684"/>
      <c r="C1282" s="684">
        <v>130</v>
      </c>
      <c r="D1282" s="685">
        <v>130</v>
      </c>
      <c r="E1282" s="685">
        <v>0</v>
      </c>
      <c r="F1282" s="686">
        <v>0</v>
      </c>
      <c r="G1282" s="687"/>
      <c r="H1282" s="687"/>
    </row>
    <row r="1283" spans="1:8" ht="12.75" customHeight="1">
      <c r="A1283" s="409">
        <v>1278</v>
      </c>
      <c r="B1283" s="684"/>
      <c r="C1283" s="684">
        <v>130</v>
      </c>
      <c r="D1283" s="685">
        <v>112</v>
      </c>
      <c r="E1283" s="685">
        <v>18</v>
      </c>
      <c r="F1283" s="686">
        <v>0</v>
      </c>
      <c r="G1283" s="687"/>
      <c r="H1283" s="687"/>
    </row>
    <row r="1284" spans="1:8" ht="12.75" customHeight="1">
      <c r="A1284" s="409">
        <v>1279</v>
      </c>
      <c r="B1284" s="684"/>
      <c r="C1284" s="684">
        <v>130</v>
      </c>
      <c r="D1284" s="685">
        <v>112</v>
      </c>
      <c r="E1284" s="685">
        <v>17</v>
      </c>
      <c r="F1284" s="686">
        <v>0</v>
      </c>
      <c r="G1284" s="687"/>
      <c r="H1284" s="687"/>
    </row>
    <row r="1285" spans="1:8" ht="12.75" customHeight="1">
      <c r="A1285" s="679">
        <v>1280</v>
      </c>
      <c r="B1285" s="688"/>
      <c r="C1285" s="688">
        <v>129</v>
      </c>
      <c r="D1285" s="689">
        <v>107</v>
      </c>
      <c r="E1285" s="689">
        <v>22</v>
      </c>
      <c r="F1285" s="690">
        <v>0</v>
      </c>
      <c r="G1285" s="691"/>
      <c r="H1285" s="691"/>
    </row>
    <row r="1286" spans="1:8" ht="12.75" customHeight="1">
      <c r="A1286" s="678">
        <v>1281</v>
      </c>
      <c r="B1286" s="680"/>
      <c r="C1286" s="680">
        <v>129</v>
      </c>
      <c r="D1286" s="681">
        <v>86</v>
      </c>
      <c r="E1286" s="681">
        <v>13</v>
      </c>
      <c r="F1286" s="682">
        <v>30</v>
      </c>
      <c r="G1286" s="683"/>
      <c r="H1286" s="683"/>
    </row>
    <row r="1287" spans="1:8" ht="12.75" customHeight="1">
      <c r="A1287" s="409">
        <v>1282</v>
      </c>
      <c r="B1287" s="684"/>
      <c r="C1287" s="684">
        <v>128</v>
      </c>
      <c r="D1287" s="685">
        <v>90</v>
      </c>
      <c r="E1287" s="685">
        <v>0</v>
      </c>
      <c r="F1287" s="686">
        <v>38</v>
      </c>
      <c r="G1287" s="687"/>
      <c r="H1287" s="687"/>
    </row>
    <row r="1288" spans="1:8" ht="12.75" customHeight="1">
      <c r="A1288" s="409">
        <v>1283</v>
      </c>
      <c r="B1288" s="684"/>
      <c r="C1288" s="684">
        <v>128</v>
      </c>
      <c r="D1288" s="685">
        <v>128</v>
      </c>
      <c r="E1288" s="685">
        <v>0</v>
      </c>
      <c r="F1288" s="686">
        <v>0</v>
      </c>
      <c r="G1288" s="687"/>
      <c r="H1288" s="687"/>
    </row>
    <row r="1289" spans="1:8" ht="12.75" customHeight="1">
      <c r="A1289" s="409">
        <v>1284</v>
      </c>
      <c r="B1289" s="684"/>
      <c r="C1289" s="684">
        <v>128</v>
      </c>
      <c r="D1289" s="685">
        <v>128</v>
      </c>
      <c r="E1289" s="685">
        <v>0</v>
      </c>
      <c r="F1289" s="686">
        <v>0</v>
      </c>
      <c r="G1289" s="687"/>
      <c r="H1289" s="687"/>
    </row>
    <row r="1290" spans="1:8" ht="12.75" customHeight="1">
      <c r="A1290" s="679">
        <v>1285</v>
      </c>
      <c r="B1290" s="688"/>
      <c r="C1290" s="688">
        <v>127</v>
      </c>
      <c r="D1290" s="689">
        <v>109</v>
      </c>
      <c r="E1290" s="689">
        <v>19</v>
      </c>
      <c r="F1290" s="690">
        <v>0</v>
      </c>
      <c r="G1290" s="691"/>
      <c r="H1290" s="691"/>
    </row>
    <row r="1291" spans="1:8" ht="12.75" customHeight="1">
      <c r="A1291" s="678">
        <v>1286</v>
      </c>
      <c r="B1291" s="680"/>
      <c r="C1291" s="680">
        <v>125</v>
      </c>
      <c r="D1291" s="681">
        <v>125</v>
      </c>
      <c r="E1291" s="681">
        <v>0</v>
      </c>
      <c r="F1291" s="682">
        <v>0</v>
      </c>
      <c r="G1291" s="683"/>
      <c r="H1291" s="683"/>
    </row>
    <row r="1292" spans="1:8" ht="12.75" customHeight="1">
      <c r="A1292" s="409">
        <v>1287</v>
      </c>
      <c r="B1292" s="684"/>
      <c r="C1292" s="684">
        <v>125</v>
      </c>
      <c r="D1292" s="685">
        <v>125</v>
      </c>
      <c r="E1292" s="685">
        <v>0</v>
      </c>
      <c r="F1292" s="686">
        <v>0</v>
      </c>
      <c r="G1292" s="687"/>
      <c r="H1292" s="687"/>
    </row>
    <row r="1293" spans="1:8" ht="12.75" customHeight="1">
      <c r="A1293" s="409">
        <v>1288</v>
      </c>
      <c r="B1293" s="684"/>
      <c r="C1293" s="684">
        <v>124</v>
      </c>
      <c r="D1293" s="685">
        <v>124</v>
      </c>
      <c r="E1293" s="685">
        <v>0</v>
      </c>
      <c r="F1293" s="686">
        <v>0</v>
      </c>
      <c r="G1293" s="687"/>
      <c r="H1293" s="687"/>
    </row>
    <row r="1294" spans="1:8" ht="12.75" customHeight="1">
      <c r="A1294" s="409">
        <v>1289</v>
      </c>
      <c r="B1294" s="684"/>
      <c r="C1294" s="684">
        <v>124</v>
      </c>
      <c r="D1294" s="685">
        <v>109</v>
      </c>
      <c r="E1294" s="685">
        <v>15</v>
      </c>
      <c r="F1294" s="686">
        <v>0</v>
      </c>
      <c r="G1294" s="687"/>
      <c r="H1294" s="687"/>
    </row>
    <row r="1295" spans="1:8" ht="12.75" customHeight="1">
      <c r="A1295" s="679">
        <v>1290</v>
      </c>
      <c r="B1295" s="688"/>
      <c r="C1295" s="688">
        <v>123</v>
      </c>
      <c r="D1295" s="689">
        <v>106</v>
      </c>
      <c r="E1295" s="689">
        <v>17</v>
      </c>
      <c r="F1295" s="690">
        <v>0</v>
      </c>
      <c r="G1295" s="691"/>
      <c r="H1295" s="691"/>
    </row>
    <row r="1296" spans="1:8" ht="12.75" customHeight="1">
      <c r="A1296" s="678">
        <v>1291</v>
      </c>
      <c r="B1296" s="680"/>
      <c r="C1296" s="680">
        <v>123</v>
      </c>
      <c r="D1296" s="681">
        <v>123</v>
      </c>
      <c r="E1296" s="681">
        <v>0</v>
      </c>
      <c r="F1296" s="682">
        <v>0</v>
      </c>
      <c r="G1296" s="683"/>
      <c r="H1296" s="683"/>
    </row>
    <row r="1297" spans="1:8" ht="12.75" customHeight="1">
      <c r="A1297" s="409">
        <v>1292</v>
      </c>
      <c r="B1297" s="684"/>
      <c r="C1297" s="684">
        <v>123</v>
      </c>
      <c r="D1297" s="685">
        <v>116</v>
      </c>
      <c r="E1297" s="685">
        <v>7</v>
      </c>
      <c r="F1297" s="686">
        <v>0</v>
      </c>
      <c r="G1297" s="687"/>
      <c r="H1297" s="687"/>
    </row>
    <row r="1298" spans="1:8" ht="12.75" customHeight="1">
      <c r="A1298" s="409">
        <v>1293</v>
      </c>
      <c r="B1298" s="684"/>
      <c r="C1298" s="684">
        <v>122</v>
      </c>
      <c r="D1298" s="685">
        <v>122</v>
      </c>
      <c r="E1298" s="685">
        <v>0</v>
      </c>
      <c r="F1298" s="686">
        <v>0</v>
      </c>
      <c r="G1298" s="687"/>
      <c r="H1298" s="687"/>
    </row>
    <row r="1299" spans="1:8" ht="12.75" customHeight="1">
      <c r="A1299" s="409">
        <v>1294</v>
      </c>
      <c r="B1299" s="684"/>
      <c r="C1299" s="684">
        <v>122</v>
      </c>
      <c r="D1299" s="685">
        <v>122</v>
      </c>
      <c r="E1299" s="685">
        <v>0</v>
      </c>
      <c r="F1299" s="686">
        <v>0</v>
      </c>
      <c r="G1299" s="687"/>
      <c r="H1299" s="687"/>
    </row>
    <row r="1300" spans="1:8" ht="12.75" customHeight="1">
      <c r="A1300" s="679">
        <v>1295</v>
      </c>
      <c r="B1300" s="688"/>
      <c r="C1300" s="688">
        <v>122</v>
      </c>
      <c r="D1300" s="689">
        <v>122</v>
      </c>
      <c r="E1300" s="689">
        <v>0</v>
      </c>
      <c r="F1300" s="690">
        <v>0</v>
      </c>
      <c r="G1300" s="691"/>
      <c r="H1300" s="691"/>
    </row>
    <row r="1301" spans="1:8" ht="12.75" customHeight="1">
      <c r="A1301" s="678">
        <v>1296</v>
      </c>
      <c r="B1301" s="680"/>
      <c r="C1301" s="680">
        <v>121</v>
      </c>
      <c r="D1301" s="681">
        <v>113</v>
      </c>
      <c r="E1301" s="681">
        <v>8</v>
      </c>
      <c r="F1301" s="682">
        <v>0</v>
      </c>
      <c r="G1301" s="683"/>
      <c r="H1301" s="683"/>
    </row>
    <row r="1302" spans="1:8" ht="12.75" customHeight="1">
      <c r="A1302" s="409">
        <v>1297</v>
      </c>
      <c r="B1302" s="684"/>
      <c r="C1302" s="684">
        <v>120</v>
      </c>
      <c r="D1302" s="685">
        <v>106</v>
      </c>
      <c r="E1302" s="685">
        <v>14</v>
      </c>
      <c r="F1302" s="686">
        <v>0</v>
      </c>
      <c r="G1302" s="687"/>
      <c r="H1302" s="687"/>
    </row>
    <row r="1303" spans="1:8" ht="12.75" customHeight="1">
      <c r="A1303" s="409">
        <v>1298</v>
      </c>
      <c r="B1303" s="684"/>
      <c r="C1303" s="684">
        <v>120</v>
      </c>
      <c r="D1303" s="685">
        <v>120</v>
      </c>
      <c r="E1303" s="685">
        <v>0</v>
      </c>
      <c r="F1303" s="686">
        <v>0</v>
      </c>
      <c r="G1303" s="687"/>
      <c r="H1303" s="687"/>
    </row>
    <row r="1304" spans="1:8" ht="12.75" customHeight="1">
      <c r="A1304" s="409">
        <v>1299</v>
      </c>
      <c r="B1304" s="684"/>
      <c r="C1304" s="684">
        <v>119</v>
      </c>
      <c r="D1304" s="685">
        <v>119</v>
      </c>
      <c r="E1304" s="685">
        <v>0</v>
      </c>
      <c r="F1304" s="686">
        <v>0</v>
      </c>
      <c r="G1304" s="687"/>
      <c r="H1304" s="687"/>
    </row>
    <row r="1305" spans="1:8" ht="12.75" customHeight="1">
      <c r="A1305" s="679">
        <v>1300</v>
      </c>
      <c r="B1305" s="688"/>
      <c r="C1305" s="688">
        <v>119</v>
      </c>
      <c r="D1305" s="689">
        <v>92</v>
      </c>
      <c r="E1305" s="689">
        <v>27</v>
      </c>
      <c r="F1305" s="690">
        <v>0</v>
      </c>
      <c r="G1305" s="691"/>
      <c r="H1305" s="691"/>
    </row>
    <row r="1306" spans="1:8" ht="12.75" customHeight="1">
      <c r="A1306" s="678">
        <v>1301</v>
      </c>
      <c r="B1306" s="680"/>
      <c r="C1306" s="680">
        <v>119</v>
      </c>
      <c r="D1306" s="681">
        <v>119</v>
      </c>
      <c r="E1306" s="681">
        <v>0</v>
      </c>
      <c r="F1306" s="682">
        <v>0</v>
      </c>
      <c r="G1306" s="683"/>
      <c r="H1306" s="683"/>
    </row>
    <row r="1307" spans="1:8" ht="12.75" customHeight="1">
      <c r="A1307" s="409">
        <v>1302</v>
      </c>
      <c r="B1307" s="684"/>
      <c r="C1307" s="684">
        <v>119</v>
      </c>
      <c r="D1307" s="685">
        <v>119</v>
      </c>
      <c r="E1307" s="685">
        <v>0</v>
      </c>
      <c r="F1307" s="686">
        <v>0</v>
      </c>
      <c r="G1307" s="687"/>
      <c r="H1307" s="687"/>
    </row>
    <row r="1308" spans="1:8" ht="12.75" customHeight="1">
      <c r="A1308" s="409">
        <v>1303</v>
      </c>
      <c r="B1308" s="684"/>
      <c r="C1308" s="684">
        <v>118</v>
      </c>
      <c r="D1308" s="685">
        <v>118</v>
      </c>
      <c r="E1308" s="685">
        <v>0</v>
      </c>
      <c r="F1308" s="686">
        <v>0</v>
      </c>
      <c r="G1308" s="687"/>
      <c r="H1308" s="687"/>
    </row>
    <row r="1309" spans="1:8" ht="12.75" customHeight="1">
      <c r="A1309" s="409">
        <v>1304</v>
      </c>
      <c r="B1309" s="684"/>
      <c r="C1309" s="684">
        <v>118</v>
      </c>
      <c r="D1309" s="685">
        <v>101</v>
      </c>
      <c r="E1309" s="685">
        <v>17</v>
      </c>
      <c r="F1309" s="686">
        <v>0</v>
      </c>
      <c r="G1309" s="687"/>
      <c r="H1309" s="687"/>
    </row>
    <row r="1310" spans="1:8" ht="12.75" customHeight="1">
      <c r="A1310" s="679">
        <v>1305</v>
      </c>
      <c r="B1310" s="688"/>
      <c r="C1310" s="688">
        <v>118</v>
      </c>
      <c r="D1310" s="689">
        <v>118</v>
      </c>
      <c r="E1310" s="689">
        <v>0</v>
      </c>
      <c r="F1310" s="690">
        <v>0</v>
      </c>
      <c r="G1310" s="691"/>
      <c r="H1310" s="691"/>
    </row>
    <row r="1311" spans="1:8" ht="12.75" customHeight="1">
      <c r="A1311" s="678">
        <v>1306</v>
      </c>
      <c r="B1311" s="680"/>
      <c r="C1311" s="680">
        <v>118</v>
      </c>
      <c r="D1311" s="681">
        <v>118</v>
      </c>
      <c r="E1311" s="681">
        <v>0</v>
      </c>
      <c r="F1311" s="682">
        <v>0</v>
      </c>
      <c r="G1311" s="683"/>
      <c r="H1311" s="683"/>
    </row>
    <row r="1312" spans="1:8" ht="12.75" customHeight="1">
      <c r="A1312" s="409">
        <v>1307</v>
      </c>
      <c r="B1312" s="684"/>
      <c r="C1312" s="684">
        <v>116</v>
      </c>
      <c r="D1312" s="685">
        <v>98</v>
      </c>
      <c r="E1312" s="685">
        <v>0</v>
      </c>
      <c r="F1312" s="686">
        <v>18</v>
      </c>
      <c r="G1312" s="687"/>
      <c r="H1312" s="687"/>
    </row>
    <row r="1313" spans="1:8" ht="12.75" customHeight="1">
      <c r="A1313" s="409">
        <v>1308</v>
      </c>
      <c r="B1313" s="684"/>
      <c r="C1313" s="684">
        <v>116</v>
      </c>
      <c r="D1313" s="685">
        <v>110</v>
      </c>
      <c r="E1313" s="685">
        <v>6</v>
      </c>
      <c r="F1313" s="686">
        <v>0</v>
      </c>
      <c r="G1313" s="687"/>
      <c r="H1313" s="687"/>
    </row>
    <row r="1314" spans="1:8" ht="12.75" customHeight="1">
      <c r="A1314" s="409">
        <v>1309</v>
      </c>
      <c r="B1314" s="684"/>
      <c r="C1314" s="684">
        <v>115</v>
      </c>
      <c r="D1314" s="685">
        <v>115</v>
      </c>
      <c r="E1314" s="685">
        <v>0</v>
      </c>
      <c r="F1314" s="686">
        <v>0</v>
      </c>
      <c r="G1314" s="687"/>
      <c r="H1314" s="687"/>
    </row>
    <row r="1315" spans="1:8" ht="12.75" customHeight="1">
      <c r="A1315" s="679">
        <v>1310</v>
      </c>
      <c r="B1315" s="688"/>
      <c r="C1315" s="688">
        <v>114</v>
      </c>
      <c r="D1315" s="689">
        <v>67</v>
      </c>
      <c r="E1315" s="689">
        <v>0</v>
      </c>
      <c r="F1315" s="690">
        <v>48</v>
      </c>
      <c r="G1315" s="691"/>
      <c r="H1315" s="691"/>
    </row>
    <row r="1316" spans="1:8" ht="12.75" customHeight="1">
      <c r="A1316" s="678">
        <v>1311</v>
      </c>
      <c r="B1316" s="680"/>
      <c r="C1316" s="680">
        <v>112</v>
      </c>
      <c r="D1316" s="681">
        <v>76</v>
      </c>
      <c r="E1316" s="681">
        <v>26</v>
      </c>
      <c r="F1316" s="682">
        <v>10</v>
      </c>
      <c r="G1316" s="683"/>
      <c r="H1316" s="683"/>
    </row>
    <row r="1317" spans="1:8" ht="12.75" customHeight="1">
      <c r="A1317" s="409">
        <v>1312</v>
      </c>
      <c r="B1317" s="684"/>
      <c r="C1317" s="684">
        <v>112</v>
      </c>
      <c r="D1317" s="685">
        <v>112</v>
      </c>
      <c r="E1317" s="685">
        <v>0</v>
      </c>
      <c r="F1317" s="686">
        <v>0</v>
      </c>
      <c r="G1317" s="687"/>
      <c r="H1317" s="687"/>
    </row>
    <row r="1318" spans="1:8" ht="12.75" customHeight="1">
      <c r="A1318" s="409">
        <v>1313</v>
      </c>
      <c r="B1318" s="684"/>
      <c r="C1318" s="684">
        <v>111</v>
      </c>
      <c r="D1318" s="685">
        <v>111</v>
      </c>
      <c r="E1318" s="685">
        <v>0</v>
      </c>
      <c r="F1318" s="686">
        <v>0</v>
      </c>
      <c r="G1318" s="687"/>
      <c r="H1318" s="687"/>
    </row>
    <row r="1319" spans="1:8" ht="12.75" customHeight="1">
      <c r="A1319" s="409">
        <v>1314</v>
      </c>
      <c r="B1319" s="684"/>
      <c r="C1319" s="684">
        <v>111</v>
      </c>
      <c r="D1319" s="685">
        <v>53</v>
      </c>
      <c r="E1319" s="685">
        <v>20</v>
      </c>
      <c r="F1319" s="686">
        <v>38</v>
      </c>
      <c r="G1319" s="687"/>
      <c r="H1319" s="687"/>
    </row>
    <row r="1320" spans="1:8" ht="12.75" customHeight="1">
      <c r="A1320" s="679">
        <v>1315</v>
      </c>
      <c r="B1320" s="688"/>
      <c r="C1320" s="688">
        <v>111</v>
      </c>
      <c r="D1320" s="689">
        <v>111</v>
      </c>
      <c r="E1320" s="689">
        <v>0</v>
      </c>
      <c r="F1320" s="690">
        <v>0</v>
      </c>
      <c r="G1320" s="691"/>
      <c r="H1320" s="691"/>
    </row>
    <row r="1321" spans="1:8" ht="12.75" customHeight="1">
      <c r="A1321" s="678">
        <v>1316</v>
      </c>
      <c r="B1321" s="680"/>
      <c r="C1321" s="680">
        <v>109</v>
      </c>
      <c r="D1321" s="681">
        <v>109</v>
      </c>
      <c r="E1321" s="681">
        <v>0</v>
      </c>
      <c r="F1321" s="682">
        <v>0</v>
      </c>
      <c r="G1321" s="683"/>
      <c r="H1321" s="683"/>
    </row>
    <row r="1322" spans="1:8" ht="12.75" customHeight="1">
      <c r="A1322" s="409">
        <v>1317</v>
      </c>
      <c r="B1322" s="684"/>
      <c r="C1322" s="684">
        <v>107</v>
      </c>
      <c r="D1322" s="685">
        <v>107</v>
      </c>
      <c r="E1322" s="685">
        <v>0</v>
      </c>
      <c r="F1322" s="686">
        <v>0</v>
      </c>
      <c r="G1322" s="687"/>
      <c r="H1322" s="687"/>
    </row>
    <row r="1323" spans="1:8" ht="12.75" customHeight="1">
      <c r="A1323" s="409">
        <v>1318</v>
      </c>
      <c r="B1323" s="684"/>
      <c r="C1323" s="684">
        <v>107</v>
      </c>
      <c r="D1323" s="685">
        <v>0</v>
      </c>
      <c r="E1323" s="685">
        <v>107</v>
      </c>
      <c r="F1323" s="686">
        <v>0</v>
      </c>
      <c r="G1323" s="687"/>
      <c r="H1323" s="687"/>
    </row>
    <row r="1324" spans="1:8" ht="12.75" customHeight="1">
      <c r="A1324" s="409">
        <v>1319</v>
      </c>
      <c r="B1324" s="684"/>
      <c r="C1324" s="684">
        <v>107</v>
      </c>
      <c r="D1324" s="685">
        <v>107</v>
      </c>
      <c r="E1324" s="685">
        <v>0</v>
      </c>
      <c r="F1324" s="686">
        <v>0</v>
      </c>
      <c r="G1324" s="687"/>
      <c r="H1324" s="687"/>
    </row>
    <row r="1325" spans="1:8" ht="12.75" customHeight="1">
      <c r="A1325" s="679">
        <v>1320</v>
      </c>
      <c r="B1325" s="688"/>
      <c r="C1325" s="688">
        <v>107</v>
      </c>
      <c r="D1325" s="689">
        <v>97</v>
      </c>
      <c r="E1325" s="689">
        <v>9</v>
      </c>
      <c r="F1325" s="690">
        <v>0</v>
      </c>
      <c r="G1325" s="691"/>
      <c r="H1325" s="691"/>
    </row>
    <row r="1326" spans="1:8" ht="12.75" customHeight="1">
      <c r="A1326" s="678">
        <v>1321</v>
      </c>
      <c r="B1326" s="680"/>
      <c r="C1326" s="680">
        <v>106</v>
      </c>
      <c r="D1326" s="681">
        <v>106</v>
      </c>
      <c r="E1326" s="681">
        <v>0</v>
      </c>
      <c r="F1326" s="682">
        <v>0</v>
      </c>
      <c r="G1326" s="683"/>
      <c r="H1326" s="683"/>
    </row>
    <row r="1327" spans="1:8" ht="12.75" customHeight="1">
      <c r="A1327" s="409">
        <v>1322</v>
      </c>
      <c r="B1327" s="684"/>
      <c r="C1327" s="684">
        <v>106</v>
      </c>
      <c r="D1327" s="685">
        <v>82</v>
      </c>
      <c r="E1327" s="685">
        <v>0</v>
      </c>
      <c r="F1327" s="686">
        <v>24</v>
      </c>
      <c r="G1327" s="687"/>
      <c r="H1327" s="687"/>
    </row>
    <row r="1328" spans="1:8" ht="12.75" customHeight="1">
      <c r="A1328" s="409">
        <v>1323</v>
      </c>
      <c r="B1328" s="684"/>
      <c r="C1328" s="684">
        <v>105</v>
      </c>
      <c r="D1328" s="685">
        <v>105</v>
      </c>
      <c r="E1328" s="685">
        <v>0</v>
      </c>
      <c r="F1328" s="686">
        <v>0</v>
      </c>
      <c r="G1328" s="687"/>
      <c r="H1328" s="687"/>
    </row>
    <row r="1329" spans="1:8" ht="12.75" customHeight="1">
      <c r="A1329" s="409">
        <v>1324</v>
      </c>
      <c r="B1329" s="684"/>
      <c r="C1329" s="684">
        <v>105</v>
      </c>
      <c r="D1329" s="685">
        <v>105</v>
      </c>
      <c r="E1329" s="685">
        <v>0</v>
      </c>
      <c r="F1329" s="686">
        <v>0</v>
      </c>
      <c r="G1329" s="687"/>
      <c r="H1329" s="687"/>
    </row>
    <row r="1330" spans="1:8" ht="12.75" customHeight="1">
      <c r="A1330" s="679">
        <v>1325</v>
      </c>
      <c r="B1330" s="688"/>
      <c r="C1330" s="688">
        <v>105</v>
      </c>
      <c r="D1330" s="689">
        <v>105</v>
      </c>
      <c r="E1330" s="689">
        <v>0</v>
      </c>
      <c r="F1330" s="690">
        <v>0</v>
      </c>
      <c r="G1330" s="691"/>
      <c r="H1330" s="691"/>
    </row>
    <row r="1331" spans="1:8" ht="12.75" customHeight="1">
      <c r="A1331" s="678">
        <v>1326</v>
      </c>
      <c r="B1331" s="680"/>
      <c r="C1331" s="680">
        <v>104</v>
      </c>
      <c r="D1331" s="681">
        <v>61</v>
      </c>
      <c r="E1331" s="681">
        <v>43</v>
      </c>
      <c r="F1331" s="682">
        <v>0</v>
      </c>
      <c r="G1331" s="683"/>
      <c r="H1331" s="683"/>
    </row>
    <row r="1332" spans="1:8" ht="12.75" customHeight="1">
      <c r="A1332" s="409">
        <v>1327</v>
      </c>
      <c r="B1332" s="684"/>
      <c r="C1332" s="684">
        <v>104</v>
      </c>
      <c r="D1332" s="685">
        <v>56</v>
      </c>
      <c r="E1332" s="685">
        <v>47</v>
      </c>
      <c r="F1332" s="686">
        <v>0</v>
      </c>
      <c r="G1332" s="687"/>
      <c r="H1332" s="687"/>
    </row>
    <row r="1333" spans="1:8" ht="12.75" customHeight="1">
      <c r="A1333" s="409">
        <v>1328</v>
      </c>
      <c r="B1333" s="684"/>
      <c r="C1333" s="684">
        <v>103</v>
      </c>
      <c r="D1333" s="685">
        <v>103</v>
      </c>
      <c r="E1333" s="685">
        <v>0</v>
      </c>
      <c r="F1333" s="686">
        <v>0</v>
      </c>
      <c r="G1333" s="687"/>
      <c r="H1333" s="687"/>
    </row>
    <row r="1334" spans="1:8" ht="12.75" customHeight="1">
      <c r="A1334" s="409">
        <v>1329</v>
      </c>
      <c r="B1334" s="684"/>
      <c r="C1334" s="684">
        <v>103</v>
      </c>
      <c r="D1334" s="685">
        <v>103</v>
      </c>
      <c r="E1334" s="685">
        <v>0</v>
      </c>
      <c r="F1334" s="686">
        <v>0</v>
      </c>
      <c r="G1334" s="687"/>
      <c r="H1334" s="687"/>
    </row>
    <row r="1335" spans="1:8" ht="12.75" customHeight="1">
      <c r="A1335" s="679">
        <v>1330</v>
      </c>
      <c r="B1335" s="688"/>
      <c r="C1335" s="688">
        <v>103</v>
      </c>
      <c r="D1335" s="689">
        <v>103</v>
      </c>
      <c r="E1335" s="689">
        <v>0</v>
      </c>
      <c r="F1335" s="690">
        <v>0</v>
      </c>
      <c r="G1335" s="691"/>
      <c r="H1335" s="691"/>
    </row>
    <row r="1336" spans="1:8" ht="12.75" customHeight="1">
      <c r="A1336" s="678">
        <v>1331</v>
      </c>
      <c r="B1336" s="680"/>
      <c r="C1336" s="680">
        <v>103</v>
      </c>
      <c r="D1336" s="681">
        <v>0</v>
      </c>
      <c r="E1336" s="681">
        <v>103</v>
      </c>
      <c r="F1336" s="682">
        <v>0</v>
      </c>
      <c r="G1336" s="683"/>
      <c r="H1336" s="683"/>
    </row>
    <row r="1337" spans="1:8" ht="12.75" customHeight="1">
      <c r="A1337" s="409">
        <v>1332</v>
      </c>
      <c r="B1337" s="684"/>
      <c r="C1337" s="684">
        <v>101</v>
      </c>
      <c r="D1337" s="685">
        <v>101</v>
      </c>
      <c r="E1337" s="685">
        <v>0</v>
      </c>
      <c r="F1337" s="686">
        <v>0</v>
      </c>
      <c r="G1337" s="687"/>
      <c r="H1337" s="687"/>
    </row>
    <row r="1338" spans="1:8" ht="12.75" customHeight="1">
      <c r="A1338" s="409">
        <v>1333</v>
      </c>
      <c r="B1338" s="684"/>
      <c r="C1338" s="684">
        <v>101</v>
      </c>
      <c r="D1338" s="685">
        <v>101</v>
      </c>
      <c r="E1338" s="685">
        <v>0</v>
      </c>
      <c r="F1338" s="686">
        <v>0</v>
      </c>
      <c r="G1338" s="687"/>
      <c r="H1338" s="687"/>
    </row>
    <row r="1339" spans="1:8" ht="12.75" customHeight="1">
      <c r="A1339" s="409">
        <v>1334</v>
      </c>
      <c r="B1339" s="684"/>
      <c r="C1339" s="684">
        <v>100</v>
      </c>
      <c r="D1339" s="685">
        <v>41</v>
      </c>
      <c r="E1339" s="685">
        <v>28</v>
      </c>
      <c r="F1339" s="686">
        <v>31</v>
      </c>
      <c r="G1339" s="687"/>
      <c r="H1339" s="687"/>
    </row>
    <row r="1340" spans="1:8" ht="12.75" customHeight="1">
      <c r="A1340" s="679">
        <v>1335</v>
      </c>
      <c r="B1340" s="688"/>
      <c r="C1340" s="688">
        <v>100</v>
      </c>
      <c r="D1340" s="689">
        <v>100</v>
      </c>
      <c r="E1340" s="689">
        <v>0</v>
      </c>
      <c r="F1340" s="690">
        <v>0</v>
      </c>
      <c r="G1340" s="691"/>
      <c r="H1340" s="691"/>
    </row>
    <row r="1341" spans="1:8" ht="12.75" customHeight="1">
      <c r="A1341" s="678">
        <v>1336</v>
      </c>
      <c r="B1341" s="680"/>
      <c r="C1341" s="680">
        <v>100</v>
      </c>
      <c r="D1341" s="681">
        <v>100</v>
      </c>
      <c r="E1341" s="681">
        <v>0</v>
      </c>
      <c r="F1341" s="682">
        <v>0</v>
      </c>
      <c r="G1341" s="683"/>
      <c r="H1341" s="683"/>
    </row>
    <row r="1342" spans="1:8" ht="12.75" customHeight="1">
      <c r="A1342" s="409">
        <v>1337</v>
      </c>
      <c r="B1342" s="684"/>
      <c r="C1342" s="684">
        <v>100</v>
      </c>
      <c r="D1342" s="685">
        <v>69</v>
      </c>
      <c r="E1342" s="685">
        <v>0</v>
      </c>
      <c r="F1342" s="686">
        <v>31</v>
      </c>
      <c r="G1342" s="687"/>
      <c r="H1342" s="687"/>
    </row>
    <row r="1343" spans="1:8" ht="12.75" customHeight="1">
      <c r="A1343" s="409">
        <v>1338</v>
      </c>
      <c r="B1343" s="684"/>
      <c r="C1343" s="684">
        <v>99</v>
      </c>
      <c r="D1343" s="685">
        <v>99</v>
      </c>
      <c r="E1343" s="685">
        <v>0</v>
      </c>
      <c r="F1343" s="686">
        <v>0</v>
      </c>
      <c r="G1343" s="687"/>
      <c r="H1343" s="687"/>
    </row>
    <row r="1344" spans="1:8" ht="12.75" customHeight="1">
      <c r="A1344" s="409">
        <v>1339</v>
      </c>
      <c r="B1344" s="684"/>
      <c r="C1344" s="684">
        <v>99</v>
      </c>
      <c r="D1344" s="685">
        <v>99</v>
      </c>
      <c r="E1344" s="685">
        <v>0</v>
      </c>
      <c r="F1344" s="686">
        <v>0</v>
      </c>
      <c r="G1344" s="687"/>
      <c r="H1344" s="687"/>
    </row>
    <row r="1345" spans="1:8" ht="12.75" customHeight="1">
      <c r="A1345" s="679">
        <v>1340</v>
      </c>
      <c r="B1345" s="688"/>
      <c r="C1345" s="688">
        <v>98</v>
      </c>
      <c r="D1345" s="689">
        <v>98</v>
      </c>
      <c r="E1345" s="689">
        <v>0</v>
      </c>
      <c r="F1345" s="690">
        <v>0</v>
      </c>
      <c r="G1345" s="691"/>
      <c r="H1345" s="691"/>
    </row>
    <row r="1346" spans="1:8" ht="12.75" customHeight="1">
      <c r="A1346" s="678">
        <v>1341</v>
      </c>
      <c r="B1346" s="680"/>
      <c r="C1346" s="680">
        <v>97</v>
      </c>
      <c r="D1346" s="681">
        <v>97</v>
      </c>
      <c r="E1346" s="681">
        <v>0</v>
      </c>
      <c r="F1346" s="682">
        <v>0</v>
      </c>
      <c r="G1346" s="683"/>
      <c r="H1346" s="683"/>
    </row>
    <row r="1347" spans="1:8" ht="12.75" customHeight="1">
      <c r="A1347" s="409">
        <v>1342</v>
      </c>
      <c r="B1347" s="684"/>
      <c r="C1347" s="684">
        <v>97</v>
      </c>
      <c r="D1347" s="685">
        <v>97</v>
      </c>
      <c r="E1347" s="685">
        <v>0</v>
      </c>
      <c r="F1347" s="686">
        <v>0</v>
      </c>
      <c r="G1347" s="687"/>
      <c r="H1347" s="687"/>
    </row>
    <row r="1348" spans="1:8" ht="12.75" customHeight="1">
      <c r="A1348" s="409">
        <v>1343</v>
      </c>
      <c r="B1348" s="684"/>
      <c r="C1348" s="684">
        <v>96</v>
      </c>
      <c r="D1348" s="685">
        <v>92</v>
      </c>
      <c r="E1348" s="685">
        <v>4</v>
      </c>
      <c r="F1348" s="686">
        <v>0</v>
      </c>
      <c r="G1348" s="687"/>
      <c r="H1348" s="687"/>
    </row>
    <row r="1349" spans="1:8" ht="12.75" customHeight="1">
      <c r="A1349" s="409">
        <v>1344</v>
      </c>
      <c r="B1349" s="684"/>
      <c r="C1349" s="684">
        <v>95</v>
      </c>
      <c r="D1349" s="685">
        <v>95</v>
      </c>
      <c r="E1349" s="685">
        <v>0</v>
      </c>
      <c r="F1349" s="686">
        <v>0</v>
      </c>
      <c r="G1349" s="687"/>
      <c r="H1349" s="687"/>
    </row>
    <row r="1350" spans="1:8" ht="12.75" customHeight="1">
      <c r="A1350" s="679">
        <v>1345</v>
      </c>
      <c r="B1350" s="688"/>
      <c r="C1350" s="688">
        <v>94</v>
      </c>
      <c r="D1350" s="689">
        <v>94</v>
      </c>
      <c r="E1350" s="689">
        <v>0</v>
      </c>
      <c r="F1350" s="690">
        <v>0</v>
      </c>
      <c r="G1350" s="691"/>
      <c r="H1350" s="691"/>
    </row>
    <row r="1351" spans="1:8" ht="12.75" customHeight="1">
      <c r="A1351" s="678">
        <v>1346</v>
      </c>
      <c r="B1351" s="680"/>
      <c r="C1351" s="680">
        <v>94</v>
      </c>
      <c r="D1351" s="681">
        <v>94</v>
      </c>
      <c r="E1351" s="681">
        <v>0</v>
      </c>
      <c r="F1351" s="682">
        <v>0</v>
      </c>
      <c r="G1351" s="683"/>
      <c r="H1351" s="683"/>
    </row>
    <row r="1352" spans="1:8" ht="12.75" customHeight="1">
      <c r="A1352" s="409">
        <v>1347</v>
      </c>
      <c r="B1352" s="684"/>
      <c r="C1352" s="684">
        <v>94</v>
      </c>
      <c r="D1352" s="685">
        <v>94</v>
      </c>
      <c r="E1352" s="685">
        <v>0</v>
      </c>
      <c r="F1352" s="686">
        <v>0</v>
      </c>
      <c r="G1352" s="687"/>
      <c r="H1352" s="687"/>
    </row>
    <row r="1353" spans="1:8" ht="12.75" customHeight="1">
      <c r="A1353" s="409">
        <v>1348</v>
      </c>
      <c r="B1353" s="684"/>
      <c r="C1353" s="684">
        <v>93</v>
      </c>
      <c r="D1353" s="685">
        <v>48</v>
      </c>
      <c r="E1353" s="685">
        <v>27</v>
      </c>
      <c r="F1353" s="686">
        <v>18</v>
      </c>
      <c r="G1353" s="687"/>
      <c r="H1353" s="687"/>
    </row>
    <row r="1354" spans="1:8" ht="12.75" customHeight="1">
      <c r="A1354" s="409">
        <v>1349</v>
      </c>
      <c r="B1354" s="684"/>
      <c r="C1354" s="684">
        <v>93</v>
      </c>
      <c r="D1354" s="685">
        <v>93</v>
      </c>
      <c r="E1354" s="685">
        <v>0</v>
      </c>
      <c r="F1354" s="686">
        <v>0</v>
      </c>
      <c r="G1354" s="687"/>
      <c r="H1354" s="687"/>
    </row>
    <row r="1355" spans="1:8" ht="12.75" customHeight="1">
      <c r="A1355" s="679">
        <v>1350</v>
      </c>
      <c r="B1355" s="688"/>
      <c r="C1355" s="688">
        <v>93</v>
      </c>
      <c r="D1355" s="689">
        <v>93</v>
      </c>
      <c r="E1355" s="689">
        <v>0</v>
      </c>
      <c r="F1355" s="690">
        <v>0</v>
      </c>
      <c r="G1355" s="691"/>
      <c r="H1355" s="691"/>
    </row>
    <row r="1356" spans="1:8" ht="12.75" customHeight="1">
      <c r="A1356" s="678">
        <v>1351</v>
      </c>
      <c r="B1356" s="680"/>
      <c r="C1356" s="680">
        <v>93</v>
      </c>
      <c r="D1356" s="681">
        <v>76</v>
      </c>
      <c r="E1356" s="681">
        <v>17</v>
      </c>
      <c r="F1356" s="682">
        <v>0</v>
      </c>
      <c r="G1356" s="683"/>
      <c r="H1356" s="683"/>
    </row>
    <row r="1357" spans="1:8" ht="12.75" customHeight="1">
      <c r="A1357" s="409">
        <v>1352</v>
      </c>
      <c r="B1357" s="684"/>
      <c r="C1357" s="684">
        <v>92</v>
      </c>
      <c r="D1357" s="685">
        <v>61</v>
      </c>
      <c r="E1357" s="685">
        <v>0</v>
      </c>
      <c r="F1357" s="686">
        <v>31</v>
      </c>
      <c r="G1357" s="687"/>
      <c r="H1357" s="687"/>
    </row>
    <row r="1358" spans="1:8" ht="12.75" customHeight="1">
      <c r="A1358" s="409">
        <v>1353</v>
      </c>
      <c r="B1358" s="684"/>
      <c r="C1358" s="684">
        <v>92</v>
      </c>
      <c r="D1358" s="685">
        <v>76</v>
      </c>
      <c r="E1358" s="685">
        <v>0</v>
      </c>
      <c r="F1358" s="686">
        <v>16</v>
      </c>
      <c r="G1358" s="687"/>
      <c r="H1358" s="687"/>
    </row>
    <row r="1359" spans="1:8" ht="12.75" customHeight="1">
      <c r="A1359" s="409">
        <v>1354</v>
      </c>
      <c r="B1359" s="684"/>
      <c r="C1359" s="684">
        <v>92</v>
      </c>
      <c r="D1359" s="685">
        <v>92</v>
      </c>
      <c r="E1359" s="685">
        <v>0</v>
      </c>
      <c r="F1359" s="686">
        <v>0</v>
      </c>
      <c r="G1359" s="687"/>
      <c r="H1359" s="687"/>
    </row>
    <row r="1360" spans="1:8" ht="12.75" customHeight="1">
      <c r="A1360" s="679">
        <v>1355</v>
      </c>
      <c r="B1360" s="688"/>
      <c r="C1360" s="688">
        <v>92</v>
      </c>
      <c r="D1360" s="689">
        <v>0</v>
      </c>
      <c r="E1360" s="689">
        <v>92</v>
      </c>
      <c r="F1360" s="690">
        <v>0</v>
      </c>
      <c r="G1360" s="691"/>
      <c r="H1360" s="691"/>
    </row>
    <row r="1361" spans="1:8" ht="12.75" customHeight="1">
      <c r="A1361" s="678">
        <v>1356</v>
      </c>
      <c r="B1361" s="680"/>
      <c r="C1361" s="680">
        <v>91</v>
      </c>
      <c r="D1361" s="681">
        <v>49</v>
      </c>
      <c r="E1361" s="681">
        <v>11</v>
      </c>
      <c r="F1361" s="682">
        <v>31</v>
      </c>
      <c r="G1361" s="683"/>
      <c r="H1361" s="683"/>
    </row>
    <row r="1362" spans="1:8" ht="12.75" customHeight="1">
      <c r="A1362" s="409">
        <v>1357</v>
      </c>
      <c r="B1362" s="684"/>
      <c r="C1362" s="684">
        <v>91</v>
      </c>
      <c r="D1362" s="685">
        <v>58</v>
      </c>
      <c r="E1362" s="685">
        <v>33</v>
      </c>
      <c r="F1362" s="686">
        <v>0</v>
      </c>
      <c r="G1362" s="687"/>
      <c r="H1362" s="687"/>
    </row>
    <row r="1363" spans="1:8" ht="12.75" customHeight="1">
      <c r="A1363" s="409">
        <v>1358</v>
      </c>
      <c r="B1363" s="684"/>
      <c r="C1363" s="684">
        <v>91</v>
      </c>
      <c r="D1363" s="685">
        <v>0</v>
      </c>
      <c r="E1363" s="685">
        <v>91</v>
      </c>
      <c r="F1363" s="686">
        <v>0</v>
      </c>
      <c r="G1363" s="687"/>
      <c r="H1363" s="687"/>
    </row>
    <row r="1364" spans="1:8" ht="12.75" customHeight="1">
      <c r="A1364" s="409">
        <v>1359</v>
      </c>
      <c r="B1364" s="684"/>
      <c r="C1364" s="684">
        <v>90</v>
      </c>
      <c r="D1364" s="685">
        <v>90</v>
      </c>
      <c r="E1364" s="685">
        <v>0</v>
      </c>
      <c r="F1364" s="686">
        <v>0</v>
      </c>
      <c r="G1364" s="687"/>
      <c r="H1364" s="687"/>
    </row>
    <row r="1365" spans="1:8" ht="12.75" customHeight="1">
      <c r="A1365" s="679">
        <v>1360</v>
      </c>
      <c r="B1365" s="688"/>
      <c r="C1365" s="688">
        <v>90</v>
      </c>
      <c r="D1365" s="689">
        <v>72</v>
      </c>
      <c r="E1365" s="689">
        <v>6</v>
      </c>
      <c r="F1365" s="690">
        <v>12</v>
      </c>
      <c r="G1365" s="691"/>
      <c r="H1365" s="691"/>
    </row>
    <row r="1366" spans="1:8" ht="12.75" customHeight="1">
      <c r="A1366" s="678">
        <v>1361</v>
      </c>
      <c r="B1366" s="680"/>
      <c r="C1366" s="680">
        <v>89</v>
      </c>
      <c r="D1366" s="681">
        <v>89</v>
      </c>
      <c r="E1366" s="681">
        <v>0</v>
      </c>
      <c r="F1366" s="682">
        <v>0</v>
      </c>
      <c r="G1366" s="683"/>
      <c r="H1366" s="683"/>
    </row>
    <row r="1367" spans="1:8" ht="12.75" customHeight="1">
      <c r="A1367" s="409">
        <v>1362</v>
      </c>
      <c r="B1367" s="684"/>
      <c r="C1367" s="684">
        <v>88</v>
      </c>
      <c r="D1367" s="685">
        <v>84</v>
      </c>
      <c r="E1367" s="685">
        <v>5</v>
      </c>
      <c r="F1367" s="686">
        <v>0</v>
      </c>
      <c r="G1367" s="687"/>
      <c r="H1367" s="687"/>
    </row>
    <row r="1368" spans="1:8" ht="12.75" customHeight="1">
      <c r="A1368" s="409">
        <v>1363</v>
      </c>
      <c r="B1368" s="684"/>
      <c r="C1368" s="684">
        <v>87</v>
      </c>
      <c r="D1368" s="685">
        <v>87</v>
      </c>
      <c r="E1368" s="685">
        <v>0</v>
      </c>
      <c r="F1368" s="686">
        <v>0</v>
      </c>
      <c r="G1368" s="687"/>
      <c r="H1368" s="687"/>
    </row>
    <row r="1369" spans="1:8" ht="12.75" customHeight="1">
      <c r="A1369" s="409">
        <v>1364</v>
      </c>
      <c r="B1369" s="684"/>
      <c r="C1369" s="684">
        <v>86</v>
      </c>
      <c r="D1369" s="685">
        <v>72</v>
      </c>
      <c r="E1369" s="685">
        <v>0</v>
      </c>
      <c r="F1369" s="686">
        <v>14</v>
      </c>
      <c r="G1369" s="687"/>
      <c r="H1369" s="687"/>
    </row>
    <row r="1370" spans="1:8" ht="12.75" customHeight="1">
      <c r="A1370" s="679">
        <v>1365</v>
      </c>
      <c r="B1370" s="688"/>
      <c r="C1370" s="688">
        <v>86</v>
      </c>
      <c r="D1370" s="689">
        <v>49</v>
      </c>
      <c r="E1370" s="689">
        <v>0</v>
      </c>
      <c r="F1370" s="690">
        <v>37</v>
      </c>
      <c r="G1370" s="691"/>
      <c r="H1370" s="691"/>
    </row>
    <row r="1371" spans="1:8" ht="12.75" customHeight="1">
      <c r="A1371" s="678">
        <v>1366</v>
      </c>
      <c r="B1371" s="680"/>
      <c r="C1371" s="680">
        <v>86</v>
      </c>
      <c r="D1371" s="681">
        <v>72</v>
      </c>
      <c r="E1371" s="681">
        <v>0</v>
      </c>
      <c r="F1371" s="682">
        <v>14</v>
      </c>
      <c r="G1371" s="683"/>
      <c r="H1371" s="683"/>
    </row>
    <row r="1372" spans="1:8" ht="12.75" customHeight="1">
      <c r="A1372" s="409">
        <v>1367</v>
      </c>
      <c r="B1372" s="684"/>
      <c r="C1372" s="684">
        <v>86</v>
      </c>
      <c r="D1372" s="685">
        <v>0</v>
      </c>
      <c r="E1372" s="685">
        <v>86</v>
      </c>
      <c r="F1372" s="686">
        <v>0</v>
      </c>
      <c r="G1372" s="687"/>
      <c r="H1372" s="687"/>
    </row>
    <row r="1373" spans="1:8" ht="12.75" customHeight="1">
      <c r="A1373" s="409">
        <v>1368</v>
      </c>
      <c r="B1373" s="684"/>
      <c r="C1373" s="684">
        <v>85</v>
      </c>
      <c r="D1373" s="685">
        <v>85</v>
      </c>
      <c r="E1373" s="685">
        <v>0</v>
      </c>
      <c r="F1373" s="686">
        <v>0</v>
      </c>
      <c r="G1373" s="687"/>
      <c r="H1373" s="687"/>
    </row>
    <row r="1374" spans="1:8" ht="12.75" customHeight="1">
      <c r="A1374" s="409">
        <v>1369</v>
      </c>
      <c r="B1374" s="684"/>
      <c r="C1374" s="684">
        <v>85</v>
      </c>
      <c r="D1374" s="685">
        <v>85</v>
      </c>
      <c r="E1374" s="685">
        <v>0</v>
      </c>
      <c r="F1374" s="686">
        <v>0</v>
      </c>
      <c r="G1374" s="687"/>
      <c r="H1374" s="687"/>
    </row>
    <row r="1375" spans="1:8" ht="12.75" customHeight="1">
      <c r="A1375" s="679">
        <v>1370</v>
      </c>
      <c r="B1375" s="688"/>
      <c r="C1375" s="688">
        <v>84</v>
      </c>
      <c r="D1375" s="689">
        <v>84</v>
      </c>
      <c r="E1375" s="689">
        <v>0</v>
      </c>
      <c r="F1375" s="690">
        <v>0</v>
      </c>
      <c r="G1375" s="691"/>
      <c r="H1375" s="691"/>
    </row>
    <row r="1376" spans="1:8" ht="12.75" customHeight="1">
      <c r="A1376" s="678">
        <v>1371</v>
      </c>
      <c r="B1376" s="680"/>
      <c r="C1376" s="680">
        <v>83</v>
      </c>
      <c r="D1376" s="681">
        <v>15</v>
      </c>
      <c r="E1376" s="681">
        <v>69</v>
      </c>
      <c r="F1376" s="682">
        <v>0</v>
      </c>
      <c r="G1376" s="683"/>
      <c r="H1376" s="683"/>
    </row>
    <row r="1377" spans="1:8" ht="12.75" customHeight="1">
      <c r="A1377" s="409">
        <v>1372</v>
      </c>
      <c r="B1377" s="684"/>
      <c r="C1377" s="684">
        <v>83</v>
      </c>
      <c r="D1377" s="685">
        <v>83</v>
      </c>
      <c r="E1377" s="685">
        <v>0</v>
      </c>
      <c r="F1377" s="686">
        <v>0</v>
      </c>
      <c r="G1377" s="687"/>
      <c r="H1377" s="687"/>
    </row>
    <row r="1378" spans="1:8" ht="12.75" customHeight="1">
      <c r="A1378" s="409">
        <v>1373</v>
      </c>
      <c r="B1378" s="684"/>
      <c r="C1378" s="684">
        <v>83</v>
      </c>
      <c r="D1378" s="685">
        <v>16</v>
      </c>
      <c r="E1378" s="685">
        <v>0</v>
      </c>
      <c r="F1378" s="686">
        <v>66</v>
      </c>
      <c r="G1378" s="687"/>
      <c r="H1378" s="687"/>
    </row>
    <row r="1379" spans="1:8" ht="12.75" customHeight="1">
      <c r="A1379" s="409">
        <v>1374</v>
      </c>
      <c r="B1379" s="684"/>
      <c r="C1379" s="684">
        <v>82</v>
      </c>
      <c r="D1379" s="685">
        <v>16</v>
      </c>
      <c r="E1379" s="685">
        <v>0</v>
      </c>
      <c r="F1379" s="686">
        <v>66</v>
      </c>
      <c r="G1379" s="687"/>
      <c r="H1379" s="687"/>
    </row>
    <row r="1380" spans="1:8" ht="12.75" customHeight="1">
      <c r="A1380" s="679">
        <v>1375</v>
      </c>
      <c r="B1380" s="688"/>
      <c r="C1380" s="688">
        <v>81</v>
      </c>
      <c r="D1380" s="689">
        <v>81</v>
      </c>
      <c r="E1380" s="689">
        <v>0</v>
      </c>
      <c r="F1380" s="690">
        <v>0</v>
      </c>
      <c r="G1380" s="691"/>
      <c r="H1380" s="691"/>
    </row>
    <row r="1381" spans="1:8" ht="12.75" customHeight="1">
      <c r="A1381" s="678">
        <v>1376</v>
      </c>
      <c r="B1381" s="680"/>
      <c r="C1381" s="680">
        <v>80</v>
      </c>
      <c r="D1381" s="681">
        <v>59</v>
      </c>
      <c r="E1381" s="681">
        <v>21</v>
      </c>
      <c r="F1381" s="682">
        <v>0</v>
      </c>
      <c r="G1381" s="683"/>
      <c r="H1381" s="683"/>
    </row>
    <row r="1382" spans="1:8" ht="12.75" customHeight="1">
      <c r="A1382" s="409">
        <v>1377</v>
      </c>
      <c r="B1382" s="684"/>
      <c r="C1382" s="684">
        <v>80</v>
      </c>
      <c r="D1382" s="685">
        <v>80</v>
      </c>
      <c r="E1382" s="685">
        <v>0</v>
      </c>
      <c r="F1382" s="686">
        <v>0</v>
      </c>
      <c r="G1382" s="687"/>
      <c r="H1382" s="687"/>
    </row>
    <row r="1383" spans="1:8" ht="12.75" customHeight="1">
      <c r="A1383" s="409">
        <v>1378</v>
      </c>
      <c r="B1383" s="684"/>
      <c r="C1383" s="684">
        <v>80</v>
      </c>
      <c r="D1383" s="685">
        <v>80</v>
      </c>
      <c r="E1383" s="685">
        <v>0</v>
      </c>
      <c r="F1383" s="686">
        <v>0</v>
      </c>
      <c r="G1383" s="687"/>
      <c r="H1383" s="687"/>
    </row>
    <row r="1384" spans="1:8" ht="12.75" customHeight="1">
      <c r="A1384" s="409">
        <v>1379</v>
      </c>
      <c r="B1384" s="684"/>
      <c r="C1384" s="684">
        <v>80</v>
      </c>
      <c r="D1384" s="685">
        <v>80</v>
      </c>
      <c r="E1384" s="685">
        <v>0</v>
      </c>
      <c r="F1384" s="686">
        <v>0</v>
      </c>
      <c r="G1384" s="687"/>
      <c r="H1384" s="687"/>
    </row>
    <row r="1385" spans="1:8" ht="12.75" customHeight="1">
      <c r="A1385" s="679">
        <v>1380</v>
      </c>
      <c r="B1385" s="688"/>
      <c r="C1385" s="688">
        <v>79</v>
      </c>
      <c r="D1385" s="689">
        <v>59</v>
      </c>
      <c r="E1385" s="689">
        <v>20</v>
      </c>
      <c r="F1385" s="690">
        <v>0</v>
      </c>
      <c r="G1385" s="691"/>
      <c r="H1385" s="691"/>
    </row>
    <row r="1386" spans="1:8" ht="12.75" customHeight="1">
      <c r="A1386" s="678">
        <v>1381</v>
      </c>
      <c r="B1386" s="680"/>
      <c r="C1386" s="680">
        <v>79</v>
      </c>
      <c r="D1386" s="681">
        <v>79</v>
      </c>
      <c r="E1386" s="681">
        <v>0</v>
      </c>
      <c r="F1386" s="682">
        <v>0</v>
      </c>
      <c r="G1386" s="683"/>
      <c r="H1386" s="683"/>
    </row>
    <row r="1387" spans="1:8" ht="12.75" customHeight="1">
      <c r="A1387" s="409">
        <v>1382</v>
      </c>
      <c r="B1387" s="684"/>
      <c r="C1387" s="684">
        <v>77</v>
      </c>
      <c r="D1387" s="685">
        <v>77</v>
      </c>
      <c r="E1387" s="685">
        <v>0</v>
      </c>
      <c r="F1387" s="686">
        <v>0</v>
      </c>
      <c r="G1387" s="687"/>
      <c r="H1387" s="687"/>
    </row>
    <row r="1388" spans="1:8" ht="12.75" customHeight="1">
      <c r="A1388" s="409">
        <v>1383</v>
      </c>
      <c r="B1388" s="684"/>
      <c r="C1388" s="684">
        <v>77</v>
      </c>
      <c r="D1388" s="685">
        <v>77</v>
      </c>
      <c r="E1388" s="685">
        <v>0</v>
      </c>
      <c r="F1388" s="686">
        <v>0</v>
      </c>
      <c r="G1388" s="687"/>
      <c r="H1388" s="687"/>
    </row>
    <row r="1389" spans="1:8" ht="12.75" customHeight="1">
      <c r="A1389" s="409">
        <v>1384</v>
      </c>
      <c r="B1389" s="684"/>
      <c r="C1389" s="684">
        <v>76</v>
      </c>
      <c r="D1389" s="685">
        <v>60</v>
      </c>
      <c r="E1389" s="685">
        <v>16</v>
      </c>
      <c r="F1389" s="686">
        <v>0</v>
      </c>
      <c r="G1389" s="687"/>
      <c r="H1389" s="687"/>
    </row>
    <row r="1390" spans="1:8" ht="12.75" customHeight="1">
      <c r="A1390" s="679">
        <v>1385</v>
      </c>
      <c r="B1390" s="688"/>
      <c r="C1390" s="688">
        <v>75</v>
      </c>
      <c r="D1390" s="689">
        <v>75</v>
      </c>
      <c r="E1390" s="689">
        <v>0</v>
      </c>
      <c r="F1390" s="690">
        <v>0</v>
      </c>
      <c r="G1390" s="691"/>
      <c r="H1390" s="691"/>
    </row>
    <row r="1391" spans="1:8" ht="12.75" customHeight="1">
      <c r="A1391" s="678">
        <v>1386</v>
      </c>
      <c r="B1391" s="680"/>
      <c r="C1391" s="680">
        <v>74</v>
      </c>
      <c r="D1391" s="681">
        <v>74</v>
      </c>
      <c r="E1391" s="681">
        <v>0</v>
      </c>
      <c r="F1391" s="682">
        <v>0</v>
      </c>
      <c r="G1391" s="683"/>
      <c r="H1391" s="683"/>
    </row>
    <row r="1392" spans="1:8" ht="12.75" customHeight="1">
      <c r="A1392" s="409">
        <v>1387</v>
      </c>
      <c r="B1392" s="684"/>
      <c r="C1392" s="684">
        <v>74</v>
      </c>
      <c r="D1392" s="685">
        <v>74</v>
      </c>
      <c r="E1392" s="685">
        <v>0</v>
      </c>
      <c r="F1392" s="686">
        <v>0</v>
      </c>
      <c r="G1392" s="687"/>
      <c r="H1392" s="687"/>
    </row>
    <row r="1393" spans="1:8" ht="12.75" customHeight="1">
      <c r="A1393" s="409">
        <v>1388</v>
      </c>
      <c r="B1393" s="684"/>
      <c r="C1393" s="684">
        <v>74</v>
      </c>
      <c r="D1393" s="685">
        <v>74</v>
      </c>
      <c r="E1393" s="685">
        <v>0</v>
      </c>
      <c r="F1393" s="686">
        <v>0</v>
      </c>
      <c r="G1393" s="687"/>
      <c r="H1393" s="687"/>
    </row>
    <row r="1394" spans="1:8" ht="12.75" customHeight="1">
      <c r="A1394" s="409">
        <v>1389</v>
      </c>
      <c r="B1394" s="684"/>
      <c r="C1394" s="684">
        <v>73</v>
      </c>
      <c r="D1394" s="685">
        <v>49</v>
      </c>
      <c r="E1394" s="685">
        <v>0</v>
      </c>
      <c r="F1394" s="686">
        <v>24</v>
      </c>
      <c r="G1394" s="687"/>
      <c r="H1394" s="687"/>
    </row>
    <row r="1395" spans="1:8" ht="12.75" customHeight="1">
      <c r="A1395" s="679">
        <v>1390</v>
      </c>
      <c r="B1395" s="688"/>
      <c r="C1395" s="688">
        <v>72</v>
      </c>
      <c r="D1395" s="689">
        <v>25</v>
      </c>
      <c r="E1395" s="689">
        <v>29</v>
      </c>
      <c r="F1395" s="690">
        <v>18</v>
      </c>
      <c r="G1395" s="691"/>
      <c r="H1395" s="691"/>
    </row>
    <row r="1396" spans="1:8" ht="12.75" customHeight="1">
      <c r="A1396" s="678">
        <v>1391</v>
      </c>
      <c r="B1396" s="680"/>
      <c r="C1396" s="680">
        <v>72</v>
      </c>
      <c r="D1396" s="681">
        <v>37</v>
      </c>
      <c r="E1396" s="681">
        <v>0</v>
      </c>
      <c r="F1396" s="682">
        <v>35</v>
      </c>
      <c r="G1396" s="683"/>
      <c r="H1396" s="683"/>
    </row>
    <row r="1397" spans="1:8" ht="12.75" customHeight="1">
      <c r="A1397" s="409">
        <v>1392</v>
      </c>
      <c r="B1397" s="684"/>
      <c r="C1397" s="684">
        <v>72</v>
      </c>
      <c r="D1397" s="685">
        <v>72</v>
      </c>
      <c r="E1397" s="685">
        <v>0</v>
      </c>
      <c r="F1397" s="686">
        <v>0</v>
      </c>
      <c r="G1397" s="687"/>
      <c r="H1397" s="687"/>
    </row>
    <row r="1398" spans="1:8" ht="12.75" customHeight="1">
      <c r="A1398" s="409">
        <v>1393</v>
      </c>
      <c r="B1398" s="684"/>
      <c r="C1398" s="684">
        <v>70</v>
      </c>
      <c r="D1398" s="685">
        <v>70</v>
      </c>
      <c r="E1398" s="685">
        <v>0</v>
      </c>
      <c r="F1398" s="686">
        <v>0</v>
      </c>
      <c r="G1398" s="687"/>
      <c r="H1398" s="687"/>
    </row>
    <row r="1399" spans="1:8" ht="12.75" customHeight="1">
      <c r="A1399" s="409">
        <v>1394</v>
      </c>
      <c r="B1399" s="684"/>
      <c r="C1399" s="684">
        <v>69</v>
      </c>
      <c r="D1399" s="685">
        <v>69</v>
      </c>
      <c r="E1399" s="685">
        <v>0</v>
      </c>
      <c r="F1399" s="686">
        <v>0</v>
      </c>
      <c r="G1399" s="687"/>
      <c r="H1399" s="687"/>
    </row>
    <row r="1400" spans="1:8" ht="12.75" customHeight="1">
      <c r="A1400" s="679">
        <v>1395</v>
      </c>
      <c r="B1400" s="688"/>
      <c r="C1400" s="688">
        <v>69</v>
      </c>
      <c r="D1400" s="689">
        <v>69</v>
      </c>
      <c r="E1400" s="689">
        <v>0</v>
      </c>
      <c r="F1400" s="690">
        <v>0</v>
      </c>
      <c r="G1400" s="691"/>
      <c r="H1400" s="691"/>
    </row>
    <row r="1401" spans="1:8" ht="12.75" customHeight="1">
      <c r="A1401" s="678">
        <v>1396</v>
      </c>
      <c r="B1401" s="680"/>
      <c r="C1401" s="680">
        <v>66</v>
      </c>
      <c r="D1401" s="681">
        <v>66</v>
      </c>
      <c r="E1401" s="681">
        <v>0</v>
      </c>
      <c r="F1401" s="682">
        <v>0</v>
      </c>
      <c r="G1401" s="683"/>
      <c r="H1401" s="683"/>
    </row>
    <row r="1402" spans="1:8" ht="12.75" customHeight="1">
      <c r="A1402" s="409">
        <v>1397</v>
      </c>
      <c r="B1402" s="684"/>
      <c r="C1402" s="684">
        <v>66</v>
      </c>
      <c r="D1402" s="685">
        <v>66</v>
      </c>
      <c r="E1402" s="685">
        <v>0</v>
      </c>
      <c r="F1402" s="686">
        <v>0</v>
      </c>
      <c r="G1402" s="687"/>
      <c r="H1402" s="687"/>
    </row>
    <row r="1403" spans="1:8" ht="12.75" customHeight="1">
      <c r="A1403" s="409">
        <v>1398</v>
      </c>
      <c r="B1403" s="684"/>
      <c r="C1403" s="684">
        <v>66</v>
      </c>
      <c r="D1403" s="685">
        <v>66</v>
      </c>
      <c r="E1403" s="685">
        <v>0</v>
      </c>
      <c r="F1403" s="686">
        <v>0</v>
      </c>
      <c r="G1403" s="687"/>
      <c r="H1403" s="687"/>
    </row>
    <row r="1404" spans="1:8" ht="12.75" customHeight="1">
      <c r="A1404" s="409">
        <v>1399</v>
      </c>
      <c r="B1404" s="684"/>
      <c r="C1404" s="684">
        <v>66</v>
      </c>
      <c r="D1404" s="685">
        <v>66</v>
      </c>
      <c r="E1404" s="685">
        <v>0</v>
      </c>
      <c r="F1404" s="686">
        <v>0</v>
      </c>
      <c r="G1404" s="687"/>
      <c r="H1404" s="687"/>
    </row>
    <row r="1405" spans="1:8" ht="12.75" customHeight="1">
      <c r="A1405" s="679">
        <v>1400</v>
      </c>
      <c r="B1405" s="688"/>
      <c r="C1405" s="688">
        <v>65</v>
      </c>
      <c r="D1405" s="689">
        <v>48</v>
      </c>
      <c r="E1405" s="689">
        <v>16</v>
      </c>
      <c r="F1405" s="690">
        <v>0</v>
      </c>
      <c r="G1405" s="691"/>
      <c r="H1405" s="691"/>
    </row>
    <row r="1406" spans="1:8" ht="12.75" customHeight="1">
      <c r="A1406" s="678">
        <v>1401</v>
      </c>
      <c r="B1406" s="680"/>
      <c r="C1406" s="680">
        <v>65</v>
      </c>
      <c r="D1406" s="681">
        <v>46</v>
      </c>
      <c r="E1406" s="681">
        <v>19</v>
      </c>
      <c r="F1406" s="682">
        <v>0</v>
      </c>
      <c r="G1406" s="683"/>
      <c r="H1406" s="683"/>
    </row>
    <row r="1407" spans="1:8" ht="12.75" customHeight="1">
      <c r="A1407" s="409">
        <v>1402</v>
      </c>
      <c r="B1407" s="684"/>
      <c r="C1407" s="684">
        <v>64</v>
      </c>
      <c r="D1407" s="685">
        <v>64</v>
      </c>
      <c r="E1407" s="685">
        <v>0</v>
      </c>
      <c r="F1407" s="686">
        <v>0</v>
      </c>
      <c r="G1407" s="687"/>
      <c r="H1407" s="687"/>
    </row>
    <row r="1408" spans="1:8" ht="12.75" customHeight="1">
      <c r="A1408" s="409">
        <v>1403</v>
      </c>
      <c r="B1408" s="684"/>
      <c r="C1408" s="684">
        <v>61</v>
      </c>
      <c r="D1408" s="685">
        <v>61</v>
      </c>
      <c r="E1408" s="685">
        <v>0</v>
      </c>
      <c r="F1408" s="686">
        <v>0</v>
      </c>
      <c r="G1408" s="687"/>
      <c r="H1408" s="687"/>
    </row>
    <row r="1409" spans="1:8" ht="12.75" customHeight="1">
      <c r="A1409" s="409">
        <v>1404</v>
      </c>
      <c r="B1409" s="684"/>
      <c r="C1409" s="684">
        <v>59</v>
      </c>
      <c r="D1409" s="685">
        <v>59</v>
      </c>
      <c r="E1409" s="685">
        <v>0</v>
      </c>
      <c r="F1409" s="686">
        <v>0</v>
      </c>
      <c r="G1409" s="687"/>
      <c r="H1409" s="687"/>
    </row>
    <row r="1410" spans="1:8" ht="12.75" customHeight="1">
      <c r="A1410" s="679">
        <v>1405</v>
      </c>
      <c r="B1410" s="688"/>
      <c r="C1410" s="688">
        <v>55</v>
      </c>
      <c r="D1410" s="689">
        <v>55</v>
      </c>
      <c r="E1410" s="689">
        <v>0</v>
      </c>
      <c r="F1410" s="690">
        <v>0</v>
      </c>
      <c r="G1410" s="691"/>
      <c r="H1410" s="691"/>
    </row>
    <row r="1411" spans="1:8" ht="12.75" customHeight="1">
      <c r="A1411" s="678">
        <v>1406</v>
      </c>
      <c r="B1411" s="680"/>
      <c r="C1411" s="680">
        <v>52</v>
      </c>
      <c r="D1411" s="681">
        <v>52</v>
      </c>
      <c r="E1411" s="681">
        <v>0</v>
      </c>
      <c r="F1411" s="682">
        <v>0</v>
      </c>
      <c r="G1411" s="683"/>
      <c r="H1411" s="683"/>
    </row>
    <row r="1412" spans="1:8" ht="12.75" customHeight="1">
      <c r="A1412" s="409">
        <v>1407</v>
      </c>
      <c r="B1412" s="684"/>
      <c r="C1412" s="684">
        <v>51</v>
      </c>
      <c r="D1412" s="685">
        <v>51</v>
      </c>
      <c r="E1412" s="685">
        <v>0</v>
      </c>
      <c r="F1412" s="686">
        <v>0</v>
      </c>
      <c r="G1412" s="687"/>
      <c r="H1412" s="687"/>
    </row>
    <row r="1413" spans="1:8" ht="12.75" customHeight="1">
      <c r="A1413" s="409">
        <v>1408</v>
      </c>
      <c r="B1413" s="684"/>
      <c r="C1413" s="684">
        <v>50</v>
      </c>
      <c r="D1413" s="685">
        <v>0</v>
      </c>
      <c r="E1413" s="685">
        <v>50</v>
      </c>
      <c r="F1413" s="686">
        <v>0</v>
      </c>
      <c r="G1413" s="687"/>
      <c r="H1413" s="687"/>
    </row>
    <row r="1414" spans="1:8" ht="12.75" customHeight="1">
      <c r="A1414" s="409">
        <v>1409</v>
      </c>
      <c r="B1414" s="684"/>
      <c r="C1414" s="684">
        <v>50</v>
      </c>
      <c r="D1414" s="685">
        <v>0</v>
      </c>
      <c r="E1414" s="685">
        <v>50</v>
      </c>
      <c r="F1414" s="686">
        <v>0</v>
      </c>
      <c r="G1414" s="687"/>
      <c r="H1414" s="687"/>
    </row>
    <row r="1415" spans="1:8" ht="12.75" customHeight="1">
      <c r="A1415" s="679">
        <v>1410</v>
      </c>
      <c r="B1415" s="688"/>
      <c r="C1415" s="688">
        <v>50</v>
      </c>
      <c r="D1415" s="689">
        <v>19</v>
      </c>
      <c r="E1415" s="689">
        <v>31</v>
      </c>
      <c r="F1415" s="690">
        <v>0</v>
      </c>
      <c r="G1415" s="691"/>
      <c r="H1415" s="691"/>
    </row>
    <row r="1416" spans="1:8" ht="12.75" customHeight="1">
      <c r="A1416" s="678">
        <v>1411</v>
      </c>
      <c r="B1416" s="680"/>
      <c r="C1416" s="680">
        <v>50</v>
      </c>
      <c r="D1416" s="681">
        <v>45</v>
      </c>
      <c r="E1416" s="681">
        <v>0</v>
      </c>
      <c r="F1416" s="682">
        <v>5</v>
      </c>
      <c r="G1416" s="683"/>
      <c r="H1416" s="683"/>
    </row>
    <row r="1417" spans="1:8" ht="12.75" customHeight="1">
      <c r="A1417" s="409">
        <v>1412</v>
      </c>
      <c r="B1417" s="684"/>
      <c r="C1417" s="684">
        <v>50</v>
      </c>
      <c r="D1417" s="685">
        <v>50</v>
      </c>
      <c r="E1417" s="685">
        <v>0</v>
      </c>
      <c r="F1417" s="686">
        <v>0</v>
      </c>
      <c r="G1417" s="687"/>
      <c r="H1417" s="687"/>
    </row>
    <row r="1418" spans="1:8" ht="12.75" customHeight="1">
      <c r="A1418" s="409">
        <v>1413</v>
      </c>
      <c r="B1418" s="684"/>
      <c r="C1418" s="684">
        <v>50</v>
      </c>
      <c r="D1418" s="685">
        <v>50</v>
      </c>
      <c r="E1418" s="685">
        <v>0</v>
      </c>
      <c r="F1418" s="686">
        <v>0</v>
      </c>
      <c r="G1418" s="687"/>
      <c r="H1418" s="687"/>
    </row>
    <row r="1419" spans="1:8" ht="12.75" customHeight="1">
      <c r="A1419" s="409">
        <v>1414</v>
      </c>
      <c r="B1419" s="684"/>
      <c r="C1419" s="684">
        <v>48</v>
      </c>
      <c r="D1419" s="685">
        <v>48</v>
      </c>
      <c r="E1419" s="685">
        <v>0</v>
      </c>
      <c r="F1419" s="686">
        <v>0</v>
      </c>
      <c r="G1419" s="687"/>
      <c r="H1419" s="687"/>
    </row>
    <row r="1420" spans="1:8" ht="12.75" customHeight="1">
      <c r="A1420" s="679">
        <v>1415</v>
      </c>
      <c r="B1420" s="688"/>
      <c r="C1420" s="688">
        <v>47</v>
      </c>
      <c r="D1420" s="689">
        <v>0</v>
      </c>
      <c r="E1420" s="689">
        <v>47</v>
      </c>
      <c r="F1420" s="690">
        <v>0</v>
      </c>
      <c r="G1420" s="691"/>
      <c r="H1420" s="691"/>
    </row>
    <row r="1421" spans="1:8" ht="12.75" customHeight="1">
      <c r="A1421" s="678">
        <v>1416</v>
      </c>
      <c r="B1421" s="680"/>
      <c r="C1421" s="680">
        <v>45</v>
      </c>
      <c r="D1421" s="681">
        <v>45</v>
      </c>
      <c r="E1421" s="681">
        <v>0</v>
      </c>
      <c r="F1421" s="682">
        <v>0</v>
      </c>
      <c r="G1421" s="683"/>
      <c r="H1421" s="683"/>
    </row>
    <row r="1422" spans="1:8" ht="12.75" customHeight="1">
      <c r="A1422" s="409">
        <v>1417</v>
      </c>
      <c r="B1422" s="684"/>
      <c r="C1422" s="684">
        <v>44</v>
      </c>
      <c r="D1422" s="685">
        <v>4</v>
      </c>
      <c r="E1422" s="685">
        <v>40</v>
      </c>
      <c r="F1422" s="686">
        <v>0</v>
      </c>
      <c r="G1422" s="687"/>
      <c r="H1422" s="687"/>
    </row>
    <row r="1423" spans="1:8" ht="12.75" customHeight="1">
      <c r="A1423" s="409">
        <v>1418</v>
      </c>
      <c r="B1423" s="684"/>
      <c r="C1423" s="684">
        <v>43</v>
      </c>
      <c r="D1423" s="685">
        <v>43</v>
      </c>
      <c r="E1423" s="685">
        <v>0</v>
      </c>
      <c r="F1423" s="686">
        <v>0</v>
      </c>
      <c r="G1423" s="687"/>
      <c r="H1423" s="687"/>
    </row>
    <row r="1424" spans="1:8" ht="12.75" customHeight="1">
      <c r="A1424" s="409">
        <v>1419</v>
      </c>
      <c r="B1424" s="684"/>
      <c r="C1424" s="684">
        <v>42</v>
      </c>
      <c r="D1424" s="685">
        <v>0</v>
      </c>
      <c r="E1424" s="685">
        <v>42</v>
      </c>
      <c r="F1424" s="686">
        <v>0</v>
      </c>
      <c r="G1424" s="687"/>
      <c r="H1424" s="687"/>
    </row>
    <row r="1425" spans="1:8" ht="12.75" customHeight="1">
      <c r="A1425" s="679">
        <v>1420</v>
      </c>
      <c r="B1425" s="688"/>
      <c r="C1425" s="688">
        <v>41</v>
      </c>
      <c r="D1425" s="689">
        <v>0</v>
      </c>
      <c r="E1425" s="689">
        <v>41</v>
      </c>
      <c r="F1425" s="690">
        <v>0</v>
      </c>
      <c r="G1425" s="691"/>
      <c r="H1425" s="691"/>
    </row>
    <row r="1426" spans="1:8" ht="12.75" customHeight="1">
      <c r="A1426" s="678">
        <v>1421</v>
      </c>
      <c r="B1426" s="680"/>
      <c r="C1426" s="680">
        <v>40</v>
      </c>
      <c r="D1426" s="681">
        <v>40</v>
      </c>
      <c r="E1426" s="681">
        <v>0</v>
      </c>
      <c r="F1426" s="682">
        <v>0</v>
      </c>
      <c r="G1426" s="683"/>
      <c r="H1426" s="683"/>
    </row>
    <row r="1427" spans="1:8" ht="12.75" customHeight="1">
      <c r="A1427" s="409">
        <v>1422</v>
      </c>
      <c r="B1427" s="684"/>
      <c r="C1427" s="684">
        <v>40</v>
      </c>
      <c r="D1427" s="685">
        <v>40</v>
      </c>
      <c r="E1427" s="685">
        <v>0</v>
      </c>
      <c r="F1427" s="686">
        <v>0</v>
      </c>
      <c r="G1427" s="687"/>
      <c r="H1427" s="687"/>
    </row>
    <row r="1428" spans="1:8" ht="12.75" customHeight="1">
      <c r="A1428" s="409">
        <v>1423</v>
      </c>
      <c r="B1428" s="684"/>
      <c r="C1428" s="684">
        <v>40</v>
      </c>
      <c r="D1428" s="685">
        <v>40</v>
      </c>
      <c r="E1428" s="685">
        <v>0</v>
      </c>
      <c r="F1428" s="686">
        <v>0</v>
      </c>
      <c r="G1428" s="687"/>
      <c r="H1428" s="687"/>
    </row>
    <row r="1429" spans="1:8" ht="12.75" customHeight="1">
      <c r="A1429" s="409">
        <v>1424</v>
      </c>
      <c r="B1429" s="684"/>
      <c r="C1429" s="684">
        <v>40</v>
      </c>
      <c r="D1429" s="685">
        <v>40</v>
      </c>
      <c r="E1429" s="685">
        <v>0</v>
      </c>
      <c r="F1429" s="686">
        <v>0</v>
      </c>
      <c r="G1429" s="687"/>
      <c r="H1429" s="687"/>
    </row>
    <row r="1430" spans="1:8" ht="12.75" customHeight="1">
      <c r="A1430" s="679">
        <v>1425</v>
      </c>
      <c r="B1430" s="688"/>
      <c r="C1430" s="688">
        <v>39</v>
      </c>
      <c r="D1430" s="689">
        <v>0</v>
      </c>
      <c r="E1430" s="689">
        <v>39</v>
      </c>
      <c r="F1430" s="690">
        <v>0</v>
      </c>
      <c r="G1430" s="691"/>
      <c r="H1430" s="691"/>
    </row>
    <row r="1431" spans="1:8" ht="12.75" customHeight="1">
      <c r="A1431" s="678">
        <v>1426</v>
      </c>
      <c r="B1431" s="680"/>
      <c r="C1431" s="680">
        <v>39</v>
      </c>
      <c r="D1431" s="681">
        <v>39</v>
      </c>
      <c r="E1431" s="681">
        <v>0</v>
      </c>
      <c r="F1431" s="682">
        <v>0</v>
      </c>
      <c r="G1431" s="683"/>
      <c r="H1431" s="683"/>
    </row>
    <row r="1432" spans="1:8" ht="12.75" customHeight="1">
      <c r="A1432" s="409">
        <v>1427</v>
      </c>
      <c r="B1432" s="684"/>
      <c r="C1432" s="684">
        <v>39</v>
      </c>
      <c r="D1432" s="685">
        <v>0</v>
      </c>
      <c r="E1432" s="685">
        <v>39</v>
      </c>
      <c r="F1432" s="686">
        <v>0</v>
      </c>
      <c r="G1432" s="687"/>
      <c r="H1432" s="687"/>
    </row>
    <row r="1433" spans="1:8" ht="12.75" customHeight="1">
      <c r="A1433" s="409">
        <v>1428</v>
      </c>
      <c r="B1433" s="684"/>
      <c r="C1433" s="684">
        <v>36</v>
      </c>
      <c r="D1433" s="685">
        <v>0</v>
      </c>
      <c r="E1433" s="685">
        <v>36</v>
      </c>
      <c r="F1433" s="686">
        <v>0</v>
      </c>
      <c r="G1433" s="687"/>
      <c r="H1433" s="687"/>
    </row>
    <row r="1434" spans="1:8" ht="12.75" customHeight="1">
      <c r="A1434" s="409">
        <v>1429</v>
      </c>
      <c r="B1434" s="684"/>
      <c r="C1434" s="684">
        <v>34</v>
      </c>
      <c r="D1434" s="685">
        <v>34</v>
      </c>
      <c r="E1434" s="685">
        <v>0</v>
      </c>
      <c r="F1434" s="686">
        <v>0</v>
      </c>
      <c r="G1434" s="687"/>
      <c r="H1434" s="687"/>
    </row>
    <row r="1435" spans="1:8" ht="12.75" customHeight="1">
      <c r="A1435" s="679">
        <v>1430</v>
      </c>
      <c r="B1435" s="688"/>
      <c r="C1435" s="688">
        <v>34</v>
      </c>
      <c r="D1435" s="689">
        <v>34</v>
      </c>
      <c r="E1435" s="689">
        <v>0</v>
      </c>
      <c r="F1435" s="690">
        <v>0</v>
      </c>
      <c r="G1435" s="691"/>
      <c r="H1435" s="691"/>
    </row>
    <row r="1436" spans="1:8" ht="12.75" customHeight="1">
      <c r="A1436" s="678">
        <v>1431</v>
      </c>
      <c r="B1436" s="680"/>
      <c r="C1436" s="680">
        <v>34</v>
      </c>
      <c r="D1436" s="681">
        <v>0</v>
      </c>
      <c r="E1436" s="681">
        <v>34</v>
      </c>
      <c r="F1436" s="682">
        <v>0</v>
      </c>
      <c r="G1436" s="683"/>
      <c r="H1436" s="683"/>
    </row>
    <row r="1437" spans="1:8" ht="12.75" customHeight="1">
      <c r="A1437" s="409">
        <v>1432</v>
      </c>
      <c r="B1437" s="684"/>
      <c r="C1437" s="684">
        <v>32</v>
      </c>
      <c r="D1437" s="685">
        <v>32</v>
      </c>
      <c r="E1437" s="685">
        <v>0</v>
      </c>
      <c r="F1437" s="686">
        <v>0</v>
      </c>
      <c r="G1437" s="687"/>
      <c r="H1437" s="687"/>
    </row>
    <row r="1438" spans="1:8" ht="12.75" customHeight="1">
      <c r="A1438" s="409">
        <v>1433</v>
      </c>
      <c r="B1438" s="684"/>
      <c r="C1438" s="684">
        <v>32</v>
      </c>
      <c r="D1438" s="685">
        <v>32</v>
      </c>
      <c r="E1438" s="685">
        <v>0</v>
      </c>
      <c r="F1438" s="686">
        <v>0</v>
      </c>
      <c r="G1438" s="687"/>
      <c r="H1438" s="687"/>
    </row>
    <row r="1439" spans="1:8" ht="12.75" customHeight="1">
      <c r="A1439" s="409">
        <v>1434</v>
      </c>
      <c r="B1439" s="684"/>
      <c r="C1439" s="684">
        <v>32</v>
      </c>
      <c r="D1439" s="685">
        <v>32</v>
      </c>
      <c r="E1439" s="685">
        <v>0</v>
      </c>
      <c r="F1439" s="686">
        <v>0</v>
      </c>
      <c r="G1439" s="687"/>
      <c r="H1439" s="687"/>
    </row>
    <row r="1440" spans="1:8" ht="12.75" customHeight="1">
      <c r="A1440" s="679">
        <v>1435</v>
      </c>
      <c r="B1440" s="688"/>
      <c r="C1440" s="688">
        <v>31</v>
      </c>
      <c r="D1440" s="689">
        <v>0</v>
      </c>
      <c r="E1440" s="689">
        <v>31</v>
      </c>
      <c r="F1440" s="690">
        <v>0</v>
      </c>
      <c r="G1440" s="691"/>
      <c r="H1440" s="691"/>
    </row>
    <row r="1441" spans="1:8" ht="12.75" customHeight="1">
      <c r="A1441" s="678">
        <v>1436</v>
      </c>
      <c r="B1441" s="680"/>
      <c r="C1441" s="680">
        <v>30</v>
      </c>
      <c r="D1441" s="681">
        <v>30</v>
      </c>
      <c r="E1441" s="681">
        <v>0</v>
      </c>
      <c r="F1441" s="682">
        <v>0</v>
      </c>
      <c r="G1441" s="683"/>
      <c r="H1441" s="683"/>
    </row>
    <row r="1442" spans="1:8" ht="12.75" customHeight="1">
      <c r="A1442" s="409">
        <v>1437</v>
      </c>
      <c r="B1442" s="684"/>
      <c r="C1442" s="684">
        <v>30</v>
      </c>
      <c r="D1442" s="685">
        <v>30</v>
      </c>
      <c r="E1442" s="685">
        <v>0</v>
      </c>
      <c r="F1442" s="686">
        <v>0</v>
      </c>
      <c r="G1442" s="687"/>
      <c r="H1442" s="687"/>
    </row>
    <row r="1443" spans="1:8" ht="12.75" customHeight="1">
      <c r="A1443" s="409">
        <v>1438</v>
      </c>
      <c r="B1443" s="684"/>
      <c r="C1443" s="684">
        <v>30</v>
      </c>
      <c r="D1443" s="685">
        <v>0</v>
      </c>
      <c r="E1443" s="685">
        <v>30</v>
      </c>
      <c r="F1443" s="686">
        <v>0</v>
      </c>
      <c r="G1443" s="687"/>
      <c r="H1443" s="687"/>
    </row>
    <row r="1444" spans="1:8" ht="12.75" customHeight="1">
      <c r="A1444" s="409">
        <v>1439</v>
      </c>
      <c r="B1444" s="684"/>
      <c r="C1444" s="684">
        <v>30</v>
      </c>
      <c r="D1444" s="685">
        <v>30</v>
      </c>
      <c r="E1444" s="685">
        <v>0</v>
      </c>
      <c r="F1444" s="686">
        <v>0</v>
      </c>
      <c r="G1444" s="687"/>
      <c r="H1444" s="687"/>
    </row>
    <row r="1445" spans="1:8" ht="12.75" customHeight="1">
      <c r="A1445" s="679">
        <v>1440</v>
      </c>
      <c r="B1445" s="688"/>
      <c r="C1445" s="688">
        <v>29</v>
      </c>
      <c r="D1445" s="689">
        <v>0</v>
      </c>
      <c r="E1445" s="689">
        <v>29</v>
      </c>
      <c r="F1445" s="690">
        <v>0</v>
      </c>
      <c r="G1445" s="691"/>
      <c r="H1445" s="691"/>
    </row>
    <row r="1446" spans="1:8" ht="12.75" customHeight="1">
      <c r="A1446" s="678">
        <v>1441</v>
      </c>
      <c r="B1446" s="680"/>
      <c r="C1446" s="680">
        <v>26</v>
      </c>
      <c r="D1446" s="681">
        <v>0</v>
      </c>
      <c r="E1446" s="681">
        <v>26</v>
      </c>
      <c r="F1446" s="682">
        <v>0</v>
      </c>
      <c r="G1446" s="683"/>
      <c r="H1446" s="683"/>
    </row>
    <row r="1447" spans="1:8" ht="12.75" customHeight="1">
      <c r="A1447" s="409">
        <v>1442</v>
      </c>
      <c r="B1447" s="684"/>
      <c r="C1447" s="684">
        <v>25</v>
      </c>
      <c r="D1447" s="685">
        <v>0</v>
      </c>
      <c r="E1447" s="685">
        <v>25</v>
      </c>
      <c r="F1447" s="686">
        <v>0</v>
      </c>
      <c r="G1447" s="687"/>
      <c r="H1447" s="687"/>
    </row>
    <row r="1448" spans="1:8" ht="12.75" customHeight="1">
      <c r="A1448" s="409">
        <v>1443</v>
      </c>
      <c r="B1448" s="684"/>
      <c r="C1448" s="684">
        <v>23</v>
      </c>
      <c r="D1448" s="685">
        <v>23</v>
      </c>
      <c r="E1448" s="685">
        <v>0</v>
      </c>
      <c r="F1448" s="686">
        <v>0</v>
      </c>
      <c r="G1448" s="687"/>
      <c r="H1448" s="687"/>
    </row>
    <row r="1449" spans="1:8" ht="12.75" customHeight="1">
      <c r="A1449" s="409">
        <v>1444</v>
      </c>
      <c r="B1449" s="684"/>
      <c r="C1449" s="684">
        <v>18</v>
      </c>
      <c r="D1449" s="685">
        <v>0</v>
      </c>
      <c r="E1449" s="685">
        <v>0</v>
      </c>
      <c r="F1449" s="686">
        <v>18</v>
      </c>
      <c r="G1449" s="687"/>
      <c r="H1449" s="687"/>
    </row>
    <row r="1450" spans="1:8" ht="12.75" customHeight="1">
      <c r="A1450" s="679">
        <v>1445</v>
      </c>
      <c r="B1450" s="688"/>
      <c r="C1450" s="688">
        <v>17</v>
      </c>
      <c r="D1450" s="689">
        <v>0</v>
      </c>
      <c r="E1450" s="689">
        <v>17</v>
      </c>
      <c r="F1450" s="690">
        <v>0</v>
      </c>
      <c r="G1450" s="691"/>
      <c r="H1450" s="691"/>
    </row>
    <row r="1451" spans="1:8" ht="12.75" customHeight="1">
      <c r="A1451" s="678">
        <v>1446</v>
      </c>
      <c r="B1451" s="680"/>
      <c r="C1451" s="680">
        <v>16</v>
      </c>
      <c r="D1451" s="681">
        <v>16</v>
      </c>
      <c r="E1451" s="681">
        <v>0</v>
      </c>
      <c r="F1451" s="682">
        <v>0</v>
      </c>
      <c r="G1451" s="683"/>
      <c r="H1451" s="683"/>
    </row>
    <row r="1452" spans="1:8" ht="12.75" customHeight="1">
      <c r="A1452" s="409">
        <v>1447</v>
      </c>
      <c r="B1452" s="684"/>
      <c r="C1452" s="684">
        <v>16</v>
      </c>
      <c r="D1452" s="685">
        <v>0</v>
      </c>
      <c r="E1452" s="685">
        <v>16</v>
      </c>
      <c r="F1452" s="686">
        <v>0</v>
      </c>
      <c r="G1452" s="687"/>
      <c r="H1452" s="687"/>
    </row>
    <row r="1453" spans="1:8" ht="12.75" customHeight="1">
      <c r="A1453" s="409">
        <v>1448</v>
      </c>
      <c r="B1453" s="684"/>
      <c r="C1453" s="684">
        <v>16</v>
      </c>
      <c r="D1453" s="685">
        <v>16</v>
      </c>
      <c r="E1453" s="685">
        <v>0</v>
      </c>
      <c r="F1453" s="686">
        <v>0</v>
      </c>
      <c r="G1453" s="687"/>
      <c r="H1453" s="687"/>
    </row>
    <row r="1454" spans="1:8" ht="12.75" customHeight="1">
      <c r="A1454" s="409">
        <v>1449</v>
      </c>
      <c r="B1454" s="684"/>
      <c r="C1454" s="684">
        <v>16</v>
      </c>
      <c r="D1454" s="685">
        <v>16</v>
      </c>
      <c r="E1454" s="685">
        <v>0</v>
      </c>
      <c r="F1454" s="686">
        <v>0</v>
      </c>
      <c r="G1454" s="687"/>
      <c r="H1454" s="687"/>
    </row>
    <row r="1455" spans="1:8" ht="12.75" customHeight="1">
      <c r="A1455" s="679">
        <v>1450</v>
      </c>
      <c r="B1455" s="688"/>
      <c r="C1455" s="688">
        <v>16</v>
      </c>
      <c r="D1455" s="689">
        <v>16</v>
      </c>
      <c r="E1455" s="689">
        <v>0</v>
      </c>
      <c r="F1455" s="690">
        <v>0</v>
      </c>
      <c r="G1455" s="691"/>
      <c r="H1455" s="691"/>
    </row>
    <row r="1456" spans="1:8" ht="12.75" customHeight="1">
      <c r="A1456" s="678">
        <v>1451</v>
      </c>
      <c r="B1456" s="680"/>
      <c r="C1456" s="680">
        <v>16</v>
      </c>
      <c r="D1456" s="681">
        <v>16</v>
      </c>
      <c r="E1456" s="681">
        <v>0</v>
      </c>
      <c r="F1456" s="682">
        <v>0</v>
      </c>
      <c r="G1456" s="683"/>
      <c r="H1456" s="683"/>
    </row>
    <row r="1457" spans="1:8" ht="12.75" customHeight="1">
      <c r="A1457" s="409">
        <v>1452</v>
      </c>
      <c r="B1457" s="684"/>
      <c r="C1457" s="684">
        <v>16</v>
      </c>
      <c r="D1457" s="685">
        <v>16</v>
      </c>
      <c r="E1457" s="685">
        <v>0</v>
      </c>
      <c r="F1457" s="686">
        <v>0</v>
      </c>
      <c r="G1457" s="687"/>
      <c r="H1457" s="687"/>
    </row>
    <row r="1458" spans="1:8" ht="12.75" customHeight="1">
      <c r="A1458" s="409">
        <v>1453</v>
      </c>
      <c r="B1458" s="684"/>
      <c r="C1458" s="684">
        <v>16</v>
      </c>
      <c r="D1458" s="685">
        <v>16</v>
      </c>
      <c r="E1458" s="685">
        <v>0</v>
      </c>
      <c r="F1458" s="686">
        <v>0</v>
      </c>
      <c r="G1458" s="687"/>
      <c r="H1458" s="687"/>
    </row>
    <row r="1459" spans="1:8" ht="12.75" customHeight="1">
      <c r="A1459" s="409">
        <v>1454</v>
      </c>
      <c r="B1459" s="684"/>
      <c r="C1459" s="684">
        <v>16</v>
      </c>
      <c r="D1459" s="685">
        <v>0</v>
      </c>
      <c r="E1459" s="685">
        <v>16</v>
      </c>
      <c r="F1459" s="686">
        <v>0</v>
      </c>
      <c r="G1459" s="687"/>
      <c r="H1459" s="687"/>
    </row>
    <row r="1460" spans="1:8" ht="12.75" customHeight="1">
      <c r="A1460" s="679">
        <v>1455</v>
      </c>
      <c r="B1460" s="688"/>
      <c r="C1460" s="688">
        <v>15</v>
      </c>
      <c r="D1460" s="689">
        <v>15</v>
      </c>
      <c r="E1460" s="689">
        <v>0</v>
      </c>
      <c r="F1460" s="690">
        <v>0</v>
      </c>
      <c r="G1460" s="691"/>
      <c r="H1460" s="691"/>
    </row>
    <row r="1461" spans="1:8" ht="12.75" customHeight="1">
      <c r="A1461" s="678">
        <v>1456</v>
      </c>
      <c r="B1461" s="680"/>
      <c r="C1461" s="680">
        <v>15</v>
      </c>
      <c r="D1461" s="681">
        <v>15</v>
      </c>
      <c r="E1461" s="681">
        <v>0</v>
      </c>
      <c r="F1461" s="682">
        <v>0</v>
      </c>
      <c r="G1461" s="683"/>
      <c r="H1461" s="683"/>
    </row>
    <row r="1462" spans="1:8" ht="12.75" customHeight="1">
      <c r="A1462" s="409">
        <v>1457</v>
      </c>
      <c r="B1462" s="684"/>
      <c r="C1462" s="684">
        <v>15</v>
      </c>
      <c r="D1462" s="685">
        <v>15</v>
      </c>
      <c r="E1462" s="685">
        <v>0</v>
      </c>
      <c r="F1462" s="686">
        <v>0</v>
      </c>
      <c r="G1462" s="687"/>
      <c r="H1462" s="687"/>
    </row>
    <row r="1463" spans="1:8" ht="12.75" customHeight="1">
      <c r="A1463" s="409">
        <v>1458</v>
      </c>
      <c r="B1463" s="684"/>
      <c r="C1463" s="684">
        <v>14</v>
      </c>
      <c r="D1463" s="685">
        <v>0</v>
      </c>
      <c r="E1463" s="685">
        <v>14</v>
      </c>
      <c r="F1463" s="686">
        <v>0</v>
      </c>
      <c r="G1463" s="687"/>
      <c r="H1463" s="687"/>
    </row>
    <row r="1464" spans="1:8" ht="12.75" customHeight="1">
      <c r="A1464" s="409">
        <v>1459</v>
      </c>
      <c r="B1464" s="684"/>
      <c r="C1464" s="684" t="s">
        <v>139</v>
      </c>
      <c r="D1464" s="685" t="s">
        <v>139</v>
      </c>
      <c r="E1464" s="685" t="s">
        <v>139</v>
      </c>
      <c r="F1464" s="686" t="s">
        <v>139</v>
      </c>
      <c r="G1464" s="687"/>
      <c r="H1464" s="687"/>
    </row>
    <row r="1465" spans="1:8" ht="12.75" customHeight="1">
      <c r="A1465" s="679">
        <v>1460</v>
      </c>
      <c r="B1465" s="688"/>
      <c r="C1465" s="688" t="s">
        <v>139</v>
      </c>
      <c r="D1465" s="689" t="s">
        <v>139</v>
      </c>
      <c r="E1465" s="689" t="s">
        <v>139</v>
      </c>
      <c r="F1465" s="690" t="s">
        <v>139</v>
      </c>
      <c r="G1465" s="691"/>
      <c r="H1465" s="691"/>
    </row>
    <row r="1466" spans="1:8" ht="12.75" customHeight="1">
      <c r="A1466" s="678">
        <v>1461</v>
      </c>
      <c r="B1466" s="680"/>
      <c r="C1466" s="680" t="s">
        <v>139</v>
      </c>
      <c r="D1466" s="681" t="s">
        <v>139</v>
      </c>
      <c r="E1466" s="681" t="s">
        <v>139</v>
      </c>
      <c r="F1466" s="682" t="s">
        <v>139</v>
      </c>
      <c r="G1466" s="683"/>
      <c r="H1466" s="683"/>
    </row>
    <row r="1467" spans="1:8" ht="12.75" customHeight="1">
      <c r="A1467" s="409">
        <v>1462</v>
      </c>
      <c r="B1467" s="684"/>
      <c r="C1467" s="684" t="s">
        <v>139</v>
      </c>
      <c r="D1467" s="685" t="s">
        <v>139</v>
      </c>
      <c r="E1467" s="685" t="s">
        <v>139</v>
      </c>
      <c r="F1467" s="686" t="s">
        <v>139</v>
      </c>
      <c r="G1467" s="687"/>
      <c r="H1467" s="687"/>
    </row>
    <row r="1468" spans="1:8" ht="12.75" customHeight="1">
      <c r="A1468" s="409">
        <v>1463</v>
      </c>
      <c r="B1468" s="684"/>
      <c r="C1468" s="684" t="s">
        <v>139</v>
      </c>
      <c r="D1468" s="685" t="s">
        <v>139</v>
      </c>
      <c r="E1468" s="685" t="s">
        <v>139</v>
      </c>
      <c r="F1468" s="686" t="s">
        <v>139</v>
      </c>
      <c r="G1468" s="687"/>
      <c r="H1468" s="687"/>
    </row>
  </sheetData>
  <sheetProtection/>
  <mergeCells count="4">
    <mergeCell ref="B5:H5"/>
    <mergeCell ref="A1:H1"/>
    <mergeCell ref="E2:G2"/>
    <mergeCell ref="C3:F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G65"/>
  <sheetViews>
    <sheetView zoomScalePageLayoutView="0" workbookViewId="0" topLeftCell="A1">
      <selection activeCell="G2" sqref="G2"/>
    </sheetView>
  </sheetViews>
  <sheetFormatPr defaultColWidth="11.5546875" defaultRowHeight="15"/>
  <cols>
    <col min="1" max="1" width="11.5546875" style="237" customWidth="1"/>
    <col min="2" max="5" width="12.4453125" style="814" customWidth="1"/>
    <col min="6" max="6" width="16.21484375" style="814" customWidth="1"/>
    <col min="7" max="7" width="9.77734375" style="237" customWidth="1"/>
    <col min="8" max="16384" width="11.5546875" style="237" customWidth="1"/>
  </cols>
  <sheetData>
    <row r="1" spans="1:7" ht="18" customHeight="1">
      <c r="A1" s="954" t="s">
        <v>464</v>
      </c>
      <c r="B1" s="954"/>
      <c r="C1" s="954"/>
      <c r="D1" s="954"/>
      <c r="E1" s="954"/>
      <c r="F1" s="954"/>
      <c r="G1" s="732"/>
    </row>
    <row r="2" spans="2:7" ht="29.25" customHeight="1">
      <c r="B2" s="236"/>
      <c r="C2" s="236"/>
      <c r="D2" s="236"/>
      <c r="E2" s="962" t="s">
        <v>243</v>
      </c>
      <c r="F2" s="962"/>
      <c r="G2" s="734"/>
    </row>
    <row r="3" spans="1:7" ht="13.5" customHeight="1">
      <c r="A3" s="267"/>
      <c r="B3" s="963" t="s">
        <v>20</v>
      </c>
      <c r="C3" s="965" t="s">
        <v>309</v>
      </c>
      <c r="D3" s="967" t="s">
        <v>22</v>
      </c>
      <c r="E3" s="967" t="s">
        <v>18</v>
      </c>
      <c r="F3" s="967" t="s">
        <v>21</v>
      </c>
      <c r="G3" s="269"/>
    </row>
    <row r="4" spans="1:7" ht="13.5" customHeight="1">
      <c r="A4" s="307"/>
      <c r="B4" s="964"/>
      <c r="C4" s="966"/>
      <c r="D4" s="968"/>
      <c r="E4" s="968"/>
      <c r="F4" s="968"/>
      <c r="G4" s="269"/>
    </row>
    <row r="5" spans="1:7" ht="13.5" customHeight="1" thickBot="1">
      <c r="A5" s="308" t="s">
        <v>310</v>
      </c>
      <c r="B5" s="960" t="s">
        <v>327</v>
      </c>
      <c r="C5" s="961"/>
      <c r="D5" s="961"/>
      <c r="E5" s="961"/>
      <c r="F5" s="961"/>
      <c r="G5" s="269"/>
    </row>
    <row r="6" spans="1:7" ht="13.5" customHeight="1">
      <c r="A6" s="270">
        <v>1</v>
      </c>
      <c r="B6" s="806" t="s">
        <v>139</v>
      </c>
      <c r="C6" s="807" t="s">
        <v>139</v>
      </c>
      <c r="D6" s="807" t="s">
        <v>139</v>
      </c>
      <c r="E6" s="807" t="s">
        <v>139</v>
      </c>
      <c r="F6" s="807" t="s">
        <v>139</v>
      </c>
      <c r="G6" s="268"/>
    </row>
    <row r="7" spans="1:7" ht="13.5" customHeight="1">
      <c r="A7" s="271">
        <v>2</v>
      </c>
      <c r="B7" s="808" t="s">
        <v>139</v>
      </c>
      <c r="C7" s="739" t="s">
        <v>139</v>
      </c>
      <c r="D7" s="739" t="s">
        <v>139</v>
      </c>
      <c r="E7" s="739" t="s">
        <v>139</v>
      </c>
      <c r="F7" s="739" t="s">
        <v>139</v>
      </c>
      <c r="G7" s="268"/>
    </row>
    <row r="8" spans="1:7" ht="13.5" customHeight="1">
      <c r="A8" s="271">
        <v>3</v>
      </c>
      <c r="B8" s="808" t="s">
        <v>139</v>
      </c>
      <c r="C8" s="739" t="s">
        <v>139</v>
      </c>
      <c r="D8" s="739" t="s">
        <v>139</v>
      </c>
      <c r="E8" s="739" t="s">
        <v>139</v>
      </c>
      <c r="F8" s="739" t="s">
        <v>139</v>
      </c>
      <c r="G8" s="268"/>
    </row>
    <row r="9" spans="1:7" ht="13.5" customHeight="1">
      <c r="A9" s="271">
        <v>4</v>
      </c>
      <c r="B9" s="808" t="s">
        <v>139</v>
      </c>
      <c r="C9" s="739" t="s">
        <v>139</v>
      </c>
      <c r="D9" s="739" t="s">
        <v>139</v>
      </c>
      <c r="E9" s="739" t="s">
        <v>139</v>
      </c>
      <c r="F9" s="739" t="s">
        <v>139</v>
      </c>
      <c r="G9" s="268"/>
    </row>
    <row r="10" spans="1:7" ht="13.5" customHeight="1">
      <c r="A10" s="271">
        <v>5</v>
      </c>
      <c r="B10" s="808" t="s">
        <v>139</v>
      </c>
      <c r="C10" s="715" t="s">
        <v>139</v>
      </c>
      <c r="D10" s="739" t="s">
        <v>139</v>
      </c>
      <c r="E10" s="739" t="s">
        <v>139</v>
      </c>
      <c r="F10" s="739" t="s">
        <v>139</v>
      </c>
      <c r="G10" s="268"/>
    </row>
    <row r="11" spans="1:7" ht="13.5" customHeight="1">
      <c r="A11" s="692">
        <v>6</v>
      </c>
      <c r="B11" s="809">
        <v>28510</v>
      </c>
      <c r="C11" s="716">
        <v>49370</v>
      </c>
      <c r="D11" s="810">
        <v>18980</v>
      </c>
      <c r="E11" s="810">
        <v>9619</v>
      </c>
      <c r="F11" s="810">
        <v>14600</v>
      </c>
      <c r="G11" s="268"/>
    </row>
    <row r="12" spans="1:7" ht="13.5" customHeight="1">
      <c r="A12" s="271">
        <v>7</v>
      </c>
      <c r="B12" s="739">
        <v>14480</v>
      </c>
      <c r="C12" s="697">
        <v>28780</v>
      </c>
      <c r="D12" s="811">
        <v>8814</v>
      </c>
      <c r="E12" s="811">
        <v>7380</v>
      </c>
      <c r="F12" s="811">
        <v>12620</v>
      </c>
      <c r="G12" s="268"/>
    </row>
    <row r="13" spans="1:7" ht="13.5" customHeight="1">
      <c r="A13" s="271">
        <v>8</v>
      </c>
      <c r="B13" s="739">
        <v>1524</v>
      </c>
      <c r="C13" s="697">
        <v>23340</v>
      </c>
      <c r="D13" s="811">
        <v>7354</v>
      </c>
      <c r="E13" s="811">
        <v>7371</v>
      </c>
      <c r="F13" s="811">
        <v>6830</v>
      </c>
      <c r="G13" s="268"/>
    </row>
    <row r="14" spans="1:7" ht="13.5" customHeight="1">
      <c r="A14" s="271">
        <v>9</v>
      </c>
      <c r="B14" s="739">
        <v>1144</v>
      </c>
      <c r="C14" s="697">
        <v>23030</v>
      </c>
      <c r="D14" s="811">
        <v>6438</v>
      </c>
      <c r="E14" s="811">
        <v>5986</v>
      </c>
      <c r="F14" s="811">
        <v>6027</v>
      </c>
      <c r="G14" s="268"/>
    </row>
    <row r="15" spans="1:7" ht="13.5" customHeight="1">
      <c r="A15" s="693">
        <v>10</v>
      </c>
      <c r="B15" s="812">
        <v>953</v>
      </c>
      <c r="C15" s="720">
        <v>22200</v>
      </c>
      <c r="D15" s="813">
        <v>3232</v>
      </c>
      <c r="E15" s="813">
        <v>5793</v>
      </c>
      <c r="F15" s="813">
        <v>4701</v>
      </c>
      <c r="G15" s="268"/>
    </row>
    <row r="16" spans="1:7" ht="13.5" customHeight="1">
      <c r="A16" s="692">
        <v>11</v>
      </c>
      <c r="B16" s="809">
        <v>712</v>
      </c>
      <c r="C16" s="716">
        <v>15210</v>
      </c>
      <c r="D16" s="810">
        <v>2447</v>
      </c>
      <c r="E16" s="810">
        <v>5410</v>
      </c>
      <c r="F16" s="810">
        <v>4133</v>
      </c>
      <c r="G16" s="268"/>
    </row>
    <row r="17" spans="1:7" ht="13.5" customHeight="1">
      <c r="A17" s="271">
        <v>12</v>
      </c>
      <c r="B17" s="739">
        <v>705</v>
      </c>
      <c r="C17" s="697">
        <v>14730</v>
      </c>
      <c r="D17" s="811">
        <v>2443</v>
      </c>
      <c r="E17" s="811">
        <v>4637</v>
      </c>
      <c r="F17" s="811">
        <v>2936</v>
      </c>
      <c r="G17" s="268"/>
    </row>
    <row r="18" spans="1:7" ht="13.5" customHeight="1">
      <c r="A18" s="271">
        <v>13</v>
      </c>
      <c r="B18" s="739">
        <v>582</v>
      </c>
      <c r="C18" s="697">
        <v>13940</v>
      </c>
      <c r="D18" s="811">
        <v>2061</v>
      </c>
      <c r="E18" s="811">
        <v>4348</v>
      </c>
      <c r="F18" s="811">
        <v>2759</v>
      </c>
      <c r="G18" s="268"/>
    </row>
    <row r="19" spans="1:7" ht="13.5" customHeight="1">
      <c r="A19" s="271">
        <v>14</v>
      </c>
      <c r="B19" s="739">
        <v>450</v>
      </c>
      <c r="C19" s="697">
        <v>11860</v>
      </c>
      <c r="D19" s="811">
        <v>1802</v>
      </c>
      <c r="E19" s="811">
        <v>4343</v>
      </c>
      <c r="F19" s="811">
        <v>2221</v>
      </c>
      <c r="G19" s="268"/>
    </row>
    <row r="20" spans="1:7" ht="13.5" customHeight="1">
      <c r="A20" s="693">
        <v>15</v>
      </c>
      <c r="B20" s="812">
        <v>442</v>
      </c>
      <c r="C20" s="720">
        <v>7166</v>
      </c>
      <c r="D20" s="813">
        <v>1696</v>
      </c>
      <c r="E20" s="813">
        <v>3554</v>
      </c>
      <c r="F20" s="813">
        <v>1981</v>
      </c>
      <c r="G20" s="268"/>
    </row>
    <row r="21" spans="1:7" ht="13.5" customHeight="1">
      <c r="A21" s="692">
        <v>16</v>
      </c>
      <c r="B21" s="809">
        <v>437</v>
      </c>
      <c r="C21" s="716">
        <v>4351</v>
      </c>
      <c r="D21" s="810">
        <v>1297</v>
      </c>
      <c r="E21" s="810">
        <v>3530</v>
      </c>
      <c r="F21" s="810">
        <v>1516</v>
      </c>
      <c r="G21" s="268"/>
    </row>
    <row r="22" spans="1:7" ht="13.5" customHeight="1">
      <c r="A22" s="271">
        <v>17</v>
      </c>
      <c r="B22" s="739">
        <v>435</v>
      </c>
      <c r="C22" s="697">
        <v>3968</v>
      </c>
      <c r="D22" s="811">
        <v>1254</v>
      </c>
      <c r="E22" s="811">
        <v>3522</v>
      </c>
      <c r="F22" s="739" t="s">
        <v>139</v>
      </c>
      <c r="G22" s="268"/>
    </row>
    <row r="23" spans="1:7" ht="13.5" customHeight="1">
      <c r="A23" s="271">
        <v>18</v>
      </c>
      <c r="B23" s="739">
        <v>433</v>
      </c>
      <c r="C23" s="697">
        <v>3839</v>
      </c>
      <c r="D23" s="739" t="s">
        <v>139</v>
      </c>
      <c r="E23" s="811">
        <v>2938</v>
      </c>
      <c r="F23" s="739" t="s">
        <v>139</v>
      </c>
      <c r="G23" s="268"/>
    </row>
    <row r="24" spans="1:7" ht="13.5" customHeight="1">
      <c r="A24" s="271">
        <v>19</v>
      </c>
      <c r="B24" s="739">
        <v>415</v>
      </c>
      <c r="C24" s="697">
        <v>3456</v>
      </c>
      <c r="D24" s="739" t="s">
        <v>139</v>
      </c>
      <c r="E24" s="811">
        <v>2574</v>
      </c>
      <c r="F24" s="739" t="s">
        <v>139</v>
      </c>
      <c r="G24" s="268"/>
    </row>
    <row r="25" spans="1:7" ht="13.5" customHeight="1">
      <c r="A25" s="693">
        <v>20</v>
      </c>
      <c r="B25" s="812">
        <v>414</v>
      </c>
      <c r="C25" s="720">
        <v>3063</v>
      </c>
      <c r="D25" s="812" t="s">
        <v>139</v>
      </c>
      <c r="E25" s="813">
        <v>2536</v>
      </c>
      <c r="F25" s="812" t="s">
        <v>139</v>
      </c>
      <c r="G25" s="268"/>
    </row>
    <row r="26" spans="1:7" ht="13.5" customHeight="1">
      <c r="A26" s="692">
        <v>21</v>
      </c>
      <c r="B26" s="809">
        <v>315</v>
      </c>
      <c r="C26" s="716">
        <v>2342</v>
      </c>
      <c r="D26" s="809" t="s">
        <v>139</v>
      </c>
      <c r="E26" s="809">
        <v>2521</v>
      </c>
      <c r="F26" s="809" t="s">
        <v>139</v>
      </c>
      <c r="G26" s="268"/>
    </row>
    <row r="27" spans="1:7" ht="13.5" customHeight="1">
      <c r="A27" s="271">
        <v>22</v>
      </c>
      <c r="B27" s="739">
        <v>227</v>
      </c>
      <c r="C27" s="697">
        <v>1130</v>
      </c>
      <c r="D27" s="739" t="s">
        <v>139</v>
      </c>
      <c r="E27" s="739">
        <v>2488</v>
      </c>
      <c r="F27" s="739"/>
      <c r="G27" s="268"/>
    </row>
    <row r="28" spans="1:7" ht="13.5" customHeight="1">
      <c r="A28" s="271">
        <v>23</v>
      </c>
      <c r="B28" s="739">
        <v>221</v>
      </c>
      <c r="C28" s="697">
        <v>1062</v>
      </c>
      <c r="D28" s="811"/>
      <c r="E28" s="811">
        <v>2335</v>
      </c>
      <c r="F28" s="811"/>
      <c r="G28" s="268"/>
    </row>
    <row r="29" spans="1:7" ht="13.5" customHeight="1">
      <c r="A29" s="271">
        <v>24</v>
      </c>
      <c r="B29" s="739">
        <v>205</v>
      </c>
      <c r="C29" s="697">
        <v>1044</v>
      </c>
      <c r="D29" s="811"/>
      <c r="E29" s="811">
        <v>1490</v>
      </c>
      <c r="F29" s="811"/>
      <c r="G29" s="268"/>
    </row>
    <row r="30" spans="1:7" ht="13.5" customHeight="1">
      <c r="A30" s="693">
        <v>25</v>
      </c>
      <c r="B30" s="812">
        <v>194</v>
      </c>
      <c r="C30" s="720">
        <v>975</v>
      </c>
      <c r="D30" s="813"/>
      <c r="E30" s="813">
        <v>1185</v>
      </c>
      <c r="F30" s="813"/>
      <c r="G30" s="268"/>
    </row>
    <row r="31" spans="1:7" ht="13.5" customHeight="1">
      <c r="A31" s="692">
        <v>26</v>
      </c>
      <c r="B31" s="809">
        <v>175</v>
      </c>
      <c r="C31" s="716">
        <v>970</v>
      </c>
      <c r="D31" s="810"/>
      <c r="E31" s="810">
        <v>1048</v>
      </c>
      <c r="F31" s="810"/>
      <c r="G31" s="268"/>
    </row>
    <row r="32" spans="1:7" ht="13.5" customHeight="1">
      <c r="A32" s="271">
        <v>27</v>
      </c>
      <c r="B32" s="739" t="s">
        <v>139</v>
      </c>
      <c r="C32" s="697">
        <v>924</v>
      </c>
      <c r="D32" s="811"/>
      <c r="E32" s="811">
        <v>1044</v>
      </c>
      <c r="F32" s="811"/>
      <c r="G32" s="268"/>
    </row>
    <row r="33" spans="1:7" ht="13.5" customHeight="1">
      <c r="A33" s="271">
        <v>28</v>
      </c>
      <c r="B33" s="739" t="s">
        <v>139</v>
      </c>
      <c r="C33" s="697">
        <v>752</v>
      </c>
      <c r="D33" s="811"/>
      <c r="E33" s="811">
        <v>955</v>
      </c>
      <c r="F33" s="811"/>
      <c r="G33" s="268"/>
    </row>
    <row r="34" spans="1:7" ht="13.5" customHeight="1">
      <c r="A34" s="271">
        <v>29</v>
      </c>
      <c r="B34" s="739" t="s">
        <v>139</v>
      </c>
      <c r="C34" s="697">
        <v>746</v>
      </c>
      <c r="D34" s="811"/>
      <c r="E34" s="811">
        <v>835</v>
      </c>
      <c r="F34" s="811"/>
      <c r="G34" s="268"/>
    </row>
    <row r="35" spans="1:7" ht="13.5" customHeight="1">
      <c r="A35" s="693">
        <v>30</v>
      </c>
      <c r="B35" s="812" t="s">
        <v>139</v>
      </c>
      <c r="C35" s="720">
        <v>426</v>
      </c>
      <c r="D35" s="813"/>
      <c r="E35" s="813">
        <v>716</v>
      </c>
      <c r="F35" s="813"/>
      <c r="G35" s="268"/>
    </row>
    <row r="36" spans="1:7" ht="13.5" customHeight="1">
      <c r="A36" s="692">
        <v>31</v>
      </c>
      <c r="B36" s="809" t="s">
        <v>139</v>
      </c>
      <c r="C36" s="716">
        <v>407</v>
      </c>
      <c r="D36" s="810"/>
      <c r="E36" s="810">
        <v>682</v>
      </c>
      <c r="F36" s="810"/>
      <c r="G36" s="268"/>
    </row>
    <row r="37" spans="1:7" ht="13.5" customHeight="1">
      <c r="A37" s="271">
        <v>32</v>
      </c>
      <c r="B37" s="739"/>
      <c r="C37" s="698" t="s">
        <v>139</v>
      </c>
      <c r="D37" s="811"/>
      <c r="E37" s="811">
        <v>547</v>
      </c>
      <c r="F37" s="739"/>
      <c r="G37" s="268"/>
    </row>
    <row r="38" spans="1:7" ht="13.5" customHeight="1">
      <c r="A38" s="271">
        <v>33</v>
      </c>
      <c r="B38" s="739"/>
      <c r="C38" s="698" t="s">
        <v>139</v>
      </c>
      <c r="D38" s="739"/>
      <c r="E38" s="811">
        <v>512</v>
      </c>
      <c r="F38" s="739"/>
      <c r="G38" s="268"/>
    </row>
    <row r="39" spans="1:7" ht="13.5" customHeight="1">
      <c r="A39" s="271">
        <v>34</v>
      </c>
      <c r="B39" s="739"/>
      <c r="C39" s="698" t="s">
        <v>139</v>
      </c>
      <c r="D39" s="739"/>
      <c r="E39" s="811">
        <v>499</v>
      </c>
      <c r="F39" s="739"/>
      <c r="G39" s="268"/>
    </row>
    <row r="40" spans="1:7" ht="13.5" customHeight="1">
      <c r="A40" s="693">
        <v>35</v>
      </c>
      <c r="B40" s="812"/>
      <c r="C40" s="724" t="s">
        <v>139</v>
      </c>
      <c r="D40" s="812"/>
      <c r="E40" s="813">
        <v>491</v>
      </c>
      <c r="F40" s="812"/>
      <c r="G40" s="268"/>
    </row>
    <row r="41" spans="1:7" ht="13.5" customHeight="1">
      <c r="A41" s="692">
        <v>36</v>
      </c>
      <c r="B41" s="809"/>
      <c r="C41" s="726" t="s">
        <v>139</v>
      </c>
      <c r="D41" s="810"/>
      <c r="E41" s="810">
        <v>415</v>
      </c>
      <c r="F41" s="810"/>
      <c r="G41" s="268"/>
    </row>
    <row r="42" spans="1:7" ht="13.5" customHeight="1">
      <c r="A42" s="271">
        <v>37</v>
      </c>
      <c r="B42" s="739"/>
      <c r="C42" s="698"/>
      <c r="D42" s="811"/>
      <c r="E42" s="811">
        <v>372</v>
      </c>
      <c r="F42" s="811"/>
      <c r="G42" s="268"/>
    </row>
    <row r="43" spans="1:7" ht="13.5" customHeight="1">
      <c r="A43" s="271">
        <v>38</v>
      </c>
      <c r="B43" s="739"/>
      <c r="C43" s="697"/>
      <c r="D43" s="811"/>
      <c r="E43" s="811">
        <v>366</v>
      </c>
      <c r="F43" s="811"/>
      <c r="G43" s="268"/>
    </row>
    <row r="44" spans="1:7" ht="13.5" customHeight="1">
      <c r="A44" s="271">
        <v>39</v>
      </c>
      <c r="B44" s="739"/>
      <c r="C44" s="697"/>
      <c r="D44" s="811"/>
      <c r="E44" s="811">
        <v>332</v>
      </c>
      <c r="F44" s="811"/>
      <c r="G44" s="268"/>
    </row>
    <row r="45" spans="1:7" ht="13.5" customHeight="1">
      <c r="A45" s="693">
        <v>40</v>
      </c>
      <c r="B45" s="812"/>
      <c r="C45" s="720"/>
      <c r="D45" s="813"/>
      <c r="E45" s="813">
        <v>304</v>
      </c>
      <c r="F45" s="813"/>
      <c r="G45" s="268"/>
    </row>
    <row r="46" spans="1:7" ht="13.5" customHeight="1">
      <c r="A46" s="692">
        <v>41</v>
      </c>
      <c r="B46" s="809"/>
      <c r="C46" s="716"/>
      <c r="D46" s="810"/>
      <c r="E46" s="810">
        <v>297</v>
      </c>
      <c r="F46" s="810"/>
      <c r="G46" s="268"/>
    </row>
    <row r="47" spans="1:7" ht="13.5" customHeight="1">
      <c r="A47" s="271">
        <v>42</v>
      </c>
      <c r="B47" s="739"/>
      <c r="C47" s="697"/>
      <c r="D47" s="811"/>
      <c r="E47" s="811">
        <v>284</v>
      </c>
      <c r="F47" s="811"/>
      <c r="G47" s="268"/>
    </row>
    <row r="48" spans="1:7" ht="13.5" customHeight="1">
      <c r="A48" s="271">
        <v>43</v>
      </c>
      <c r="B48" s="739"/>
      <c r="C48" s="697"/>
      <c r="D48" s="811"/>
      <c r="E48" s="811">
        <v>279</v>
      </c>
      <c r="F48" s="811"/>
      <c r="G48" s="268"/>
    </row>
    <row r="49" spans="1:7" ht="13.5" customHeight="1">
      <c r="A49" s="271">
        <v>44</v>
      </c>
      <c r="B49" s="739"/>
      <c r="C49" s="697"/>
      <c r="D49" s="811"/>
      <c r="E49" s="811">
        <v>257</v>
      </c>
      <c r="F49" s="811"/>
      <c r="G49" s="268"/>
    </row>
    <row r="50" spans="1:7" ht="13.5" customHeight="1">
      <c r="A50" s="693">
        <v>45</v>
      </c>
      <c r="B50" s="812"/>
      <c r="C50" s="720"/>
      <c r="D50" s="813"/>
      <c r="E50" s="813">
        <v>240</v>
      </c>
      <c r="F50" s="813"/>
      <c r="G50" s="268"/>
    </row>
    <row r="51" spans="1:7" ht="13.5" customHeight="1">
      <c r="A51" s="692">
        <v>46</v>
      </c>
      <c r="B51" s="809"/>
      <c r="C51" s="716"/>
      <c r="D51" s="810"/>
      <c r="E51" s="810">
        <v>229</v>
      </c>
      <c r="F51" s="810"/>
      <c r="G51" s="268"/>
    </row>
    <row r="52" spans="1:7" ht="13.5" customHeight="1">
      <c r="A52" s="271">
        <v>47</v>
      </c>
      <c r="B52" s="739"/>
      <c r="C52" s="697"/>
      <c r="D52" s="811"/>
      <c r="E52" s="811">
        <v>200</v>
      </c>
      <c r="F52" s="739"/>
      <c r="G52" s="268"/>
    </row>
    <row r="53" spans="1:7" ht="13.5" customHeight="1">
      <c r="A53" s="271">
        <v>48</v>
      </c>
      <c r="B53" s="739"/>
      <c r="C53" s="697"/>
      <c r="D53" s="739"/>
      <c r="E53" s="811">
        <v>173</v>
      </c>
      <c r="F53" s="739"/>
      <c r="G53" s="268"/>
    </row>
    <row r="54" spans="1:7" ht="13.5" customHeight="1">
      <c r="A54" s="271">
        <v>49</v>
      </c>
      <c r="B54" s="739"/>
      <c r="C54" s="697"/>
      <c r="D54" s="739"/>
      <c r="E54" s="811">
        <v>170</v>
      </c>
      <c r="F54" s="739"/>
      <c r="G54" s="268"/>
    </row>
    <row r="55" spans="1:6" ht="14.25">
      <c r="A55" s="693">
        <v>50</v>
      </c>
      <c r="B55" s="812"/>
      <c r="C55" s="720"/>
      <c r="D55" s="812"/>
      <c r="E55" s="813">
        <v>161</v>
      </c>
      <c r="F55" s="812"/>
    </row>
    <row r="56" spans="1:6" ht="14.25">
      <c r="A56" s="692">
        <v>51</v>
      </c>
      <c r="B56" s="809"/>
      <c r="C56" s="716"/>
      <c r="D56" s="810"/>
      <c r="E56" s="810">
        <v>118</v>
      </c>
      <c r="F56" s="810"/>
    </row>
    <row r="57" spans="1:6" ht="14.25">
      <c r="A57" s="271">
        <v>52</v>
      </c>
      <c r="B57" s="739"/>
      <c r="C57" s="697"/>
      <c r="D57" s="811"/>
      <c r="E57" s="811">
        <v>99</v>
      </c>
      <c r="F57" s="811"/>
    </row>
    <row r="58" spans="1:6" ht="14.25">
      <c r="A58" s="271">
        <v>53</v>
      </c>
      <c r="B58" s="739"/>
      <c r="C58" s="697"/>
      <c r="D58" s="811"/>
      <c r="E58" s="811">
        <v>98</v>
      </c>
      <c r="F58" s="811"/>
    </row>
    <row r="59" spans="1:6" ht="14.25">
      <c r="A59" s="271">
        <v>54</v>
      </c>
      <c r="B59" s="739"/>
      <c r="C59" s="697"/>
      <c r="D59" s="811"/>
      <c r="E59" s="811">
        <v>98</v>
      </c>
      <c r="F59" s="811"/>
    </row>
    <row r="60" spans="1:6" ht="14.25">
      <c r="A60" s="693">
        <v>55</v>
      </c>
      <c r="B60" s="812"/>
      <c r="C60" s="720"/>
      <c r="D60" s="813"/>
      <c r="E60" s="813">
        <v>68</v>
      </c>
      <c r="F60" s="813"/>
    </row>
    <row r="61" spans="1:6" ht="14.25">
      <c r="A61" s="692">
        <v>56</v>
      </c>
      <c r="B61" s="809"/>
      <c r="C61" s="716"/>
      <c r="D61" s="810"/>
      <c r="E61" s="809" t="s">
        <v>139</v>
      </c>
      <c r="F61" s="810"/>
    </row>
    <row r="62" spans="1:6" ht="14.25">
      <c r="A62" s="271">
        <v>57</v>
      </c>
      <c r="B62" s="739"/>
      <c r="C62" s="697"/>
      <c r="D62" s="811"/>
      <c r="E62" s="739" t="s">
        <v>139</v>
      </c>
      <c r="F62" s="811"/>
    </row>
    <row r="63" spans="1:6" ht="14.25">
      <c r="A63" s="271">
        <v>58</v>
      </c>
      <c r="B63" s="739"/>
      <c r="C63" s="697"/>
      <c r="D63" s="811"/>
      <c r="E63" s="739" t="s">
        <v>139</v>
      </c>
      <c r="F63" s="811"/>
    </row>
    <row r="64" spans="1:6" ht="14.25">
      <c r="A64" s="271">
        <v>59</v>
      </c>
      <c r="B64" s="739"/>
      <c r="C64" s="697"/>
      <c r="D64" s="811"/>
      <c r="E64" s="739" t="s">
        <v>139</v>
      </c>
      <c r="F64" s="811"/>
    </row>
    <row r="65" spans="1:6" ht="14.25">
      <c r="A65" s="693">
        <v>60</v>
      </c>
      <c r="B65" s="812"/>
      <c r="C65" s="720"/>
      <c r="D65" s="813"/>
      <c r="E65" s="812" t="s">
        <v>139</v>
      </c>
      <c r="F65" s="813"/>
    </row>
  </sheetData>
  <sheetProtection/>
  <mergeCells count="8">
    <mergeCell ref="B5:F5"/>
    <mergeCell ref="A1:F1"/>
    <mergeCell ref="E2:F2"/>
    <mergeCell ref="B3:B4"/>
    <mergeCell ref="C3:C4"/>
    <mergeCell ref="D3:D4"/>
    <mergeCell ref="E3:E4"/>
    <mergeCell ref="F3:F4"/>
  </mergeCells>
  <printOptions/>
  <pageMargins left="0.7" right="0.7" top="0.787401575" bottom="0.787401575" header="0.3" footer="0.3"/>
  <pageSetup fitToHeight="1" fitToWidth="1" horizontalDpi="600" verticalDpi="600" orientation="portrait" paperSize="9" scale="82"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H54"/>
  <sheetViews>
    <sheetView zoomScale="85" zoomScaleNormal="85" zoomScalePageLayoutView="0" workbookViewId="0" topLeftCell="A1">
      <selection activeCell="I4" sqref="I4"/>
    </sheetView>
  </sheetViews>
  <sheetFormatPr defaultColWidth="8.88671875" defaultRowHeight="15"/>
  <cols>
    <col min="1" max="1" width="33.6640625" style="15" customWidth="1"/>
    <col min="2" max="2" width="8.4453125" style="15" customWidth="1"/>
    <col min="3" max="3" width="11.5546875" style="15" customWidth="1"/>
    <col min="4" max="4" width="11.4453125" style="15" customWidth="1"/>
    <col min="5" max="5" width="8.5546875" style="15" customWidth="1"/>
    <col min="6" max="7" width="9.21484375" style="15" customWidth="1"/>
    <col min="8" max="8" width="10.5546875" style="15" customWidth="1"/>
    <col min="9" max="9" width="18.10546875" style="15" customWidth="1"/>
    <col min="10" max="10" width="10.6640625" style="15" customWidth="1"/>
    <col min="11" max="16384" width="8.88671875" style="15" customWidth="1"/>
  </cols>
  <sheetData>
    <row r="1" spans="1:7" ht="27" customHeight="1">
      <c r="A1" s="928" t="s">
        <v>463</v>
      </c>
      <c r="B1" s="915"/>
      <c r="C1" s="915"/>
      <c r="D1" s="915"/>
      <c r="E1" s="902"/>
      <c r="F1" s="902"/>
      <c r="G1" s="902"/>
    </row>
    <row r="2" spans="6:7" ht="27.75" customHeight="1">
      <c r="F2" s="944" t="s">
        <v>311</v>
      </c>
      <c r="G2" s="945"/>
    </row>
    <row r="3" spans="1:7" s="1" customFormat="1" ht="26.25">
      <c r="A3" s="410"/>
      <c r="B3" s="411"/>
      <c r="C3" s="412" t="s">
        <v>3</v>
      </c>
      <c r="D3" s="380" t="s">
        <v>344</v>
      </c>
      <c r="E3" s="412" t="s">
        <v>345</v>
      </c>
      <c r="F3" s="412" t="s">
        <v>346</v>
      </c>
      <c r="G3" s="412" t="s">
        <v>347</v>
      </c>
    </row>
    <row r="4" spans="1:7" s="1" customFormat="1" ht="15" thickBot="1">
      <c r="A4" s="413"/>
      <c r="B4" s="414" t="s">
        <v>8</v>
      </c>
      <c r="C4" s="969" t="s">
        <v>327</v>
      </c>
      <c r="D4" s="970"/>
      <c r="E4" s="970"/>
      <c r="F4" s="970"/>
      <c r="G4" s="970"/>
    </row>
    <row r="5" spans="1:8" s="230" customFormat="1" ht="18" customHeight="1">
      <c r="A5" s="238" t="s">
        <v>335</v>
      </c>
      <c r="B5" s="815">
        <v>457</v>
      </c>
      <c r="C5" s="665">
        <v>26286465</v>
      </c>
      <c r="D5" s="665">
        <v>57520</v>
      </c>
      <c r="E5" s="665">
        <v>172</v>
      </c>
      <c r="F5" s="665">
        <v>422</v>
      </c>
      <c r="G5" s="665">
        <v>1378</v>
      </c>
      <c r="H5" s="248"/>
    </row>
    <row r="6" spans="1:8" s="230" customFormat="1" ht="18" customHeight="1">
      <c r="A6" s="249" t="s">
        <v>298</v>
      </c>
      <c r="B6" s="816">
        <v>30</v>
      </c>
      <c r="C6" s="817">
        <v>24355001</v>
      </c>
      <c r="D6" s="817">
        <v>811833</v>
      </c>
      <c r="E6" s="817">
        <v>532571</v>
      </c>
      <c r="F6" s="817">
        <v>711775</v>
      </c>
      <c r="G6" s="817">
        <v>1053723</v>
      </c>
      <c r="H6" s="248"/>
    </row>
    <row r="7" spans="1:7" s="230" customFormat="1" ht="18" customHeight="1">
      <c r="A7" s="620" t="s">
        <v>320</v>
      </c>
      <c r="B7" s="815">
        <v>438</v>
      </c>
      <c r="C7" s="665">
        <v>12473155</v>
      </c>
      <c r="D7" s="665">
        <v>28478</v>
      </c>
      <c r="E7" s="665">
        <v>112</v>
      </c>
      <c r="F7" s="665">
        <v>291</v>
      </c>
      <c r="G7" s="665">
        <v>855</v>
      </c>
    </row>
    <row r="8" spans="1:7" s="230" customFormat="1" ht="18" customHeight="1">
      <c r="A8" s="249" t="s">
        <v>298</v>
      </c>
      <c r="B8" s="816">
        <v>30</v>
      </c>
      <c r="C8" s="817">
        <v>11286837</v>
      </c>
      <c r="D8" s="817">
        <v>376228</v>
      </c>
      <c r="E8" s="817">
        <v>222063</v>
      </c>
      <c r="F8" s="817">
        <v>316102</v>
      </c>
      <c r="G8" s="817">
        <v>467483</v>
      </c>
    </row>
    <row r="9" spans="1:7" s="230" customFormat="1" ht="18" customHeight="1">
      <c r="A9" s="620" t="s">
        <v>427</v>
      </c>
      <c r="B9" s="815">
        <v>310</v>
      </c>
      <c r="C9" s="665">
        <v>11351226</v>
      </c>
      <c r="D9" s="665">
        <v>36617</v>
      </c>
      <c r="E9" s="665">
        <v>33</v>
      </c>
      <c r="F9" s="665">
        <v>121</v>
      </c>
      <c r="G9" s="665">
        <v>856</v>
      </c>
    </row>
    <row r="10" spans="1:7" s="230" customFormat="1" ht="18" customHeight="1">
      <c r="A10" s="249" t="s">
        <v>298</v>
      </c>
      <c r="B10" s="816">
        <v>29</v>
      </c>
      <c r="C10" s="817">
        <v>10787855</v>
      </c>
      <c r="D10" s="817">
        <v>371995</v>
      </c>
      <c r="E10" s="817">
        <v>210169</v>
      </c>
      <c r="F10" s="817">
        <v>307874</v>
      </c>
      <c r="G10" s="817">
        <v>567642</v>
      </c>
    </row>
    <row r="11" spans="1:7" s="230" customFormat="1" ht="18" customHeight="1">
      <c r="A11" s="663" t="s">
        <v>423</v>
      </c>
      <c r="B11" s="815">
        <v>236</v>
      </c>
      <c r="C11" s="665">
        <v>2462083</v>
      </c>
      <c r="D11" s="665">
        <v>10433</v>
      </c>
      <c r="E11" s="665">
        <v>37</v>
      </c>
      <c r="F11" s="665">
        <v>106</v>
      </c>
      <c r="G11" s="665">
        <v>380</v>
      </c>
    </row>
    <row r="12" spans="1:7" s="230" customFormat="1" ht="18" customHeight="1">
      <c r="A12" s="664" t="s">
        <v>298</v>
      </c>
      <c r="B12" s="816">
        <v>29</v>
      </c>
      <c r="C12" s="817">
        <v>2280309</v>
      </c>
      <c r="D12" s="817">
        <v>78631</v>
      </c>
      <c r="E12" s="817">
        <v>26581</v>
      </c>
      <c r="F12" s="817">
        <v>49789</v>
      </c>
      <c r="G12" s="817">
        <v>88373</v>
      </c>
    </row>
    <row r="13" spans="1:8" s="230" customFormat="1" ht="18" customHeight="1">
      <c r="A13" s="239" t="s">
        <v>312</v>
      </c>
      <c r="B13" s="815">
        <v>37</v>
      </c>
      <c r="C13" s="665">
        <v>3370299</v>
      </c>
      <c r="D13" s="665">
        <v>91089</v>
      </c>
      <c r="E13" s="665">
        <v>121</v>
      </c>
      <c r="F13" s="665">
        <v>208</v>
      </c>
      <c r="G13" s="665">
        <v>3850</v>
      </c>
      <c r="H13" s="248"/>
    </row>
    <row r="14" spans="1:7" s="230" customFormat="1" ht="18" customHeight="1">
      <c r="A14" s="620" t="s">
        <v>428</v>
      </c>
      <c r="B14" s="815">
        <v>35</v>
      </c>
      <c r="C14" s="665">
        <v>2324755</v>
      </c>
      <c r="D14" s="665">
        <v>66422</v>
      </c>
      <c r="E14" s="665">
        <v>113</v>
      </c>
      <c r="F14" s="665">
        <v>254</v>
      </c>
      <c r="G14" s="665">
        <v>3259</v>
      </c>
    </row>
    <row r="15" spans="1:7" s="230" customFormat="1" ht="18" customHeight="1">
      <c r="A15" s="620" t="s">
        <v>427</v>
      </c>
      <c r="B15" s="815">
        <v>23</v>
      </c>
      <c r="C15" s="665">
        <v>1045544</v>
      </c>
      <c r="D15" s="665">
        <v>45458</v>
      </c>
      <c r="E15" s="665">
        <v>39</v>
      </c>
      <c r="F15" s="665">
        <v>153</v>
      </c>
      <c r="G15" s="665">
        <v>4944</v>
      </c>
    </row>
    <row r="16" spans="1:8" s="230" customFormat="1" ht="18" customHeight="1">
      <c r="A16" s="239" t="s">
        <v>313</v>
      </c>
      <c r="B16" s="815">
        <v>85</v>
      </c>
      <c r="C16" s="665">
        <v>3585154</v>
      </c>
      <c r="D16" s="665">
        <v>42178</v>
      </c>
      <c r="E16" s="665">
        <v>1101</v>
      </c>
      <c r="F16" s="665">
        <v>3322</v>
      </c>
      <c r="G16" s="665">
        <v>10874</v>
      </c>
      <c r="H16" s="248"/>
    </row>
    <row r="17" spans="1:7" s="230" customFormat="1" ht="18" customHeight="1">
      <c r="A17" s="620" t="s">
        <v>428</v>
      </c>
      <c r="B17" s="815">
        <v>85</v>
      </c>
      <c r="C17" s="665">
        <v>2623123</v>
      </c>
      <c r="D17" s="665">
        <v>30860</v>
      </c>
      <c r="E17" s="665">
        <v>1048</v>
      </c>
      <c r="F17" s="665">
        <v>3158</v>
      </c>
      <c r="G17" s="665">
        <v>10334</v>
      </c>
    </row>
    <row r="18" spans="1:7" s="230" customFormat="1" ht="18" customHeight="1">
      <c r="A18" s="620" t="s">
        <v>427</v>
      </c>
      <c r="B18" s="815">
        <v>28</v>
      </c>
      <c r="C18" s="665">
        <v>962031</v>
      </c>
      <c r="D18" s="665">
        <v>34358</v>
      </c>
      <c r="E18" s="665">
        <v>399</v>
      </c>
      <c r="F18" s="665">
        <v>1229</v>
      </c>
      <c r="G18" s="665">
        <v>2893</v>
      </c>
    </row>
    <row r="19" spans="1:8" s="230" customFormat="1" ht="18" customHeight="1">
      <c r="A19" s="748" t="s">
        <v>314</v>
      </c>
      <c r="B19" s="818">
        <v>122</v>
      </c>
      <c r="C19" s="818">
        <v>2257548</v>
      </c>
      <c r="D19" s="818">
        <v>18504</v>
      </c>
      <c r="E19" s="818">
        <v>218</v>
      </c>
      <c r="F19" s="818">
        <v>437</v>
      </c>
      <c r="G19" s="818">
        <v>1206</v>
      </c>
      <c r="H19" s="248"/>
    </row>
    <row r="20" spans="1:7" s="230" customFormat="1" ht="18" customHeight="1">
      <c r="A20" s="620" t="s">
        <v>320</v>
      </c>
      <c r="B20" s="815">
        <v>117</v>
      </c>
      <c r="C20" s="665">
        <v>1806470</v>
      </c>
      <c r="D20" s="665">
        <v>15440</v>
      </c>
      <c r="E20" s="665">
        <v>192</v>
      </c>
      <c r="F20" s="665">
        <v>354</v>
      </c>
      <c r="G20" s="665">
        <v>1616</v>
      </c>
    </row>
    <row r="21" spans="1:7" s="230" customFormat="1" ht="18" customHeight="1">
      <c r="A21" s="620" t="s">
        <v>427</v>
      </c>
      <c r="B21" s="815">
        <v>60</v>
      </c>
      <c r="C21" s="665">
        <v>309539</v>
      </c>
      <c r="D21" s="665">
        <v>5159</v>
      </c>
      <c r="E21" s="665">
        <v>35</v>
      </c>
      <c r="F21" s="665">
        <v>137</v>
      </c>
      <c r="G21" s="665">
        <v>444</v>
      </c>
    </row>
    <row r="22" spans="1:7" s="230" customFormat="1" ht="18" customHeight="1">
      <c r="A22" s="663" t="s">
        <v>423</v>
      </c>
      <c r="B22" s="815">
        <v>90</v>
      </c>
      <c r="C22" s="819">
        <v>141539</v>
      </c>
      <c r="D22" s="819">
        <v>1573</v>
      </c>
      <c r="E22" s="819">
        <v>33</v>
      </c>
      <c r="F22" s="819">
        <v>66</v>
      </c>
      <c r="G22" s="819">
        <v>355</v>
      </c>
    </row>
    <row r="23" spans="1:8" s="230" customFormat="1" ht="21" customHeight="1">
      <c r="A23" s="240" t="s">
        <v>338</v>
      </c>
      <c r="B23" s="815">
        <v>68</v>
      </c>
      <c r="C23" s="665">
        <v>1515414</v>
      </c>
      <c r="D23" s="665">
        <v>22285</v>
      </c>
      <c r="E23" s="665">
        <v>254</v>
      </c>
      <c r="F23" s="665">
        <v>683</v>
      </c>
      <c r="G23" s="665">
        <v>1442</v>
      </c>
      <c r="H23" s="248"/>
    </row>
    <row r="24" spans="1:7" s="230" customFormat="1" ht="18" customHeight="1">
      <c r="A24" s="620" t="s">
        <v>428</v>
      </c>
      <c r="B24" s="815">
        <v>65</v>
      </c>
      <c r="C24" s="665">
        <v>1140924</v>
      </c>
      <c r="D24" s="665">
        <v>17553</v>
      </c>
      <c r="E24" s="665">
        <v>259</v>
      </c>
      <c r="F24" s="665">
        <v>691</v>
      </c>
      <c r="G24" s="665">
        <v>1354</v>
      </c>
    </row>
    <row r="25" spans="1:7" s="230" customFormat="1" ht="18" customHeight="1">
      <c r="A25" s="620" t="s">
        <v>427</v>
      </c>
      <c r="B25" s="815">
        <v>33</v>
      </c>
      <c r="C25" s="665">
        <v>374490</v>
      </c>
      <c r="D25" s="665">
        <v>11348</v>
      </c>
      <c r="E25" s="665">
        <v>41</v>
      </c>
      <c r="F25" s="665">
        <v>122</v>
      </c>
      <c r="G25" s="665">
        <v>419</v>
      </c>
    </row>
    <row r="26" spans="1:8" s="230" customFormat="1" ht="18" customHeight="1">
      <c r="A26" s="234" t="s">
        <v>315</v>
      </c>
      <c r="B26" s="815">
        <v>38</v>
      </c>
      <c r="C26" s="665">
        <v>271646</v>
      </c>
      <c r="D26" s="665">
        <v>7149</v>
      </c>
      <c r="E26" s="665">
        <v>398</v>
      </c>
      <c r="F26" s="665">
        <v>1190</v>
      </c>
      <c r="G26" s="665">
        <v>4228</v>
      </c>
      <c r="H26" s="248"/>
    </row>
    <row r="27" spans="1:7" s="230" customFormat="1" ht="18" customHeight="1">
      <c r="A27" s="620" t="s">
        <v>428</v>
      </c>
      <c r="B27" s="815">
        <v>38</v>
      </c>
      <c r="C27" s="665">
        <v>247422</v>
      </c>
      <c r="D27" s="665">
        <v>6511</v>
      </c>
      <c r="E27" s="665">
        <v>398</v>
      </c>
      <c r="F27" s="665">
        <v>1133</v>
      </c>
      <c r="G27" s="665">
        <v>3973</v>
      </c>
    </row>
    <row r="28" spans="1:7" s="230" customFormat="1" ht="18" customHeight="1">
      <c r="A28" s="620" t="s">
        <v>427</v>
      </c>
      <c r="B28" s="815">
        <v>23</v>
      </c>
      <c r="C28" s="665">
        <v>24224</v>
      </c>
      <c r="D28" s="665">
        <v>1053</v>
      </c>
      <c r="E28" s="665">
        <v>117</v>
      </c>
      <c r="F28" s="665">
        <v>250</v>
      </c>
      <c r="G28" s="665">
        <v>855</v>
      </c>
    </row>
    <row r="29" spans="1:7" s="230" customFormat="1" ht="18" customHeight="1">
      <c r="A29" s="234" t="s">
        <v>434</v>
      </c>
      <c r="B29" s="815">
        <v>15</v>
      </c>
      <c r="C29" s="665">
        <v>204949</v>
      </c>
      <c r="D29" s="665">
        <v>13663</v>
      </c>
      <c r="E29" s="665">
        <v>235</v>
      </c>
      <c r="F29" s="665">
        <v>999</v>
      </c>
      <c r="G29" s="665">
        <v>4588</v>
      </c>
    </row>
    <row r="30" spans="1:7" s="230" customFormat="1" ht="18" customHeight="1">
      <c r="A30" s="231" t="s">
        <v>403</v>
      </c>
      <c r="B30" s="815">
        <v>641</v>
      </c>
      <c r="C30" s="665">
        <v>19889671</v>
      </c>
      <c r="D30" s="665">
        <v>31029</v>
      </c>
      <c r="E30" s="665">
        <v>270</v>
      </c>
      <c r="F30" s="665">
        <v>684</v>
      </c>
      <c r="G30" s="665">
        <v>2126</v>
      </c>
    </row>
    <row r="31" spans="1:3" s="230" customFormat="1" ht="18" customHeight="1">
      <c r="A31" s="231"/>
      <c r="B31" s="231"/>
      <c r="C31" s="231"/>
    </row>
    <row r="32" spans="1:3" s="230" customFormat="1" ht="18" customHeight="1">
      <c r="A32" s="616" t="s">
        <v>334</v>
      </c>
      <c r="B32" s="231"/>
      <c r="C32" s="231"/>
    </row>
    <row r="33" spans="1:7" s="230" customFormat="1" ht="55.5" customHeight="1">
      <c r="A33" s="946" t="s">
        <v>447</v>
      </c>
      <c r="B33" s="947"/>
      <c r="C33" s="947"/>
      <c r="D33" s="947"/>
      <c r="E33" s="947"/>
      <c r="F33" s="947"/>
      <c r="G33" s="947"/>
    </row>
    <row r="34" spans="1:3" s="230" customFormat="1" ht="18" customHeight="1">
      <c r="A34" s="231"/>
      <c r="B34" s="231"/>
      <c r="C34" s="231"/>
    </row>
    <row r="35" s="230" customFormat="1" ht="18" customHeight="1">
      <c r="A35" s="250" t="s">
        <v>230</v>
      </c>
    </row>
    <row r="36" spans="1:7" s="230" customFormat="1" ht="18" customHeight="1">
      <c r="A36" s="946" t="s">
        <v>404</v>
      </c>
      <c r="B36" s="915"/>
      <c r="C36" s="915"/>
      <c r="D36" s="915"/>
      <c r="E36" s="915"/>
      <c r="F36" s="915"/>
      <c r="G36" s="915"/>
    </row>
    <row r="37" spans="1:7" s="230" customFormat="1" ht="18" customHeight="1">
      <c r="A37" s="946" t="s">
        <v>412</v>
      </c>
      <c r="B37" s="915"/>
      <c r="C37" s="915"/>
      <c r="D37" s="915"/>
      <c r="E37" s="915"/>
      <c r="F37" s="915"/>
      <c r="G37" s="915"/>
    </row>
    <row r="38" spans="2:7" s="1" customFormat="1" ht="15">
      <c r="B38" s="230"/>
      <c r="C38" s="230"/>
      <c r="D38" s="230"/>
      <c r="E38" s="230"/>
      <c r="F38" s="230"/>
      <c r="G38" s="230"/>
    </row>
    <row r="39" s="1" customFormat="1" ht="15">
      <c r="A39" s="229"/>
    </row>
    <row r="40" s="1" customFormat="1" ht="13.5" customHeight="1">
      <c r="A40" s="229"/>
    </row>
    <row r="41" s="1" customFormat="1" ht="15">
      <c r="A41" s="229"/>
    </row>
    <row r="42" s="1" customFormat="1" ht="24" customHeight="1">
      <c r="A42" s="227"/>
    </row>
    <row r="43" s="1" customFormat="1" ht="15">
      <c r="A43" s="229"/>
    </row>
    <row r="44" s="1" customFormat="1" ht="15">
      <c r="A44" s="229"/>
    </row>
    <row r="45" s="1" customFormat="1" ht="15">
      <c r="A45" s="229"/>
    </row>
    <row r="46" s="1" customFormat="1" ht="15">
      <c r="A46" s="229"/>
    </row>
    <row r="47" s="1" customFormat="1" ht="15">
      <c r="A47" s="229"/>
    </row>
    <row r="48" s="1" customFormat="1" ht="15">
      <c r="A48" s="227"/>
    </row>
    <row r="49" s="1" customFormat="1" ht="15">
      <c r="A49" s="229"/>
    </row>
    <row r="50" s="1" customFormat="1" ht="15">
      <c r="A50" s="229"/>
    </row>
    <row r="51" s="1" customFormat="1" ht="15">
      <c r="A51" s="227"/>
    </row>
    <row r="52" s="1" customFormat="1" ht="15">
      <c r="A52" s="229"/>
    </row>
    <row r="53" s="1" customFormat="1" ht="15">
      <c r="A53" s="229"/>
    </row>
    <row r="54" ht="15">
      <c r="A54" s="228"/>
    </row>
  </sheetData>
  <sheetProtection/>
  <mergeCells count="6">
    <mergeCell ref="A37:G37"/>
    <mergeCell ref="F2:G2"/>
    <mergeCell ref="A1:G1"/>
    <mergeCell ref="A36:G36"/>
    <mergeCell ref="C4:G4"/>
    <mergeCell ref="A33:G3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L20"/>
  <sheetViews>
    <sheetView zoomScalePageLayoutView="0" workbookViewId="0" topLeftCell="A1">
      <selection activeCell="J1" sqref="J1:J2"/>
    </sheetView>
  </sheetViews>
  <sheetFormatPr defaultColWidth="8.88671875" defaultRowHeight="15"/>
  <cols>
    <col min="1" max="1" width="20.5546875" style="272" bestFit="1" customWidth="1"/>
    <col min="2" max="2" width="8.4453125" style="272" bestFit="1" customWidth="1"/>
    <col min="3" max="9" width="7.21484375" style="272" bestFit="1" customWidth="1"/>
    <col min="10" max="10" width="10.6640625" style="272" customWidth="1"/>
    <col min="11" max="16384" width="8.88671875" style="272" customWidth="1"/>
  </cols>
  <sheetData>
    <row r="1" spans="1:9" ht="22.5" customHeight="1">
      <c r="A1" s="972" t="s">
        <v>435</v>
      </c>
      <c r="B1" s="973"/>
      <c r="C1" s="973"/>
      <c r="D1" s="973"/>
      <c r="E1" s="974"/>
      <c r="F1" s="974"/>
      <c r="G1" s="974"/>
      <c r="H1" s="974"/>
      <c r="I1" s="974"/>
    </row>
    <row r="2" spans="1:9" ht="21.75" customHeight="1">
      <c r="A2" s="1060" t="s">
        <v>325</v>
      </c>
      <c r="B2" s="1060"/>
      <c r="C2" s="1060"/>
      <c r="D2" s="1060"/>
      <c r="E2" s="1060"/>
      <c r="F2" s="1060"/>
      <c r="G2" s="1060"/>
      <c r="H2" s="1060"/>
      <c r="I2" s="1060"/>
    </row>
    <row r="3" spans="1:9" s="264" customFormat="1" ht="39.75" thickBot="1">
      <c r="A3" s="273"/>
      <c r="B3" s="274" t="s">
        <v>301</v>
      </c>
      <c r="C3" s="275" t="s">
        <v>302</v>
      </c>
      <c r="D3" s="274" t="s">
        <v>303</v>
      </c>
      <c r="E3" s="274" t="s">
        <v>304</v>
      </c>
      <c r="F3" s="274" t="s">
        <v>305</v>
      </c>
      <c r="G3" s="274" t="s">
        <v>306</v>
      </c>
      <c r="H3" s="274" t="s">
        <v>307</v>
      </c>
      <c r="I3" s="274" t="s">
        <v>308</v>
      </c>
    </row>
    <row r="4" spans="1:9" s="264" customFormat="1" ht="12.75">
      <c r="A4" s="276" t="s">
        <v>13</v>
      </c>
      <c r="B4" s="771">
        <v>1463</v>
      </c>
      <c r="C4" s="668">
        <v>549</v>
      </c>
      <c r="D4" s="669">
        <v>232</v>
      </c>
      <c r="E4" s="669">
        <v>176</v>
      </c>
      <c r="F4" s="669">
        <v>100</v>
      </c>
      <c r="G4" s="669">
        <v>80</v>
      </c>
      <c r="H4" s="669">
        <v>44</v>
      </c>
      <c r="I4" s="669">
        <v>15</v>
      </c>
    </row>
    <row r="5" spans="1:9" s="264" customFormat="1" ht="26.25">
      <c r="A5" s="277" t="s">
        <v>335</v>
      </c>
      <c r="B5" s="665">
        <v>457</v>
      </c>
      <c r="C5" s="665">
        <v>134</v>
      </c>
      <c r="D5" s="666">
        <v>53</v>
      </c>
      <c r="E5" s="666">
        <v>43</v>
      </c>
      <c r="F5" s="666">
        <v>33</v>
      </c>
      <c r="G5" s="666">
        <v>30</v>
      </c>
      <c r="H5" s="666">
        <v>24</v>
      </c>
      <c r="I5" s="666">
        <v>9</v>
      </c>
    </row>
    <row r="6" spans="1:9" s="264" customFormat="1" ht="12.75">
      <c r="A6" s="277" t="s">
        <v>312</v>
      </c>
      <c r="B6" s="665">
        <v>37</v>
      </c>
      <c r="C6" s="665">
        <v>12</v>
      </c>
      <c r="D6" s="666">
        <v>8</v>
      </c>
      <c r="E6" s="666">
        <v>7</v>
      </c>
      <c r="F6" s="666" t="s">
        <v>139</v>
      </c>
      <c r="G6" s="666" t="s">
        <v>139</v>
      </c>
      <c r="H6" s="666" t="s">
        <v>139</v>
      </c>
      <c r="I6" s="666" t="s">
        <v>139</v>
      </c>
    </row>
    <row r="7" spans="1:11" s="264" customFormat="1" ht="26.25">
      <c r="A7" s="277" t="s">
        <v>313</v>
      </c>
      <c r="B7" s="665">
        <v>85</v>
      </c>
      <c r="C7" s="665">
        <v>65</v>
      </c>
      <c r="D7" s="666">
        <v>32</v>
      </c>
      <c r="E7" s="666">
        <v>24</v>
      </c>
      <c r="F7" s="666">
        <v>8</v>
      </c>
      <c r="G7" s="666">
        <v>7</v>
      </c>
      <c r="H7" s="666" t="s">
        <v>139</v>
      </c>
      <c r="I7" s="666" t="s">
        <v>139</v>
      </c>
      <c r="J7" s="278"/>
      <c r="K7" s="278"/>
    </row>
    <row r="8" spans="1:9" s="264" customFormat="1" ht="12.75">
      <c r="A8" s="277" t="s">
        <v>314</v>
      </c>
      <c r="B8" s="665">
        <v>122</v>
      </c>
      <c r="C8" s="667">
        <v>36</v>
      </c>
      <c r="D8" s="666">
        <v>15</v>
      </c>
      <c r="E8" s="666">
        <v>11</v>
      </c>
      <c r="F8" s="666">
        <v>7</v>
      </c>
      <c r="G8" s="666">
        <v>6</v>
      </c>
      <c r="H8" s="666" t="s">
        <v>139</v>
      </c>
      <c r="I8" s="666" t="s">
        <v>139</v>
      </c>
    </row>
    <row r="9" spans="1:9" s="264" customFormat="1" ht="12.75">
      <c r="A9" s="277" t="s">
        <v>336</v>
      </c>
      <c r="B9" s="665">
        <v>68</v>
      </c>
      <c r="C9" s="665">
        <v>24</v>
      </c>
      <c r="D9" s="666" t="s">
        <v>139</v>
      </c>
      <c r="E9" s="666" t="s">
        <v>139</v>
      </c>
      <c r="F9" s="666" t="s">
        <v>139</v>
      </c>
      <c r="G9" s="666" t="s">
        <v>139</v>
      </c>
      <c r="H9" s="666" t="s">
        <v>139</v>
      </c>
      <c r="I9" s="666" t="s">
        <v>139</v>
      </c>
    </row>
    <row r="10" spans="1:9" s="264" customFormat="1" ht="12.75">
      <c r="A10" s="277" t="s">
        <v>315</v>
      </c>
      <c r="B10" s="665">
        <v>38</v>
      </c>
      <c r="C10" s="665">
        <v>21</v>
      </c>
      <c r="D10" s="666">
        <v>8</v>
      </c>
      <c r="E10" s="666">
        <v>7</v>
      </c>
      <c r="F10" s="666" t="s">
        <v>139</v>
      </c>
      <c r="G10" s="666" t="s">
        <v>139</v>
      </c>
      <c r="H10" s="666" t="s">
        <v>139</v>
      </c>
      <c r="I10" s="666" t="s">
        <v>139</v>
      </c>
    </row>
    <row r="11" spans="1:9" s="264" customFormat="1" ht="12.75">
      <c r="A11" s="277" t="s">
        <v>434</v>
      </c>
      <c r="B11" s="819">
        <v>15</v>
      </c>
      <c r="C11" s="819">
        <v>7</v>
      </c>
      <c r="D11" s="820" t="s">
        <v>139</v>
      </c>
      <c r="E11" s="820" t="s">
        <v>139</v>
      </c>
      <c r="F11" s="820" t="s">
        <v>139</v>
      </c>
      <c r="G11" s="820" t="s">
        <v>139</v>
      </c>
      <c r="H11" s="820" t="s">
        <v>139</v>
      </c>
      <c r="I11" s="820" t="s">
        <v>139</v>
      </c>
    </row>
    <row r="12" spans="1:12" s="264" customFormat="1" ht="12.75">
      <c r="A12" s="277" t="s">
        <v>403</v>
      </c>
      <c r="B12" s="665">
        <v>641</v>
      </c>
      <c r="C12" s="665">
        <v>250</v>
      </c>
      <c r="D12" s="666">
        <v>106</v>
      </c>
      <c r="E12" s="666">
        <v>76</v>
      </c>
      <c r="F12" s="666">
        <v>40</v>
      </c>
      <c r="G12" s="666">
        <v>29</v>
      </c>
      <c r="H12" s="666">
        <v>12</v>
      </c>
      <c r="I12" s="666">
        <v>5</v>
      </c>
      <c r="J12" s="278"/>
      <c r="K12" s="278"/>
      <c r="L12" s="278"/>
    </row>
    <row r="13" s="264" customFormat="1" ht="12.75">
      <c r="A13" s="229"/>
    </row>
    <row r="14" s="264" customFormat="1" ht="12.75">
      <c r="A14" s="616" t="s">
        <v>334</v>
      </c>
    </row>
    <row r="15" spans="1:9" s="264" customFormat="1" ht="39" customHeight="1">
      <c r="A15" s="946" t="s">
        <v>436</v>
      </c>
      <c r="B15" s="975"/>
      <c r="C15" s="975"/>
      <c r="D15" s="975"/>
      <c r="E15" s="975"/>
      <c r="F15" s="975"/>
      <c r="G15" s="975"/>
      <c r="H15" s="975"/>
      <c r="I15" s="975"/>
    </row>
    <row r="16" s="264" customFormat="1" ht="12.75">
      <c r="A16" s="229"/>
    </row>
    <row r="17" spans="1:4" s="264" customFormat="1" ht="12.75">
      <c r="A17" s="949" t="s">
        <v>230</v>
      </c>
      <c r="B17" s="976"/>
      <c r="C17" s="976"/>
      <c r="D17" s="976"/>
    </row>
    <row r="18" spans="1:9" s="264" customFormat="1" ht="12.75" customHeight="1">
      <c r="A18" s="946" t="s">
        <v>413</v>
      </c>
      <c r="B18" s="975"/>
      <c r="C18" s="975"/>
      <c r="D18" s="975"/>
      <c r="E18" s="975"/>
      <c r="F18" s="975"/>
      <c r="G18" s="975"/>
      <c r="H18" s="975"/>
      <c r="I18" s="975"/>
    </row>
    <row r="19" spans="1:9" s="264" customFormat="1" ht="12.75" customHeight="1">
      <c r="A19" s="946" t="s">
        <v>412</v>
      </c>
      <c r="B19" s="946"/>
      <c r="C19" s="946"/>
      <c r="D19" s="946"/>
      <c r="E19" s="946"/>
      <c r="F19" s="946"/>
      <c r="G19" s="946"/>
      <c r="H19" s="946"/>
      <c r="I19" s="946"/>
    </row>
    <row r="20" spans="1:9" ht="30" customHeight="1">
      <c r="A20" s="971" t="s">
        <v>411</v>
      </c>
      <c r="B20" s="943"/>
      <c r="C20" s="943"/>
      <c r="D20" s="943"/>
      <c r="E20" s="943"/>
      <c r="F20" s="943"/>
      <c r="G20" s="943"/>
      <c r="H20" s="943"/>
      <c r="I20" s="943"/>
    </row>
  </sheetData>
  <sheetProtection/>
  <mergeCells count="7">
    <mergeCell ref="A20:I20"/>
    <mergeCell ref="A19:I19"/>
    <mergeCell ref="A1:I1"/>
    <mergeCell ref="A2:I2"/>
    <mergeCell ref="A15:I15"/>
    <mergeCell ref="A17:D17"/>
    <mergeCell ref="A18:I18"/>
  </mergeCells>
  <printOptions/>
  <pageMargins left="0.787401575" right="0.787401575" top="0.984251969" bottom="0.984251969" header="0.4921259845" footer="0.4921259845"/>
  <pageSetup fitToHeight="0" fitToWidth="1" horizontalDpi="600" verticalDpi="600" orientation="portrait" paperSize="9" scale="90"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K125"/>
  <sheetViews>
    <sheetView zoomScalePageLayoutView="0" workbookViewId="0" topLeftCell="A1">
      <selection activeCell="L2" sqref="L2"/>
    </sheetView>
  </sheetViews>
  <sheetFormatPr defaultColWidth="11.5546875" defaultRowHeight="15"/>
  <cols>
    <col min="1" max="1" width="3.4453125" style="279" customWidth="1"/>
    <col min="2" max="2" width="8.6640625" style="279" customWidth="1"/>
    <col min="3" max="3" width="8.4453125" style="279" customWidth="1"/>
    <col min="4" max="4" width="7.21484375" style="279" customWidth="1"/>
    <col min="5" max="5" width="8.21484375" style="279" customWidth="1"/>
    <col min="6" max="6" width="6.10546875" style="279" customWidth="1"/>
    <col min="7" max="7" width="6.88671875" style="279" customWidth="1"/>
    <col min="8" max="8" width="6.10546875" style="279" customWidth="1"/>
    <col min="9" max="9" width="7.21484375" style="279" customWidth="1"/>
    <col min="10" max="10" width="7.10546875" style="279" customWidth="1"/>
    <col min="11" max="11" width="6.10546875" style="279" customWidth="1"/>
    <col min="12" max="16384" width="11.5546875" style="279" customWidth="1"/>
  </cols>
  <sheetData>
    <row r="1" spans="1:11" ht="12.75">
      <c r="A1" s="978" t="s">
        <v>437</v>
      </c>
      <c r="B1" s="979"/>
      <c r="C1" s="979"/>
      <c r="D1" s="979"/>
      <c r="E1" s="979"/>
      <c r="F1" s="980"/>
      <c r="G1" s="980"/>
      <c r="H1" s="980"/>
      <c r="I1" s="980"/>
      <c r="J1" s="980"/>
      <c r="K1" s="980"/>
    </row>
    <row r="2" spans="1:11" ht="27" customHeight="1">
      <c r="A2" s="1061" t="s">
        <v>326</v>
      </c>
      <c r="B2" s="1061"/>
      <c r="C2" s="1061"/>
      <c r="D2" s="1061"/>
      <c r="E2" s="1061"/>
      <c r="F2" s="1061"/>
      <c r="G2" s="1061"/>
      <c r="H2" s="1061"/>
      <c r="I2" s="1061"/>
      <c r="J2" s="1061"/>
      <c r="K2" s="1061"/>
    </row>
    <row r="3" spans="1:11" ht="12.75" customHeight="1">
      <c r="A3" s="280"/>
      <c r="B3" s="981" t="s">
        <v>335</v>
      </c>
      <c r="C3" s="981"/>
      <c r="D3" s="981"/>
      <c r="E3" s="982"/>
      <c r="F3" s="981" t="s">
        <v>312</v>
      </c>
      <c r="G3" s="981"/>
      <c r="H3" s="981"/>
      <c r="I3" s="983" t="s">
        <v>313</v>
      </c>
      <c r="J3" s="983"/>
      <c r="K3" s="983"/>
    </row>
    <row r="4" spans="1:11" ht="26.25">
      <c r="A4" s="281"/>
      <c r="B4" s="736" t="s">
        <v>13</v>
      </c>
      <c r="C4" s="736" t="s">
        <v>337</v>
      </c>
      <c r="D4" s="736" t="s">
        <v>439</v>
      </c>
      <c r="E4" s="736" t="s">
        <v>409</v>
      </c>
      <c r="F4" s="736" t="s">
        <v>13</v>
      </c>
      <c r="G4" s="736" t="s">
        <v>337</v>
      </c>
      <c r="H4" s="736" t="s">
        <v>439</v>
      </c>
      <c r="I4" s="612" t="s">
        <v>13</v>
      </c>
      <c r="J4" s="612" t="s">
        <v>337</v>
      </c>
      <c r="K4" s="612" t="s">
        <v>439</v>
      </c>
    </row>
    <row r="5" spans="1:11" ht="13.5" thickBot="1">
      <c r="A5" s="282" t="s">
        <v>310</v>
      </c>
      <c r="B5" s="977" t="s">
        <v>327</v>
      </c>
      <c r="C5" s="977"/>
      <c r="D5" s="977"/>
      <c r="E5" s="977"/>
      <c r="F5" s="977"/>
      <c r="G5" s="977"/>
      <c r="H5" s="977"/>
      <c r="I5" s="977"/>
      <c r="J5" s="977"/>
      <c r="K5" s="977"/>
    </row>
    <row r="6" spans="1:11" ht="14.25" customHeight="1">
      <c r="A6" s="283">
        <v>1</v>
      </c>
      <c r="B6" s="821" t="s">
        <v>139</v>
      </c>
      <c r="C6" s="822" t="s">
        <v>139</v>
      </c>
      <c r="D6" s="822" t="s">
        <v>139</v>
      </c>
      <c r="E6" s="823" t="s">
        <v>139</v>
      </c>
      <c r="F6" s="821" t="s">
        <v>139</v>
      </c>
      <c r="G6" s="822" t="s">
        <v>139</v>
      </c>
      <c r="H6" s="823" t="s">
        <v>139</v>
      </c>
      <c r="I6" s="821" t="s">
        <v>139</v>
      </c>
      <c r="J6" s="822" t="s">
        <v>139</v>
      </c>
      <c r="K6" s="823" t="s">
        <v>139</v>
      </c>
    </row>
    <row r="7" spans="1:11" ht="14.25" customHeight="1">
      <c r="A7" s="283">
        <v>2</v>
      </c>
      <c r="B7" s="824" t="s">
        <v>139</v>
      </c>
      <c r="C7" s="825" t="s">
        <v>139</v>
      </c>
      <c r="D7" s="825" t="s">
        <v>139</v>
      </c>
      <c r="E7" s="826" t="s">
        <v>139</v>
      </c>
      <c r="F7" s="825" t="s">
        <v>139</v>
      </c>
      <c r="G7" s="825" t="s">
        <v>139</v>
      </c>
      <c r="H7" s="826" t="s">
        <v>139</v>
      </c>
      <c r="I7" s="824" t="s">
        <v>139</v>
      </c>
      <c r="J7" s="825" t="s">
        <v>139</v>
      </c>
      <c r="K7" s="826" t="s">
        <v>139</v>
      </c>
    </row>
    <row r="8" spans="1:11" ht="14.25" customHeight="1">
      <c r="A8" s="283">
        <v>3</v>
      </c>
      <c r="B8" s="824" t="s">
        <v>139</v>
      </c>
      <c r="C8" s="825" t="s">
        <v>139</v>
      </c>
      <c r="D8" s="825" t="s">
        <v>139</v>
      </c>
      <c r="E8" s="826" t="s">
        <v>139</v>
      </c>
      <c r="F8" s="825" t="s">
        <v>139</v>
      </c>
      <c r="G8" s="825" t="s">
        <v>139</v>
      </c>
      <c r="H8" s="826" t="s">
        <v>139</v>
      </c>
      <c r="I8" s="824" t="s">
        <v>139</v>
      </c>
      <c r="J8" s="825" t="s">
        <v>139</v>
      </c>
      <c r="K8" s="826" t="s">
        <v>139</v>
      </c>
    </row>
    <row r="9" spans="1:11" ht="14.25" customHeight="1">
      <c r="A9" s="283">
        <v>4</v>
      </c>
      <c r="B9" s="824" t="s">
        <v>139</v>
      </c>
      <c r="C9" s="825" t="s">
        <v>139</v>
      </c>
      <c r="D9" s="825" t="s">
        <v>139</v>
      </c>
      <c r="E9" s="826" t="s">
        <v>139</v>
      </c>
      <c r="F9" s="825" t="s">
        <v>139</v>
      </c>
      <c r="G9" s="825" t="s">
        <v>139</v>
      </c>
      <c r="H9" s="826" t="s">
        <v>139</v>
      </c>
      <c r="I9" s="824" t="s">
        <v>139</v>
      </c>
      <c r="J9" s="825" t="s">
        <v>139</v>
      </c>
      <c r="K9" s="826" t="s">
        <v>139</v>
      </c>
    </row>
    <row r="10" spans="1:11" ht="14.25" customHeight="1">
      <c r="A10" s="287">
        <v>5</v>
      </c>
      <c r="B10" s="827" t="s">
        <v>139</v>
      </c>
      <c r="C10" s="828" t="s">
        <v>139</v>
      </c>
      <c r="D10" s="828" t="s">
        <v>139</v>
      </c>
      <c r="E10" s="829" t="s">
        <v>139</v>
      </c>
      <c r="F10" s="828" t="s">
        <v>139</v>
      </c>
      <c r="G10" s="828" t="s">
        <v>139</v>
      </c>
      <c r="H10" s="829" t="s">
        <v>139</v>
      </c>
      <c r="I10" s="827" t="s">
        <v>139</v>
      </c>
      <c r="J10" s="828" t="s">
        <v>139</v>
      </c>
      <c r="K10" s="829" t="s">
        <v>139</v>
      </c>
    </row>
    <row r="11" spans="1:11" ht="13.5">
      <c r="A11" s="312">
        <v>6</v>
      </c>
      <c r="B11" s="702">
        <v>1165200</v>
      </c>
      <c r="C11" s="702">
        <v>781000</v>
      </c>
      <c r="D11" s="702">
        <v>251200</v>
      </c>
      <c r="E11" s="703">
        <v>133000</v>
      </c>
      <c r="F11" s="702">
        <v>25810</v>
      </c>
      <c r="G11" s="702">
        <v>20870</v>
      </c>
      <c r="H11" s="704">
        <v>4944</v>
      </c>
      <c r="I11" s="702">
        <v>227100</v>
      </c>
      <c r="J11" s="702">
        <v>224000</v>
      </c>
      <c r="K11" s="704">
        <v>3149</v>
      </c>
    </row>
    <row r="12" spans="1:11" ht="13.5">
      <c r="A12" s="291">
        <v>7</v>
      </c>
      <c r="B12" s="698">
        <v>1134600</v>
      </c>
      <c r="C12" s="698">
        <v>472900</v>
      </c>
      <c r="D12" s="698">
        <v>577000</v>
      </c>
      <c r="E12" s="696">
        <v>84690</v>
      </c>
      <c r="F12" s="698">
        <v>16420</v>
      </c>
      <c r="G12" s="698">
        <v>12620</v>
      </c>
      <c r="H12" s="705">
        <v>3794</v>
      </c>
      <c r="I12" s="698">
        <v>140300</v>
      </c>
      <c r="J12" s="698">
        <v>140300</v>
      </c>
      <c r="K12" s="705">
        <v>0</v>
      </c>
    </row>
    <row r="13" spans="1:11" ht="13.5">
      <c r="A13" s="291">
        <v>8</v>
      </c>
      <c r="B13" s="698">
        <v>1120200</v>
      </c>
      <c r="C13" s="698">
        <v>467500</v>
      </c>
      <c r="D13" s="698">
        <v>567600</v>
      </c>
      <c r="E13" s="696">
        <v>85030</v>
      </c>
      <c r="F13" s="698">
        <v>8306</v>
      </c>
      <c r="G13" s="698">
        <v>8306</v>
      </c>
      <c r="H13" s="705">
        <v>0</v>
      </c>
      <c r="I13" s="698">
        <v>69470</v>
      </c>
      <c r="J13" s="698">
        <v>69470</v>
      </c>
      <c r="K13" s="705">
        <v>0</v>
      </c>
    </row>
    <row r="14" spans="1:11" ht="13.5">
      <c r="A14" s="291">
        <v>9</v>
      </c>
      <c r="B14" s="698">
        <v>1053700</v>
      </c>
      <c r="C14" s="698" t="s">
        <v>139</v>
      </c>
      <c r="D14" s="698" t="s">
        <v>139</v>
      </c>
      <c r="E14" s="696" t="s">
        <v>139</v>
      </c>
      <c r="F14" s="698">
        <v>4305</v>
      </c>
      <c r="G14" s="698">
        <v>3259</v>
      </c>
      <c r="H14" s="705">
        <v>1046</v>
      </c>
      <c r="I14" s="698">
        <v>33310</v>
      </c>
      <c r="J14" s="698">
        <v>32830</v>
      </c>
      <c r="K14" s="705">
        <v>485</v>
      </c>
    </row>
    <row r="15" spans="1:11" ht="13.5">
      <c r="A15" s="287">
        <v>10</v>
      </c>
      <c r="B15" s="699">
        <v>902900</v>
      </c>
      <c r="C15" s="699" t="s">
        <v>139</v>
      </c>
      <c r="D15" s="699" t="s">
        <v>139</v>
      </c>
      <c r="E15" s="700" t="s">
        <v>139</v>
      </c>
      <c r="F15" s="699">
        <v>3850</v>
      </c>
      <c r="G15" s="699">
        <v>2054</v>
      </c>
      <c r="H15" s="706">
        <v>1796</v>
      </c>
      <c r="I15" s="699">
        <v>32390</v>
      </c>
      <c r="J15" s="699">
        <v>32390</v>
      </c>
      <c r="K15" s="706">
        <v>0</v>
      </c>
    </row>
    <row r="16" spans="1:11" ht="13.5">
      <c r="A16" s="312">
        <v>11</v>
      </c>
      <c r="B16" s="702">
        <v>871200</v>
      </c>
      <c r="C16" s="702">
        <v>280100</v>
      </c>
      <c r="D16" s="702">
        <v>520000</v>
      </c>
      <c r="E16" s="703">
        <v>71150</v>
      </c>
      <c r="F16" s="702">
        <v>2695</v>
      </c>
      <c r="G16" s="702">
        <v>2055</v>
      </c>
      <c r="H16" s="704">
        <v>640</v>
      </c>
      <c r="I16" s="702">
        <v>25600</v>
      </c>
      <c r="J16" s="702">
        <v>23670</v>
      </c>
      <c r="K16" s="704">
        <v>1935</v>
      </c>
    </row>
    <row r="17" spans="1:11" ht="13.5">
      <c r="A17" s="291">
        <v>12</v>
      </c>
      <c r="B17" s="698">
        <v>844300</v>
      </c>
      <c r="C17" s="698">
        <v>417100</v>
      </c>
      <c r="D17" s="698">
        <v>360700</v>
      </c>
      <c r="E17" s="696">
        <v>66400</v>
      </c>
      <c r="F17" s="698">
        <v>1526</v>
      </c>
      <c r="G17" s="698">
        <v>929</v>
      </c>
      <c r="H17" s="705">
        <v>597</v>
      </c>
      <c r="I17" s="698">
        <v>23940</v>
      </c>
      <c r="J17" s="698">
        <v>22400</v>
      </c>
      <c r="K17" s="705">
        <v>1540</v>
      </c>
    </row>
    <row r="18" spans="1:11" ht="13.5">
      <c r="A18" s="291">
        <v>13</v>
      </c>
      <c r="B18" s="698">
        <v>836100</v>
      </c>
      <c r="C18" s="698">
        <v>343600</v>
      </c>
      <c r="D18" s="698">
        <v>445700</v>
      </c>
      <c r="E18" s="696">
        <v>46700</v>
      </c>
      <c r="F18" s="698">
        <v>816</v>
      </c>
      <c r="G18" s="698">
        <v>768</v>
      </c>
      <c r="H18" s="705">
        <v>47</v>
      </c>
      <c r="I18" s="698">
        <v>20020</v>
      </c>
      <c r="J18" s="698">
        <v>20020</v>
      </c>
      <c r="K18" s="705">
        <v>0</v>
      </c>
    </row>
    <row r="19" spans="1:11" ht="13.5">
      <c r="A19" s="291">
        <v>14</v>
      </c>
      <c r="B19" s="698">
        <v>822300</v>
      </c>
      <c r="C19" s="698">
        <v>619000</v>
      </c>
      <c r="D19" s="698">
        <v>195600</v>
      </c>
      <c r="E19" s="696">
        <v>7781</v>
      </c>
      <c r="F19" s="698">
        <v>778</v>
      </c>
      <c r="G19" s="698">
        <v>656</v>
      </c>
      <c r="H19" s="705">
        <v>121</v>
      </c>
      <c r="I19" s="698">
        <v>17140</v>
      </c>
      <c r="J19" s="698">
        <v>15160</v>
      </c>
      <c r="K19" s="705">
        <v>1976</v>
      </c>
    </row>
    <row r="20" spans="1:11" ht="13.5">
      <c r="A20" s="287">
        <v>15</v>
      </c>
      <c r="B20" s="699">
        <v>744900</v>
      </c>
      <c r="C20" s="699">
        <v>360700</v>
      </c>
      <c r="D20" s="699">
        <v>295800</v>
      </c>
      <c r="E20" s="700">
        <v>88370</v>
      </c>
      <c r="F20" s="699">
        <v>642</v>
      </c>
      <c r="G20" s="699">
        <v>643</v>
      </c>
      <c r="H20" s="706">
        <v>0</v>
      </c>
      <c r="I20" s="699">
        <v>15670</v>
      </c>
      <c r="J20" s="699">
        <v>15600</v>
      </c>
      <c r="K20" s="706">
        <v>75</v>
      </c>
    </row>
    <row r="21" spans="1:11" ht="13.5">
      <c r="A21" s="312">
        <v>16</v>
      </c>
      <c r="B21" s="702">
        <v>721900</v>
      </c>
      <c r="C21" s="702">
        <v>368100</v>
      </c>
      <c r="D21" s="702">
        <v>342800</v>
      </c>
      <c r="E21" s="703">
        <v>10990</v>
      </c>
      <c r="F21" s="702">
        <v>561</v>
      </c>
      <c r="G21" s="702">
        <v>408</v>
      </c>
      <c r="H21" s="704">
        <v>153</v>
      </c>
      <c r="I21" s="702">
        <v>14120</v>
      </c>
      <c r="J21" s="702">
        <v>11820</v>
      </c>
      <c r="K21" s="704">
        <v>2301</v>
      </c>
    </row>
    <row r="22" spans="1:11" ht="13.5">
      <c r="A22" s="291">
        <v>17</v>
      </c>
      <c r="B22" s="698">
        <v>701600</v>
      </c>
      <c r="C22" s="698">
        <v>305300</v>
      </c>
      <c r="D22" s="698">
        <v>307900</v>
      </c>
      <c r="E22" s="696">
        <v>88500</v>
      </c>
      <c r="F22" s="698">
        <v>480</v>
      </c>
      <c r="G22" s="698">
        <v>338</v>
      </c>
      <c r="H22" s="705">
        <v>142</v>
      </c>
      <c r="I22" s="698">
        <v>13210</v>
      </c>
      <c r="J22" s="698">
        <v>12970</v>
      </c>
      <c r="K22" s="705">
        <v>232</v>
      </c>
    </row>
    <row r="23" spans="1:11" ht="13.5">
      <c r="A23" s="291">
        <v>18</v>
      </c>
      <c r="B23" s="698">
        <v>672800</v>
      </c>
      <c r="C23" s="698">
        <v>222100</v>
      </c>
      <c r="D23" s="698">
        <v>384900</v>
      </c>
      <c r="E23" s="696">
        <v>65770</v>
      </c>
      <c r="F23" s="698">
        <v>293</v>
      </c>
      <c r="G23" s="698">
        <v>254</v>
      </c>
      <c r="H23" s="705">
        <v>39</v>
      </c>
      <c r="I23" s="698">
        <v>13010</v>
      </c>
      <c r="J23" s="698">
        <v>10370</v>
      </c>
      <c r="K23" s="705">
        <v>2637</v>
      </c>
    </row>
    <row r="24" spans="1:11" ht="13.5">
      <c r="A24" s="291">
        <v>19</v>
      </c>
      <c r="B24" s="698">
        <v>667200</v>
      </c>
      <c r="C24" s="698">
        <v>327000</v>
      </c>
      <c r="D24" s="698">
        <v>290500</v>
      </c>
      <c r="E24" s="696">
        <v>49790</v>
      </c>
      <c r="F24" s="698">
        <v>208</v>
      </c>
      <c r="G24" s="698">
        <v>208</v>
      </c>
      <c r="H24" s="705">
        <v>0</v>
      </c>
      <c r="I24" s="698">
        <v>12250</v>
      </c>
      <c r="J24" s="698">
        <v>4500</v>
      </c>
      <c r="K24" s="705">
        <v>7747</v>
      </c>
    </row>
    <row r="25" spans="1:11" ht="13.5">
      <c r="A25" s="287">
        <v>20</v>
      </c>
      <c r="B25" s="699">
        <v>600800</v>
      </c>
      <c r="C25" s="699">
        <v>254000</v>
      </c>
      <c r="D25" s="699">
        <v>305200</v>
      </c>
      <c r="E25" s="700">
        <v>41670</v>
      </c>
      <c r="F25" s="699">
        <v>179</v>
      </c>
      <c r="G25" s="699">
        <v>64</v>
      </c>
      <c r="H25" s="706">
        <v>114</v>
      </c>
      <c r="I25" s="699">
        <v>11610</v>
      </c>
      <c r="J25" s="699">
        <v>10600</v>
      </c>
      <c r="K25" s="706">
        <v>1015</v>
      </c>
    </row>
    <row r="26" spans="1:11" ht="13.5">
      <c r="A26" s="312">
        <v>21</v>
      </c>
      <c r="B26" s="702">
        <v>563700</v>
      </c>
      <c r="C26" s="702">
        <v>255200</v>
      </c>
      <c r="D26" s="702">
        <v>265800</v>
      </c>
      <c r="E26" s="703">
        <v>42690</v>
      </c>
      <c r="F26" s="702">
        <v>177</v>
      </c>
      <c r="G26" s="702">
        <v>177</v>
      </c>
      <c r="H26" s="704">
        <v>0</v>
      </c>
      <c r="I26" s="702">
        <v>11380</v>
      </c>
      <c r="J26" s="702">
        <v>11380</v>
      </c>
      <c r="K26" s="704">
        <v>0</v>
      </c>
    </row>
    <row r="27" spans="1:11" ht="13.5">
      <c r="A27" s="291">
        <v>22</v>
      </c>
      <c r="B27" s="698">
        <v>551500</v>
      </c>
      <c r="C27" s="698">
        <v>219400</v>
      </c>
      <c r="D27" s="698">
        <v>210200</v>
      </c>
      <c r="E27" s="696">
        <v>122000</v>
      </c>
      <c r="F27" s="698">
        <v>173</v>
      </c>
      <c r="G27" s="698">
        <v>164</v>
      </c>
      <c r="H27" s="705">
        <v>9</v>
      </c>
      <c r="I27" s="698">
        <v>10870</v>
      </c>
      <c r="J27" s="698">
        <v>10760</v>
      </c>
      <c r="K27" s="705">
        <v>119</v>
      </c>
    </row>
    <row r="28" spans="1:11" ht="13.5">
      <c r="A28" s="291">
        <v>23</v>
      </c>
      <c r="B28" s="698">
        <v>538600</v>
      </c>
      <c r="C28" s="698" t="s">
        <v>139</v>
      </c>
      <c r="D28" s="698" t="s">
        <v>139</v>
      </c>
      <c r="E28" s="696" t="s">
        <v>139</v>
      </c>
      <c r="F28" s="698">
        <v>156</v>
      </c>
      <c r="G28" s="698">
        <v>156</v>
      </c>
      <c r="H28" s="705">
        <v>0</v>
      </c>
      <c r="I28" s="698">
        <v>10730</v>
      </c>
      <c r="J28" s="698">
        <v>8635</v>
      </c>
      <c r="K28" s="705">
        <v>2092</v>
      </c>
    </row>
    <row r="29" spans="1:11" ht="13.5">
      <c r="A29" s="291">
        <v>24</v>
      </c>
      <c r="B29" s="698">
        <v>532600</v>
      </c>
      <c r="C29" s="698">
        <v>206300</v>
      </c>
      <c r="D29" s="698">
        <v>280700</v>
      </c>
      <c r="E29" s="696">
        <v>45520</v>
      </c>
      <c r="F29" s="698">
        <v>155</v>
      </c>
      <c r="G29" s="698">
        <v>155</v>
      </c>
      <c r="H29" s="705">
        <v>0</v>
      </c>
      <c r="I29" s="698">
        <v>10330</v>
      </c>
      <c r="J29" s="698">
        <v>10330</v>
      </c>
      <c r="K29" s="705">
        <v>0</v>
      </c>
    </row>
    <row r="30" spans="1:11" ht="13.5">
      <c r="A30" s="287">
        <v>25</v>
      </c>
      <c r="B30" s="699">
        <v>498300</v>
      </c>
      <c r="C30" s="699" t="s">
        <v>139</v>
      </c>
      <c r="D30" s="699" t="s">
        <v>139</v>
      </c>
      <c r="E30" s="700" t="s">
        <v>139</v>
      </c>
      <c r="F30" s="699">
        <v>154</v>
      </c>
      <c r="G30" s="699">
        <v>154</v>
      </c>
      <c r="H30" s="706">
        <v>0</v>
      </c>
      <c r="I30" s="699">
        <v>8112</v>
      </c>
      <c r="J30" s="699">
        <v>6815</v>
      </c>
      <c r="K30" s="706">
        <v>1297</v>
      </c>
    </row>
    <row r="31" spans="1:11" ht="13.5">
      <c r="A31" s="312">
        <v>26</v>
      </c>
      <c r="B31" s="702">
        <v>488500</v>
      </c>
      <c r="C31" s="702">
        <v>278500</v>
      </c>
      <c r="D31" s="702">
        <v>183400</v>
      </c>
      <c r="E31" s="703">
        <v>26580</v>
      </c>
      <c r="F31" s="702">
        <v>154</v>
      </c>
      <c r="G31" s="702">
        <v>59</v>
      </c>
      <c r="H31" s="704">
        <v>95</v>
      </c>
      <c r="I31" s="702">
        <v>8039</v>
      </c>
      <c r="J31" s="702">
        <v>7648</v>
      </c>
      <c r="K31" s="704">
        <v>391</v>
      </c>
    </row>
    <row r="32" spans="1:11" ht="13.5">
      <c r="A32" s="291">
        <v>27</v>
      </c>
      <c r="B32" s="698">
        <v>378700</v>
      </c>
      <c r="C32" s="698" t="s">
        <v>139</v>
      </c>
      <c r="D32" s="698" t="s">
        <v>139</v>
      </c>
      <c r="E32" s="696" t="s">
        <v>139</v>
      </c>
      <c r="F32" s="698">
        <v>145</v>
      </c>
      <c r="G32" s="698">
        <v>144</v>
      </c>
      <c r="H32" s="705">
        <v>0</v>
      </c>
      <c r="I32" s="698">
        <v>7514</v>
      </c>
      <c r="J32" s="698">
        <v>7514</v>
      </c>
      <c r="K32" s="705">
        <v>0</v>
      </c>
    </row>
    <row r="33" spans="1:11" ht="13.5">
      <c r="A33" s="291">
        <v>28</v>
      </c>
      <c r="B33" s="698">
        <v>361500</v>
      </c>
      <c r="C33" s="698">
        <v>167000</v>
      </c>
      <c r="D33" s="698">
        <v>148100</v>
      </c>
      <c r="E33" s="696">
        <v>46290</v>
      </c>
      <c r="F33" s="698">
        <v>121</v>
      </c>
      <c r="G33" s="698">
        <v>113</v>
      </c>
      <c r="H33" s="705">
        <v>8</v>
      </c>
      <c r="I33" s="698">
        <v>6834</v>
      </c>
      <c r="J33" s="698">
        <v>6834</v>
      </c>
      <c r="K33" s="705">
        <v>0</v>
      </c>
    </row>
    <row r="34" spans="1:11" ht="13.5">
      <c r="A34" s="291">
        <v>29</v>
      </c>
      <c r="B34" s="698">
        <v>316100</v>
      </c>
      <c r="C34" s="698">
        <v>140500</v>
      </c>
      <c r="D34" s="698">
        <v>140200</v>
      </c>
      <c r="E34" s="696">
        <v>35410</v>
      </c>
      <c r="F34" s="698">
        <v>116</v>
      </c>
      <c r="G34" s="698">
        <v>116</v>
      </c>
      <c r="H34" s="705">
        <v>0</v>
      </c>
      <c r="I34" s="698">
        <v>6392</v>
      </c>
      <c r="J34" s="698">
        <v>5915</v>
      </c>
      <c r="K34" s="705">
        <v>477</v>
      </c>
    </row>
    <row r="35" spans="1:11" ht="13.5">
      <c r="A35" s="287">
        <v>30</v>
      </c>
      <c r="B35" s="699">
        <v>281900</v>
      </c>
      <c r="C35" s="699">
        <v>154100</v>
      </c>
      <c r="D35" s="699">
        <v>101600</v>
      </c>
      <c r="E35" s="700">
        <v>26200</v>
      </c>
      <c r="F35" s="699">
        <v>111</v>
      </c>
      <c r="G35" s="699">
        <v>111</v>
      </c>
      <c r="H35" s="706">
        <v>0</v>
      </c>
      <c r="I35" s="699">
        <v>5837</v>
      </c>
      <c r="J35" s="699">
        <v>5837</v>
      </c>
      <c r="K35" s="706">
        <v>0</v>
      </c>
    </row>
    <row r="36" spans="1:11" ht="13.5">
      <c r="A36" s="312">
        <v>31</v>
      </c>
      <c r="B36" s="702">
        <v>83220</v>
      </c>
      <c r="C36" s="702" t="s">
        <v>139</v>
      </c>
      <c r="D36" s="702" t="s">
        <v>139</v>
      </c>
      <c r="E36" s="703" t="s">
        <v>139</v>
      </c>
      <c r="F36" s="702">
        <v>72</v>
      </c>
      <c r="G36" s="702">
        <v>43</v>
      </c>
      <c r="H36" s="704">
        <v>29</v>
      </c>
      <c r="I36" s="702">
        <v>5167</v>
      </c>
      <c r="J36" s="702">
        <v>5167</v>
      </c>
      <c r="K36" s="704">
        <v>0</v>
      </c>
    </row>
    <row r="37" spans="1:11" ht="13.5">
      <c r="A37" s="291">
        <v>32</v>
      </c>
      <c r="B37" s="698">
        <v>71790</v>
      </c>
      <c r="C37" s="698" t="s">
        <v>139</v>
      </c>
      <c r="D37" s="698" t="s">
        <v>139</v>
      </c>
      <c r="E37" s="696" t="s">
        <v>139</v>
      </c>
      <c r="F37" s="698">
        <v>66</v>
      </c>
      <c r="G37" s="698">
        <v>66</v>
      </c>
      <c r="H37" s="705">
        <v>0</v>
      </c>
      <c r="I37" s="698">
        <v>5028</v>
      </c>
      <c r="J37" s="698">
        <v>3867</v>
      </c>
      <c r="K37" s="705">
        <v>1161</v>
      </c>
    </row>
    <row r="38" spans="1:11" ht="13.5">
      <c r="A38" s="291">
        <v>33</v>
      </c>
      <c r="B38" s="698">
        <v>51200</v>
      </c>
      <c r="C38" s="698">
        <v>20440</v>
      </c>
      <c r="D38" s="698">
        <v>29230</v>
      </c>
      <c r="E38" s="696">
        <v>1529</v>
      </c>
      <c r="F38" s="698" t="s">
        <v>139</v>
      </c>
      <c r="G38" s="698" t="s">
        <v>139</v>
      </c>
      <c r="H38" s="705" t="s">
        <v>139</v>
      </c>
      <c r="I38" s="698">
        <v>4651</v>
      </c>
      <c r="J38" s="698">
        <v>4651</v>
      </c>
      <c r="K38" s="705">
        <v>0</v>
      </c>
    </row>
    <row r="39" spans="1:11" ht="13.5">
      <c r="A39" s="291">
        <v>34</v>
      </c>
      <c r="B39" s="698">
        <v>40650</v>
      </c>
      <c r="C39" s="698">
        <v>11930</v>
      </c>
      <c r="D39" s="698">
        <v>26440</v>
      </c>
      <c r="E39" s="696">
        <v>2283</v>
      </c>
      <c r="F39" s="698" t="s">
        <v>139</v>
      </c>
      <c r="G39" s="698" t="s">
        <v>139</v>
      </c>
      <c r="H39" s="705" t="s">
        <v>139</v>
      </c>
      <c r="I39" s="698">
        <v>4403</v>
      </c>
      <c r="J39" s="698">
        <v>4403</v>
      </c>
      <c r="K39" s="705">
        <v>0</v>
      </c>
    </row>
    <row r="40" spans="1:11" ht="13.5">
      <c r="A40" s="287">
        <v>35</v>
      </c>
      <c r="B40" s="699">
        <v>29010</v>
      </c>
      <c r="C40" s="699">
        <v>3167</v>
      </c>
      <c r="D40" s="699">
        <v>25410</v>
      </c>
      <c r="E40" s="700">
        <v>429</v>
      </c>
      <c r="F40" s="699" t="s">
        <v>139</v>
      </c>
      <c r="G40" s="699" t="s">
        <v>139</v>
      </c>
      <c r="H40" s="706" t="s">
        <v>139</v>
      </c>
      <c r="I40" s="699">
        <v>4230</v>
      </c>
      <c r="J40" s="699">
        <v>4230</v>
      </c>
      <c r="K40" s="706">
        <v>0</v>
      </c>
    </row>
    <row r="41" spans="1:11" ht="13.5">
      <c r="A41" s="312">
        <v>36</v>
      </c>
      <c r="B41" s="702">
        <v>22140</v>
      </c>
      <c r="C41" s="702">
        <v>7251</v>
      </c>
      <c r="D41" s="702">
        <v>11520</v>
      </c>
      <c r="E41" s="703">
        <v>3373</v>
      </c>
      <c r="F41" s="702" t="s">
        <v>139</v>
      </c>
      <c r="G41" s="702" t="s">
        <v>139</v>
      </c>
      <c r="H41" s="704" t="s">
        <v>139</v>
      </c>
      <c r="I41" s="702">
        <v>3938</v>
      </c>
      <c r="J41" s="702">
        <v>3938</v>
      </c>
      <c r="K41" s="704">
        <v>0</v>
      </c>
    </row>
    <row r="42" spans="1:11" ht="13.5">
      <c r="A42" s="291">
        <v>37</v>
      </c>
      <c r="B42" s="698">
        <v>22030</v>
      </c>
      <c r="C42" s="698">
        <v>10330</v>
      </c>
      <c r="D42" s="698">
        <v>10650</v>
      </c>
      <c r="E42" s="696">
        <v>1047</v>
      </c>
      <c r="F42" s="698" t="s">
        <v>139</v>
      </c>
      <c r="G42" s="698" t="s">
        <v>139</v>
      </c>
      <c r="H42" s="705" t="s">
        <v>139</v>
      </c>
      <c r="I42" s="698">
        <v>3897</v>
      </c>
      <c r="J42" s="698">
        <v>3897</v>
      </c>
      <c r="K42" s="705">
        <v>0</v>
      </c>
    </row>
    <row r="43" spans="1:11" ht="13.5">
      <c r="A43" s="291">
        <v>38</v>
      </c>
      <c r="B43" s="698">
        <v>20830</v>
      </c>
      <c r="C43" s="698">
        <v>19720</v>
      </c>
      <c r="D43" s="698">
        <v>1108</v>
      </c>
      <c r="E43" s="696">
        <v>0</v>
      </c>
      <c r="F43" s="698"/>
      <c r="G43" s="698"/>
      <c r="H43" s="705"/>
      <c r="I43" s="698">
        <v>3853</v>
      </c>
      <c r="J43" s="698">
        <v>3853</v>
      </c>
      <c r="K43" s="705">
        <v>0</v>
      </c>
    </row>
    <row r="44" spans="1:11" ht="13.5">
      <c r="A44" s="291">
        <v>39</v>
      </c>
      <c r="B44" s="698">
        <v>19160</v>
      </c>
      <c r="C44" s="698">
        <v>4996</v>
      </c>
      <c r="D44" s="698">
        <v>13160</v>
      </c>
      <c r="E44" s="696">
        <v>1006</v>
      </c>
      <c r="F44" s="698"/>
      <c r="G44" s="698"/>
      <c r="H44" s="705"/>
      <c r="I44" s="698">
        <v>3594</v>
      </c>
      <c r="J44" s="698">
        <v>3594</v>
      </c>
      <c r="K44" s="705">
        <v>0</v>
      </c>
    </row>
    <row r="45" spans="1:11" ht="13.5">
      <c r="A45" s="287">
        <v>40</v>
      </c>
      <c r="B45" s="699">
        <v>19140</v>
      </c>
      <c r="C45" s="699">
        <v>13080</v>
      </c>
      <c r="D45" s="699">
        <v>3665</v>
      </c>
      <c r="E45" s="700">
        <v>2400</v>
      </c>
      <c r="F45" s="699"/>
      <c r="G45" s="699"/>
      <c r="H45" s="706"/>
      <c r="I45" s="699">
        <v>3538</v>
      </c>
      <c r="J45" s="699">
        <v>3538</v>
      </c>
      <c r="K45" s="706">
        <v>0</v>
      </c>
    </row>
    <row r="46" spans="1:11" ht="13.5">
      <c r="A46" s="312">
        <v>41</v>
      </c>
      <c r="B46" s="702">
        <v>17570</v>
      </c>
      <c r="C46" s="702">
        <v>7663</v>
      </c>
      <c r="D46" s="702">
        <v>8988</v>
      </c>
      <c r="E46" s="703">
        <v>917</v>
      </c>
      <c r="F46" s="702"/>
      <c r="G46" s="702"/>
      <c r="H46" s="704"/>
      <c r="I46" s="702">
        <v>3534</v>
      </c>
      <c r="J46" s="702">
        <v>3127</v>
      </c>
      <c r="K46" s="704">
        <v>407</v>
      </c>
    </row>
    <row r="47" spans="1:11" ht="13.5">
      <c r="A47" s="291">
        <v>42</v>
      </c>
      <c r="B47" s="698">
        <v>11550</v>
      </c>
      <c r="C47" s="698">
        <v>4396</v>
      </c>
      <c r="D47" s="698">
        <v>6218</v>
      </c>
      <c r="E47" s="696">
        <v>934</v>
      </c>
      <c r="F47" s="698"/>
      <c r="G47" s="698"/>
      <c r="H47" s="705"/>
      <c r="I47" s="698">
        <v>3362</v>
      </c>
      <c r="J47" s="698">
        <v>3362</v>
      </c>
      <c r="K47" s="705">
        <v>0</v>
      </c>
    </row>
    <row r="48" spans="1:11" ht="13.5">
      <c r="A48" s="291">
        <v>43</v>
      </c>
      <c r="B48" s="698">
        <v>11480</v>
      </c>
      <c r="C48" s="698">
        <v>8379</v>
      </c>
      <c r="D48" s="698">
        <v>313</v>
      </c>
      <c r="E48" s="696">
        <v>2785</v>
      </c>
      <c r="F48" s="698"/>
      <c r="G48" s="698"/>
      <c r="H48" s="705"/>
      <c r="I48" s="698">
        <v>3322</v>
      </c>
      <c r="J48" s="698">
        <v>3257</v>
      </c>
      <c r="K48" s="705">
        <v>65</v>
      </c>
    </row>
    <row r="49" spans="1:11" ht="13.5">
      <c r="A49" s="291">
        <v>44</v>
      </c>
      <c r="B49" s="698">
        <v>9279</v>
      </c>
      <c r="C49" s="698">
        <v>3297</v>
      </c>
      <c r="D49" s="698">
        <v>5181</v>
      </c>
      <c r="E49" s="696">
        <v>800</v>
      </c>
      <c r="F49" s="698"/>
      <c r="G49" s="698"/>
      <c r="H49" s="705"/>
      <c r="I49" s="698">
        <v>3158</v>
      </c>
      <c r="J49" s="698">
        <v>3158</v>
      </c>
      <c r="K49" s="705">
        <v>0</v>
      </c>
    </row>
    <row r="50" spans="1:11" ht="13.5">
      <c r="A50" s="287">
        <v>45</v>
      </c>
      <c r="B50" s="699">
        <v>8420</v>
      </c>
      <c r="C50" s="699">
        <v>2477</v>
      </c>
      <c r="D50" s="699">
        <v>5406</v>
      </c>
      <c r="E50" s="700">
        <v>537</v>
      </c>
      <c r="F50" s="699"/>
      <c r="G50" s="699"/>
      <c r="H50" s="706"/>
      <c r="I50" s="699">
        <v>2706</v>
      </c>
      <c r="J50" s="699">
        <v>2706</v>
      </c>
      <c r="K50" s="706">
        <v>0</v>
      </c>
    </row>
    <row r="51" spans="1:11" ht="13.5">
      <c r="A51" s="312">
        <v>46</v>
      </c>
      <c r="B51" s="702">
        <v>7372</v>
      </c>
      <c r="C51" s="702">
        <v>5514</v>
      </c>
      <c r="D51" s="702">
        <v>1858</v>
      </c>
      <c r="E51" s="703">
        <v>0</v>
      </c>
      <c r="F51" s="702"/>
      <c r="G51" s="702"/>
      <c r="H51" s="704"/>
      <c r="I51" s="702">
        <v>2636</v>
      </c>
      <c r="J51" s="702">
        <v>2636</v>
      </c>
      <c r="K51" s="704">
        <v>0</v>
      </c>
    </row>
    <row r="52" spans="1:11" ht="13.5">
      <c r="A52" s="291">
        <v>47</v>
      </c>
      <c r="B52" s="698">
        <v>7025</v>
      </c>
      <c r="C52" s="698">
        <v>2401</v>
      </c>
      <c r="D52" s="698">
        <v>3445</v>
      </c>
      <c r="E52" s="696">
        <v>1179</v>
      </c>
      <c r="F52" s="698"/>
      <c r="G52" s="698"/>
      <c r="H52" s="705"/>
      <c r="I52" s="698">
        <v>2568</v>
      </c>
      <c r="J52" s="698">
        <v>2568</v>
      </c>
      <c r="K52" s="705">
        <v>0</v>
      </c>
    </row>
    <row r="53" spans="1:11" ht="13.5">
      <c r="A53" s="291">
        <v>48</v>
      </c>
      <c r="B53" s="698">
        <v>6940</v>
      </c>
      <c r="C53" s="698">
        <v>4954</v>
      </c>
      <c r="D53" s="698">
        <v>1212</v>
      </c>
      <c r="E53" s="696">
        <v>774</v>
      </c>
      <c r="F53" s="698"/>
      <c r="G53" s="698"/>
      <c r="H53" s="705"/>
      <c r="I53" s="698">
        <v>2539</v>
      </c>
      <c r="J53" s="698">
        <v>2539</v>
      </c>
      <c r="K53" s="705">
        <v>0</v>
      </c>
    </row>
    <row r="54" spans="1:11" ht="13.5">
      <c r="A54" s="291">
        <v>49</v>
      </c>
      <c r="B54" s="698">
        <v>5975</v>
      </c>
      <c r="C54" s="698">
        <v>3426</v>
      </c>
      <c r="D54" s="698">
        <v>2236</v>
      </c>
      <c r="E54" s="696">
        <v>313</v>
      </c>
      <c r="F54" s="698"/>
      <c r="G54" s="698"/>
      <c r="H54" s="705"/>
      <c r="I54" s="698">
        <v>2510</v>
      </c>
      <c r="J54" s="698">
        <v>1738</v>
      </c>
      <c r="K54" s="705">
        <v>772</v>
      </c>
    </row>
    <row r="55" spans="1:11" ht="13.5">
      <c r="A55" s="287">
        <v>50</v>
      </c>
      <c r="B55" s="699">
        <v>5669</v>
      </c>
      <c r="C55" s="699">
        <v>5127</v>
      </c>
      <c r="D55" s="699">
        <v>541</v>
      </c>
      <c r="E55" s="700">
        <v>0</v>
      </c>
      <c r="F55" s="699"/>
      <c r="G55" s="699"/>
      <c r="H55" s="706"/>
      <c r="I55" s="699">
        <v>2320</v>
      </c>
      <c r="J55" s="699">
        <v>2320</v>
      </c>
      <c r="K55" s="706">
        <v>0</v>
      </c>
    </row>
    <row r="56" spans="1:11" ht="13.5">
      <c r="A56" s="312">
        <v>51</v>
      </c>
      <c r="B56" s="702">
        <v>5335</v>
      </c>
      <c r="C56" s="702">
        <v>3805</v>
      </c>
      <c r="D56" s="702">
        <v>1152</v>
      </c>
      <c r="E56" s="703">
        <v>378</v>
      </c>
      <c r="F56" s="702"/>
      <c r="G56" s="702"/>
      <c r="H56" s="704"/>
      <c r="I56" s="702">
        <v>2272</v>
      </c>
      <c r="J56" s="702">
        <v>2272</v>
      </c>
      <c r="K56" s="704">
        <v>0</v>
      </c>
    </row>
    <row r="57" spans="1:11" ht="13.5">
      <c r="A57" s="291">
        <v>52</v>
      </c>
      <c r="B57" s="698">
        <v>5297</v>
      </c>
      <c r="C57" s="698">
        <v>5297</v>
      </c>
      <c r="D57" s="698">
        <v>0</v>
      </c>
      <c r="E57" s="696">
        <v>0</v>
      </c>
      <c r="F57" s="698"/>
      <c r="G57" s="698"/>
      <c r="H57" s="705"/>
      <c r="I57" s="698">
        <v>2045</v>
      </c>
      <c r="J57" s="698">
        <v>2045</v>
      </c>
      <c r="K57" s="705">
        <v>0</v>
      </c>
    </row>
    <row r="58" spans="1:11" ht="13.5">
      <c r="A58" s="291">
        <v>53</v>
      </c>
      <c r="B58" s="698">
        <v>5011</v>
      </c>
      <c r="C58" s="698">
        <v>2896</v>
      </c>
      <c r="D58" s="698">
        <v>1574</v>
      </c>
      <c r="E58" s="696">
        <v>541</v>
      </c>
      <c r="F58" s="698"/>
      <c r="G58" s="698"/>
      <c r="H58" s="705"/>
      <c r="I58" s="698">
        <v>1982</v>
      </c>
      <c r="J58" s="698">
        <v>1982</v>
      </c>
      <c r="K58" s="705">
        <v>0</v>
      </c>
    </row>
    <row r="59" spans="1:11" ht="13.5">
      <c r="A59" s="291">
        <v>54</v>
      </c>
      <c r="B59" s="698">
        <v>4982</v>
      </c>
      <c r="C59" s="698">
        <v>4650</v>
      </c>
      <c r="D59" s="698">
        <v>33</v>
      </c>
      <c r="E59" s="696">
        <v>299</v>
      </c>
      <c r="F59" s="698"/>
      <c r="G59" s="698"/>
      <c r="H59" s="705"/>
      <c r="I59" s="698">
        <v>1963</v>
      </c>
      <c r="J59" s="698">
        <v>1963</v>
      </c>
      <c r="K59" s="705">
        <v>0</v>
      </c>
    </row>
    <row r="60" spans="1:11" ht="13.5">
      <c r="A60" s="287">
        <v>55</v>
      </c>
      <c r="B60" s="699">
        <v>4947</v>
      </c>
      <c r="C60" s="699">
        <v>1634</v>
      </c>
      <c r="D60" s="699">
        <v>2671</v>
      </c>
      <c r="E60" s="700">
        <v>642</v>
      </c>
      <c r="F60" s="699"/>
      <c r="G60" s="699"/>
      <c r="H60" s="706"/>
      <c r="I60" s="699">
        <v>1790</v>
      </c>
      <c r="J60" s="699">
        <v>1790</v>
      </c>
      <c r="K60" s="706">
        <v>0</v>
      </c>
    </row>
    <row r="61" spans="1:11" ht="13.5">
      <c r="A61" s="312">
        <v>56</v>
      </c>
      <c r="B61" s="702">
        <v>4670</v>
      </c>
      <c r="C61" s="702">
        <v>3588</v>
      </c>
      <c r="D61" s="702">
        <v>681</v>
      </c>
      <c r="E61" s="703">
        <v>401</v>
      </c>
      <c r="F61" s="702"/>
      <c r="G61" s="702"/>
      <c r="H61" s="704"/>
      <c r="I61" s="702">
        <v>1702</v>
      </c>
      <c r="J61" s="702">
        <v>1606</v>
      </c>
      <c r="K61" s="704">
        <v>96</v>
      </c>
    </row>
    <row r="62" spans="1:11" ht="13.5">
      <c r="A62" s="291">
        <v>57</v>
      </c>
      <c r="B62" s="698">
        <v>4627</v>
      </c>
      <c r="C62" s="698">
        <v>417</v>
      </c>
      <c r="D62" s="698">
        <v>3909</v>
      </c>
      <c r="E62" s="696">
        <v>301</v>
      </c>
      <c r="F62" s="698"/>
      <c r="G62" s="698"/>
      <c r="H62" s="705"/>
      <c r="I62" s="698">
        <v>1531</v>
      </c>
      <c r="J62" s="698">
        <v>640</v>
      </c>
      <c r="K62" s="705">
        <v>891</v>
      </c>
    </row>
    <row r="63" spans="1:11" ht="13.5">
      <c r="A63" s="291">
        <v>58</v>
      </c>
      <c r="B63" s="698">
        <v>4608</v>
      </c>
      <c r="C63" s="698">
        <v>1295</v>
      </c>
      <c r="D63" s="698">
        <v>3022</v>
      </c>
      <c r="E63" s="696">
        <v>290</v>
      </c>
      <c r="F63" s="698"/>
      <c r="G63" s="698"/>
      <c r="H63" s="705"/>
      <c r="I63" s="698">
        <v>1496</v>
      </c>
      <c r="J63" s="698">
        <v>1496</v>
      </c>
      <c r="K63" s="705">
        <v>0</v>
      </c>
    </row>
    <row r="64" spans="1:11" ht="13.5">
      <c r="A64" s="291">
        <v>59</v>
      </c>
      <c r="B64" s="698">
        <v>4414</v>
      </c>
      <c r="C64" s="698">
        <v>2823</v>
      </c>
      <c r="D64" s="698">
        <v>1588</v>
      </c>
      <c r="E64" s="696">
        <v>3</v>
      </c>
      <c r="F64" s="698"/>
      <c r="G64" s="698"/>
      <c r="H64" s="705"/>
      <c r="I64" s="698">
        <v>1451</v>
      </c>
      <c r="J64" s="698">
        <v>1451</v>
      </c>
      <c r="K64" s="705">
        <v>0</v>
      </c>
    </row>
    <row r="65" spans="1:11" ht="13.5">
      <c r="A65" s="287">
        <v>60</v>
      </c>
      <c r="B65" s="699">
        <v>4338</v>
      </c>
      <c r="C65" s="699">
        <v>3584</v>
      </c>
      <c r="D65" s="699">
        <v>539</v>
      </c>
      <c r="E65" s="700">
        <v>216</v>
      </c>
      <c r="F65" s="699"/>
      <c r="G65" s="699"/>
      <c r="H65" s="706"/>
      <c r="I65" s="699">
        <v>1356</v>
      </c>
      <c r="J65" s="699">
        <v>1356</v>
      </c>
      <c r="K65" s="706">
        <v>0</v>
      </c>
    </row>
    <row r="66" spans="1:11" ht="13.5">
      <c r="A66" s="312">
        <v>61</v>
      </c>
      <c r="B66" s="702">
        <v>4013</v>
      </c>
      <c r="C66" s="702">
        <v>2699</v>
      </c>
      <c r="D66" s="702">
        <v>1302</v>
      </c>
      <c r="E66" s="703">
        <v>13</v>
      </c>
      <c r="F66" s="702"/>
      <c r="G66" s="702"/>
      <c r="H66" s="704"/>
      <c r="I66" s="702">
        <v>1276</v>
      </c>
      <c r="J66" s="702">
        <v>1276</v>
      </c>
      <c r="K66" s="704">
        <v>0</v>
      </c>
    </row>
    <row r="67" spans="1:11" ht="13.5">
      <c r="A67" s="291">
        <v>62</v>
      </c>
      <c r="B67" s="698">
        <v>3946</v>
      </c>
      <c r="C67" s="698">
        <v>789</v>
      </c>
      <c r="D67" s="698">
        <v>3036</v>
      </c>
      <c r="E67" s="696">
        <v>121</v>
      </c>
      <c r="F67" s="698"/>
      <c r="G67" s="698"/>
      <c r="H67" s="705"/>
      <c r="I67" s="698">
        <v>1260</v>
      </c>
      <c r="J67" s="698">
        <v>1260</v>
      </c>
      <c r="K67" s="705">
        <v>0</v>
      </c>
    </row>
    <row r="68" spans="1:11" ht="13.5">
      <c r="A68" s="291">
        <v>63</v>
      </c>
      <c r="B68" s="698">
        <v>3514</v>
      </c>
      <c r="C68" s="698">
        <v>1479</v>
      </c>
      <c r="D68" s="698">
        <v>1822</v>
      </c>
      <c r="E68" s="696">
        <v>213</v>
      </c>
      <c r="F68" s="698"/>
      <c r="G68" s="698"/>
      <c r="H68" s="705"/>
      <c r="I68" s="698">
        <v>1241</v>
      </c>
      <c r="J68" s="698">
        <v>1241</v>
      </c>
      <c r="K68" s="705">
        <v>0</v>
      </c>
    </row>
    <row r="69" spans="1:11" ht="13.5">
      <c r="A69" s="291">
        <v>64</v>
      </c>
      <c r="B69" s="698">
        <v>3423</v>
      </c>
      <c r="C69" s="698">
        <v>1486</v>
      </c>
      <c r="D69" s="698">
        <v>1642</v>
      </c>
      <c r="E69" s="696">
        <v>296</v>
      </c>
      <c r="F69" s="698"/>
      <c r="G69" s="698"/>
      <c r="H69" s="705"/>
      <c r="I69" s="698">
        <v>1101</v>
      </c>
      <c r="J69" s="698">
        <v>1101</v>
      </c>
      <c r="K69" s="705">
        <v>0</v>
      </c>
    </row>
    <row r="70" spans="1:11" ht="13.5">
      <c r="A70" s="287">
        <v>65</v>
      </c>
      <c r="B70" s="699">
        <v>3323</v>
      </c>
      <c r="C70" s="699">
        <v>1439</v>
      </c>
      <c r="D70" s="699">
        <v>1736</v>
      </c>
      <c r="E70" s="700">
        <v>149</v>
      </c>
      <c r="F70" s="699"/>
      <c r="G70" s="699"/>
      <c r="H70" s="706"/>
      <c r="I70" s="699">
        <v>1048</v>
      </c>
      <c r="J70" s="699">
        <v>1048</v>
      </c>
      <c r="K70" s="706">
        <v>0</v>
      </c>
    </row>
    <row r="71" spans="1:11" ht="13.5">
      <c r="A71" s="312">
        <v>66</v>
      </c>
      <c r="B71" s="702">
        <v>3313</v>
      </c>
      <c r="C71" s="702">
        <v>1377</v>
      </c>
      <c r="D71" s="702">
        <v>1684</v>
      </c>
      <c r="E71" s="703">
        <v>252</v>
      </c>
      <c r="F71" s="702"/>
      <c r="G71" s="702"/>
      <c r="H71" s="704"/>
      <c r="I71" s="702">
        <v>956</v>
      </c>
      <c r="J71" s="702">
        <v>956</v>
      </c>
      <c r="K71" s="704">
        <v>0</v>
      </c>
    </row>
    <row r="72" spans="1:11" ht="13.5">
      <c r="A72" s="291">
        <v>67</v>
      </c>
      <c r="B72" s="698">
        <v>3284</v>
      </c>
      <c r="C72" s="698">
        <v>1429</v>
      </c>
      <c r="D72" s="698">
        <v>1695</v>
      </c>
      <c r="E72" s="696">
        <v>160</v>
      </c>
      <c r="F72" s="698"/>
      <c r="G72" s="698"/>
      <c r="H72" s="705"/>
      <c r="I72" s="698">
        <v>776</v>
      </c>
      <c r="J72" s="698">
        <v>776</v>
      </c>
      <c r="K72" s="705">
        <v>0</v>
      </c>
    </row>
    <row r="73" spans="1:11" ht="13.5">
      <c r="A73" s="291">
        <v>68</v>
      </c>
      <c r="B73" s="698">
        <v>3040</v>
      </c>
      <c r="C73" s="698">
        <v>514</v>
      </c>
      <c r="D73" s="698">
        <v>2526</v>
      </c>
      <c r="E73" s="696">
        <v>0</v>
      </c>
      <c r="F73" s="698"/>
      <c r="G73" s="698"/>
      <c r="H73" s="705"/>
      <c r="I73" s="698">
        <v>718</v>
      </c>
      <c r="J73" s="698">
        <v>718</v>
      </c>
      <c r="K73" s="705">
        <v>0</v>
      </c>
    </row>
    <row r="74" spans="1:11" ht="13.5">
      <c r="A74" s="291">
        <v>69</v>
      </c>
      <c r="B74" s="698">
        <v>2934</v>
      </c>
      <c r="C74" s="698">
        <v>1640</v>
      </c>
      <c r="D74" s="698">
        <v>880</v>
      </c>
      <c r="E74" s="696">
        <v>414</v>
      </c>
      <c r="F74" s="698"/>
      <c r="G74" s="698"/>
      <c r="H74" s="705"/>
      <c r="I74" s="698">
        <v>625</v>
      </c>
      <c r="J74" s="698">
        <v>625</v>
      </c>
      <c r="K74" s="705">
        <v>0</v>
      </c>
    </row>
    <row r="75" spans="1:11" ht="13.5">
      <c r="A75" s="287">
        <v>70</v>
      </c>
      <c r="B75" s="699">
        <v>2864</v>
      </c>
      <c r="C75" s="699">
        <v>2027</v>
      </c>
      <c r="D75" s="699">
        <v>623</v>
      </c>
      <c r="E75" s="700">
        <v>213</v>
      </c>
      <c r="F75" s="699"/>
      <c r="G75" s="699"/>
      <c r="H75" s="706"/>
      <c r="I75" s="699">
        <v>550</v>
      </c>
      <c r="J75" s="699">
        <v>550</v>
      </c>
      <c r="K75" s="706">
        <v>0</v>
      </c>
    </row>
    <row r="76" spans="1:11" ht="13.5">
      <c r="A76" s="312">
        <v>71</v>
      </c>
      <c r="B76" s="702">
        <v>2863</v>
      </c>
      <c r="C76" s="702">
        <v>821</v>
      </c>
      <c r="D76" s="702">
        <v>2003</v>
      </c>
      <c r="E76" s="703">
        <v>39</v>
      </c>
      <c r="F76" s="702"/>
      <c r="G76" s="702"/>
      <c r="H76" s="704"/>
      <c r="I76" s="702">
        <v>521</v>
      </c>
      <c r="J76" s="702">
        <v>456</v>
      </c>
      <c r="K76" s="704">
        <v>65</v>
      </c>
    </row>
    <row r="77" spans="1:11" ht="13.5">
      <c r="A77" s="291">
        <v>72</v>
      </c>
      <c r="B77" s="698">
        <v>2849</v>
      </c>
      <c r="C77" s="698">
        <v>818</v>
      </c>
      <c r="D77" s="698">
        <v>1851</v>
      </c>
      <c r="E77" s="696">
        <v>179</v>
      </c>
      <c r="F77" s="698"/>
      <c r="G77" s="698"/>
      <c r="H77" s="705"/>
      <c r="I77" s="698">
        <v>447</v>
      </c>
      <c r="J77" s="698">
        <v>447</v>
      </c>
      <c r="K77" s="705">
        <v>0</v>
      </c>
    </row>
    <row r="78" spans="1:11" ht="13.5">
      <c r="A78" s="291">
        <v>73</v>
      </c>
      <c r="B78" s="698">
        <v>2718</v>
      </c>
      <c r="C78" s="698">
        <v>1380</v>
      </c>
      <c r="D78" s="698">
        <v>967</v>
      </c>
      <c r="E78" s="696">
        <v>372</v>
      </c>
      <c r="F78" s="698"/>
      <c r="G78" s="698"/>
      <c r="H78" s="705"/>
      <c r="I78" s="698">
        <v>446</v>
      </c>
      <c r="J78" s="698">
        <v>446</v>
      </c>
      <c r="K78" s="705">
        <v>0</v>
      </c>
    </row>
    <row r="79" spans="1:11" ht="13.5">
      <c r="A79" s="291">
        <v>74</v>
      </c>
      <c r="B79" s="698">
        <v>2622</v>
      </c>
      <c r="C79" s="698">
        <v>2423</v>
      </c>
      <c r="D79" s="698">
        <v>185</v>
      </c>
      <c r="E79" s="696">
        <v>14</v>
      </c>
      <c r="F79" s="698"/>
      <c r="G79" s="698"/>
      <c r="H79" s="705"/>
      <c r="I79" s="698">
        <v>415</v>
      </c>
      <c r="J79" s="698">
        <v>415</v>
      </c>
      <c r="K79" s="705">
        <v>0</v>
      </c>
    </row>
    <row r="80" spans="1:11" ht="13.5">
      <c r="A80" s="287">
        <v>75</v>
      </c>
      <c r="B80" s="699">
        <v>2585</v>
      </c>
      <c r="C80" s="699">
        <v>1920</v>
      </c>
      <c r="D80" s="699">
        <v>197</v>
      </c>
      <c r="E80" s="700">
        <v>468</v>
      </c>
      <c r="F80" s="699"/>
      <c r="G80" s="699"/>
      <c r="H80" s="706"/>
      <c r="I80" s="699">
        <v>415</v>
      </c>
      <c r="J80" s="699">
        <v>415</v>
      </c>
      <c r="K80" s="706">
        <v>0</v>
      </c>
    </row>
    <row r="81" spans="1:11" ht="13.5">
      <c r="A81" s="312">
        <v>76</v>
      </c>
      <c r="B81" s="702">
        <v>2484</v>
      </c>
      <c r="C81" s="702">
        <v>122</v>
      </c>
      <c r="D81" s="702">
        <v>2362</v>
      </c>
      <c r="E81" s="703">
        <v>0</v>
      </c>
      <c r="F81" s="702"/>
      <c r="G81" s="702"/>
      <c r="H81" s="704"/>
      <c r="I81" s="702">
        <v>351</v>
      </c>
      <c r="J81" s="702">
        <v>351</v>
      </c>
      <c r="K81" s="704">
        <v>0</v>
      </c>
    </row>
    <row r="82" spans="1:11" ht="13.5">
      <c r="A82" s="291">
        <v>77</v>
      </c>
      <c r="B82" s="698">
        <v>2407</v>
      </c>
      <c r="C82" s="698">
        <v>1041</v>
      </c>
      <c r="D82" s="698">
        <v>884</v>
      </c>
      <c r="E82" s="696">
        <v>482</v>
      </c>
      <c r="F82" s="698"/>
      <c r="G82" s="698"/>
      <c r="H82" s="705"/>
      <c r="I82" s="698">
        <v>322</v>
      </c>
      <c r="J82" s="698">
        <v>322</v>
      </c>
      <c r="K82" s="705">
        <v>0</v>
      </c>
    </row>
    <row r="83" spans="1:11" ht="13.5">
      <c r="A83" s="291">
        <v>78</v>
      </c>
      <c r="B83" s="698">
        <v>2405</v>
      </c>
      <c r="C83" s="698">
        <v>1471</v>
      </c>
      <c r="D83" s="698">
        <v>729</v>
      </c>
      <c r="E83" s="696">
        <v>205</v>
      </c>
      <c r="F83" s="698"/>
      <c r="G83" s="698"/>
      <c r="H83" s="705"/>
      <c r="I83" s="698">
        <v>318</v>
      </c>
      <c r="J83" s="698">
        <v>318</v>
      </c>
      <c r="K83" s="705">
        <v>0</v>
      </c>
    </row>
    <row r="84" spans="1:11" ht="13.5">
      <c r="A84" s="291">
        <v>79</v>
      </c>
      <c r="B84" s="698">
        <v>2383</v>
      </c>
      <c r="C84" s="698">
        <v>1413</v>
      </c>
      <c r="D84" s="698">
        <v>971</v>
      </c>
      <c r="E84" s="696">
        <v>0</v>
      </c>
      <c r="F84" s="698"/>
      <c r="G84" s="698"/>
      <c r="H84" s="705"/>
      <c r="I84" s="698">
        <v>287</v>
      </c>
      <c r="J84" s="698">
        <v>287</v>
      </c>
      <c r="K84" s="705">
        <v>0</v>
      </c>
    </row>
    <row r="85" spans="1:11" ht="13.5">
      <c r="A85" s="287">
        <v>80</v>
      </c>
      <c r="B85" s="699">
        <v>2347</v>
      </c>
      <c r="C85" s="699">
        <v>1136</v>
      </c>
      <c r="D85" s="699">
        <v>1019</v>
      </c>
      <c r="E85" s="700">
        <v>192</v>
      </c>
      <c r="F85" s="699"/>
      <c r="G85" s="699"/>
      <c r="H85" s="706"/>
      <c r="I85" s="699">
        <v>285</v>
      </c>
      <c r="J85" s="699">
        <v>285</v>
      </c>
      <c r="K85" s="706">
        <v>0</v>
      </c>
    </row>
    <row r="86" spans="1:11" ht="13.5">
      <c r="A86" s="312">
        <v>81</v>
      </c>
      <c r="B86" s="702">
        <v>2331</v>
      </c>
      <c r="C86" s="702">
        <v>740</v>
      </c>
      <c r="D86" s="702">
        <v>1480</v>
      </c>
      <c r="E86" s="703">
        <v>111</v>
      </c>
      <c r="F86" s="702"/>
      <c r="G86" s="702"/>
      <c r="H86" s="704"/>
      <c r="I86" s="702" t="s">
        <v>139</v>
      </c>
      <c r="J86" s="702" t="s">
        <v>139</v>
      </c>
      <c r="K86" s="704" t="s">
        <v>139</v>
      </c>
    </row>
    <row r="87" spans="1:11" ht="13.5">
      <c r="A87" s="291">
        <v>82</v>
      </c>
      <c r="B87" s="698">
        <v>2319</v>
      </c>
      <c r="C87" s="698">
        <v>778</v>
      </c>
      <c r="D87" s="698">
        <v>1350</v>
      </c>
      <c r="E87" s="696">
        <v>191</v>
      </c>
      <c r="F87" s="698"/>
      <c r="G87" s="698"/>
      <c r="H87" s="705"/>
      <c r="I87" s="698" t="s">
        <v>139</v>
      </c>
      <c r="J87" s="698" t="s">
        <v>139</v>
      </c>
      <c r="K87" s="705" t="s">
        <v>139</v>
      </c>
    </row>
    <row r="88" spans="1:11" ht="13.5">
      <c r="A88" s="291">
        <v>83</v>
      </c>
      <c r="B88" s="698">
        <v>2256</v>
      </c>
      <c r="C88" s="698">
        <v>1170</v>
      </c>
      <c r="D88" s="698">
        <v>856</v>
      </c>
      <c r="E88" s="696">
        <v>229</v>
      </c>
      <c r="F88" s="698"/>
      <c r="G88" s="698"/>
      <c r="H88" s="705"/>
      <c r="I88" s="698" t="s">
        <v>139</v>
      </c>
      <c r="J88" s="698" t="s">
        <v>139</v>
      </c>
      <c r="K88" s="705" t="s">
        <v>139</v>
      </c>
    </row>
    <row r="89" spans="1:11" ht="13.5">
      <c r="A89" s="291">
        <v>84</v>
      </c>
      <c r="B89" s="698">
        <v>2251</v>
      </c>
      <c r="C89" s="698">
        <v>1730</v>
      </c>
      <c r="D89" s="698">
        <v>89</v>
      </c>
      <c r="E89" s="696">
        <v>432</v>
      </c>
      <c r="F89" s="698"/>
      <c r="G89" s="698"/>
      <c r="H89" s="705"/>
      <c r="I89" s="698" t="s">
        <v>139</v>
      </c>
      <c r="J89" s="698" t="s">
        <v>139</v>
      </c>
      <c r="K89" s="705" t="s">
        <v>139</v>
      </c>
    </row>
    <row r="90" spans="1:11" ht="13.5">
      <c r="A90" s="287">
        <v>85</v>
      </c>
      <c r="B90" s="699">
        <v>2199</v>
      </c>
      <c r="C90" s="699">
        <v>2199</v>
      </c>
      <c r="D90" s="699">
        <v>0</v>
      </c>
      <c r="E90" s="700">
        <v>0</v>
      </c>
      <c r="F90" s="699"/>
      <c r="G90" s="699"/>
      <c r="H90" s="706"/>
      <c r="I90" s="699" t="s">
        <v>139</v>
      </c>
      <c r="J90" s="699" t="s">
        <v>139</v>
      </c>
      <c r="K90" s="706" t="s">
        <v>139</v>
      </c>
    </row>
    <row r="91" spans="1:11" ht="13.5">
      <c r="A91" s="283"/>
      <c r="B91" s="698"/>
      <c r="C91" s="698"/>
      <c r="D91" s="698"/>
      <c r="E91" s="696"/>
      <c r="F91" s="698"/>
      <c r="G91" s="698"/>
      <c r="H91" s="705"/>
      <c r="I91" s="698"/>
      <c r="J91" s="698"/>
      <c r="K91" s="705"/>
    </row>
    <row r="92" spans="1:11" ht="13.5">
      <c r="A92" s="283"/>
      <c r="B92" s="698"/>
      <c r="C92" s="698"/>
      <c r="D92" s="698"/>
      <c r="E92" s="696"/>
      <c r="F92" s="698"/>
      <c r="G92" s="698"/>
      <c r="H92" s="705"/>
      <c r="I92" s="698"/>
      <c r="J92" s="698"/>
      <c r="K92" s="705"/>
    </row>
    <row r="93" spans="1:11" ht="13.5">
      <c r="A93" s="283"/>
      <c r="B93" s="698"/>
      <c r="C93" s="698"/>
      <c r="D93" s="698"/>
      <c r="E93" s="696"/>
      <c r="F93" s="698"/>
      <c r="G93" s="698"/>
      <c r="H93" s="705"/>
      <c r="I93" s="698"/>
      <c r="J93" s="698"/>
      <c r="K93" s="705"/>
    </row>
    <row r="94" spans="1:11" ht="13.5">
      <c r="A94" s="283"/>
      <c r="B94" s="698"/>
      <c r="C94" s="698"/>
      <c r="D94" s="698"/>
      <c r="E94" s="696"/>
      <c r="F94" s="698"/>
      <c r="G94" s="698"/>
      <c r="H94" s="705"/>
      <c r="I94" s="698"/>
      <c r="J94" s="698"/>
      <c r="K94" s="705"/>
    </row>
    <row r="95" spans="1:11" ht="13.5">
      <c r="A95" s="283"/>
      <c r="B95" s="698"/>
      <c r="C95" s="698"/>
      <c r="D95" s="698"/>
      <c r="E95" s="696"/>
      <c r="F95" s="698"/>
      <c r="G95" s="698"/>
      <c r="H95" s="705"/>
      <c r="I95" s="698"/>
      <c r="J95" s="698"/>
      <c r="K95" s="705"/>
    </row>
    <row r="96" spans="1:11" s="740" customFormat="1" ht="13.5">
      <c r="A96" s="291">
        <v>428</v>
      </c>
      <c r="B96" s="698">
        <v>50</v>
      </c>
      <c r="C96" s="698">
        <v>0</v>
      </c>
      <c r="D96" s="698">
        <v>50</v>
      </c>
      <c r="E96" s="696">
        <v>0</v>
      </c>
      <c r="F96" s="698"/>
      <c r="G96" s="698"/>
      <c r="H96" s="705"/>
      <c r="I96" s="698"/>
      <c r="J96" s="698"/>
      <c r="K96" s="705"/>
    </row>
    <row r="97" spans="1:11" ht="13.5">
      <c r="A97" s="291">
        <v>429</v>
      </c>
      <c r="B97" s="698">
        <v>50</v>
      </c>
      <c r="C97" s="698">
        <v>19</v>
      </c>
      <c r="D97" s="698">
        <v>31</v>
      </c>
      <c r="E97" s="696">
        <v>0</v>
      </c>
      <c r="F97" s="698"/>
      <c r="G97" s="698"/>
      <c r="H97" s="705"/>
      <c r="I97" s="698"/>
      <c r="J97" s="698"/>
      <c r="K97" s="705"/>
    </row>
    <row r="98" spans="1:11" ht="13.5">
      <c r="A98" s="287">
        <v>430</v>
      </c>
      <c r="B98" s="699">
        <v>50</v>
      </c>
      <c r="C98" s="699">
        <v>45</v>
      </c>
      <c r="D98" s="699">
        <v>0</v>
      </c>
      <c r="E98" s="700">
        <v>5</v>
      </c>
      <c r="F98" s="699"/>
      <c r="G98" s="699"/>
      <c r="H98" s="706"/>
      <c r="I98" s="699"/>
      <c r="J98" s="699"/>
      <c r="K98" s="706"/>
    </row>
    <row r="99" spans="1:11" ht="13.5">
      <c r="A99" s="312">
        <v>431</v>
      </c>
      <c r="B99" s="702">
        <v>50</v>
      </c>
      <c r="C99" s="702">
        <v>50</v>
      </c>
      <c r="D99" s="702">
        <v>0</v>
      </c>
      <c r="E99" s="703">
        <v>0</v>
      </c>
      <c r="F99" s="702"/>
      <c r="G99" s="702"/>
      <c r="H99" s="704"/>
      <c r="I99" s="702"/>
      <c r="J99" s="702"/>
      <c r="K99" s="704"/>
    </row>
    <row r="100" spans="1:11" ht="13.5">
      <c r="A100" s="291">
        <v>432</v>
      </c>
      <c r="B100" s="698">
        <v>47</v>
      </c>
      <c r="C100" s="698">
        <v>0</v>
      </c>
      <c r="D100" s="698">
        <v>47</v>
      </c>
      <c r="E100" s="696">
        <v>0</v>
      </c>
      <c r="F100" s="698"/>
      <c r="G100" s="698"/>
      <c r="H100" s="705"/>
      <c r="I100" s="698"/>
      <c r="J100" s="698"/>
      <c r="K100" s="705"/>
    </row>
    <row r="101" spans="1:11" ht="13.5">
      <c r="A101" s="291">
        <v>433</v>
      </c>
      <c r="B101" s="698">
        <v>45</v>
      </c>
      <c r="C101" s="698">
        <v>45</v>
      </c>
      <c r="D101" s="698">
        <v>0</v>
      </c>
      <c r="E101" s="696">
        <v>0</v>
      </c>
      <c r="F101" s="698"/>
      <c r="G101" s="698"/>
      <c r="H101" s="705"/>
      <c r="I101" s="698"/>
      <c r="J101" s="698"/>
      <c r="K101" s="705"/>
    </row>
    <row r="102" spans="1:11" ht="13.5">
      <c r="A102" s="291">
        <v>434</v>
      </c>
      <c r="B102" s="698">
        <v>44</v>
      </c>
      <c r="C102" s="698">
        <v>4</v>
      </c>
      <c r="D102" s="698">
        <v>40</v>
      </c>
      <c r="E102" s="696">
        <v>0</v>
      </c>
      <c r="F102" s="698"/>
      <c r="G102" s="698"/>
      <c r="H102" s="705"/>
      <c r="I102" s="698"/>
      <c r="J102" s="698"/>
      <c r="K102" s="705"/>
    </row>
    <row r="103" spans="1:11" ht="13.5">
      <c r="A103" s="287">
        <v>435</v>
      </c>
      <c r="B103" s="699">
        <v>43</v>
      </c>
      <c r="C103" s="699">
        <v>43</v>
      </c>
      <c r="D103" s="699">
        <v>0</v>
      </c>
      <c r="E103" s="700">
        <v>0</v>
      </c>
      <c r="F103" s="699"/>
      <c r="G103" s="699"/>
      <c r="H103" s="706"/>
      <c r="I103" s="699"/>
      <c r="J103" s="699"/>
      <c r="K103" s="706"/>
    </row>
    <row r="104" spans="1:11" ht="13.5">
      <c r="A104" s="312">
        <v>436</v>
      </c>
      <c r="B104" s="702">
        <v>42</v>
      </c>
      <c r="C104" s="702">
        <v>0</v>
      </c>
      <c r="D104" s="702">
        <v>42</v>
      </c>
      <c r="E104" s="703">
        <v>0</v>
      </c>
      <c r="F104" s="702"/>
      <c r="G104" s="702"/>
      <c r="H104" s="704"/>
      <c r="I104" s="702"/>
      <c r="J104" s="702"/>
      <c r="K104" s="704"/>
    </row>
    <row r="105" spans="1:11" ht="13.5">
      <c r="A105" s="291">
        <v>437</v>
      </c>
      <c r="B105" s="698">
        <v>40</v>
      </c>
      <c r="C105" s="698">
        <v>40</v>
      </c>
      <c r="D105" s="698">
        <v>0</v>
      </c>
      <c r="E105" s="696">
        <v>0</v>
      </c>
      <c r="F105" s="698"/>
      <c r="G105" s="698"/>
      <c r="H105" s="705"/>
      <c r="I105" s="698"/>
      <c r="J105" s="698"/>
      <c r="K105" s="705"/>
    </row>
    <row r="106" spans="1:11" ht="13.5">
      <c r="A106" s="291">
        <v>438</v>
      </c>
      <c r="B106" s="698">
        <v>39</v>
      </c>
      <c r="C106" s="698">
        <v>0</v>
      </c>
      <c r="D106" s="698">
        <v>39</v>
      </c>
      <c r="E106" s="696">
        <v>0</v>
      </c>
      <c r="F106" s="698"/>
      <c r="G106" s="698"/>
      <c r="H106" s="705"/>
      <c r="I106" s="698"/>
      <c r="J106" s="698"/>
      <c r="K106" s="705"/>
    </row>
    <row r="107" spans="1:11" ht="13.5">
      <c r="A107" s="291">
        <v>439</v>
      </c>
      <c r="B107" s="698">
        <v>36</v>
      </c>
      <c r="C107" s="698">
        <v>0</v>
      </c>
      <c r="D107" s="698">
        <v>36</v>
      </c>
      <c r="E107" s="696">
        <v>0</v>
      </c>
      <c r="F107" s="698"/>
      <c r="G107" s="698"/>
      <c r="H107" s="705"/>
      <c r="I107" s="698"/>
      <c r="J107" s="698"/>
      <c r="K107" s="705"/>
    </row>
    <row r="108" spans="1:11" ht="13.5">
      <c r="A108" s="287">
        <v>440</v>
      </c>
      <c r="B108" s="699">
        <v>34</v>
      </c>
      <c r="C108" s="699">
        <v>34</v>
      </c>
      <c r="D108" s="699">
        <v>0</v>
      </c>
      <c r="E108" s="700">
        <v>0</v>
      </c>
      <c r="F108" s="699"/>
      <c r="G108" s="699"/>
      <c r="H108" s="706"/>
      <c r="I108" s="699"/>
      <c r="J108" s="699"/>
      <c r="K108" s="706"/>
    </row>
    <row r="109" spans="1:11" ht="13.5">
      <c r="A109" s="312">
        <v>441</v>
      </c>
      <c r="B109" s="702">
        <v>32</v>
      </c>
      <c r="C109" s="702">
        <v>32</v>
      </c>
      <c r="D109" s="702">
        <v>0</v>
      </c>
      <c r="E109" s="703">
        <v>0</v>
      </c>
      <c r="F109" s="702"/>
      <c r="G109" s="702"/>
      <c r="H109" s="704"/>
      <c r="I109" s="702"/>
      <c r="J109" s="702"/>
      <c r="K109" s="704"/>
    </row>
    <row r="110" spans="1:11" ht="13.5">
      <c r="A110" s="291">
        <v>442</v>
      </c>
      <c r="B110" s="698">
        <v>32</v>
      </c>
      <c r="C110" s="698">
        <v>32</v>
      </c>
      <c r="D110" s="698">
        <v>0</v>
      </c>
      <c r="E110" s="696">
        <v>0</v>
      </c>
      <c r="F110" s="698"/>
      <c r="G110" s="698"/>
      <c r="H110" s="705"/>
      <c r="I110" s="698"/>
      <c r="J110" s="698"/>
      <c r="K110" s="705"/>
    </row>
    <row r="111" spans="1:11" ht="13.5">
      <c r="A111" s="291">
        <v>443</v>
      </c>
      <c r="B111" s="698">
        <v>31</v>
      </c>
      <c r="C111" s="698">
        <v>0</v>
      </c>
      <c r="D111" s="698">
        <v>31</v>
      </c>
      <c r="E111" s="696">
        <v>0</v>
      </c>
      <c r="F111" s="698"/>
      <c r="G111" s="698"/>
      <c r="H111" s="705"/>
      <c r="I111" s="698"/>
      <c r="J111" s="698"/>
      <c r="K111" s="705"/>
    </row>
    <row r="112" spans="1:11" ht="13.5">
      <c r="A112" s="291">
        <v>444</v>
      </c>
      <c r="B112" s="698">
        <v>30</v>
      </c>
      <c r="C112" s="698">
        <v>30</v>
      </c>
      <c r="D112" s="698">
        <v>0</v>
      </c>
      <c r="E112" s="696">
        <v>0</v>
      </c>
      <c r="F112" s="698"/>
      <c r="G112" s="698"/>
      <c r="H112" s="705"/>
      <c r="I112" s="698"/>
      <c r="J112" s="698"/>
      <c r="K112" s="705"/>
    </row>
    <row r="113" spans="1:11" ht="13.5">
      <c r="A113" s="287">
        <v>445</v>
      </c>
      <c r="B113" s="699">
        <v>30</v>
      </c>
      <c r="C113" s="699">
        <v>30</v>
      </c>
      <c r="D113" s="699">
        <v>0</v>
      </c>
      <c r="E113" s="700">
        <v>0</v>
      </c>
      <c r="F113" s="699"/>
      <c r="G113" s="699"/>
      <c r="H113" s="706"/>
      <c r="I113" s="699"/>
      <c r="J113" s="699"/>
      <c r="K113" s="706"/>
    </row>
    <row r="114" spans="1:11" ht="13.5">
      <c r="A114" s="312">
        <v>446</v>
      </c>
      <c r="B114" s="702">
        <v>30</v>
      </c>
      <c r="C114" s="702">
        <v>0</v>
      </c>
      <c r="D114" s="702">
        <v>30</v>
      </c>
      <c r="E114" s="703">
        <v>0</v>
      </c>
      <c r="F114" s="702"/>
      <c r="G114" s="702"/>
      <c r="H114" s="704"/>
      <c r="I114" s="702"/>
      <c r="J114" s="702"/>
      <c r="K114" s="704"/>
    </row>
    <row r="115" spans="1:11" ht="13.5">
      <c r="A115" s="291">
        <v>447</v>
      </c>
      <c r="B115" s="698">
        <v>30</v>
      </c>
      <c r="C115" s="698">
        <v>30</v>
      </c>
      <c r="D115" s="698">
        <v>0</v>
      </c>
      <c r="E115" s="696">
        <v>0</v>
      </c>
      <c r="F115" s="698"/>
      <c r="G115" s="698"/>
      <c r="H115" s="705"/>
      <c r="I115" s="698"/>
      <c r="J115" s="698"/>
      <c r="K115" s="705"/>
    </row>
    <row r="116" spans="1:11" ht="13.5">
      <c r="A116" s="291">
        <v>448</v>
      </c>
      <c r="B116" s="698">
        <v>26</v>
      </c>
      <c r="C116" s="698">
        <v>0</v>
      </c>
      <c r="D116" s="698">
        <v>26</v>
      </c>
      <c r="E116" s="696">
        <v>0</v>
      </c>
      <c r="F116" s="698"/>
      <c r="G116" s="698"/>
      <c r="H116" s="705"/>
      <c r="I116" s="698"/>
      <c r="J116" s="698"/>
      <c r="K116" s="705"/>
    </row>
    <row r="117" spans="1:11" ht="13.5">
      <c r="A117" s="291">
        <v>449</v>
      </c>
      <c r="B117" s="698">
        <v>18</v>
      </c>
      <c r="C117" s="698">
        <v>0</v>
      </c>
      <c r="D117" s="698">
        <v>0</v>
      </c>
      <c r="E117" s="696">
        <v>18</v>
      </c>
      <c r="F117" s="698"/>
      <c r="G117" s="698"/>
      <c r="H117" s="705"/>
      <c r="I117" s="698"/>
      <c r="J117" s="698"/>
      <c r="K117" s="705"/>
    </row>
    <row r="118" spans="1:11" ht="13.5">
      <c r="A118" s="287">
        <v>450</v>
      </c>
      <c r="B118" s="699">
        <v>16</v>
      </c>
      <c r="C118" s="699">
        <v>16</v>
      </c>
      <c r="D118" s="699">
        <v>0</v>
      </c>
      <c r="E118" s="700">
        <v>0</v>
      </c>
      <c r="F118" s="699"/>
      <c r="G118" s="699"/>
      <c r="H118" s="706"/>
      <c r="I118" s="699"/>
      <c r="J118" s="699"/>
      <c r="K118" s="706"/>
    </row>
    <row r="119" spans="1:11" ht="13.5">
      <c r="A119" s="312">
        <v>451</v>
      </c>
      <c r="B119" s="702">
        <v>16</v>
      </c>
      <c r="C119" s="702">
        <v>16</v>
      </c>
      <c r="D119" s="702">
        <v>0</v>
      </c>
      <c r="E119" s="703">
        <v>0</v>
      </c>
      <c r="F119" s="702"/>
      <c r="G119" s="702"/>
      <c r="H119" s="704"/>
      <c r="I119" s="702"/>
      <c r="J119" s="702"/>
      <c r="K119" s="704"/>
    </row>
    <row r="120" spans="1:11" ht="13.5">
      <c r="A120" s="291">
        <v>452</v>
      </c>
      <c r="B120" s="698">
        <v>16</v>
      </c>
      <c r="C120" s="698">
        <v>16</v>
      </c>
      <c r="D120" s="698">
        <v>0</v>
      </c>
      <c r="E120" s="696">
        <v>0</v>
      </c>
      <c r="F120" s="698"/>
      <c r="G120" s="698"/>
      <c r="H120" s="705"/>
      <c r="I120" s="698"/>
      <c r="J120" s="698"/>
      <c r="K120" s="705"/>
    </row>
    <row r="121" spans="1:11" ht="13.5">
      <c r="A121" s="291">
        <v>453</v>
      </c>
      <c r="B121" s="698" t="s">
        <v>139</v>
      </c>
      <c r="C121" s="698" t="s">
        <v>139</v>
      </c>
      <c r="D121" s="698" t="s">
        <v>139</v>
      </c>
      <c r="E121" s="696" t="s">
        <v>139</v>
      </c>
      <c r="F121" s="698"/>
      <c r="G121" s="698"/>
      <c r="H121" s="705"/>
      <c r="I121" s="698"/>
      <c r="J121" s="698"/>
      <c r="K121" s="705"/>
    </row>
    <row r="122" spans="1:11" ht="13.5">
      <c r="A122" s="291">
        <v>454</v>
      </c>
      <c r="B122" s="698" t="s">
        <v>139</v>
      </c>
      <c r="C122" s="698" t="s">
        <v>139</v>
      </c>
      <c r="D122" s="698" t="s">
        <v>139</v>
      </c>
      <c r="E122" s="696" t="s">
        <v>139</v>
      </c>
      <c r="F122" s="698"/>
      <c r="G122" s="698"/>
      <c r="H122" s="705"/>
      <c r="I122" s="698"/>
      <c r="J122" s="698"/>
      <c r="K122" s="705"/>
    </row>
    <row r="123" spans="1:11" ht="13.5">
      <c r="A123" s="287">
        <v>455</v>
      </c>
      <c r="B123" s="699" t="s">
        <v>139</v>
      </c>
      <c r="C123" s="699" t="s">
        <v>139</v>
      </c>
      <c r="D123" s="699" t="s">
        <v>139</v>
      </c>
      <c r="E123" s="700" t="s">
        <v>139</v>
      </c>
      <c r="F123" s="699"/>
      <c r="G123" s="699"/>
      <c r="H123" s="706"/>
      <c r="I123" s="699"/>
      <c r="J123" s="699"/>
      <c r="K123" s="706"/>
    </row>
    <row r="124" spans="1:11" ht="13.5">
      <c r="A124" s="312">
        <v>456</v>
      </c>
      <c r="B124" s="702" t="s">
        <v>139</v>
      </c>
      <c r="C124" s="702" t="s">
        <v>139</v>
      </c>
      <c r="D124" s="702" t="s">
        <v>139</v>
      </c>
      <c r="E124" s="703" t="s">
        <v>139</v>
      </c>
      <c r="F124" s="702"/>
      <c r="G124" s="702"/>
      <c r="H124" s="704"/>
      <c r="I124" s="702"/>
      <c r="J124" s="702"/>
      <c r="K124" s="704"/>
    </row>
    <row r="125" spans="1:11" ht="13.5">
      <c r="A125" s="291">
        <v>457</v>
      </c>
      <c r="B125" s="698" t="s">
        <v>139</v>
      </c>
      <c r="C125" s="698" t="s">
        <v>139</v>
      </c>
      <c r="D125" s="698" t="s">
        <v>139</v>
      </c>
      <c r="E125" s="696" t="s">
        <v>139</v>
      </c>
      <c r="F125" s="698"/>
      <c r="G125" s="698"/>
      <c r="H125" s="705"/>
      <c r="I125" s="698"/>
      <c r="J125" s="698"/>
      <c r="K125" s="705"/>
    </row>
  </sheetData>
  <sheetProtection/>
  <mergeCells count="6">
    <mergeCell ref="B5:K5"/>
    <mergeCell ref="A1:K1"/>
    <mergeCell ref="A2:K2"/>
    <mergeCell ref="B3:E3"/>
    <mergeCell ref="F3:H3"/>
    <mergeCell ref="I3:K3"/>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3:A3"/>
  <sheetViews>
    <sheetView zoomScalePageLayoutView="0" workbookViewId="0" topLeftCell="A1">
      <selection activeCell="A4" sqref="A4"/>
    </sheetView>
  </sheetViews>
  <sheetFormatPr defaultColWidth="11.5546875" defaultRowHeight="15"/>
  <cols>
    <col min="1" max="16384" width="11.5546875" style="459" customWidth="1"/>
  </cols>
  <sheetData>
    <row r="3" ht="15">
      <c r="A3" s="459" t="s">
        <v>489</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L462"/>
  <sheetViews>
    <sheetView zoomScalePageLayoutView="0" workbookViewId="0" topLeftCell="A1">
      <selection activeCell="L2" sqref="L2"/>
    </sheetView>
  </sheetViews>
  <sheetFormatPr defaultColWidth="11.5546875" defaultRowHeight="15"/>
  <cols>
    <col min="1" max="1" width="3.4453125" style="279" customWidth="1"/>
    <col min="2" max="2" width="8.6640625" style="279" customWidth="1"/>
    <col min="3" max="3" width="8.4453125" style="279" customWidth="1"/>
    <col min="4" max="4" width="7.21484375" style="279" customWidth="1"/>
    <col min="5" max="5" width="8.21484375" style="279" customWidth="1"/>
    <col min="6" max="6" width="6.10546875" style="279" customWidth="1"/>
    <col min="7" max="7" width="6.88671875" style="279" customWidth="1"/>
    <col min="8" max="8" width="6.10546875" style="279" customWidth="1"/>
    <col min="9" max="9" width="7.21484375" style="279" customWidth="1"/>
    <col min="10" max="10" width="7.10546875" style="279" customWidth="1"/>
    <col min="11" max="11" width="6.10546875" style="279" customWidth="1"/>
    <col min="12" max="12" width="11.5546875" style="279" customWidth="1"/>
    <col min="13" max="16384" width="11.5546875" style="279" customWidth="1"/>
  </cols>
  <sheetData>
    <row r="1" spans="1:11" ht="16.5" customHeight="1">
      <c r="A1" s="978" t="s">
        <v>517</v>
      </c>
      <c r="B1" s="979"/>
      <c r="C1" s="979"/>
      <c r="D1" s="979"/>
      <c r="E1" s="979"/>
      <c r="F1" s="980"/>
      <c r="G1" s="980"/>
      <c r="H1" s="980"/>
      <c r="I1" s="980"/>
      <c r="J1" s="980"/>
      <c r="K1" s="980"/>
    </row>
    <row r="2" spans="1:11" ht="30.75" customHeight="1">
      <c r="A2" s="1061" t="s">
        <v>326</v>
      </c>
      <c r="B2" s="1061"/>
      <c r="C2" s="1061"/>
      <c r="D2" s="1061"/>
      <c r="E2" s="1061"/>
      <c r="F2" s="1061"/>
      <c r="G2" s="1061"/>
      <c r="H2" s="1061"/>
      <c r="I2" s="1061"/>
      <c r="J2" s="1061"/>
      <c r="K2" s="1061"/>
    </row>
    <row r="3" spans="1:11" ht="12.75" customHeight="1">
      <c r="A3" s="280"/>
      <c r="B3" s="981" t="s">
        <v>335</v>
      </c>
      <c r="C3" s="981"/>
      <c r="D3" s="981"/>
      <c r="E3" s="982"/>
      <c r="F3" s="981" t="s">
        <v>312</v>
      </c>
      <c r="G3" s="981"/>
      <c r="H3" s="981"/>
      <c r="I3" s="983" t="s">
        <v>313</v>
      </c>
      <c r="J3" s="983"/>
      <c r="K3" s="983"/>
    </row>
    <row r="4" spans="1:11" ht="26.25">
      <c r="A4" s="281"/>
      <c r="B4" s="313" t="s">
        <v>13</v>
      </c>
      <c r="C4" s="313" t="s">
        <v>337</v>
      </c>
      <c r="D4" s="313" t="s">
        <v>439</v>
      </c>
      <c r="E4" s="313" t="s">
        <v>409</v>
      </c>
      <c r="F4" s="313" t="s">
        <v>13</v>
      </c>
      <c r="G4" s="313" t="s">
        <v>337</v>
      </c>
      <c r="H4" s="661" t="s">
        <v>439</v>
      </c>
      <c r="I4" s="612" t="s">
        <v>13</v>
      </c>
      <c r="J4" s="612" t="s">
        <v>337</v>
      </c>
      <c r="K4" s="612" t="s">
        <v>439</v>
      </c>
    </row>
    <row r="5" spans="1:11" ht="13.5" thickBot="1">
      <c r="A5" s="282" t="s">
        <v>310</v>
      </c>
      <c r="B5" s="977" t="s">
        <v>327</v>
      </c>
      <c r="C5" s="977"/>
      <c r="D5" s="977"/>
      <c r="E5" s="977"/>
      <c r="F5" s="977"/>
      <c r="G5" s="977"/>
      <c r="H5" s="977"/>
      <c r="I5" s="977"/>
      <c r="J5" s="977"/>
      <c r="K5" s="977"/>
    </row>
    <row r="6" spans="1:11" ht="12.75">
      <c r="A6" s="283">
        <v>1</v>
      </c>
      <c r="B6" s="309" t="s">
        <v>139</v>
      </c>
      <c r="C6" s="310" t="s">
        <v>139</v>
      </c>
      <c r="D6" s="310" t="s">
        <v>139</v>
      </c>
      <c r="E6" s="311" t="s">
        <v>139</v>
      </c>
      <c r="F6" s="309" t="s">
        <v>139</v>
      </c>
      <c r="G6" s="310" t="s">
        <v>139</v>
      </c>
      <c r="H6" s="311" t="s">
        <v>139</v>
      </c>
      <c r="I6" s="309" t="s">
        <v>139</v>
      </c>
      <c r="J6" s="310" t="s">
        <v>139</v>
      </c>
      <c r="K6" s="311" t="s">
        <v>139</v>
      </c>
    </row>
    <row r="7" spans="1:11" ht="12.75">
      <c r="A7" s="283">
        <v>2</v>
      </c>
      <c r="B7" s="286" t="s">
        <v>139</v>
      </c>
      <c r="C7" s="284" t="s">
        <v>139</v>
      </c>
      <c r="D7" s="284" t="s">
        <v>139</v>
      </c>
      <c r="E7" s="285" t="s">
        <v>139</v>
      </c>
      <c r="F7" s="284" t="s">
        <v>139</v>
      </c>
      <c r="G7" s="284" t="s">
        <v>139</v>
      </c>
      <c r="H7" s="285" t="s">
        <v>139</v>
      </c>
      <c r="I7" s="286" t="s">
        <v>139</v>
      </c>
      <c r="J7" s="284" t="s">
        <v>139</v>
      </c>
      <c r="K7" s="285" t="s">
        <v>139</v>
      </c>
    </row>
    <row r="8" spans="1:11" ht="12.75">
      <c r="A8" s="283">
        <v>3</v>
      </c>
      <c r="B8" s="286" t="s">
        <v>139</v>
      </c>
      <c r="C8" s="284" t="s">
        <v>139</v>
      </c>
      <c r="D8" s="284" t="s">
        <v>139</v>
      </c>
      <c r="E8" s="285" t="s">
        <v>139</v>
      </c>
      <c r="F8" s="284" t="s">
        <v>139</v>
      </c>
      <c r="G8" s="284" t="s">
        <v>139</v>
      </c>
      <c r="H8" s="285" t="s">
        <v>139</v>
      </c>
      <c r="I8" s="286" t="s">
        <v>139</v>
      </c>
      <c r="J8" s="284" t="s">
        <v>139</v>
      </c>
      <c r="K8" s="285" t="s">
        <v>139</v>
      </c>
    </row>
    <row r="9" spans="1:11" ht="12.75">
      <c r="A9" s="283">
        <v>4</v>
      </c>
      <c r="B9" s="286" t="s">
        <v>139</v>
      </c>
      <c r="C9" s="284" t="s">
        <v>139</v>
      </c>
      <c r="D9" s="284" t="s">
        <v>139</v>
      </c>
      <c r="E9" s="285" t="s">
        <v>139</v>
      </c>
      <c r="F9" s="284" t="s">
        <v>139</v>
      </c>
      <c r="G9" s="284" t="s">
        <v>139</v>
      </c>
      <c r="H9" s="285" t="s">
        <v>139</v>
      </c>
      <c r="I9" s="286" t="s">
        <v>139</v>
      </c>
      <c r="J9" s="284" t="s">
        <v>139</v>
      </c>
      <c r="K9" s="285" t="s">
        <v>139</v>
      </c>
    </row>
    <row r="10" spans="1:11" ht="12.75">
      <c r="A10" s="287">
        <v>5</v>
      </c>
      <c r="B10" s="290" t="s">
        <v>139</v>
      </c>
      <c r="C10" s="288" t="s">
        <v>139</v>
      </c>
      <c r="D10" s="288" t="s">
        <v>139</v>
      </c>
      <c r="E10" s="289" t="s">
        <v>139</v>
      </c>
      <c r="F10" s="288" t="s">
        <v>139</v>
      </c>
      <c r="G10" s="288" t="s">
        <v>139</v>
      </c>
      <c r="H10" s="289" t="s">
        <v>139</v>
      </c>
      <c r="I10" s="290" t="s">
        <v>139</v>
      </c>
      <c r="J10" s="288" t="s">
        <v>139</v>
      </c>
      <c r="K10" s="289" t="s">
        <v>139</v>
      </c>
    </row>
    <row r="11" spans="1:11" ht="13.5">
      <c r="A11" s="312">
        <v>6</v>
      </c>
      <c r="B11" s="702">
        <v>1165200</v>
      </c>
      <c r="C11" s="702">
        <v>781000</v>
      </c>
      <c r="D11" s="702">
        <v>251200</v>
      </c>
      <c r="E11" s="703">
        <v>133000</v>
      </c>
      <c r="F11" s="702">
        <v>25810</v>
      </c>
      <c r="G11" s="702">
        <v>20870</v>
      </c>
      <c r="H11" s="704">
        <v>4944</v>
      </c>
      <c r="I11" s="702">
        <v>227100</v>
      </c>
      <c r="J11" s="702">
        <v>224000</v>
      </c>
      <c r="K11" s="704">
        <v>3149</v>
      </c>
    </row>
    <row r="12" spans="1:11" ht="13.5">
      <c r="A12" s="291">
        <v>7</v>
      </c>
      <c r="B12" s="698">
        <v>1134600</v>
      </c>
      <c r="C12" s="698">
        <v>472900</v>
      </c>
      <c r="D12" s="698">
        <v>577000</v>
      </c>
      <c r="E12" s="696">
        <v>84690</v>
      </c>
      <c r="F12" s="698">
        <v>16420</v>
      </c>
      <c r="G12" s="698">
        <v>12620</v>
      </c>
      <c r="H12" s="705">
        <v>3794</v>
      </c>
      <c r="I12" s="698">
        <v>140300</v>
      </c>
      <c r="J12" s="698">
        <v>140300</v>
      </c>
      <c r="K12" s="705">
        <v>0</v>
      </c>
    </row>
    <row r="13" spans="1:12" ht="13.5">
      <c r="A13" s="291">
        <v>8</v>
      </c>
      <c r="B13" s="698">
        <v>1120200</v>
      </c>
      <c r="C13" s="698">
        <v>467500</v>
      </c>
      <c r="D13" s="698">
        <v>567600</v>
      </c>
      <c r="E13" s="696">
        <v>85030</v>
      </c>
      <c r="F13" s="698">
        <v>8306</v>
      </c>
      <c r="G13" s="698">
        <v>8306</v>
      </c>
      <c r="H13" s="705">
        <v>0</v>
      </c>
      <c r="I13" s="698">
        <v>69470</v>
      </c>
      <c r="J13" s="698">
        <v>69470</v>
      </c>
      <c r="K13" s="705">
        <v>0</v>
      </c>
      <c r="L13" s="899"/>
    </row>
    <row r="14" spans="1:11" ht="13.5">
      <c r="A14" s="291">
        <v>9</v>
      </c>
      <c r="B14" s="698">
        <v>1053700</v>
      </c>
      <c r="C14" s="698" t="s">
        <v>139</v>
      </c>
      <c r="D14" s="698" t="s">
        <v>139</v>
      </c>
      <c r="E14" s="696" t="s">
        <v>139</v>
      </c>
      <c r="F14" s="698">
        <v>4305</v>
      </c>
      <c r="G14" s="698">
        <v>3259</v>
      </c>
      <c r="H14" s="705">
        <v>1046</v>
      </c>
      <c r="I14" s="698">
        <v>33310</v>
      </c>
      <c r="J14" s="698">
        <v>32830</v>
      </c>
      <c r="K14" s="705">
        <v>485</v>
      </c>
    </row>
    <row r="15" spans="1:11" ht="13.5">
      <c r="A15" s="287">
        <v>10</v>
      </c>
      <c r="B15" s="699">
        <v>902900</v>
      </c>
      <c r="C15" s="699" t="s">
        <v>139</v>
      </c>
      <c r="D15" s="699" t="s">
        <v>139</v>
      </c>
      <c r="E15" s="700" t="s">
        <v>139</v>
      </c>
      <c r="F15" s="699">
        <v>3850</v>
      </c>
      <c r="G15" s="699">
        <v>2054</v>
      </c>
      <c r="H15" s="706">
        <v>1796</v>
      </c>
      <c r="I15" s="699">
        <v>32390</v>
      </c>
      <c r="J15" s="699">
        <v>32390</v>
      </c>
      <c r="K15" s="706">
        <v>0</v>
      </c>
    </row>
    <row r="16" spans="1:11" ht="13.5">
      <c r="A16" s="312">
        <v>11</v>
      </c>
      <c r="B16" s="702">
        <v>871200</v>
      </c>
      <c r="C16" s="702">
        <v>280100</v>
      </c>
      <c r="D16" s="702">
        <v>520000</v>
      </c>
      <c r="E16" s="703">
        <v>71150</v>
      </c>
      <c r="F16" s="702">
        <v>2695</v>
      </c>
      <c r="G16" s="702">
        <v>2055</v>
      </c>
      <c r="H16" s="704">
        <v>640</v>
      </c>
      <c r="I16" s="702">
        <v>25600</v>
      </c>
      <c r="J16" s="702">
        <v>23670</v>
      </c>
      <c r="K16" s="704">
        <v>1935</v>
      </c>
    </row>
    <row r="17" spans="1:11" ht="13.5">
      <c r="A17" s="291">
        <v>12</v>
      </c>
      <c r="B17" s="698">
        <v>844300</v>
      </c>
      <c r="C17" s="698">
        <v>417100</v>
      </c>
      <c r="D17" s="698">
        <v>360700</v>
      </c>
      <c r="E17" s="696">
        <v>66400</v>
      </c>
      <c r="F17" s="698">
        <v>1526</v>
      </c>
      <c r="G17" s="698">
        <v>929</v>
      </c>
      <c r="H17" s="705">
        <v>597</v>
      </c>
      <c r="I17" s="698">
        <v>23940</v>
      </c>
      <c r="J17" s="698">
        <v>22400</v>
      </c>
      <c r="K17" s="705">
        <v>1540</v>
      </c>
    </row>
    <row r="18" spans="1:11" ht="13.5">
      <c r="A18" s="291">
        <v>13</v>
      </c>
      <c r="B18" s="698">
        <v>836100</v>
      </c>
      <c r="C18" s="698">
        <v>343600</v>
      </c>
      <c r="D18" s="698">
        <v>445700</v>
      </c>
      <c r="E18" s="696">
        <v>46700</v>
      </c>
      <c r="F18" s="698">
        <v>816</v>
      </c>
      <c r="G18" s="698">
        <v>768</v>
      </c>
      <c r="H18" s="705">
        <v>47</v>
      </c>
      <c r="I18" s="698">
        <v>20020</v>
      </c>
      <c r="J18" s="698">
        <v>20020</v>
      </c>
      <c r="K18" s="705">
        <v>0</v>
      </c>
    </row>
    <row r="19" spans="1:11" ht="13.5">
      <c r="A19" s="291">
        <v>14</v>
      </c>
      <c r="B19" s="698">
        <v>822300</v>
      </c>
      <c r="C19" s="698">
        <v>619000</v>
      </c>
      <c r="D19" s="698">
        <v>195600</v>
      </c>
      <c r="E19" s="696">
        <v>7781</v>
      </c>
      <c r="F19" s="698">
        <v>778</v>
      </c>
      <c r="G19" s="698">
        <v>656</v>
      </c>
      <c r="H19" s="705">
        <v>121</v>
      </c>
      <c r="I19" s="698">
        <v>17140</v>
      </c>
      <c r="J19" s="698">
        <v>15160</v>
      </c>
      <c r="K19" s="705">
        <v>1976</v>
      </c>
    </row>
    <row r="20" spans="1:11" ht="13.5">
      <c r="A20" s="287">
        <v>15</v>
      </c>
      <c r="B20" s="699">
        <v>744900</v>
      </c>
      <c r="C20" s="699">
        <v>360700</v>
      </c>
      <c r="D20" s="699">
        <v>295800</v>
      </c>
      <c r="E20" s="700">
        <v>88370</v>
      </c>
      <c r="F20" s="699">
        <v>642</v>
      </c>
      <c r="G20" s="699">
        <v>643</v>
      </c>
      <c r="H20" s="706">
        <v>0</v>
      </c>
      <c r="I20" s="699">
        <v>15670</v>
      </c>
      <c r="J20" s="699">
        <v>15600</v>
      </c>
      <c r="K20" s="706">
        <v>75</v>
      </c>
    </row>
    <row r="21" spans="1:11" ht="13.5">
      <c r="A21" s="312">
        <v>16</v>
      </c>
      <c r="B21" s="702">
        <v>721900</v>
      </c>
      <c r="C21" s="702">
        <v>368100</v>
      </c>
      <c r="D21" s="702">
        <v>342800</v>
      </c>
      <c r="E21" s="703">
        <v>10990</v>
      </c>
      <c r="F21" s="702">
        <v>561</v>
      </c>
      <c r="G21" s="702">
        <v>408</v>
      </c>
      <c r="H21" s="704">
        <v>153</v>
      </c>
      <c r="I21" s="702">
        <v>14120</v>
      </c>
      <c r="J21" s="702">
        <v>11820</v>
      </c>
      <c r="K21" s="704">
        <v>2301</v>
      </c>
    </row>
    <row r="22" spans="1:11" ht="13.5">
      <c r="A22" s="291">
        <v>17</v>
      </c>
      <c r="B22" s="698">
        <v>701600</v>
      </c>
      <c r="C22" s="698">
        <v>305300</v>
      </c>
      <c r="D22" s="698">
        <v>307900</v>
      </c>
      <c r="E22" s="696">
        <v>88500</v>
      </c>
      <c r="F22" s="698">
        <v>480</v>
      </c>
      <c r="G22" s="698">
        <v>338</v>
      </c>
      <c r="H22" s="705">
        <v>142</v>
      </c>
      <c r="I22" s="698">
        <v>13210</v>
      </c>
      <c r="J22" s="698">
        <v>12970</v>
      </c>
      <c r="K22" s="705">
        <v>232</v>
      </c>
    </row>
    <row r="23" spans="1:11" ht="13.5">
      <c r="A23" s="291">
        <v>18</v>
      </c>
      <c r="B23" s="698">
        <v>672800</v>
      </c>
      <c r="C23" s="698">
        <v>222100</v>
      </c>
      <c r="D23" s="698">
        <v>384900</v>
      </c>
      <c r="E23" s="696">
        <v>65770</v>
      </c>
      <c r="F23" s="698">
        <v>293</v>
      </c>
      <c r="G23" s="698">
        <v>254</v>
      </c>
      <c r="H23" s="705">
        <v>39</v>
      </c>
      <c r="I23" s="698">
        <v>13010</v>
      </c>
      <c r="J23" s="698">
        <v>10370</v>
      </c>
      <c r="K23" s="705">
        <v>2637</v>
      </c>
    </row>
    <row r="24" spans="1:11" ht="13.5">
      <c r="A24" s="291">
        <v>19</v>
      </c>
      <c r="B24" s="698">
        <v>667200</v>
      </c>
      <c r="C24" s="698">
        <v>327000</v>
      </c>
      <c r="D24" s="698">
        <v>290500</v>
      </c>
      <c r="E24" s="696">
        <v>49790</v>
      </c>
      <c r="F24" s="698">
        <v>208</v>
      </c>
      <c r="G24" s="698">
        <v>208</v>
      </c>
      <c r="H24" s="705">
        <v>0</v>
      </c>
      <c r="I24" s="698">
        <v>12250</v>
      </c>
      <c r="J24" s="698">
        <v>4500</v>
      </c>
      <c r="K24" s="705">
        <v>7747</v>
      </c>
    </row>
    <row r="25" spans="1:11" ht="13.5">
      <c r="A25" s="287">
        <v>20</v>
      </c>
      <c r="B25" s="699">
        <v>600800</v>
      </c>
      <c r="C25" s="699">
        <v>254000</v>
      </c>
      <c r="D25" s="699">
        <v>305200</v>
      </c>
      <c r="E25" s="700">
        <v>41670</v>
      </c>
      <c r="F25" s="699">
        <v>179</v>
      </c>
      <c r="G25" s="699">
        <v>64</v>
      </c>
      <c r="H25" s="706">
        <v>114</v>
      </c>
      <c r="I25" s="699">
        <v>11610</v>
      </c>
      <c r="J25" s="699">
        <v>10600</v>
      </c>
      <c r="K25" s="706">
        <v>1015</v>
      </c>
    </row>
    <row r="26" spans="1:11" ht="13.5">
      <c r="A26" s="312">
        <v>21</v>
      </c>
      <c r="B26" s="702">
        <v>563700</v>
      </c>
      <c r="C26" s="702">
        <v>255200</v>
      </c>
      <c r="D26" s="702">
        <v>265800</v>
      </c>
      <c r="E26" s="703">
        <v>42690</v>
      </c>
      <c r="F26" s="702">
        <v>177</v>
      </c>
      <c r="G26" s="702">
        <v>177</v>
      </c>
      <c r="H26" s="704">
        <v>0</v>
      </c>
      <c r="I26" s="702">
        <v>11380</v>
      </c>
      <c r="J26" s="702">
        <v>11380</v>
      </c>
      <c r="K26" s="704">
        <v>0</v>
      </c>
    </row>
    <row r="27" spans="1:11" ht="13.5">
      <c r="A27" s="291">
        <v>22</v>
      </c>
      <c r="B27" s="698">
        <v>551500</v>
      </c>
      <c r="C27" s="698">
        <v>219400</v>
      </c>
      <c r="D27" s="698">
        <v>210200</v>
      </c>
      <c r="E27" s="696">
        <v>122000</v>
      </c>
      <c r="F27" s="698">
        <v>173</v>
      </c>
      <c r="G27" s="698">
        <v>164</v>
      </c>
      <c r="H27" s="705">
        <v>9</v>
      </c>
      <c r="I27" s="698">
        <v>10870</v>
      </c>
      <c r="J27" s="698">
        <v>10760</v>
      </c>
      <c r="K27" s="705">
        <v>119</v>
      </c>
    </row>
    <row r="28" spans="1:11" ht="13.5">
      <c r="A28" s="291">
        <v>23</v>
      </c>
      <c r="B28" s="698">
        <v>538600</v>
      </c>
      <c r="C28" s="698" t="s">
        <v>139</v>
      </c>
      <c r="D28" s="698" t="s">
        <v>139</v>
      </c>
      <c r="E28" s="696" t="s">
        <v>139</v>
      </c>
      <c r="F28" s="698">
        <v>156</v>
      </c>
      <c r="G28" s="698">
        <v>156</v>
      </c>
      <c r="H28" s="705">
        <v>0</v>
      </c>
      <c r="I28" s="698">
        <v>10730</v>
      </c>
      <c r="J28" s="698">
        <v>8635</v>
      </c>
      <c r="K28" s="705">
        <v>2092</v>
      </c>
    </row>
    <row r="29" spans="1:11" ht="13.5">
      <c r="A29" s="291">
        <v>24</v>
      </c>
      <c r="B29" s="698">
        <v>532600</v>
      </c>
      <c r="C29" s="698">
        <v>206300</v>
      </c>
      <c r="D29" s="698">
        <v>280700</v>
      </c>
      <c r="E29" s="696">
        <v>45520</v>
      </c>
      <c r="F29" s="698">
        <v>155</v>
      </c>
      <c r="G29" s="698">
        <v>155</v>
      </c>
      <c r="H29" s="705">
        <v>0</v>
      </c>
      <c r="I29" s="698">
        <v>10330</v>
      </c>
      <c r="J29" s="698">
        <v>10330</v>
      </c>
      <c r="K29" s="705">
        <v>0</v>
      </c>
    </row>
    <row r="30" spans="1:11" ht="13.5">
      <c r="A30" s="287">
        <v>25</v>
      </c>
      <c r="B30" s="699">
        <v>498300</v>
      </c>
      <c r="C30" s="699" t="s">
        <v>139</v>
      </c>
      <c r="D30" s="699" t="s">
        <v>139</v>
      </c>
      <c r="E30" s="700" t="s">
        <v>139</v>
      </c>
      <c r="F30" s="699">
        <v>154</v>
      </c>
      <c r="G30" s="699">
        <v>154</v>
      </c>
      <c r="H30" s="706">
        <v>0</v>
      </c>
      <c r="I30" s="699">
        <v>8112</v>
      </c>
      <c r="J30" s="699">
        <v>6815</v>
      </c>
      <c r="K30" s="706">
        <v>1297</v>
      </c>
    </row>
    <row r="31" spans="1:11" ht="13.5">
      <c r="A31" s="312">
        <v>26</v>
      </c>
      <c r="B31" s="702">
        <v>488500</v>
      </c>
      <c r="C31" s="702">
        <v>278500</v>
      </c>
      <c r="D31" s="702">
        <v>183400</v>
      </c>
      <c r="E31" s="703">
        <v>26580</v>
      </c>
      <c r="F31" s="702">
        <v>154</v>
      </c>
      <c r="G31" s="702">
        <v>59</v>
      </c>
      <c r="H31" s="704">
        <v>95</v>
      </c>
      <c r="I31" s="702">
        <v>8039</v>
      </c>
      <c r="J31" s="702">
        <v>7648</v>
      </c>
      <c r="K31" s="704">
        <v>391</v>
      </c>
    </row>
    <row r="32" spans="1:11" ht="13.5">
      <c r="A32" s="291">
        <v>27</v>
      </c>
      <c r="B32" s="698">
        <v>378700</v>
      </c>
      <c r="C32" s="698" t="s">
        <v>139</v>
      </c>
      <c r="D32" s="698" t="s">
        <v>139</v>
      </c>
      <c r="E32" s="696" t="s">
        <v>139</v>
      </c>
      <c r="F32" s="698">
        <v>145</v>
      </c>
      <c r="G32" s="698">
        <v>144</v>
      </c>
      <c r="H32" s="705">
        <v>0</v>
      </c>
      <c r="I32" s="698">
        <v>7514</v>
      </c>
      <c r="J32" s="698">
        <v>7514</v>
      </c>
      <c r="K32" s="705">
        <v>0</v>
      </c>
    </row>
    <row r="33" spans="1:11" ht="13.5">
      <c r="A33" s="291">
        <v>28</v>
      </c>
      <c r="B33" s="698">
        <v>361500</v>
      </c>
      <c r="C33" s="698">
        <v>167000</v>
      </c>
      <c r="D33" s="698">
        <v>148100</v>
      </c>
      <c r="E33" s="696">
        <v>46290</v>
      </c>
      <c r="F33" s="698">
        <v>121</v>
      </c>
      <c r="G33" s="698">
        <v>113</v>
      </c>
      <c r="H33" s="705">
        <v>8</v>
      </c>
      <c r="I33" s="698">
        <v>6834</v>
      </c>
      <c r="J33" s="698">
        <v>6834</v>
      </c>
      <c r="K33" s="705">
        <v>0</v>
      </c>
    </row>
    <row r="34" spans="1:11" ht="13.5">
      <c r="A34" s="291">
        <v>29</v>
      </c>
      <c r="B34" s="698">
        <v>316100</v>
      </c>
      <c r="C34" s="698">
        <v>140500</v>
      </c>
      <c r="D34" s="698">
        <v>140200</v>
      </c>
      <c r="E34" s="696">
        <v>35410</v>
      </c>
      <c r="F34" s="698">
        <v>116</v>
      </c>
      <c r="G34" s="698">
        <v>116</v>
      </c>
      <c r="H34" s="705">
        <v>0</v>
      </c>
      <c r="I34" s="698">
        <v>6392</v>
      </c>
      <c r="J34" s="698">
        <v>5915</v>
      </c>
      <c r="K34" s="705">
        <v>477</v>
      </c>
    </row>
    <row r="35" spans="1:11" ht="13.5">
      <c r="A35" s="287">
        <v>30</v>
      </c>
      <c r="B35" s="699">
        <v>281900</v>
      </c>
      <c r="C35" s="699">
        <v>154100</v>
      </c>
      <c r="D35" s="699">
        <v>101600</v>
      </c>
      <c r="E35" s="700">
        <v>26200</v>
      </c>
      <c r="F35" s="699">
        <v>111</v>
      </c>
      <c r="G35" s="699">
        <v>111</v>
      </c>
      <c r="H35" s="706">
        <v>0</v>
      </c>
      <c r="I35" s="699">
        <v>5837</v>
      </c>
      <c r="J35" s="699">
        <v>5837</v>
      </c>
      <c r="K35" s="706">
        <v>0</v>
      </c>
    </row>
    <row r="36" spans="1:11" ht="13.5">
      <c r="A36" s="312">
        <v>31</v>
      </c>
      <c r="B36" s="702">
        <v>83220</v>
      </c>
      <c r="C36" s="702" t="s">
        <v>139</v>
      </c>
      <c r="D36" s="702" t="s">
        <v>139</v>
      </c>
      <c r="E36" s="703" t="s">
        <v>139</v>
      </c>
      <c r="F36" s="702">
        <v>72</v>
      </c>
      <c r="G36" s="702">
        <v>43</v>
      </c>
      <c r="H36" s="704">
        <v>29</v>
      </c>
      <c r="I36" s="702">
        <v>5167</v>
      </c>
      <c r="J36" s="702">
        <v>5167</v>
      </c>
      <c r="K36" s="704">
        <v>0</v>
      </c>
    </row>
    <row r="37" spans="1:11" ht="13.5">
      <c r="A37" s="291">
        <v>32</v>
      </c>
      <c r="B37" s="698">
        <v>71790</v>
      </c>
      <c r="C37" s="698" t="s">
        <v>139</v>
      </c>
      <c r="D37" s="698" t="s">
        <v>139</v>
      </c>
      <c r="E37" s="696" t="s">
        <v>139</v>
      </c>
      <c r="F37" s="698">
        <v>66</v>
      </c>
      <c r="G37" s="698">
        <v>66</v>
      </c>
      <c r="H37" s="705">
        <v>0</v>
      </c>
      <c r="I37" s="698">
        <v>5028</v>
      </c>
      <c r="J37" s="698">
        <v>3867</v>
      </c>
      <c r="K37" s="705">
        <v>1161</v>
      </c>
    </row>
    <row r="38" spans="1:11" ht="13.5">
      <c r="A38" s="291">
        <v>33</v>
      </c>
      <c r="B38" s="698">
        <v>51200</v>
      </c>
      <c r="C38" s="698">
        <v>20440</v>
      </c>
      <c r="D38" s="698">
        <v>29230</v>
      </c>
      <c r="E38" s="696">
        <v>1529</v>
      </c>
      <c r="F38" s="698" t="s">
        <v>139</v>
      </c>
      <c r="G38" s="698" t="s">
        <v>139</v>
      </c>
      <c r="H38" s="705" t="s">
        <v>139</v>
      </c>
      <c r="I38" s="698">
        <v>4651</v>
      </c>
      <c r="J38" s="698">
        <v>4651</v>
      </c>
      <c r="K38" s="705">
        <v>0</v>
      </c>
    </row>
    <row r="39" spans="1:11" ht="13.5">
      <c r="A39" s="291">
        <v>34</v>
      </c>
      <c r="B39" s="698">
        <v>40650</v>
      </c>
      <c r="C39" s="698">
        <v>11930</v>
      </c>
      <c r="D39" s="698">
        <v>26440</v>
      </c>
      <c r="E39" s="696">
        <v>2283</v>
      </c>
      <c r="F39" s="698" t="s">
        <v>139</v>
      </c>
      <c r="G39" s="698" t="s">
        <v>139</v>
      </c>
      <c r="H39" s="705" t="s">
        <v>139</v>
      </c>
      <c r="I39" s="698">
        <v>4403</v>
      </c>
      <c r="J39" s="698">
        <v>4403</v>
      </c>
      <c r="K39" s="705">
        <v>0</v>
      </c>
    </row>
    <row r="40" spans="1:11" ht="13.5">
      <c r="A40" s="287">
        <v>35</v>
      </c>
      <c r="B40" s="699">
        <v>29010</v>
      </c>
      <c r="C40" s="699">
        <v>3167</v>
      </c>
      <c r="D40" s="699">
        <v>25410</v>
      </c>
      <c r="E40" s="700">
        <v>429</v>
      </c>
      <c r="F40" s="699" t="s">
        <v>139</v>
      </c>
      <c r="G40" s="699" t="s">
        <v>139</v>
      </c>
      <c r="H40" s="706" t="s">
        <v>139</v>
      </c>
      <c r="I40" s="699">
        <v>4230</v>
      </c>
      <c r="J40" s="699">
        <v>4230</v>
      </c>
      <c r="K40" s="706">
        <v>0</v>
      </c>
    </row>
    <row r="41" spans="1:11" ht="13.5">
      <c r="A41" s="312">
        <v>36</v>
      </c>
      <c r="B41" s="702">
        <v>22140</v>
      </c>
      <c r="C41" s="702">
        <v>7251</v>
      </c>
      <c r="D41" s="702">
        <v>11520</v>
      </c>
      <c r="E41" s="703">
        <v>3373</v>
      </c>
      <c r="F41" s="702" t="s">
        <v>139</v>
      </c>
      <c r="G41" s="702" t="s">
        <v>139</v>
      </c>
      <c r="H41" s="704" t="s">
        <v>139</v>
      </c>
      <c r="I41" s="702">
        <v>3938</v>
      </c>
      <c r="J41" s="702">
        <v>3938</v>
      </c>
      <c r="K41" s="704">
        <v>0</v>
      </c>
    </row>
    <row r="42" spans="1:11" ht="13.5">
      <c r="A42" s="291">
        <v>37</v>
      </c>
      <c r="B42" s="698">
        <v>22030</v>
      </c>
      <c r="C42" s="698">
        <v>10330</v>
      </c>
      <c r="D42" s="698">
        <v>10650</v>
      </c>
      <c r="E42" s="696">
        <v>1047</v>
      </c>
      <c r="F42" s="698" t="s">
        <v>139</v>
      </c>
      <c r="G42" s="698" t="s">
        <v>139</v>
      </c>
      <c r="H42" s="705" t="s">
        <v>139</v>
      </c>
      <c r="I42" s="698">
        <v>3897</v>
      </c>
      <c r="J42" s="698">
        <v>3897</v>
      </c>
      <c r="K42" s="705">
        <v>0</v>
      </c>
    </row>
    <row r="43" spans="1:11" ht="13.5">
      <c r="A43" s="291">
        <v>38</v>
      </c>
      <c r="B43" s="698">
        <v>20830</v>
      </c>
      <c r="C43" s="698">
        <v>19720</v>
      </c>
      <c r="D43" s="698">
        <v>1108</v>
      </c>
      <c r="E43" s="696">
        <v>0</v>
      </c>
      <c r="F43" s="698"/>
      <c r="G43" s="698"/>
      <c r="H43" s="705"/>
      <c r="I43" s="698">
        <v>3853</v>
      </c>
      <c r="J43" s="698">
        <v>3853</v>
      </c>
      <c r="K43" s="705">
        <v>0</v>
      </c>
    </row>
    <row r="44" spans="1:11" ht="13.5">
      <c r="A44" s="291">
        <v>39</v>
      </c>
      <c r="B44" s="698">
        <v>19160</v>
      </c>
      <c r="C44" s="698">
        <v>4996</v>
      </c>
      <c r="D44" s="698">
        <v>13160</v>
      </c>
      <c r="E44" s="696">
        <v>1006</v>
      </c>
      <c r="F44" s="698"/>
      <c r="G44" s="698"/>
      <c r="H44" s="705"/>
      <c r="I44" s="698">
        <v>3594</v>
      </c>
      <c r="J44" s="698">
        <v>3594</v>
      </c>
      <c r="K44" s="705">
        <v>0</v>
      </c>
    </row>
    <row r="45" spans="1:11" ht="13.5">
      <c r="A45" s="287">
        <v>40</v>
      </c>
      <c r="B45" s="699">
        <v>19140</v>
      </c>
      <c r="C45" s="699">
        <v>13080</v>
      </c>
      <c r="D45" s="699">
        <v>3665</v>
      </c>
      <c r="E45" s="700">
        <v>2400</v>
      </c>
      <c r="F45" s="699"/>
      <c r="G45" s="699"/>
      <c r="H45" s="706"/>
      <c r="I45" s="699">
        <v>3538</v>
      </c>
      <c r="J45" s="699">
        <v>3538</v>
      </c>
      <c r="K45" s="706">
        <v>0</v>
      </c>
    </row>
    <row r="46" spans="1:11" ht="13.5">
      <c r="A46" s="312">
        <v>41</v>
      </c>
      <c r="B46" s="702">
        <v>17570</v>
      </c>
      <c r="C46" s="702">
        <v>7663</v>
      </c>
      <c r="D46" s="702">
        <v>8988</v>
      </c>
      <c r="E46" s="703">
        <v>917</v>
      </c>
      <c r="F46" s="702"/>
      <c r="G46" s="702"/>
      <c r="H46" s="704"/>
      <c r="I46" s="702">
        <v>3534</v>
      </c>
      <c r="J46" s="702">
        <v>3127</v>
      </c>
      <c r="K46" s="704">
        <v>407</v>
      </c>
    </row>
    <row r="47" spans="1:11" ht="13.5">
      <c r="A47" s="291">
        <v>42</v>
      </c>
      <c r="B47" s="698">
        <v>11550</v>
      </c>
      <c r="C47" s="698">
        <v>4396</v>
      </c>
      <c r="D47" s="698">
        <v>6218</v>
      </c>
      <c r="E47" s="696">
        <v>934</v>
      </c>
      <c r="F47" s="698"/>
      <c r="G47" s="698"/>
      <c r="H47" s="705"/>
      <c r="I47" s="698">
        <v>3362</v>
      </c>
      <c r="J47" s="698">
        <v>3362</v>
      </c>
      <c r="K47" s="705">
        <v>0</v>
      </c>
    </row>
    <row r="48" spans="1:11" ht="13.5">
      <c r="A48" s="291">
        <v>43</v>
      </c>
      <c r="B48" s="698">
        <v>11480</v>
      </c>
      <c r="C48" s="698">
        <v>8379</v>
      </c>
      <c r="D48" s="698">
        <v>313</v>
      </c>
      <c r="E48" s="696">
        <v>2785</v>
      </c>
      <c r="F48" s="698"/>
      <c r="G48" s="698"/>
      <c r="H48" s="705"/>
      <c r="I48" s="698">
        <v>3322</v>
      </c>
      <c r="J48" s="698">
        <v>3257</v>
      </c>
      <c r="K48" s="705">
        <v>65</v>
      </c>
    </row>
    <row r="49" spans="1:11" ht="13.5">
      <c r="A49" s="291">
        <v>44</v>
      </c>
      <c r="B49" s="698">
        <v>9279</v>
      </c>
      <c r="C49" s="698">
        <v>3297</v>
      </c>
      <c r="D49" s="698">
        <v>5181</v>
      </c>
      <c r="E49" s="696">
        <v>800</v>
      </c>
      <c r="F49" s="698"/>
      <c r="G49" s="698"/>
      <c r="H49" s="705"/>
      <c r="I49" s="698">
        <v>3158</v>
      </c>
      <c r="J49" s="698">
        <v>3158</v>
      </c>
      <c r="K49" s="705">
        <v>0</v>
      </c>
    </row>
    <row r="50" spans="1:11" ht="13.5">
      <c r="A50" s="287">
        <v>45</v>
      </c>
      <c r="B50" s="699">
        <v>8420</v>
      </c>
      <c r="C50" s="699">
        <v>2477</v>
      </c>
      <c r="D50" s="699">
        <v>5406</v>
      </c>
      <c r="E50" s="700">
        <v>537</v>
      </c>
      <c r="F50" s="699"/>
      <c r="G50" s="699"/>
      <c r="H50" s="706"/>
      <c r="I50" s="699">
        <v>2706</v>
      </c>
      <c r="J50" s="699">
        <v>2706</v>
      </c>
      <c r="K50" s="706">
        <v>0</v>
      </c>
    </row>
    <row r="51" spans="1:11" ht="13.5">
      <c r="A51" s="312">
        <v>46</v>
      </c>
      <c r="B51" s="702">
        <v>7372</v>
      </c>
      <c r="C51" s="702">
        <v>5514</v>
      </c>
      <c r="D51" s="702">
        <v>1858</v>
      </c>
      <c r="E51" s="703">
        <v>0</v>
      </c>
      <c r="F51" s="702"/>
      <c r="G51" s="702"/>
      <c r="H51" s="704"/>
      <c r="I51" s="702">
        <v>2636</v>
      </c>
      <c r="J51" s="702">
        <v>2636</v>
      </c>
      <c r="K51" s="704">
        <v>0</v>
      </c>
    </row>
    <row r="52" spans="1:11" ht="13.5">
      <c r="A52" s="291">
        <v>47</v>
      </c>
      <c r="B52" s="698">
        <v>7025</v>
      </c>
      <c r="C52" s="698">
        <v>2401</v>
      </c>
      <c r="D52" s="698">
        <v>3445</v>
      </c>
      <c r="E52" s="696">
        <v>1179</v>
      </c>
      <c r="F52" s="698"/>
      <c r="G52" s="698"/>
      <c r="H52" s="705"/>
      <c r="I52" s="698">
        <v>2568</v>
      </c>
      <c r="J52" s="698">
        <v>2568</v>
      </c>
      <c r="K52" s="705">
        <v>0</v>
      </c>
    </row>
    <row r="53" spans="1:11" ht="13.5">
      <c r="A53" s="291">
        <v>48</v>
      </c>
      <c r="B53" s="698">
        <v>6940</v>
      </c>
      <c r="C53" s="698">
        <v>4954</v>
      </c>
      <c r="D53" s="698">
        <v>1212</v>
      </c>
      <c r="E53" s="696">
        <v>774</v>
      </c>
      <c r="F53" s="698"/>
      <c r="G53" s="698"/>
      <c r="H53" s="705"/>
      <c r="I53" s="698">
        <v>2539</v>
      </c>
      <c r="J53" s="698">
        <v>2539</v>
      </c>
      <c r="K53" s="705">
        <v>0</v>
      </c>
    </row>
    <row r="54" spans="1:11" ht="13.5">
      <c r="A54" s="291">
        <v>49</v>
      </c>
      <c r="B54" s="698">
        <v>5975</v>
      </c>
      <c r="C54" s="698">
        <v>3426</v>
      </c>
      <c r="D54" s="698">
        <v>2236</v>
      </c>
      <c r="E54" s="696">
        <v>313</v>
      </c>
      <c r="F54" s="698"/>
      <c r="G54" s="698"/>
      <c r="H54" s="705"/>
      <c r="I54" s="698">
        <v>2510</v>
      </c>
      <c r="J54" s="698">
        <v>1738</v>
      </c>
      <c r="K54" s="705">
        <v>772</v>
      </c>
    </row>
    <row r="55" spans="1:11" ht="13.5">
      <c r="A55" s="287">
        <v>50</v>
      </c>
      <c r="B55" s="699">
        <v>5669</v>
      </c>
      <c r="C55" s="699">
        <v>5127</v>
      </c>
      <c r="D55" s="699">
        <v>541</v>
      </c>
      <c r="E55" s="700">
        <v>0</v>
      </c>
      <c r="F55" s="699"/>
      <c r="G55" s="699"/>
      <c r="H55" s="706"/>
      <c r="I55" s="699">
        <v>2320</v>
      </c>
      <c r="J55" s="699">
        <v>2320</v>
      </c>
      <c r="K55" s="706">
        <v>0</v>
      </c>
    </row>
    <row r="56" spans="1:11" ht="13.5">
      <c r="A56" s="312">
        <v>51</v>
      </c>
      <c r="B56" s="702">
        <v>5335</v>
      </c>
      <c r="C56" s="702">
        <v>3805</v>
      </c>
      <c r="D56" s="702">
        <v>1152</v>
      </c>
      <c r="E56" s="703">
        <v>378</v>
      </c>
      <c r="F56" s="702"/>
      <c r="G56" s="702"/>
      <c r="H56" s="704"/>
      <c r="I56" s="702">
        <v>2272</v>
      </c>
      <c r="J56" s="702">
        <v>2272</v>
      </c>
      <c r="K56" s="704">
        <v>0</v>
      </c>
    </row>
    <row r="57" spans="1:11" ht="13.5">
      <c r="A57" s="291">
        <v>52</v>
      </c>
      <c r="B57" s="698">
        <v>5297</v>
      </c>
      <c r="C57" s="698">
        <v>5297</v>
      </c>
      <c r="D57" s="698">
        <v>0</v>
      </c>
      <c r="E57" s="696">
        <v>0</v>
      </c>
      <c r="F57" s="698"/>
      <c r="G57" s="698"/>
      <c r="H57" s="705"/>
      <c r="I57" s="698">
        <v>2045</v>
      </c>
      <c r="J57" s="698">
        <v>2045</v>
      </c>
      <c r="K57" s="705">
        <v>0</v>
      </c>
    </row>
    <row r="58" spans="1:11" ht="13.5">
      <c r="A58" s="291">
        <v>53</v>
      </c>
      <c r="B58" s="698">
        <v>5011</v>
      </c>
      <c r="C58" s="698">
        <v>2896</v>
      </c>
      <c r="D58" s="698">
        <v>1574</v>
      </c>
      <c r="E58" s="696">
        <v>541</v>
      </c>
      <c r="F58" s="698"/>
      <c r="G58" s="698"/>
      <c r="H58" s="705"/>
      <c r="I58" s="698">
        <v>1982</v>
      </c>
      <c r="J58" s="698">
        <v>1982</v>
      </c>
      <c r="K58" s="705">
        <v>0</v>
      </c>
    </row>
    <row r="59" spans="1:11" ht="13.5">
      <c r="A59" s="291">
        <v>54</v>
      </c>
      <c r="B59" s="698">
        <v>4982</v>
      </c>
      <c r="C59" s="698">
        <v>4650</v>
      </c>
      <c r="D59" s="698">
        <v>33</v>
      </c>
      <c r="E59" s="696">
        <v>299</v>
      </c>
      <c r="F59" s="698"/>
      <c r="G59" s="698"/>
      <c r="H59" s="705"/>
      <c r="I59" s="698">
        <v>1963</v>
      </c>
      <c r="J59" s="698">
        <v>1963</v>
      </c>
      <c r="K59" s="705">
        <v>0</v>
      </c>
    </row>
    <row r="60" spans="1:11" ht="13.5">
      <c r="A60" s="287">
        <v>55</v>
      </c>
      <c r="B60" s="699">
        <v>4947</v>
      </c>
      <c r="C60" s="699">
        <v>1634</v>
      </c>
      <c r="D60" s="699">
        <v>2671</v>
      </c>
      <c r="E60" s="700">
        <v>642</v>
      </c>
      <c r="F60" s="699"/>
      <c r="G60" s="699"/>
      <c r="H60" s="706"/>
      <c r="I60" s="699">
        <v>1790</v>
      </c>
      <c r="J60" s="699">
        <v>1790</v>
      </c>
      <c r="K60" s="706">
        <v>0</v>
      </c>
    </row>
    <row r="61" spans="1:11" ht="13.5">
      <c r="A61" s="312">
        <v>56</v>
      </c>
      <c r="B61" s="702">
        <v>4670</v>
      </c>
      <c r="C61" s="702">
        <v>3588</v>
      </c>
      <c r="D61" s="702">
        <v>681</v>
      </c>
      <c r="E61" s="703">
        <v>401</v>
      </c>
      <c r="F61" s="702"/>
      <c r="G61" s="702"/>
      <c r="H61" s="704"/>
      <c r="I61" s="702">
        <v>1702</v>
      </c>
      <c r="J61" s="702">
        <v>1606</v>
      </c>
      <c r="K61" s="704">
        <v>96</v>
      </c>
    </row>
    <row r="62" spans="1:11" ht="13.5">
      <c r="A62" s="291">
        <v>57</v>
      </c>
      <c r="B62" s="698">
        <v>4627</v>
      </c>
      <c r="C62" s="698">
        <v>417</v>
      </c>
      <c r="D62" s="698">
        <v>3909</v>
      </c>
      <c r="E62" s="696">
        <v>301</v>
      </c>
      <c r="F62" s="698"/>
      <c r="G62" s="698"/>
      <c r="H62" s="705"/>
      <c r="I62" s="698">
        <v>1531</v>
      </c>
      <c r="J62" s="698">
        <v>640</v>
      </c>
      <c r="K62" s="705">
        <v>891</v>
      </c>
    </row>
    <row r="63" spans="1:11" ht="13.5">
      <c r="A63" s="291">
        <v>58</v>
      </c>
      <c r="B63" s="698">
        <v>4608</v>
      </c>
      <c r="C63" s="698">
        <v>1295</v>
      </c>
      <c r="D63" s="698">
        <v>3022</v>
      </c>
      <c r="E63" s="696">
        <v>290</v>
      </c>
      <c r="F63" s="698"/>
      <c r="G63" s="698"/>
      <c r="H63" s="705"/>
      <c r="I63" s="698">
        <v>1496</v>
      </c>
      <c r="J63" s="698">
        <v>1496</v>
      </c>
      <c r="K63" s="705">
        <v>0</v>
      </c>
    </row>
    <row r="64" spans="1:11" ht="13.5">
      <c r="A64" s="291">
        <v>59</v>
      </c>
      <c r="B64" s="698">
        <v>4414</v>
      </c>
      <c r="C64" s="698">
        <v>2823</v>
      </c>
      <c r="D64" s="698">
        <v>1588</v>
      </c>
      <c r="E64" s="696">
        <v>3</v>
      </c>
      <c r="F64" s="698"/>
      <c r="G64" s="698"/>
      <c r="H64" s="705"/>
      <c r="I64" s="698">
        <v>1451</v>
      </c>
      <c r="J64" s="698">
        <v>1451</v>
      </c>
      <c r="K64" s="705">
        <v>0</v>
      </c>
    </row>
    <row r="65" spans="1:11" ht="13.5">
      <c r="A65" s="287">
        <v>60</v>
      </c>
      <c r="B65" s="699">
        <v>4338</v>
      </c>
      <c r="C65" s="699">
        <v>3584</v>
      </c>
      <c r="D65" s="699">
        <v>539</v>
      </c>
      <c r="E65" s="700">
        <v>216</v>
      </c>
      <c r="F65" s="699"/>
      <c r="G65" s="699"/>
      <c r="H65" s="706"/>
      <c r="I65" s="699">
        <v>1356</v>
      </c>
      <c r="J65" s="699">
        <v>1356</v>
      </c>
      <c r="K65" s="706">
        <v>0</v>
      </c>
    </row>
    <row r="66" spans="1:11" ht="13.5">
      <c r="A66" s="312">
        <v>61</v>
      </c>
      <c r="B66" s="702">
        <v>4013</v>
      </c>
      <c r="C66" s="702">
        <v>2699</v>
      </c>
      <c r="D66" s="702">
        <v>1302</v>
      </c>
      <c r="E66" s="703">
        <v>13</v>
      </c>
      <c r="F66" s="702"/>
      <c r="G66" s="702"/>
      <c r="H66" s="704"/>
      <c r="I66" s="702">
        <v>1276</v>
      </c>
      <c r="J66" s="702">
        <v>1276</v>
      </c>
      <c r="K66" s="704">
        <v>0</v>
      </c>
    </row>
    <row r="67" spans="1:11" ht="13.5">
      <c r="A67" s="291">
        <v>62</v>
      </c>
      <c r="B67" s="698">
        <v>3946</v>
      </c>
      <c r="C67" s="698">
        <v>789</v>
      </c>
      <c r="D67" s="698">
        <v>3036</v>
      </c>
      <c r="E67" s="696">
        <v>121</v>
      </c>
      <c r="F67" s="698"/>
      <c r="G67" s="698"/>
      <c r="H67" s="705"/>
      <c r="I67" s="698">
        <v>1260</v>
      </c>
      <c r="J67" s="698">
        <v>1260</v>
      </c>
      <c r="K67" s="705">
        <v>0</v>
      </c>
    </row>
    <row r="68" spans="1:11" ht="13.5">
      <c r="A68" s="291">
        <v>63</v>
      </c>
      <c r="B68" s="698">
        <v>3514</v>
      </c>
      <c r="C68" s="698">
        <v>1479</v>
      </c>
      <c r="D68" s="698">
        <v>1822</v>
      </c>
      <c r="E68" s="696">
        <v>213</v>
      </c>
      <c r="F68" s="698"/>
      <c r="G68" s="698"/>
      <c r="H68" s="705"/>
      <c r="I68" s="698">
        <v>1241</v>
      </c>
      <c r="J68" s="698">
        <v>1241</v>
      </c>
      <c r="K68" s="705">
        <v>0</v>
      </c>
    </row>
    <row r="69" spans="1:11" ht="13.5">
      <c r="A69" s="291">
        <v>64</v>
      </c>
      <c r="B69" s="698">
        <v>3423</v>
      </c>
      <c r="C69" s="698">
        <v>1486</v>
      </c>
      <c r="D69" s="698">
        <v>1642</v>
      </c>
      <c r="E69" s="696">
        <v>296</v>
      </c>
      <c r="F69" s="698"/>
      <c r="G69" s="698"/>
      <c r="H69" s="705"/>
      <c r="I69" s="698">
        <v>1101</v>
      </c>
      <c r="J69" s="698">
        <v>1101</v>
      </c>
      <c r="K69" s="705">
        <v>0</v>
      </c>
    </row>
    <row r="70" spans="1:11" ht="13.5">
      <c r="A70" s="287">
        <v>65</v>
      </c>
      <c r="B70" s="699">
        <v>3323</v>
      </c>
      <c r="C70" s="699">
        <v>1439</v>
      </c>
      <c r="D70" s="699">
        <v>1736</v>
      </c>
      <c r="E70" s="700">
        <v>149</v>
      </c>
      <c r="F70" s="699"/>
      <c r="G70" s="699"/>
      <c r="H70" s="706"/>
      <c r="I70" s="699">
        <v>1048</v>
      </c>
      <c r="J70" s="699">
        <v>1048</v>
      </c>
      <c r="K70" s="706">
        <v>0</v>
      </c>
    </row>
    <row r="71" spans="1:11" ht="13.5">
      <c r="A71" s="312">
        <v>66</v>
      </c>
      <c r="B71" s="702">
        <v>3313</v>
      </c>
      <c r="C71" s="702">
        <v>1377</v>
      </c>
      <c r="D71" s="702">
        <v>1684</v>
      </c>
      <c r="E71" s="703">
        <v>252</v>
      </c>
      <c r="F71" s="702"/>
      <c r="G71" s="702"/>
      <c r="H71" s="704"/>
      <c r="I71" s="702">
        <v>956</v>
      </c>
      <c r="J71" s="702">
        <v>956</v>
      </c>
      <c r="K71" s="704">
        <v>0</v>
      </c>
    </row>
    <row r="72" spans="1:11" ht="13.5">
      <c r="A72" s="291">
        <v>67</v>
      </c>
      <c r="B72" s="698">
        <v>3284</v>
      </c>
      <c r="C72" s="698">
        <v>1429</v>
      </c>
      <c r="D72" s="698">
        <v>1695</v>
      </c>
      <c r="E72" s="696">
        <v>160</v>
      </c>
      <c r="F72" s="698"/>
      <c r="G72" s="698"/>
      <c r="H72" s="705"/>
      <c r="I72" s="698">
        <v>776</v>
      </c>
      <c r="J72" s="698">
        <v>776</v>
      </c>
      <c r="K72" s="705">
        <v>0</v>
      </c>
    </row>
    <row r="73" spans="1:11" ht="13.5">
      <c r="A73" s="291">
        <v>68</v>
      </c>
      <c r="B73" s="698">
        <v>3040</v>
      </c>
      <c r="C73" s="698">
        <v>514</v>
      </c>
      <c r="D73" s="698">
        <v>2526</v>
      </c>
      <c r="E73" s="696">
        <v>0</v>
      </c>
      <c r="F73" s="698"/>
      <c r="G73" s="698"/>
      <c r="H73" s="705"/>
      <c r="I73" s="698">
        <v>718</v>
      </c>
      <c r="J73" s="698">
        <v>718</v>
      </c>
      <c r="K73" s="705">
        <v>0</v>
      </c>
    </row>
    <row r="74" spans="1:11" ht="13.5">
      <c r="A74" s="291">
        <v>69</v>
      </c>
      <c r="B74" s="698">
        <v>2934</v>
      </c>
      <c r="C74" s="698">
        <v>1640</v>
      </c>
      <c r="D74" s="698">
        <v>880</v>
      </c>
      <c r="E74" s="696">
        <v>414</v>
      </c>
      <c r="F74" s="698"/>
      <c r="G74" s="698"/>
      <c r="H74" s="705"/>
      <c r="I74" s="698">
        <v>625</v>
      </c>
      <c r="J74" s="698">
        <v>625</v>
      </c>
      <c r="K74" s="705">
        <v>0</v>
      </c>
    </row>
    <row r="75" spans="1:11" ht="13.5">
      <c r="A75" s="287">
        <v>70</v>
      </c>
      <c r="B75" s="699">
        <v>2864</v>
      </c>
      <c r="C75" s="699">
        <v>2027</v>
      </c>
      <c r="D75" s="699">
        <v>623</v>
      </c>
      <c r="E75" s="700">
        <v>213</v>
      </c>
      <c r="F75" s="699"/>
      <c r="G75" s="699"/>
      <c r="H75" s="706"/>
      <c r="I75" s="699">
        <v>550</v>
      </c>
      <c r="J75" s="699">
        <v>550</v>
      </c>
      <c r="K75" s="706">
        <v>0</v>
      </c>
    </row>
    <row r="76" spans="1:11" ht="13.5">
      <c r="A76" s="312">
        <v>71</v>
      </c>
      <c r="B76" s="702">
        <v>2863</v>
      </c>
      <c r="C76" s="702">
        <v>821</v>
      </c>
      <c r="D76" s="702">
        <v>2003</v>
      </c>
      <c r="E76" s="703">
        <v>39</v>
      </c>
      <c r="F76" s="702"/>
      <c r="G76" s="702"/>
      <c r="H76" s="704"/>
      <c r="I76" s="702">
        <v>521</v>
      </c>
      <c r="J76" s="702">
        <v>456</v>
      </c>
      <c r="K76" s="704">
        <v>65</v>
      </c>
    </row>
    <row r="77" spans="1:11" ht="13.5">
      <c r="A77" s="291">
        <v>72</v>
      </c>
      <c r="B77" s="698">
        <v>2849</v>
      </c>
      <c r="C77" s="698">
        <v>818</v>
      </c>
      <c r="D77" s="698">
        <v>1851</v>
      </c>
      <c r="E77" s="696">
        <v>179</v>
      </c>
      <c r="F77" s="698"/>
      <c r="G77" s="698"/>
      <c r="H77" s="705"/>
      <c r="I77" s="698">
        <v>447</v>
      </c>
      <c r="J77" s="698">
        <v>447</v>
      </c>
      <c r="K77" s="705">
        <v>0</v>
      </c>
    </row>
    <row r="78" spans="1:11" ht="13.5">
      <c r="A78" s="291">
        <v>73</v>
      </c>
      <c r="B78" s="698">
        <v>2718</v>
      </c>
      <c r="C78" s="698">
        <v>1380</v>
      </c>
      <c r="D78" s="698">
        <v>967</v>
      </c>
      <c r="E78" s="696">
        <v>372</v>
      </c>
      <c r="F78" s="698"/>
      <c r="G78" s="698"/>
      <c r="H78" s="705"/>
      <c r="I78" s="698">
        <v>446</v>
      </c>
      <c r="J78" s="698">
        <v>446</v>
      </c>
      <c r="K78" s="705">
        <v>0</v>
      </c>
    </row>
    <row r="79" spans="1:11" ht="13.5">
      <c r="A79" s="291">
        <v>74</v>
      </c>
      <c r="B79" s="698">
        <v>2622</v>
      </c>
      <c r="C79" s="698">
        <v>2423</v>
      </c>
      <c r="D79" s="698">
        <v>185</v>
      </c>
      <c r="E79" s="696">
        <v>14</v>
      </c>
      <c r="F79" s="698"/>
      <c r="G79" s="698"/>
      <c r="H79" s="705"/>
      <c r="I79" s="698">
        <v>415</v>
      </c>
      <c r="J79" s="698">
        <v>415</v>
      </c>
      <c r="K79" s="705">
        <v>0</v>
      </c>
    </row>
    <row r="80" spans="1:11" ht="13.5">
      <c r="A80" s="287">
        <v>75</v>
      </c>
      <c r="B80" s="699">
        <v>2585</v>
      </c>
      <c r="C80" s="699">
        <v>1920</v>
      </c>
      <c r="D80" s="699">
        <v>197</v>
      </c>
      <c r="E80" s="700">
        <v>468</v>
      </c>
      <c r="F80" s="699"/>
      <c r="G80" s="699"/>
      <c r="H80" s="706"/>
      <c r="I80" s="699">
        <v>415</v>
      </c>
      <c r="J80" s="699">
        <v>415</v>
      </c>
      <c r="K80" s="706">
        <v>0</v>
      </c>
    </row>
    <row r="81" spans="1:11" ht="13.5">
      <c r="A81" s="312">
        <v>76</v>
      </c>
      <c r="B81" s="702">
        <v>2484</v>
      </c>
      <c r="C81" s="702">
        <v>122</v>
      </c>
      <c r="D81" s="702">
        <v>2362</v>
      </c>
      <c r="E81" s="703">
        <v>0</v>
      </c>
      <c r="F81" s="702"/>
      <c r="G81" s="702"/>
      <c r="H81" s="704"/>
      <c r="I81" s="702">
        <v>351</v>
      </c>
      <c r="J81" s="702">
        <v>351</v>
      </c>
      <c r="K81" s="704">
        <v>0</v>
      </c>
    </row>
    <row r="82" spans="1:11" ht="13.5">
      <c r="A82" s="291">
        <v>77</v>
      </c>
      <c r="B82" s="698">
        <v>2407</v>
      </c>
      <c r="C82" s="698">
        <v>1041</v>
      </c>
      <c r="D82" s="698">
        <v>884</v>
      </c>
      <c r="E82" s="696">
        <v>482</v>
      </c>
      <c r="F82" s="698"/>
      <c r="G82" s="698"/>
      <c r="H82" s="705"/>
      <c r="I82" s="698">
        <v>322</v>
      </c>
      <c r="J82" s="698">
        <v>322</v>
      </c>
      <c r="K82" s="705">
        <v>0</v>
      </c>
    </row>
    <row r="83" spans="1:11" ht="13.5">
      <c r="A83" s="291">
        <v>78</v>
      </c>
      <c r="B83" s="698">
        <v>2405</v>
      </c>
      <c r="C83" s="698">
        <v>1471</v>
      </c>
      <c r="D83" s="698">
        <v>729</v>
      </c>
      <c r="E83" s="696">
        <v>205</v>
      </c>
      <c r="F83" s="698"/>
      <c r="G83" s="698"/>
      <c r="H83" s="705"/>
      <c r="I83" s="698">
        <v>318</v>
      </c>
      <c r="J83" s="698">
        <v>318</v>
      </c>
      <c r="K83" s="705">
        <v>0</v>
      </c>
    </row>
    <row r="84" spans="1:11" ht="13.5">
      <c r="A84" s="291">
        <v>79</v>
      </c>
      <c r="B84" s="698">
        <v>2383</v>
      </c>
      <c r="C84" s="698">
        <v>1413</v>
      </c>
      <c r="D84" s="698">
        <v>971</v>
      </c>
      <c r="E84" s="696">
        <v>0</v>
      </c>
      <c r="F84" s="698"/>
      <c r="G84" s="698"/>
      <c r="H84" s="705"/>
      <c r="I84" s="698">
        <v>287</v>
      </c>
      <c r="J84" s="698">
        <v>287</v>
      </c>
      <c r="K84" s="705">
        <v>0</v>
      </c>
    </row>
    <row r="85" spans="1:11" ht="13.5">
      <c r="A85" s="287">
        <v>80</v>
      </c>
      <c r="B85" s="699">
        <v>2347</v>
      </c>
      <c r="C85" s="699">
        <v>1136</v>
      </c>
      <c r="D85" s="699">
        <v>1019</v>
      </c>
      <c r="E85" s="700">
        <v>192</v>
      </c>
      <c r="F85" s="699"/>
      <c r="G85" s="699"/>
      <c r="H85" s="706"/>
      <c r="I85" s="699">
        <v>285</v>
      </c>
      <c r="J85" s="699">
        <v>285</v>
      </c>
      <c r="K85" s="706">
        <v>0</v>
      </c>
    </row>
    <row r="86" spans="1:11" ht="13.5">
      <c r="A86" s="312">
        <v>81</v>
      </c>
      <c r="B86" s="702">
        <v>2331</v>
      </c>
      <c r="C86" s="702">
        <v>740</v>
      </c>
      <c r="D86" s="702">
        <v>1480</v>
      </c>
      <c r="E86" s="703">
        <v>111</v>
      </c>
      <c r="F86" s="702"/>
      <c r="G86" s="702"/>
      <c r="H86" s="704"/>
      <c r="I86" s="702" t="s">
        <v>139</v>
      </c>
      <c r="J86" s="702" t="s">
        <v>139</v>
      </c>
      <c r="K86" s="704" t="s">
        <v>139</v>
      </c>
    </row>
    <row r="87" spans="1:11" ht="13.5">
      <c r="A87" s="291">
        <v>82</v>
      </c>
      <c r="B87" s="698">
        <v>2319</v>
      </c>
      <c r="C87" s="698">
        <v>778</v>
      </c>
      <c r="D87" s="698">
        <v>1350</v>
      </c>
      <c r="E87" s="696">
        <v>191</v>
      </c>
      <c r="F87" s="698"/>
      <c r="G87" s="698"/>
      <c r="H87" s="705"/>
      <c r="I87" s="698" t="s">
        <v>139</v>
      </c>
      <c r="J87" s="698" t="s">
        <v>139</v>
      </c>
      <c r="K87" s="705" t="s">
        <v>139</v>
      </c>
    </row>
    <row r="88" spans="1:11" ht="13.5">
      <c r="A88" s="291">
        <v>83</v>
      </c>
      <c r="B88" s="698">
        <v>2256</v>
      </c>
      <c r="C88" s="698">
        <v>1170</v>
      </c>
      <c r="D88" s="698">
        <v>856</v>
      </c>
      <c r="E88" s="696">
        <v>229</v>
      </c>
      <c r="F88" s="698"/>
      <c r="G88" s="698"/>
      <c r="H88" s="705"/>
      <c r="I88" s="698" t="s">
        <v>139</v>
      </c>
      <c r="J88" s="698" t="s">
        <v>139</v>
      </c>
      <c r="K88" s="705" t="s">
        <v>139</v>
      </c>
    </row>
    <row r="89" spans="1:11" ht="13.5">
      <c r="A89" s="291">
        <v>84</v>
      </c>
      <c r="B89" s="698">
        <v>2251</v>
      </c>
      <c r="C89" s="698">
        <v>1730</v>
      </c>
      <c r="D89" s="698">
        <v>89</v>
      </c>
      <c r="E89" s="696">
        <v>432</v>
      </c>
      <c r="F89" s="698"/>
      <c r="G89" s="698"/>
      <c r="H89" s="705"/>
      <c r="I89" s="698" t="s">
        <v>139</v>
      </c>
      <c r="J89" s="698" t="s">
        <v>139</v>
      </c>
      <c r="K89" s="705" t="s">
        <v>139</v>
      </c>
    </row>
    <row r="90" spans="1:11" ht="13.5">
      <c r="A90" s="287">
        <v>85</v>
      </c>
      <c r="B90" s="699">
        <v>2199</v>
      </c>
      <c r="C90" s="699">
        <v>2199</v>
      </c>
      <c r="D90" s="699">
        <v>0</v>
      </c>
      <c r="E90" s="700">
        <v>0</v>
      </c>
      <c r="F90" s="699"/>
      <c r="G90" s="699"/>
      <c r="H90" s="706"/>
      <c r="I90" s="699" t="s">
        <v>139</v>
      </c>
      <c r="J90" s="699" t="s">
        <v>139</v>
      </c>
      <c r="K90" s="706" t="s">
        <v>139</v>
      </c>
    </row>
    <row r="91" spans="1:11" ht="13.5">
      <c r="A91" s="312">
        <v>86</v>
      </c>
      <c r="B91" s="702">
        <v>2140</v>
      </c>
      <c r="C91" s="702">
        <v>1786</v>
      </c>
      <c r="D91" s="702">
        <v>321</v>
      </c>
      <c r="E91" s="703">
        <v>34</v>
      </c>
      <c r="F91" s="702"/>
      <c r="G91" s="702"/>
      <c r="H91" s="704"/>
      <c r="I91" s="702"/>
      <c r="J91" s="702"/>
      <c r="K91" s="704"/>
    </row>
    <row r="92" spans="1:11" ht="13.5">
      <c r="A92" s="291">
        <v>87</v>
      </c>
      <c r="B92" s="698">
        <v>2133</v>
      </c>
      <c r="C92" s="698">
        <v>1768</v>
      </c>
      <c r="D92" s="698">
        <v>332</v>
      </c>
      <c r="E92" s="696">
        <v>33</v>
      </c>
      <c r="F92" s="698"/>
      <c r="G92" s="698"/>
      <c r="H92" s="705"/>
      <c r="I92" s="698"/>
      <c r="J92" s="698"/>
      <c r="K92" s="705"/>
    </row>
    <row r="93" spans="1:11" ht="13.5">
      <c r="A93" s="291">
        <v>88</v>
      </c>
      <c r="B93" s="698">
        <v>2122</v>
      </c>
      <c r="C93" s="698">
        <v>1745</v>
      </c>
      <c r="D93" s="698">
        <v>266</v>
      </c>
      <c r="E93" s="696">
        <v>111</v>
      </c>
      <c r="F93" s="698"/>
      <c r="G93" s="698"/>
      <c r="H93" s="705"/>
      <c r="I93" s="698"/>
      <c r="J93" s="698"/>
      <c r="K93" s="705"/>
    </row>
    <row r="94" spans="1:11" ht="13.5">
      <c r="A94" s="291">
        <v>89</v>
      </c>
      <c r="B94" s="698">
        <v>2111</v>
      </c>
      <c r="C94" s="698">
        <v>380</v>
      </c>
      <c r="D94" s="698">
        <v>1730</v>
      </c>
      <c r="E94" s="696">
        <v>0</v>
      </c>
      <c r="F94" s="698"/>
      <c r="G94" s="698"/>
      <c r="H94" s="705"/>
      <c r="I94" s="698"/>
      <c r="J94" s="698"/>
      <c r="K94" s="705"/>
    </row>
    <row r="95" spans="1:11" ht="13.5">
      <c r="A95" s="287">
        <v>90</v>
      </c>
      <c r="B95" s="699">
        <v>2089</v>
      </c>
      <c r="C95" s="699">
        <v>1555</v>
      </c>
      <c r="D95" s="699">
        <v>442</v>
      </c>
      <c r="E95" s="700">
        <v>92</v>
      </c>
      <c r="F95" s="699"/>
      <c r="G95" s="699"/>
      <c r="H95" s="706"/>
      <c r="I95" s="699"/>
      <c r="J95" s="699"/>
      <c r="K95" s="706"/>
    </row>
    <row r="96" spans="1:11" ht="13.5">
      <c r="A96" s="312">
        <v>91</v>
      </c>
      <c r="B96" s="702">
        <v>2085</v>
      </c>
      <c r="C96" s="702">
        <v>1235</v>
      </c>
      <c r="D96" s="702">
        <v>140</v>
      </c>
      <c r="E96" s="703">
        <v>709</v>
      </c>
      <c r="F96" s="702"/>
      <c r="G96" s="702"/>
      <c r="H96" s="704"/>
      <c r="I96" s="702"/>
      <c r="J96" s="702"/>
      <c r="K96" s="704"/>
    </row>
    <row r="97" spans="1:11" ht="13.5">
      <c r="A97" s="291">
        <v>92</v>
      </c>
      <c r="B97" s="698">
        <v>1995</v>
      </c>
      <c r="C97" s="698">
        <v>603</v>
      </c>
      <c r="D97" s="698">
        <v>1322</v>
      </c>
      <c r="E97" s="696">
        <v>71</v>
      </c>
      <c r="F97" s="698"/>
      <c r="G97" s="698"/>
      <c r="H97" s="705"/>
      <c r="I97" s="698"/>
      <c r="J97" s="698"/>
      <c r="K97" s="705"/>
    </row>
    <row r="98" spans="1:11" ht="13.5">
      <c r="A98" s="291">
        <v>93</v>
      </c>
      <c r="B98" s="698">
        <v>1979</v>
      </c>
      <c r="C98" s="698">
        <v>547</v>
      </c>
      <c r="D98" s="698">
        <v>1181</v>
      </c>
      <c r="E98" s="696">
        <v>251</v>
      </c>
      <c r="F98" s="698"/>
      <c r="G98" s="698"/>
      <c r="H98" s="705"/>
      <c r="I98" s="698"/>
      <c r="J98" s="698"/>
      <c r="K98" s="705"/>
    </row>
    <row r="99" spans="1:11" ht="13.5">
      <c r="A99" s="291">
        <v>94</v>
      </c>
      <c r="B99" s="698">
        <v>1971</v>
      </c>
      <c r="C99" s="698">
        <v>479</v>
      </c>
      <c r="D99" s="698">
        <v>1199</v>
      </c>
      <c r="E99" s="696">
        <v>293</v>
      </c>
      <c r="F99" s="698"/>
      <c r="G99" s="698"/>
      <c r="H99" s="705"/>
      <c r="I99" s="698"/>
      <c r="J99" s="698"/>
      <c r="K99" s="705"/>
    </row>
    <row r="100" spans="1:11" ht="13.5">
      <c r="A100" s="287">
        <v>95</v>
      </c>
      <c r="B100" s="699">
        <v>1970</v>
      </c>
      <c r="C100" s="699">
        <v>1523</v>
      </c>
      <c r="D100" s="699">
        <v>240</v>
      </c>
      <c r="E100" s="700">
        <v>208</v>
      </c>
      <c r="F100" s="699"/>
      <c r="G100" s="699"/>
      <c r="H100" s="706"/>
      <c r="I100" s="699"/>
      <c r="J100" s="699"/>
      <c r="K100" s="706"/>
    </row>
    <row r="101" spans="1:11" ht="13.5">
      <c r="A101" s="312">
        <v>96</v>
      </c>
      <c r="B101" s="702">
        <v>1883</v>
      </c>
      <c r="C101" s="702">
        <v>1630</v>
      </c>
      <c r="D101" s="702">
        <v>248</v>
      </c>
      <c r="E101" s="703">
        <v>5</v>
      </c>
      <c r="F101" s="702"/>
      <c r="G101" s="702"/>
      <c r="H101" s="704"/>
      <c r="I101" s="702"/>
      <c r="J101" s="702"/>
      <c r="K101" s="704"/>
    </row>
    <row r="102" spans="1:11" ht="13.5">
      <c r="A102" s="291">
        <v>97</v>
      </c>
      <c r="B102" s="698">
        <v>1868</v>
      </c>
      <c r="C102" s="698">
        <v>1809</v>
      </c>
      <c r="D102" s="698">
        <v>60</v>
      </c>
      <c r="E102" s="696">
        <v>0</v>
      </c>
      <c r="F102" s="698"/>
      <c r="G102" s="698"/>
      <c r="H102" s="705"/>
      <c r="I102" s="698"/>
      <c r="J102" s="698"/>
      <c r="K102" s="705"/>
    </row>
    <row r="103" spans="1:11" ht="13.5">
      <c r="A103" s="291">
        <v>98</v>
      </c>
      <c r="B103" s="698">
        <v>1867</v>
      </c>
      <c r="C103" s="698">
        <v>1389</v>
      </c>
      <c r="D103" s="698">
        <v>321</v>
      </c>
      <c r="E103" s="696">
        <v>157</v>
      </c>
      <c r="F103" s="698"/>
      <c r="G103" s="698"/>
      <c r="H103" s="705"/>
      <c r="I103" s="698"/>
      <c r="J103" s="698"/>
      <c r="K103" s="705"/>
    </row>
    <row r="104" spans="1:11" ht="13.5">
      <c r="A104" s="291">
        <v>99</v>
      </c>
      <c r="B104" s="698">
        <v>1836</v>
      </c>
      <c r="C104" s="698">
        <v>1454</v>
      </c>
      <c r="D104" s="698">
        <v>193</v>
      </c>
      <c r="E104" s="696">
        <v>189</v>
      </c>
      <c r="F104" s="698"/>
      <c r="G104" s="698"/>
      <c r="H104" s="705"/>
      <c r="I104" s="698"/>
      <c r="J104" s="698"/>
      <c r="K104" s="705"/>
    </row>
    <row r="105" spans="1:11" ht="13.5">
      <c r="A105" s="287">
        <v>100</v>
      </c>
      <c r="B105" s="699">
        <v>1793</v>
      </c>
      <c r="C105" s="699">
        <v>1391</v>
      </c>
      <c r="D105" s="699">
        <v>20</v>
      </c>
      <c r="E105" s="700">
        <v>382</v>
      </c>
      <c r="F105" s="699"/>
      <c r="G105" s="699"/>
      <c r="H105" s="706"/>
      <c r="I105" s="699"/>
      <c r="J105" s="699"/>
      <c r="K105" s="706"/>
    </row>
    <row r="106" spans="1:11" ht="13.5">
      <c r="A106" s="312">
        <v>101</v>
      </c>
      <c r="B106" s="702">
        <v>1770</v>
      </c>
      <c r="C106" s="702">
        <v>1230</v>
      </c>
      <c r="D106" s="702">
        <v>356</v>
      </c>
      <c r="E106" s="703">
        <v>184</v>
      </c>
      <c r="F106" s="702"/>
      <c r="G106" s="702"/>
      <c r="H106" s="704"/>
      <c r="I106" s="702"/>
      <c r="J106" s="702"/>
      <c r="K106" s="704"/>
    </row>
    <row r="107" spans="1:11" ht="13.5">
      <c r="A107" s="291">
        <v>102</v>
      </c>
      <c r="B107" s="698">
        <v>1758</v>
      </c>
      <c r="C107" s="698">
        <v>1758</v>
      </c>
      <c r="D107" s="698">
        <v>0</v>
      </c>
      <c r="E107" s="696">
        <v>0</v>
      </c>
      <c r="F107" s="698"/>
      <c r="G107" s="698"/>
      <c r="H107" s="705"/>
      <c r="I107" s="698"/>
      <c r="J107" s="698"/>
      <c r="K107" s="705"/>
    </row>
    <row r="108" spans="1:11" ht="13.5">
      <c r="A108" s="291">
        <v>103</v>
      </c>
      <c r="B108" s="698">
        <v>1693</v>
      </c>
      <c r="C108" s="698">
        <v>1621</v>
      </c>
      <c r="D108" s="698">
        <v>72</v>
      </c>
      <c r="E108" s="696">
        <v>0</v>
      </c>
      <c r="F108" s="698"/>
      <c r="G108" s="698"/>
      <c r="H108" s="705"/>
      <c r="I108" s="698"/>
      <c r="J108" s="698"/>
      <c r="K108" s="705"/>
    </row>
    <row r="109" spans="1:11" ht="13.5">
      <c r="A109" s="291">
        <v>104</v>
      </c>
      <c r="B109" s="698">
        <v>1667</v>
      </c>
      <c r="C109" s="698">
        <v>1618</v>
      </c>
      <c r="D109" s="698">
        <v>43</v>
      </c>
      <c r="E109" s="696">
        <v>5</v>
      </c>
      <c r="F109" s="698"/>
      <c r="G109" s="698"/>
      <c r="H109" s="705"/>
      <c r="I109" s="698"/>
      <c r="J109" s="698"/>
      <c r="K109" s="705"/>
    </row>
    <row r="110" spans="1:11" ht="13.5">
      <c r="A110" s="287">
        <v>105</v>
      </c>
      <c r="B110" s="699">
        <v>1633</v>
      </c>
      <c r="C110" s="699">
        <v>358</v>
      </c>
      <c r="D110" s="699">
        <v>0</v>
      </c>
      <c r="E110" s="700">
        <v>1276</v>
      </c>
      <c r="F110" s="699"/>
      <c r="G110" s="699"/>
      <c r="H110" s="706"/>
      <c r="I110" s="699"/>
      <c r="J110" s="699"/>
      <c r="K110" s="706"/>
    </row>
    <row r="111" spans="1:11" ht="13.5">
      <c r="A111" s="312">
        <v>106</v>
      </c>
      <c r="B111" s="702">
        <v>1556</v>
      </c>
      <c r="C111" s="702">
        <v>1338</v>
      </c>
      <c r="D111" s="702">
        <v>13</v>
      </c>
      <c r="E111" s="703">
        <v>205</v>
      </c>
      <c r="F111" s="702"/>
      <c r="G111" s="702"/>
      <c r="H111" s="704"/>
      <c r="I111" s="702"/>
      <c r="J111" s="702"/>
      <c r="K111" s="704"/>
    </row>
    <row r="112" spans="1:11" ht="13.5">
      <c r="A112" s="291">
        <v>107</v>
      </c>
      <c r="B112" s="698">
        <v>1525</v>
      </c>
      <c r="C112" s="698">
        <v>1429</v>
      </c>
      <c r="D112" s="698">
        <v>0</v>
      </c>
      <c r="E112" s="696">
        <v>96</v>
      </c>
      <c r="F112" s="698"/>
      <c r="G112" s="698"/>
      <c r="H112" s="705"/>
      <c r="I112" s="698"/>
      <c r="J112" s="698"/>
      <c r="K112" s="705"/>
    </row>
    <row r="113" spans="1:11" ht="13.5">
      <c r="A113" s="291">
        <v>108</v>
      </c>
      <c r="B113" s="698">
        <v>1517</v>
      </c>
      <c r="C113" s="698">
        <v>1517</v>
      </c>
      <c r="D113" s="698">
        <v>0</v>
      </c>
      <c r="E113" s="696">
        <v>0</v>
      </c>
      <c r="F113" s="698"/>
      <c r="G113" s="698"/>
      <c r="H113" s="705"/>
      <c r="I113" s="698"/>
      <c r="J113" s="698"/>
      <c r="K113" s="705"/>
    </row>
    <row r="114" spans="1:11" ht="13.5">
      <c r="A114" s="291">
        <v>109</v>
      </c>
      <c r="B114" s="698">
        <v>1457</v>
      </c>
      <c r="C114" s="698">
        <v>281</v>
      </c>
      <c r="D114" s="698">
        <v>1176</v>
      </c>
      <c r="E114" s="696">
        <v>0</v>
      </c>
      <c r="F114" s="698"/>
      <c r="G114" s="698"/>
      <c r="H114" s="705"/>
      <c r="I114" s="698"/>
      <c r="J114" s="698"/>
      <c r="K114" s="705"/>
    </row>
    <row r="115" spans="1:11" ht="13.5">
      <c r="A115" s="287">
        <v>110</v>
      </c>
      <c r="B115" s="699">
        <v>1447</v>
      </c>
      <c r="C115" s="699">
        <v>1447</v>
      </c>
      <c r="D115" s="699">
        <v>0</v>
      </c>
      <c r="E115" s="700">
        <v>0</v>
      </c>
      <c r="F115" s="699"/>
      <c r="G115" s="699"/>
      <c r="H115" s="706"/>
      <c r="I115" s="699"/>
      <c r="J115" s="699"/>
      <c r="K115" s="706"/>
    </row>
    <row r="116" spans="1:11" ht="13.5">
      <c r="A116" s="312">
        <v>111</v>
      </c>
      <c r="B116" s="702">
        <v>1442</v>
      </c>
      <c r="C116" s="702">
        <v>1033</v>
      </c>
      <c r="D116" s="702">
        <v>205</v>
      </c>
      <c r="E116" s="703">
        <v>203</v>
      </c>
      <c r="F116" s="702"/>
      <c r="G116" s="702"/>
      <c r="H116" s="704"/>
      <c r="I116" s="702"/>
      <c r="J116" s="702"/>
      <c r="K116" s="704"/>
    </row>
    <row r="117" spans="1:11" ht="13.5">
      <c r="A117" s="291">
        <v>112</v>
      </c>
      <c r="B117" s="698">
        <v>1392</v>
      </c>
      <c r="C117" s="698">
        <v>1181</v>
      </c>
      <c r="D117" s="698">
        <v>21</v>
      </c>
      <c r="E117" s="696">
        <v>190</v>
      </c>
      <c r="F117" s="698"/>
      <c r="G117" s="698"/>
      <c r="H117" s="705"/>
      <c r="I117" s="698"/>
      <c r="J117" s="698"/>
      <c r="K117" s="705"/>
    </row>
    <row r="118" spans="1:11" ht="13.5">
      <c r="A118" s="291">
        <v>113</v>
      </c>
      <c r="B118" s="698">
        <v>1384</v>
      </c>
      <c r="C118" s="698">
        <v>988</v>
      </c>
      <c r="D118" s="698">
        <v>315</v>
      </c>
      <c r="E118" s="696">
        <v>80</v>
      </c>
      <c r="F118" s="698"/>
      <c r="G118" s="698"/>
      <c r="H118" s="705"/>
      <c r="I118" s="698"/>
      <c r="J118" s="698"/>
      <c r="K118" s="705"/>
    </row>
    <row r="119" spans="1:11" ht="13.5">
      <c r="A119" s="291">
        <v>114</v>
      </c>
      <c r="B119" s="698">
        <v>1380</v>
      </c>
      <c r="C119" s="698">
        <v>1193</v>
      </c>
      <c r="D119" s="698">
        <v>36</v>
      </c>
      <c r="E119" s="696">
        <v>151</v>
      </c>
      <c r="F119" s="698"/>
      <c r="G119" s="698"/>
      <c r="H119" s="705"/>
      <c r="I119" s="698"/>
      <c r="J119" s="698"/>
      <c r="K119" s="705"/>
    </row>
    <row r="120" spans="1:11" ht="13.5">
      <c r="A120" s="287">
        <v>115</v>
      </c>
      <c r="B120" s="699">
        <v>1378</v>
      </c>
      <c r="C120" s="699">
        <v>1167</v>
      </c>
      <c r="D120" s="699">
        <v>211</v>
      </c>
      <c r="E120" s="700">
        <v>0</v>
      </c>
      <c r="F120" s="699"/>
      <c r="G120" s="699"/>
      <c r="H120" s="706"/>
      <c r="I120" s="699"/>
      <c r="J120" s="699"/>
      <c r="K120" s="706"/>
    </row>
    <row r="121" spans="1:11" ht="13.5">
      <c r="A121" s="312">
        <v>116</v>
      </c>
      <c r="B121" s="702">
        <v>1367</v>
      </c>
      <c r="C121" s="702">
        <v>676</v>
      </c>
      <c r="D121" s="702">
        <v>475</v>
      </c>
      <c r="E121" s="703">
        <v>216</v>
      </c>
      <c r="F121" s="702"/>
      <c r="G121" s="702"/>
      <c r="H121" s="704"/>
      <c r="I121" s="702"/>
      <c r="J121" s="702"/>
      <c r="K121" s="704"/>
    </row>
    <row r="122" spans="1:11" ht="13.5">
      <c r="A122" s="291">
        <v>117</v>
      </c>
      <c r="B122" s="698">
        <v>1342</v>
      </c>
      <c r="C122" s="698">
        <v>789</v>
      </c>
      <c r="D122" s="698">
        <v>511</v>
      </c>
      <c r="E122" s="696">
        <v>42</v>
      </c>
      <c r="F122" s="698"/>
      <c r="G122" s="698"/>
      <c r="H122" s="705"/>
      <c r="I122" s="698"/>
      <c r="J122" s="698"/>
      <c r="K122" s="705"/>
    </row>
    <row r="123" spans="1:11" ht="13.5">
      <c r="A123" s="291">
        <v>118</v>
      </c>
      <c r="B123" s="698">
        <v>1272</v>
      </c>
      <c r="C123" s="698">
        <v>855</v>
      </c>
      <c r="D123" s="698">
        <v>405</v>
      </c>
      <c r="E123" s="696">
        <v>12</v>
      </c>
      <c r="F123" s="698"/>
      <c r="G123" s="698"/>
      <c r="H123" s="705"/>
      <c r="I123" s="698"/>
      <c r="J123" s="698"/>
      <c r="K123" s="705"/>
    </row>
    <row r="124" spans="1:11" ht="13.5">
      <c r="A124" s="291">
        <v>119</v>
      </c>
      <c r="B124" s="698">
        <v>1251</v>
      </c>
      <c r="C124" s="698">
        <v>838</v>
      </c>
      <c r="D124" s="698">
        <v>0</v>
      </c>
      <c r="E124" s="696">
        <v>413</v>
      </c>
      <c r="F124" s="698"/>
      <c r="G124" s="698"/>
      <c r="H124" s="705"/>
      <c r="I124" s="698"/>
      <c r="J124" s="698"/>
      <c r="K124" s="705"/>
    </row>
    <row r="125" spans="1:11" ht="13.5">
      <c r="A125" s="287">
        <v>120</v>
      </c>
      <c r="B125" s="699">
        <v>1248</v>
      </c>
      <c r="C125" s="699">
        <v>1248</v>
      </c>
      <c r="D125" s="699">
        <v>0</v>
      </c>
      <c r="E125" s="700">
        <v>0</v>
      </c>
      <c r="F125" s="699"/>
      <c r="G125" s="699"/>
      <c r="H125" s="706"/>
      <c r="I125" s="699"/>
      <c r="J125" s="699"/>
      <c r="K125" s="706"/>
    </row>
    <row r="126" spans="1:11" ht="13.5">
      <c r="A126" s="312">
        <v>121</v>
      </c>
      <c r="B126" s="702">
        <v>1233</v>
      </c>
      <c r="C126" s="702">
        <v>748</v>
      </c>
      <c r="D126" s="702">
        <v>0</v>
      </c>
      <c r="E126" s="703">
        <v>485</v>
      </c>
      <c r="F126" s="702"/>
      <c r="G126" s="702"/>
      <c r="H126" s="704"/>
      <c r="I126" s="702"/>
      <c r="J126" s="702"/>
      <c r="K126" s="704"/>
    </row>
    <row r="127" spans="1:11" ht="13.5">
      <c r="A127" s="291">
        <v>122</v>
      </c>
      <c r="B127" s="698">
        <v>1219</v>
      </c>
      <c r="C127" s="698">
        <v>548</v>
      </c>
      <c r="D127" s="698">
        <v>621</v>
      </c>
      <c r="E127" s="696">
        <v>49</v>
      </c>
      <c r="F127" s="698"/>
      <c r="G127" s="698"/>
      <c r="H127" s="705"/>
      <c r="I127" s="698"/>
      <c r="J127" s="698"/>
      <c r="K127" s="705"/>
    </row>
    <row r="128" spans="1:11" ht="13.5">
      <c r="A128" s="291">
        <v>123</v>
      </c>
      <c r="B128" s="698">
        <v>1216</v>
      </c>
      <c r="C128" s="698">
        <v>1216</v>
      </c>
      <c r="D128" s="698">
        <v>0</v>
      </c>
      <c r="E128" s="696">
        <v>0</v>
      </c>
      <c r="F128" s="698"/>
      <c r="G128" s="698"/>
      <c r="H128" s="705"/>
      <c r="I128" s="698"/>
      <c r="J128" s="698"/>
      <c r="K128" s="705"/>
    </row>
    <row r="129" spans="1:11" ht="13.5">
      <c r="A129" s="291">
        <v>124</v>
      </c>
      <c r="B129" s="698">
        <v>1204</v>
      </c>
      <c r="C129" s="698">
        <v>942</v>
      </c>
      <c r="D129" s="698">
        <v>262</v>
      </c>
      <c r="E129" s="696">
        <v>0</v>
      </c>
      <c r="F129" s="698"/>
      <c r="G129" s="698"/>
      <c r="H129" s="705"/>
      <c r="I129" s="698"/>
      <c r="J129" s="698"/>
      <c r="K129" s="705"/>
    </row>
    <row r="130" spans="1:11" ht="13.5">
      <c r="A130" s="287">
        <v>125</v>
      </c>
      <c r="B130" s="699">
        <v>1141</v>
      </c>
      <c r="C130" s="699">
        <v>813</v>
      </c>
      <c r="D130" s="699">
        <v>226</v>
      </c>
      <c r="E130" s="700">
        <v>101</v>
      </c>
      <c r="F130" s="699"/>
      <c r="G130" s="699"/>
      <c r="H130" s="706"/>
      <c r="I130" s="699"/>
      <c r="J130" s="699"/>
      <c r="K130" s="706"/>
    </row>
    <row r="131" spans="1:11" ht="13.5">
      <c r="A131" s="312">
        <v>126</v>
      </c>
      <c r="B131" s="702">
        <v>1092</v>
      </c>
      <c r="C131" s="702">
        <v>752</v>
      </c>
      <c r="D131" s="702">
        <v>0</v>
      </c>
      <c r="E131" s="703">
        <v>341</v>
      </c>
      <c r="F131" s="702"/>
      <c r="G131" s="702"/>
      <c r="H131" s="704"/>
      <c r="I131" s="702"/>
      <c r="J131" s="702"/>
      <c r="K131" s="704"/>
    </row>
    <row r="132" spans="1:11" ht="13.5">
      <c r="A132" s="291">
        <v>127</v>
      </c>
      <c r="B132" s="698">
        <v>1089</v>
      </c>
      <c r="C132" s="698">
        <v>584</v>
      </c>
      <c r="D132" s="698">
        <v>505</v>
      </c>
      <c r="E132" s="696">
        <v>0</v>
      </c>
      <c r="F132" s="698"/>
      <c r="G132" s="698"/>
      <c r="H132" s="705"/>
      <c r="I132" s="698"/>
      <c r="J132" s="698"/>
      <c r="K132" s="705"/>
    </row>
    <row r="133" spans="1:11" ht="13.5">
      <c r="A133" s="291">
        <v>128</v>
      </c>
      <c r="B133" s="698">
        <v>1084</v>
      </c>
      <c r="C133" s="698">
        <v>1067</v>
      </c>
      <c r="D133" s="698">
        <v>16</v>
      </c>
      <c r="E133" s="696">
        <v>0</v>
      </c>
      <c r="F133" s="698"/>
      <c r="G133" s="698"/>
      <c r="H133" s="705"/>
      <c r="I133" s="698"/>
      <c r="J133" s="698"/>
      <c r="K133" s="705"/>
    </row>
    <row r="134" spans="1:11" ht="13.5">
      <c r="A134" s="291">
        <v>129</v>
      </c>
      <c r="B134" s="698">
        <v>1066</v>
      </c>
      <c r="C134" s="698">
        <v>662</v>
      </c>
      <c r="D134" s="698">
        <v>2</v>
      </c>
      <c r="E134" s="696">
        <v>402</v>
      </c>
      <c r="F134" s="698"/>
      <c r="G134" s="698"/>
      <c r="H134" s="705"/>
      <c r="I134" s="698"/>
      <c r="J134" s="698"/>
      <c r="K134" s="705"/>
    </row>
    <row r="135" spans="1:11" ht="13.5">
      <c r="A135" s="287">
        <v>130</v>
      </c>
      <c r="B135" s="699">
        <v>1063</v>
      </c>
      <c r="C135" s="699">
        <v>636</v>
      </c>
      <c r="D135" s="699">
        <v>426</v>
      </c>
      <c r="E135" s="700">
        <v>0</v>
      </c>
      <c r="F135" s="699"/>
      <c r="G135" s="699"/>
      <c r="H135" s="706"/>
      <c r="I135" s="699"/>
      <c r="J135" s="699"/>
      <c r="K135" s="706"/>
    </row>
    <row r="136" spans="1:11" ht="13.5">
      <c r="A136" s="312">
        <v>131</v>
      </c>
      <c r="B136" s="702">
        <v>1058</v>
      </c>
      <c r="C136" s="702">
        <v>844</v>
      </c>
      <c r="D136" s="702">
        <v>61</v>
      </c>
      <c r="E136" s="703">
        <v>153</v>
      </c>
      <c r="F136" s="702"/>
      <c r="G136" s="702"/>
      <c r="H136" s="704"/>
      <c r="I136" s="702"/>
      <c r="J136" s="702"/>
      <c r="K136" s="704"/>
    </row>
    <row r="137" spans="1:11" ht="13.5">
      <c r="A137" s="291">
        <v>132</v>
      </c>
      <c r="B137" s="698">
        <v>1035</v>
      </c>
      <c r="C137" s="698">
        <v>420</v>
      </c>
      <c r="D137" s="698">
        <v>182</v>
      </c>
      <c r="E137" s="696">
        <v>433</v>
      </c>
      <c r="F137" s="698"/>
      <c r="G137" s="698"/>
      <c r="H137" s="705"/>
      <c r="I137" s="698"/>
      <c r="J137" s="698"/>
      <c r="K137" s="705"/>
    </row>
    <row r="138" spans="1:11" ht="13.5">
      <c r="A138" s="291">
        <v>133</v>
      </c>
      <c r="B138" s="698">
        <v>1026</v>
      </c>
      <c r="C138" s="698">
        <v>681</v>
      </c>
      <c r="D138" s="698">
        <v>150</v>
      </c>
      <c r="E138" s="696">
        <v>195</v>
      </c>
      <c r="F138" s="698"/>
      <c r="G138" s="698"/>
      <c r="H138" s="705"/>
      <c r="I138" s="698"/>
      <c r="J138" s="698"/>
      <c r="K138" s="705"/>
    </row>
    <row r="139" spans="1:11" ht="13.5">
      <c r="A139" s="291">
        <v>134</v>
      </c>
      <c r="B139" s="698">
        <v>1003</v>
      </c>
      <c r="C139" s="698">
        <v>0</v>
      </c>
      <c r="D139" s="698">
        <v>1003</v>
      </c>
      <c r="E139" s="696">
        <v>0</v>
      </c>
      <c r="F139" s="698"/>
      <c r="G139" s="698"/>
      <c r="H139" s="705"/>
      <c r="I139" s="698"/>
      <c r="J139" s="698"/>
      <c r="K139" s="705"/>
    </row>
    <row r="140" spans="1:11" ht="13.5">
      <c r="A140" s="287">
        <v>135</v>
      </c>
      <c r="B140" s="699">
        <v>996</v>
      </c>
      <c r="C140" s="699">
        <v>789</v>
      </c>
      <c r="D140" s="699">
        <v>72</v>
      </c>
      <c r="E140" s="700">
        <v>136</v>
      </c>
      <c r="F140" s="699"/>
      <c r="G140" s="699"/>
      <c r="H140" s="706"/>
      <c r="I140" s="699"/>
      <c r="J140" s="699"/>
      <c r="K140" s="706"/>
    </row>
    <row r="141" spans="1:11" ht="13.5">
      <c r="A141" s="312">
        <v>136</v>
      </c>
      <c r="B141" s="702">
        <v>994</v>
      </c>
      <c r="C141" s="702">
        <v>649</v>
      </c>
      <c r="D141" s="702">
        <v>207</v>
      </c>
      <c r="E141" s="703">
        <v>137</v>
      </c>
      <c r="F141" s="702"/>
      <c r="G141" s="702"/>
      <c r="H141" s="704"/>
      <c r="I141" s="702"/>
      <c r="J141" s="702"/>
      <c r="K141" s="704"/>
    </row>
    <row r="142" spans="1:11" ht="13.5">
      <c r="A142" s="291">
        <v>137</v>
      </c>
      <c r="B142" s="698">
        <v>992</v>
      </c>
      <c r="C142" s="698">
        <v>639</v>
      </c>
      <c r="D142" s="698">
        <v>353</v>
      </c>
      <c r="E142" s="696">
        <v>0</v>
      </c>
      <c r="F142" s="698"/>
      <c r="G142" s="698"/>
      <c r="H142" s="705"/>
      <c r="I142" s="698"/>
      <c r="J142" s="698"/>
      <c r="K142" s="705"/>
    </row>
    <row r="143" spans="1:11" ht="13.5">
      <c r="A143" s="291">
        <v>138</v>
      </c>
      <c r="B143" s="698">
        <v>962</v>
      </c>
      <c r="C143" s="698">
        <v>862</v>
      </c>
      <c r="D143" s="698">
        <v>100</v>
      </c>
      <c r="E143" s="696">
        <v>0</v>
      </c>
      <c r="F143" s="698"/>
      <c r="G143" s="698"/>
      <c r="H143" s="705"/>
      <c r="I143" s="698"/>
      <c r="J143" s="698"/>
      <c r="K143" s="705"/>
    </row>
    <row r="144" spans="1:11" ht="13.5">
      <c r="A144" s="291">
        <v>139</v>
      </c>
      <c r="B144" s="698">
        <v>960</v>
      </c>
      <c r="C144" s="698">
        <v>557</v>
      </c>
      <c r="D144" s="698">
        <v>181</v>
      </c>
      <c r="E144" s="696">
        <v>222</v>
      </c>
      <c r="F144" s="698"/>
      <c r="G144" s="698"/>
      <c r="H144" s="705"/>
      <c r="I144" s="698"/>
      <c r="J144" s="698"/>
      <c r="K144" s="705"/>
    </row>
    <row r="145" spans="1:11" ht="13.5">
      <c r="A145" s="287">
        <v>140</v>
      </c>
      <c r="B145" s="699">
        <v>922</v>
      </c>
      <c r="C145" s="699">
        <v>875</v>
      </c>
      <c r="D145" s="699">
        <v>47</v>
      </c>
      <c r="E145" s="700">
        <v>0</v>
      </c>
      <c r="F145" s="699"/>
      <c r="G145" s="699"/>
      <c r="H145" s="706"/>
      <c r="I145" s="699"/>
      <c r="J145" s="699"/>
      <c r="K145" s="706"/>
    </row>
    <row r="146" spans="1:11" ht="13.5">
      <c r="A146" s="312">
        <v>141</v>
      </c>
      <c r="B146" s="702">
        <v>911</v>
      </c>
      <c r="C146" s="702">
        <v>677</v>
      </c>
      <c r="D146" s="702">
        <v>64</v>
      </c>
      <c r="E146" s="703">
        <v>171</v>
      </c>
      <c r="F146" s="702"/>
      <c r="G146" s="702"/>
      <c r="H146" s="704"/>
      <c r="I146" s="702"/>
      <c r="J146" s="702"/>
      <c r="K146" s="704"/>
    </row>
    <row r="147" spans="1:11" ht="13.5">
      <c r="A147" s="291">
        <v>142</v>
      </c>
      <c r="B147" s="698">
        <v>901</v>
      </c>
      <c r="C147" s="698">
        <v>199</v>
      </c>
      <c r="D147" s="698">
        <v>702</v>
      </c>
      <c r="E147" s="696">
        <v>0</v>
      </c>
      <c r="F147" s="698"/>
      <c r="G147" s="698"/>
      <c r="H147" s="705"/>
      <c r="I147" s="698"/>
      <c r="J147" s="698"/>
      <c r="K147" s="705"/>
    </row>
    <row r="148" spans="1:11" ht="13.5">
      <c r="A148" s="291">
        <v>143</v>
      </c>
      <c r="B148" s="698">
        <v>896</v>
      </c>
      <c r="C148" s="698">
        <v>879</v>
      </c>
      <c r="D148" s="698">
        <v>18</v>
      </c>
      <c r="E148" s="696">
        <v>0</v>
      </c>
      <c r="F148" s="698"/>
      <c r="G148" s="698"/>
      <c r="H148" s="705"/>
      <c r="I148" s="698"/>
      <c r="J148" s="698"/>
      <c r="K148" s="705"/>
    </row>
    <row r="149" spans="1:11" ht="13.5">
      <c r="A149" s="291">
        <v>144</v>
      </c>
      <c r="B149" s="698">
        <v>890</v>
      </c>
      <c r="C149" s="698">
        <v>190</v>
      </c>
      <c r="D149" s="698">
        <v>700</v>
      </c>
      <c r="E149" s="696">
        <v>0</v>
      </c>
      <c r="F149" s="698"/>
      <c r="G149" s="698"/>
      <c r="H149" s="705"/>
      <c r="I149" s="698"/>
      <c r="J149" s="698"/>
      <c r="K149" s="705"/>
    </row>
    <row r="150" spans="1:11" ht="13.5">
      <c r="A150" s="287">
        <v>145</v>
      </c>
      <c r="B150" s="699">
        <v>886</v>
      </c>
      <c r="C150" s="699">
        <v>886</v>
      </c>
      <c r="D150" s="699">
        <v>0</v>
      </c>
      <c r="E150" s="700">
        <v>0</v>
      </c>
      <c r="F150" s="699"/>
      <c r="G150" s="699"/>
      <c r="H150" s="706"/>
      <c r="I150" s="699"/>
      <c r="J150" s="699"/>
      <c r="K150" s="706"/>
    </row>
    <row r="151" spans="1:11" ht="13.5">
      <c r="A151" s="312">
        <v>146</v>
      </c>
      <c r="B151" s="702">
        <v>883</v>
      </c>
      <c r="C151" s="702">
        <v>793</v>
      </c>
      <c r="D151" s="702">
        <v>90</v>
      </c>
      <c r="E151" s="703">
        <v>0</v>
      </c>
      <c r="F151" s="702"/>
      <c r="G151" s="702"/>
      <c r="H151" s="704"/>
      <c r="I151" s="702"/>
      <c r="J151" s="702"/>
      <c r="K151" s="704"/>
    </row>
    <row r="152" spans="1:11" ht="13.5">
      <c r="A152" s="291">
        <v>147</v>
      </c>
      <c r="B152" s="698">
        <v>855</v>
      </c>
      <c r="C152" s="698">
        <v>817</v>
      </c>
      <c r="D152" s="698">
        <v>0</v>
      </c>
      <c r="E152" s="696">
        <v>38</v>
      </c>
      <c r="F152" s="698"/>
      <c r="G152" s="698"/>
      <c r="H152" s="705"/>
      <c r="I152" s="698"/>
      <c r="J152" s="698"/>
      <c r="K152" s="705"/>
    </row>
    <row r="153" spans="1:11" ht="13.5">
      <c r="A153" s="291">
        <v>148</v>
      </c>
      <c r="B153" s="698">
        <v>852</v>
      </c>
      <c r="C153" s="698">
        <v>349</v>
      </c>
      <c r="D153" s="698">
        <v>437</v>
      </c>
      <c r="E153" s="696">
        <v>66</v>
      </c>
      <c r="F153" s="698"/>
      <c r="G153" s="698"/>
      <c r="H153" s="705"/>
      <c r="I153" s="698"/>
      <c r="J153" s="698"/>
      <c r="K153" s="705"/>
    </row>
    <row r="154" spans="1:11" ht="13.5">
      <c r="A154" s="291">
        <v>149</v>
      </c>
      <c r="B154" s="698">
        <v>842</v>
      </c>
      <c r="C154" s="698">
        <v>55</v>
      </c>
      <c r="D154" s="698">
        <v>787</v>
      </c>
      <c r="E154" s="696">
        <v>0</v>
      </c>
      <c r="F154" s="698"/>
      <c r="G154" s="698"/>
      <c r="H154" s="705"/>
      <c r="I154" s="698"/>
      <c r="J154" s="698"/>
      <c r="K154" s="705"/>
    </row>
    <row r="155" spans="1:11" ht="13.5">
      <c r="A155" s="287">
        <v>150</v>
      </c>
      <c r="B155" s="699">
        <v>842</v>
      </c>
      <c r="C155" s="699">
        <v>589</v>
      </c>
      <c r="D155" s="699">
        <v>98</v>
      </c>
      <c r="E155" s="700">
        <v>155</v>
      </c>
      <c r="F155" s="699"/>
      <c r="G155" s="699"/>
      <c r="H155" s="706"/>
      <c r="I155" s="699"/>
      <c r="J155" s="699"/>
      <c r="K155" s="706"/>
    </row>
    <row r="156" spans="1:11" ht="13.5">
      <c r="A156" s="312">
        <v>151</v>
      </c>
      <c r="B156" s="702">
        <v>839</v>
      </c>
      <c r="C156" s="702">
        <v>269</v>
      </c>
      <c r="D156" s="702">
        <v>392</v>
      </c>
      <c r="E156" s="703">
        <v>178</v>
      </c>
      <c r="F156" s="702"/>
      <c r="G156" s="702"/>
      <c r="H156" s="704"/>
      <c r="I156" s="702"/>
      <c r="J156" s="702"/>
      <c r="K156" s="704"/>
    </row>
    <row r="157" spans="1:11" ht="13.5">
      <c r="A157" s="291">
        <v>152</v>
      </c>
      <c r="B157" s="698">
        <v>832</v>
      </c>
      <c r="C157" s="698">
        <v>739</v>
      </c>
      <c r="D157" s="698">
        <v>14</v>
      </c>
      <c r="E157" s="696">
        <v>79</v>
      </c>
      <c r="F157" s="698"/>
      <c r="G157" s="698"/>
      <c r="H157" s="705"/>
      <c r="I157" s="698"/>
      <c r="J157" s="698"/>
      <c r="K157" s="705"/>
    </row>
    <row r="158" spans="1:11" ht="13.5">
      <c r="A158" s="291">
        <v>153</v>
      </c>
      <c r="B158" s="698">
        <v>828</v>
      </c>
      <c r="C158" s="698">
        <v>779</v>
      </c>
      <c r="D158" s="698">
        <v>49</v>
      </c>
      <c r="E158" s="696">
        <v>0</v>
      </c>
      <c r="F158" s="698"/>
      <c r="G158" s="698"/>
      <c r="H158" s="705"/>
      <c r="I158" s="698"/>
      <c r="J158" s="698"/>
      <c r="K158" s="705"/>
    </row>
    <row r="159" spans="1:11" ht="13.5">
      <c r="A159" s="291">
        <v>154</v>
      </c>
      <c r="B159" s="698">
        <v>806</v>
      </c>
      <c r="C159" s="698">
        <v>440</v>
      </c>
      <c r="D159" s="698">
        <v>365</v>
      </c>
      <c r="E159" s="696">
        <v>0</v>
      </c>
      <c r="F159" s="698"/>
      <c r="G159" s="698"/>
      <c r="H159" s="705"/>
      <c r="I159" s="698"/>
      <c r="J159" s="698"/>
      <c r="K159" s="705"/>
    </row>
    <row r="160" spans="1:11" ht="13.5">
      <c r="A160" s="287">
        <v>155</v>
      </c>
      <c r="B160" s="699">
        <v>804</v>
      </c>
      <c r="C160" s="699">
        <v>804</v>
      </c>
      <c r="D160" s="699">
        <v>0</v>
      </c>
      <c r="E160" s="700">
        <v>0</v>
      </c>
      <c r="F160" s="699"/>
      <c r="G160" s="699"/>
      <c r="H160" s="706"/>
      <c r="I160" s="699"/>
      <c r="J160" s="699"/>
      <c r="K160" s="706"/>
    </row>
    <row r="161" spans="1:11" ht="13.5">
      <c r="A161" s="312">
        <v>156</v>
      </c>
      <c r="B161" s="702">
        <v>804</v>
      </c>
      <c r="C161" s="702">
        <v>298</v>
      </c>
      <c r="D161" s="702">
        <v>470</v>
      </c>
      <c r="E161" s="703">
        <v>35</v>
      </c>
      <c r="F161" s="702"/>
      <c r="G161" s="702"/>
      <c r="H161" s="704"/>
      <c r="I161" s="702"/>
      <c r="J161" s="702"/>
      <c r="K161" s="704"/>
    </row>
    <row r="162" spans="1:11" ht="13.5">
      <c r="A162" s="291">
        <v>157</v>
      </c>
      <c r="B162" s="698">
        <v>791</v>
      </c>
      <c r="C162" s="698">
        <v>753</v>
      </c>
      <c r="D162" s="698">
        <v>38</v>
      </c>
      <c r="E162" s="696">
        <v>0</v>
      </c>
      <c r="F162" s="698"/>
      <c r="G162" s="698"/>
      <c r="H162" s="705"/>
      <c r="I162" s="698"/>
      <c r="J162" s="698"/>
      <c r="K162" s="705"/>
    </row>
    <row r="163" spans="1:11" ht="13.5">
      <c r="A163" s="291">
        <v>158</v>
      </c>
      <c r="B163" s="698">
        <v>783</v>
      </c>
      <c r="C163" s="698">
        <v>440</v>
      </c>
      <c r="D163" s="698">
        <v>158</v>
      </c>
      <c r="E163" s="696">
        <v>185</v>
      </c>
      <c r="F163" s="698"/>
      <c r="G163" s="698"/>
      <c r="H163" s="705"/>
      <c r="I163" s="698"/>
      <c r="J163" s="698"/>
      <c r="K163" s="705"/>
    </row>
    <row r="164" spans="1:11" ht="13.5">
      <c r="A164" s="291">
        <v>159</v>
      </c>
      <c r="B164" s="698">
        <v>771</v>
      </c>
      <c r="C164" s="698">
        <v>673</v>
      </c>
      <c r="D164" s="698">
        <v>97</v>
      </c>
      <c r="E164" s="696">
        <v>0</v>
      </c>
      <c r="F164" s="698"/>
      <c r="G164" s="698"/>
      <c r="H164" s="705"/>
      <c r="I164" s="698"/>
      <c r="J164" s="698"/>
      <c r="K164" s="705"/>
    </row>
    <row r="165" spans="1:11" ht="13.5">
      <c r="A165" s="287">
        <v>160</v>
      </c>
      <c r="B165" s="699">
        <v>770</v>
      </c>
      <c r="C165" s="699">
        <v>45</v>
      </c>
      <c r="D165" s="699">
        <v>725</v>
      </c>
      <c r="E165" s="700">
        <v>0</v>
      </c>
      <c r="F165" s="699"/>
      <c r="G165" s="699"/>
      <c r="H165" s="706"/>
      <c r="I165" s="699"/>
      <c r="J165" s="699"/>
      <c r="K165" s="706"/>
    </row>
    <row r="166" spans="1:11" ht="13.5">
      <c r="A166" s="312">
        <v>161</v>
      </c>
      <c r="B166" s="702">
        <v>770</v>
      </c>
      <c r="C166" s="702">
        <v>586</v>
      </c>
      <c r="D166" s="702">
        <v>0</v>
      </c>
      <c r="E166" s="703">
        <v>184</v>
      </c>
      <c r="F166" s="702"/>
      <c r="G166" s="702"/>
      <c r="H166" s="704"/>
      <c r="I166" s="702"/>
      <c r="J166" s="702"/>
      <c r="K166" s="704"/>
    </row>
    <row r="167" spans="1:11" ht="13.5">
      <c r="A167" s="291">
        <v>162</v>
      </c>
      <c r="B167" s="698">
        <v>742</v>
      </c>
      <c r="C167" s="698">
        <v>519</v>
      </c>
      <c r="D167" s="698">
        <v>17</v>
      </c>
      <c r="E167" s="696">
        <v>205</v>
      </c>
      <c r="F167" s="698"/>
      <c r="G167" s="698"/>
      <c r="H167" s="705"/>
      <c r="I167" s="698"/>
      <c r="J167" s="698"/>
      <c r="K167" s="705"/>
    </row>
    <row r="168" spans="1:11" ht="13.5">
      <c r="A168" s="291">
        <v>163</v>
      </c>
      <c r="B168" s="698">
        <v>740</v>
      </c>
      <c r="C168" s="698">
        <v>699</v>
      </c>
      <c r="D168" s="698">
        <v>36</v>
      </c>
      <c r="E168" s="696">
        <v>5</v>
      </c>
      <c r="F168" s="698"/>
      <c r="G168" s="698"/>
      <c r="H168" s="705"/>
      <c r="I168" s="698"/>
      <c r="J168" s="698"/>
      <c r="K168" s="705"/>
    </row>
    <row r="169" spans="1:11" ht="13.5">
      <c r="A169" s="291">
        <v>164</v>
      </c>
      <c r="B169" s="698">
        <v>739</v>
      </c>
      <c r="C169" s="698">
        <v>408</v>
      </c>
      <c r="D169" s="698">
        <v>331</v>
      </c>
      <c r="E169" s="696">
        <v>0</v>
      </c>
      <c r="F169" s="698"/>
      <c r="G169" s="698"/>
      <c r="H169" s="705"/>
      <c r="I169" s="698"/>
      <c r="J169" s="698"/>
      <c r="K169" s="705"/>
    </row>
    <row r="170" spans="1:11" ht="13.5">
      <c r="A170" s="287">
        <v>165</v>
      </c>
      <c r="B170" s="699">
        <v>738</v>
      </c>
      <c r="C170" s="699">
        <v>616</v>
      </c>
      <c r="D170" s="699">
        <v>28</v>
      </c>
      <c r="E170" s="700">
        <v>94</v>
      </c>
      <c r="F170" s="699"/>
      <c r="G170" s="699"/>
      <c r="H170" s="706"/>
      <c r="I170" s="699"/>
      <c r="J170" s="699"/>
      <c r="K170" s="706"/>
    </row>
    <row r="171" spans="1:11" ht="13.5">
      <c r="A171" s="312">
        <v>166</v>
      </c>
      <c r="B171" s="702">
        <v>728</v>
      </c>
      <c r="C171" s="702">
        <v>728</v>
      </c>
      <c r="D171" s="702">
        <v>0</v>
      </c>
      <c r="E171" s="703">
        <v>0</v>
      </c>
      <c r="F171" s="702"/>
      <c r="G171" s="702"/>
      <c r="H171" s="704"/>
      <c r="I171" s="702"/>
      <c r="J171" s="702"/>
      <c r="K171" s="704"/>
    </row>
    <row r="172" spans="1:11" ht="13.5">
      <c r="A172" s="291">
        <v>167</v>
      </c>
      <c r="B172" s="698">
        <v>723</v>
      </c>
      <c r="C172" s="698">
        <v>604</v>
      </c>
      <c r="D172" s="698">
        <v>119</v>
      </c>
      <c r="E172" s="696">
        <v>0</v>
      </c>
      <c r="F172" s="698"/>
      <c r="G172" s="698"/>
      <c r="H172" s="705"/>
      <c r="I172" s="698"/>
      <c r="J172" s="698"/>
      <c r="K172" s="705"/>
    </row>
    <row r="173" spans="1:11" ht="13.5">
      <c r="A173" s="291">
        <v>168</v>
      </c>
      <c r="B173" s="698">
        <v>718</v>
      </c>
      <c r="C173" s="698">
        <v>527</v>
      </c>
      <c r="D173" s="698">
        <v>0</v>
      </c>
      <c r="E173" s="696">
        <v>191</v>
      </c>
      <c r="F173" s="698"/>
      <c r="G173" s="698"/>
      <c r="H173" s="705"/>
      <c r="I173" s="698"/>
      <c r="J173" s="698"/>
      <c r="K173" s="705"/>
    </row>
    <row r="174" spans="1:11" ht="13.5">
      <c r="A174" s="291">
        <v>169</v>
      </c>
      <c r="B174" s="698">
        <v>712</v>
      </c>
      <c r="C174" s="698">
        <v>518</v>
      </c>
      <c r="D174" s="698">
        <v>114</v>
      </c>
      <c r="E174" s="696">
        <v>81</v>
      </c>
      <c r="F174" s="698"/>
      <c r="G174" s="698"/>
      <c r="H174" s="705"/>
      <c r="I174" s="698"/>
      <c r="J174" s="698"/>
      <c r="K174" s="705"/>
    </row>
    <row r="175" spans="1:11" ht="13.5">
      <c r="A175" s="287">
        <v>170</v>
      </c>
      <c r="B175" s="699">
        <v>705</v>
      </c>
      <c r="C175" s="699">
        <v>441</v>
      </c>
      <c r="D175" s="699">
        <v>265</v>
      </c>
      <c r="E175" s="700">
        <v>0</v>
      </c>
      <c r="F175" s="699"/>
      <c r="G175" s="699"/>
      <c r="H175" s="706"/>
      <c r="I175" s="699"/>
      <c r="J175" s="699"/>
      <c r="K175" s="706"/>
    </row>
    <row r="176" spans="1:11" ht="13.5">
      <c r="A176" s="312">
        <v>171</v>
      </c>
      <c r="B176" s="702">
        <v>703</v>
      </c>
      <c r="C176" s="702">
        <v>547</v>
      </c>
      <c r="D176" s="702">
        <v>149</v>
      </c>
      <c r="E176" s="703">
        <v>8</v>
      </c>
      <c r="F176" s="702"/>
      <c r="G176" s="702"/>
      <c r="H176" s="704"/>
      <c r="I176" s="702"/>
      <c r="J176" s="702"/>
      <c r="K176" s="704"/>
    </row>
    <row r="177" spans="1:11" ht="13.5">
      <c r="A177" s="291">
        <v>172</v>
      </c>
      <c r="B177" s="698">
        <v>703</v>
      </c>
      <c r="C177" s="698">
        <v>338</v>
      </c>
      <c r="D177" s="698">
        <v>365</v>
      </c>
      <c r="E177" s="696">
        <v>0</v>
      </c>
      <c r="F177" s="698"/>
      <c r="G177" s="698"/>
      <c r="H177" s="705"/>
      <c r="I177" s="698"/>
      <c r="J177" s="698"/>
      <c r="K177" s="705"/>
    </row>
    <row r="178" spans="1:11" ht="13.5">
      <c r="A178" s="291">
        <v>173</v>
      </c>
      <c r="B178" s="698">
        <v>701</v>
      </c>
      <c r="C178" s="698">
        <v>658</v>
      </c>
      <c r="D178" s="698">
        <v>43</v>
      </c>
      <c r="E178" s="696">
        <v>0</v>
      </c>
      <c r="F178" s="698"/>
      <c r="G178" s="698"/>
      <c r="H178" s="705"/>
      <c r="I178" s="698"/>
      <c r="J178" s="698"/>
      <c r="K178" s="705"/>
    </row>
    <row r="179" spans="1:11" ht="13.5">
      <c r="A179" s="291">
        <v>174</v>
      </c>
      <c r="B179" s="698">
        <v>700</v>
      </c>
      <c r="C179" s="698">
        <v>700</v>
      </c>
      <c r="D179" s="698">
        <v>0</v>
      </c>
      <c r="E179" s="696">
        <v>0</v>
      </c>
      <c r="F179" s="698"/>
      <c r="G179" s="698"/>
      <c r="H179" s="705"/>
      <c r="I179" s="698"/>
      <c r="J179" s="698"/>
      <c r="K179" s="705"/>
    </row>
    <row r="180" spans="1:11" ht="13.5">
      <c r="A180" s="287">
        <v>175</v>
      </c>
      <c r="B180" s="699">
        <v>698</v>
      </c>
      <c r="C180" s="699">
        <v>0</v>
      </c>
      <c r="D180" s="699">
        <v>698</v>
      </c>
      <c r="E180" s="700">
        <v>0</v>
      </c>
      <c r="F180" s="699"/>
      <c r="G180" s="699"/>
      <c r="H180" s="706"/>
      <c r="I180" s="699"/>
      <c r="J180" s="699"/>
      <c r="K180" s="706"/>
    </row>
    <row r="181" spans="1:11" ht="13.5">
      <c r="A181" s="312">
        <v>176</v>
      </c>
      <c r="B181" s="702">
        <v>690</v>
      </c>
      <c r="C181" s="702">
        <v>361</v>
      </c>
      <c r="D181" s="702">
        <v>110</v>
      </c>
      <c r="E181" s="703">
        <v>220</v>
      </c>
      <c r="F181" s="702"/>
      <c r="G181" s="702"/>
      <c r="H181" s="704"/>
      <c r="I181" s="702"/>
      <c r="J181" s="702"/>
      <c r="K181" s="704"/>
    </row>
    <row r="182" spans="1:11" ht="13.5">
      <c r="A182" s="291">
        <v>177</v>
      </c>
      <c r="B182" s="698">
        <v>689</v>
      </c>
      <c r="C182" s="698">
        <v>632</v>
      </c>
      <c r="D182" s="698">
        <v>19</v>
      </c>
      <c r="E182" s="696">
        <v>38</v>
      </c>
      <c r="F182" s="698"/>
      <c r="G182" s="698"/>
      <c r="H182" s="705"/>
      <c r="I182" s="698"/>
      <c r="J182" s="698"/>
      <c r="K182" s="705"/>
    </row>
    <row r="183" spans="1:11" ht="13.5">
      <c r="A183" s="291">
        <v>178</v>
      </c>
      <c r="B183" s="698">
        <v>689</v>
      </c>
      <c r="C183" s="698">
        <v>410</v>
      </c>
      <c r="D183" s="698">
        <v>247</v>
      </c>
      <c r="E183" s="696">
        <v>31</v>
      </c>
      <c r="F183" s="698"/>
      <c r="G183" s="698"/>
      <c r="H183" s="705"/>
      <c r="I183" s="698"/>
      <c r="J183" s="698"/>
      <c r="K183" s="705"/>
    </row>
    <row r="184" spans="1:11" ht="13.5">
      <c r="A184" s="291">
        <v>179</v>
      </c>
      <c r="B184" s="698">
        <v>681</v>
      </c>
      <c r="C184" s="698">
        <v>482</v>
      </c>
      <c r="D184" s="698">
        <v>0</v>
      </c>
      <c r="E184" s="696">
        <v>198</v>
      </c>
      <c r="F184" s="698"/>
      <c r="G184" s="698"/>
      <c r="H184" s="705"/>
      <c r="I184" s="698"/>
      <c r="J184" s="698"/>
      <c r="K184" s="705"/>
    </row>
    <row r="185" spans="1:11" ht="13.5">
      <c r="A185" s="287">
        <v>180</v>
      </c>
      <c r="B185" s="699">
        <v>680</v>
      </c>
      <c r="C185" s="699">
        <v>424</v>
      </c>
      <c r="D185" s="699">
        <v>55</v>
      </c>
      <c r="E185" s="700">
        <v>201</v>
      </c>
      <c r="F185" s="699"/>
      <c r="G185" s="699"/>
      <c r="H185" s="706"/>
      <c r="I185" s="699"/>
      <c r="J185" s="699"/>
      <c r="K185" s="706"/>
    </row>
    <row r="186" spans="1:11" ht="13.5">
      <c r="A186" s="312">
        <v>181</v>
      </c>
      <c r="B186" s="702">
        <v>680</v>
      </c>
      <c r="C186" s="702">
        <v>632</v>
      </c>
      <c r="D186" s="702">
        <v>48</v>
      </c>
      <c r="E186" s="703">
        <v>0</v>
      </c>
      <c r="F186" s="702"/>
      <c r="G186" s="702"/>
      <c r="H186" s="704"/>
      <c r="I186" s="702"/>
      <c r="J186" s="702"/>
      <c r="K186" s="704"/>
    </row>
    <row r="187" spans="1:11" ht="13.5">
      <c r="A187" s="291">
        <v>182</v>
      </c>
      <c r="B187" s="698">
        <v>673</v>
      </c>
      <c r="C187" s="698">
        <v>570</v>
      </c>
      <c r="D187" s="698">
        <v>103</v>
      </c>
      <c r="E187" s="696">
        <v>0</v>
      </c>
      <c r="F187" s="698"/>
      <c r="G187" s="698"/>
      <c r="H187" s="705"/>
      <c r="I187" s="698"/>
      <c r="J187" s="698"/>
      <c r="K187" s="705"/>
    </row>
    <row r="188" spans="1:11" ht="13.5">
      <c r="A188" s="291">
        <v>183</v>
      </c>
      <c r="B188" s="698">
        <v>656</v>
      </c>
      <c r="C188" s="698">
        <v>74</v>
      </c>
      <c r="D188" s="698">
        <v>0</v>
      </c>
      <c r="E188" s="696">
        <v>582</v>
      </c>
      <c r="F188" s="698"/>
      <c r="G188" s="698"/>
      <c r="H188" s="705"/>
      <c r="I188" s="698"/>
      <c r="J188" s="698"/>
      <c r="K188" s="705"/>
    </row>
    <row r="189" spans="1:11" ht="13.5">
      <c r="A189" s="291">
        <v>184</v>
      </c>
      <c r="B189" s="698">
        <v>653</v>
      </c>
      <c r="C189" s="698">
        <v>611</v>
      </c>
      <c r="D189" s="698">
        <v>42</v>
      </c>
      <c r="E189" s="696">
        <v>0</v>
      </c>
      <c r="F189" s="698"/>
      <c r="G189" s="698"/>
      <c r="H189" s="705"/>
      <c r="I189" s="698"/>
      <c r="J189" s="698"/>
      <c r="K189" s="705"/>
    </row>
    <row r="190" spans="1:11" ht="13.5">
      <c r="A190" s="287">
        <v>185</v>
      </c>
      <c r="B190" s="699">
        <v>644</v>
      </c>
      <c r="C190" s="699">
        <v>565</v>
      </c>
      <c r="D190" s="699">
        <v>0</v>
      </c>
      <c r="E190" s="700">
        <v>80</v>
      </c>
      <c r="F190" s="699"/>
      <c r="G190" s="699"/>
      <c r="H190" s="706"/>
      <c r="I190" s="699"/>
      <c r="J190" s="699"/>
      <c r="K190" s="706"/>
    </row>
    <row r="191" spans="1:11" ht="13.5">
      <c r="A191" s="312">
        <v>186</v>
      </c>
      <c r="B191" s="702">
        <v>616</v>
      </c>
      <c r="C191" s="702">
        <v>456</v>
      </c>
      <c r="D191" s="702">
        <v>100</v>
      </c>
      <c r="E191" s="703">
        <v>61</v>
      </c>
      <c r="F191" s="702"/>
      <c r="G191" s="702"/>
      <c r="H191" s="704"/>
      <c r="I191" s="702"/>
      <c r="J191" s="702"/>
      <c r="K191" s="704"/>
    </row>
    <row r="192" spans="1:11" ht="13.5">
      <c r="A192" s="291">
        <v>187</v>
      </c>
      <c r="B192" s="698">
        <v>599</v>
      </c>
      <c r="C192" s="698">
        <v>431</v>
      </c>
      <c r="D192" s="698">
        <v>168</v>
      </c>
      <c r="E192" s="696">
        <v>0</v>
      </c>
      <c r="F192" s="698"/>
      <c r="G192" s="698"/>
      <c r="H192" s="705"/>
      <c r="I192" s="698"/>
      <c r="J192" s="698"/>
      <c r="K192" s="705"/>
    </row>
    <row r="193" spans="1:11" ht="13.5">
      <c r="A193" s="291">
        <v>188</v>
      </c>
      <c r="B193" s="698">
        <v>594</v>
      </c>
      <c r="C193" s="698">
        <v>460</v>
      </c>
      <c r="D193" s="698">
        <v>4</v>
      </c>
      <c r="E193" s="696">
        <v>130</v>
      </c>
      <c r="F193" s="698"/>
      <c r="G193" s="698"/>
      <c r="H193" s="705"/>
      <c r="I193" s="698"/>
      <c r="J193" s="698"/>
      <c r="K193" s="705"/>
    </row>
    <row r="194" spans="1:11" ht="13.5">
      <c r="A194" s="291">
        <v>189</v>
      </c>
      <c r="B194" s="698">
        <v>585</v>
      </c>
      <c r="C194" s="698">
        <v>334</v>
      </c>
      <c r="D194" s="698">
        <v>252</v>
      </c>
      <c r="E194" s="696">
        <v>0</v>
      </c>
      <c r="F194" s="698"/>
      <c r="G194" s="698"/>
      <c r="H194" s="705"/>
      <c r="I194" s="698"/>
      <c r="J194" s="698"/>
      <c r="K194" s="705"/>
    </row>
    <row r="195" spans="1:11" ht="13.5">
      <c r="A195" s="287">
        <v>190</v>
      </c>
      <c r="B195" s="699">
        <v>582</v>
      </c>
      <c r="C195" s="699">
        <v>582</v>
      </c>
      <c r="D195" s="699">
        <v>0</v>
      </c>
      <c r="E195" s="700">
        <v>0</v>
      </c>
      <c r="F195" s="699"/>
      <c r="G195" s="699"/>
      <c r="H195" s="706"/>
      <c r="I195" s="699"/>
      <c r="J195" s="699"/>
      <c r="K195" s="706"/>
    </row>
    <row r="196" spans="1:11" ht="13.5">
      <c r="A196" s="312">
        <v>191</v>
      </c>
      <c r="B196" s="702">
        <v>561</v>
      </c>
      <c r="C196" s="702">
        <v>522</v>
      </c>
      <c r="D196" s="702">
        <v>19</v>
      </c>
      <c r="E196" s="703">
        <v>21</v>
      </c>
      <c r="F196" s="702"/>
      <c r="G196" s="702"/>
      <c r="H196" s="704"/>
      <c r="I196" s="702"/>
      <c r="J196" s="702"/>
      <c r="K196" s="704"/>
    </row>
    <row r="197" spans="1:11" ht="13.5">
      <c r="A197" s="291">
        <v>192</v>
      </c>
      <c r="B197" s="698">
        <v>558</v>
      </c>
      <c r="C197" s="698">
        <v>405</v>
      </c>
      <c r="D197" s="698">
        <v>152</v>
      </c>
      <c r="E197" s="696">
        <v>0</v>
      </c>
      <c r="F197" s="698"/>
      <c r="G197" s="698"/>
      <c r="H197" s="705"/>
      <c r="I197" s="698"/>
      <c r="J197" s="698"/>
      <c r="K197" s="705"/>
    </row>
    <row r="198" spans="1:11" ht="13.5">
      <c r="A198" s="291">
        <v>193</v>
      </c>
      <c r="B198" s="698">
        <v>556</v>
      </c>
      <c r="C198" s="698">
        <v>522</v>
      </c>
      <c r="D198" s="698">
        <v>33</v>
      </c>
      <c r="E198" s="696">
        <v>0</v>
      </c>
      <c r="F198" s="698"/>
      <c r="G198" s="698"/>
      <c r="H198" s="705"/>
      <c r="I198" s="698"/>
      <c r="J198" s="698"/>
      <c r="K198" s="705"/>
    </row>
    <row r="199" spans="1:11" ht="13.5">
      <c r="A199" s="291">
        <v>194</v>
      </c>
      <c r="B199" s="698">
        <v>551</v>
      </c>
      <c r="C199" s="698">
        <v>350</v>
      </c>
      <c r="D199" s="698">
        <v>115</v>
      </c>
      <c r="E199" s="696">
        <v>86</v>
      </c>
      <c r="F199" s="698"/>
      <c r="G199" s="698"/>
      <c r="H199" s="705"/>
      <c r="I199" s="698"/>
      <c r="J199" s="698"/>
      <c r="K199" s="705"/>
    </row>
    <row r="200" spans="1:11" ht="13.5">
      <c r="A200" s="287">
        <v>195</v>
      </c>
      <c r="B200" s="699">
        <v>547</v>
      </c>
      <c r="C200" s="699">
        <v>358</v>
      </c>
      <c r="D200" s="699">
        <v>166</v>
      </c>
      <c r="E200" s="700">
        <v>24</v>
      </c>
      <c r="F200" s="699"/>
      <c r="G200" s="699"/>
      <c r="H200" s="706"/>
      <c r="I200" s="699"/>
      <c r="J200" s="699"/>
      <c r="K200" s="706"/>
    </row>
    <row r="201" spans="1:11" ht="13.5">
      <c r="A201" s="312">
        <v>196</v>
      </c>
      <c r="B201" s="702">
        <v>545</v>
      </c>
      <c r="C201" s="702">
        <v>371</v>
      </c>
      <c r="D201" s="702">
        <v>72</v>
      </c>
      <c r="E201" s="703">
        <v>102</v>
      </c>
      <c r="F201" s="702"/>
      <c r="G201" s="702"/>
      <c r="H201" s="704"/>
      <c r="I201" s="702"/>
      <c r="J201" s="702"/>
      <c r="K201" s="704"/>
    </row>
    <row r="202" spans="1:11" ht="13.5">
      <c r="A202" s="291">
        <v>197</v>
      </c>
      <c r="B202" s="698">
        <v>544</v>
      </c>
      <c r="C202" s="698">
        <v>452</v>
      </c>
      <c r="D202" s="698">
        <v>19</v>
      </c>
      <c r="E202" s="696">
        <v>73</v>
      </c>
      <c r="F202" s="698"/>
      <c r="G202" s="698"/>
      <c r="H202" s="705"/>
      <c r="I202" s="698"/>
      <c r="J202" s="698"/>
      <c r="K202" s="705"/>
    </row>
    <row r="203" spans="1:11" ht="13.5">
      <c r="A203" s="291">
        <v>198</v>
      </c>
      <c r="B203" s="698">
        <v>542</v>
      </c>
      <c r="C203" s="698">
        <v>390</v>
      </c>
      <c r="D203" s="698">
        <v>27</v>
      </c>
      <c r="E203" s="696">
        <v>125</v>
      </c>
      <c r="F203" s="698"/>
      <c r="G203" s="698"/>
      <c r="H203" s="705"/>
      <c r="I203" s="698"/>
      <c r="J203" s="698"/>
      <c r="K203" s="705"/>
    </row>
    <row r="204" spans="1:11" ht="13.5">
      <c r="A204" s="291">
        <v>199</v>
      </c>
      <c r="B204" s="698">
        <v>540</v>
      </c>
      <c r="C204" s="698">
        <v>462</v>
      </c>
      <c r="D204" s="698">
        <v>0</v>
      </c>
      <c r="E204" s="696">
        <v>79</v>
      </c>
      <c r="F204" s="698"/>
      <c r="G204" s="698"/>
      <c r="H204" s="705"/>
      <c r="I204" s="698"/>
      <c r="J204" s="698"/>
      <c r="K204" s="705"/>
    </row>
    <row r="205" spans="1:11" ht="13.5">
      <c r="A205" s="287">
        <v>200</v>
      </c>
      <c r="B205" s="699">
        <v>536</v>
      </c>
      <c r="C205" s="699">
        <v>119</v>
      </c>
      <c r="D205" s="699">
        <v>417</v>
      </c>
      <c r="E205" s="700">
        <v>0</v>
      </c>
      <c r="F205" s="699"/>
      <c r="G205" s="699"/>
      <c r="H205" s="706"/>
      <c r="I205" s="699"/>
      <c r="J205" s="699"/>
      <c r="K205" s="706"/>
    </row>
    <row r="206" spans="1:11" ht="13.5">
      <c r="A206" s="312">
        <v>201</v>
      </c>
      <c r="B206" s="702">
        <v>531</v>
      </c>
      <c r="C206" s="702">
        <v>512</v>
      </c>
      <c r="D206" s="702">
        <v>19</v>
      </c>
      <c r="E206" s="703">
        <v>0</v>
      </c>
      <c r="F206" s="702"/>
      <c r="G206" s="702"/>
      <c r="H206" s="704"/>
      <c r="I206" s="702"/>
      <c r="J206" s="702"/>
      <c r="K206" s="704"/>
    </row>
    <row r="207" spans="1:11" ht="13.5">
      <c r="A207" s="291">
        <v>202</v>
      </c>
      <c r="B207" s="698">
        <v>530</v>
      </c>
      <c r="C207" s="698">
        <v>525</v>
      </c>
      <c r="D207" s="698">
        <v>0</v>
      </c>
      <c r="E207" s="696">
        <v>5</v>
      </c>
      <c r="F207" s="698"/>
      <c r="G207" s="698"/>
      <c r="H207" s="705"/>
      <c r="I207" s="698"/>
      <c r="J207" s="698"/>
      <c r="K207" s="705"/>
    </row>
    <row r="208" spans="1:11" ht="13.5">
      <c r="A208" s="291">
        <v>203</v>
      </c>
      <c r="B208" s="698">
        <v>522</v>
      </c>
      <c r="C208" s="698">
        <v>424</v>
      </c>
      <c r="D208" s="698">
        <v>98</v>
      </c>
      <c r="E208" s="696">
        <v>0</v>
      </c>
      <c r="F208" s="698"/>
      <c r="G208" s="698"/>
      <c r="H208" s="705"/>
      <c r="I208" s="698"/>
      <c r="J208" s="698"/>
      <c r="K208" s="705"/>
    </row>
    <row r="209" spans="1:11" ht="13.5">
      <c r="A209" s="291">
        <v>204</v>
      </c>
      <c r="B209" s="698">
        <v>481</v>
      </c>
      <c r="C209" s="698">
        <v>311</v>
      </c>
      <c r="D209" s="698">
        <v>107</v>
      </c>
      <c r="E209" s="696">
        <v>63</v>
      </c>
      <c r="F209" s="698"/>
      <c r="G209" s="698"/>
      <c r="H209" s="705"/>
      <c r="I209" s="698"/>
      <c r="J209" s="698"/>
      <c r="K209" s="705"/>
    </row>
    <row r="210" spans="1:11" ht="13.5">
      <c r="A210" s="287">
        <v>205</v>
      </c>
      <c r="B210" s="699">
        <v>478</v>
      </c>
      <c r="C210" s="699">
        <v>316</v>
      </c>
      <c r="D210" s="699">
        <v>65</v>
      </c>
      <c r="E210" s="700">
        <v>97</v>
      </c>
      <c r="F210" s="699"/>
      <c r="G210" s="699"/>
      <c r="H210" s="706"/>
      <c r="I210" s="699"/>
      <c r="J210" s="699"/>
      <c r="K210" s="706"/>
    </row>
    <row r="211" spans="1:11" ht="13.5">
      <c r="A211" s="312">
        <v>206</v>
      </c>
      <c r="B211" s="702">
        <v>478</v>
      </c>
      <c r="C211" s="702">
        <v>98</v>
      </c>
      <c r="D211" s="702">
        <v>380</v>
      </c>
      <c r="E211" s="703">
        <v>0</v>
      </c>
      <c r="F211" s="702"/>
      <c r="G211" s="702"/>
      <c r="H211" s="704"/>
      <c r="I211" s="702"/>
      <c r="J211" s="702"/>
      <c r="K211" s="704"/>
    </row>
    <row r="212" spans="1:11" ht="13.5">
      <c r="A212" s="291">
        <v>207</v>
      </c>
      <c r="B212" s="698">
        <v>478</v>
      </c>
      <c r="C212" s="698">
        <v>459</v>
      </c>
      <c r="D212" s="698">
        <v>19</v>
      </c>
      <c r="E212" s="696">
        <v>0</v>
      </c>
      <c r="F212" s="698"/>
      <c r="G212" s="698"/>
      <c r="H212" s="705"/>
      <c r="I212" s="698"/>
      <c r="J212" s="698"/>
      <c r="K212" s="705"/>
    </row>
    <row r="213" spans="1:11" ht="13.5">
      <c r="A213" s="291">
        <v>208</v>
      </c>
      <c r="B213" s="698">
        <v>475</v>
      </c>
      <c r="C213" s="698">
        <v>475</v>
      </c>
      <c r="D213" s="698">
        <v>0</v>
      </c>
      <c r="E213" s="696">
        <v>0</v>
      </c>
      <c r="F213" s="698"/>
      <c r="G213" s="698"/>
      <c r="H213" s="705"/>
      <c r="I213" s="698"/>
      <c r="J213" s="698"/>
      <c r="K213" s="705"/>
    </row>
    <row r="214" spans="1:11" ht="13.5">
      <c r="A214" s="291">
        <v>209</v>
      </c>
      <c r="B214" s="698">
        <v>474</v>
      </c>
      <c r="C214" s="698">
        <v>237</v>
      </c>
      <c r="D214" s="698">
        <v>198</v>
      </c>
      <c r="E214" s="696">
        <v>39</v>
      </c>
      <c r="F214" s="698"/>
      <c r="G214" s="698"/>
      <c r="H214" s="705"/>
      <c r="I214" s="698"/>
      <c r="J214" s="698"/>
      <c r="K214" s="705"/>
    </row>
    <row r="215" spans="1:11" ht="13.5">
      <c r="A215" s="287">
        <v>210</v>
      </c>
      <c r="B215" s="699">
        <v>473</v>
      </c>
      <c r="C215" s="699">
        <v>0</v>
      </c>
      <c r="D215" s="699">
        <v>473</v>
      </c>
      <c r="E215" s="700">
        <v>0</v>
      </c>
      <c r="F215" s="699"/>
      <c r="G215" s="699"/>
      <c r="H215" s="706"/>
      <c r="I215" s="699"/>
      <c r="J215" s="699"/>
      <c r="K215" s="706"/>
    </row>
    <row r="216" spans="1:11" ht="13.5">
      <c r="A216" s="312">
        <v>211</v>
      </c>
      <c r="B216" s="702">
        <v>467</v>
      </c>
      <c r="C216" s="702">
        <v>323</v>
      </c>
      <c r="D216" s="702">
        <v>55</v>
      </c>
      <c r="E216" s="703">
        <v>90</v>
      </c>
      <c r="F216" s="702"/>
      <c r="G216" s="702"/>
      <c r="H216" s="704"/>
      <c r="I216" s="702"/>
      <c r="J216" s="702"/>
      <c r="K216" s="704"/>
    </row>
    <row r="217" spans="1:11" ht="13.5">
      <c r="A217" s="291">
        <v>212</v>
      </c>
      <c r="B217" s="698">
        <v>465</v>
      </c>
      <c r="C217" s="698">
        <v>258</v>
      </c>
      <c r="D217" s="698">
        <v>164</v>
      </c>
      <c r="E217" s="696">
        <v>43</v>
      </c>
      <c r="F217" s="698"/>
      <c r="G217" s="698"/>
      <c r="H217" s="705"/>
      <c r="I217" s="698"/>
      <c r="J217" s="698"/>
      <c r="K217" s="705"/>
    </row>
    <row r="218" spans="1:11" ht="13.5">
      <c r="A218" s="291">
        <v>213</v>
      </c>
      <c r="B218" s="698">
        <v>457</v>
      </c>
      <c r="C218" s="698">
        <v>372</v>
      </c>
      <c r="D218" s="698">
        <v>86</v>
      </c>
      <c r="E218" s="696">
        <v>0</v>
      </c>
      <c r="F218" s="698"/>
      <c r="G218" s="698"/>
      <c r="H218" s="705"/>
      <c r="I218" s="698"/>
      <c r="J218" s="698"/>
      <c r="K218" s="705"/>
    </row>
    <row r="219" spans="1:11" ht="13.5">
      <c r="A219" s="291">
        <v>214</v>
      </c>
      <c r="B219" s="698">
        <v>457</v>
      </c>
      <c r="C219" s="698">
        <v>422</v>
      </c>
      <c r="D219" s="698">
        <v>0</v>
      </c>
      <c r="E219" s="696">
        <v>34</v>
      </c>
      <c r="F219" s="698"/>
      <c r="G219" s="698"/>
      <c r="H219" s="705"/>
      <c r="I219" s="698"/>
      <c r="J219" s="698"/>
      <c r="K219" s="705"/>
    </row>
    <row r="220" spans="1:11" ht="13.5">
      <c r="A220" s="287">
        <v>215</v>
      </c>
      <c r="B220" s="699">
        <v>454</v>
      </c>
      <c r="C220" s="699">
        <v>447</v>
      </c>
      <c r="D220" s="699">
        <v>7</v>
      </c>
      <c r="E220" s="700">
        <v>0</v>
      </c>
      <c r="F220" s="699"/>
      <c r="G220" s="699"/>
      <c r="H220" s="706"/>
      <c r="I220" s="699"/>
      <c r="J220" s="699"/>
      <c r="K220" s="706"/>
    </row>
    <row r="221" spans="1:11" ht="13.5">
      <c r="A221" s="312">
        <v>216</v>
      </c>
      <c r="B221" s="702">
        <v>452</v>
      </c>
      <c r="C221" s="702">
        <v>270</v>
      </c>
      <c r="D221" s="702">
        <v>47</v>
      </c>
      <c r="E221" s="703">
        <v>136</v>
      </c>
      <c r="F221" s="702"/>
      <c r="G221" s="702"/>
      <c r="H221" s="704"/>
      <c r="I221" s="702"/>
      <c r="J221" s="702"/>
      <c r="K221" s="704"/>
    </row>
    <row r="222" spans="1:11" ht="13.5">
      <c r="A222" s="291">
        <v>217</v>
      </c>
      <c r="B222" s="698">
        <v>449</v>
      </c>
      <c r="C222" s="698">
        <v>72</v>
      </c>
      <c r="D222" s="698">
        <v>346</v>
      </c>
      <c r="E222" s="696">
        <v>31</v>
      </c>
      <c r="F222" s="698"/>
      <c r="G222" s="698"/>
      <c r="H222" s="705"/>
      <c r="I222" s="698"/>
      <c r="J222" s="698"/>
      <c r="K222" s="705"/>
    </row>
    <row r="223" spans="1:11" ht="13.5">
      <c r="A223" s="291">
        <v>218</v>
      </c>
      <c r="B223" s="698">
        <v>444</v>
      </c>
      <c r="C223" s="698">
        <v>267</v>
      </c>
      <c r="D223" s="698">
        <v>177</v>
      </c>
      <c r="E223" s="696">
        <v>0</v>
      </c>
      <c r="F223" s="698"/>
      <c r="G223" s="698"/>
      <c r="H223" s="705"/>
      <c r="I223" s="698"/>
      <c r="J223" s="698"/>
      <c r="K223" s="705"/>
    </row>
    <row r="224" spans="1:11" ht="13.5">
      <c r="A224" s="291">
        <v>219</v>
      </c>
      <c r="B224" s="698">
        <v>444</v>
      </c>
      <c r="C224" s="698">
        <v>347</v>
      </c>
      <c r="D224" s="698">
        <v>0</v>
      </c>
      <c r="E224" s="696">
        <v>96</v>
      </c>
      <c r="F224" s="698"/>
      <c r="G224" s="698"/>
      <c r="H224" s="705"/>
      <c r="I224" s="698"/>
      <c r="J224" s="698"/>
      <c r="K224" s="705"/>
    </row>
    <row r="225" spans="1:11" ht="13.5">
      <c r="A225" s="287">
        <v>220</v>
      </c>
      <c r="B225" s="699">
        <v>442</v>
      </c>
      <c r="C225" s="699">
        <v>284</v>
      </c>
      <c r="D225" s="699">
        <v>152</v>
      </c>
      <c r="E225" s="700">
        <v>5</v>
      </c>
      <c r="F225" s="699"/>
      <c r="G225" s="699"/>
      <c r="H225" s="706"/>
      <c r="I225" s="699"/>
      <c r="J225" s="699"/>
      <c r="K225" s="706"/>
    </row>
    <row r="226" spans="1:11" ht="13.5">
      <c r="A226" s="312">
        <v>221</v>
      </c>
      <c r="B226" s="702">
        <v>437</v>
      </c>
      <c r="C226" s="702">
        <v>224</v>
      </c>
      <c r="D226" s="702">
        <v>213</v>
      </c>
      <c r="E226" s="703">
        <v>0</v>
      </c>
      <c r="F226" s="702"/>
      <c r="G226" s="702"/>
      <c r="H226" s="704"/>
      <c r="I226" s="702"/>
      <c r="J226" s="702"/>
      <c r="K226" s="704"/>
    </row>
    <row r="227" spans="1:11" ht="13.5">
      <c r="A227" s="291">
        <v>222</v>
      </c>
      <c r="B227" s="698">
        <v>435</v>
      </c>
      <c r="C227" s="698">
        <v>435</v>
      </c>
      <c r="D227" s="698">
        <v>0</v>
      </c>
      <c r="E227" s="696">
        <v>0</v>
      </c>
      <c r="F227" s="698"/>
      <c r="G227" s="698"/>
      <c r="H227" s="705"/>
      <c r="I227" s="698"/>
      <c r="J227" s="698"/>
      <c r="K227" s="705"/>
    </row>
    <row r="228" spans="1:11" ht="13.5">
      <c r="A228" s="291">
        <v>223</v>
      </c>
      <c r="B228" s="698">
        <v>433</v>
      </c>
      <c r="C228" s="698">
        <v>333</v>
      </c>
      <c r="D228" s="698">
        <v>0</v>
      </c>
      <c r="E228" s="696">
        <v>101</v>
      </c>
      <c r="F228" s="698"/>
      <c r="G228" s="698"/>
      <c r="H228" s="705"/>
      <c r="I228" s="698"/>
      <c r="J228" s="698"/>
      <c r="K228" s="705"/>
    </row>
    <row r="229" spans="1:11" ht="13.5">
      <c r="A229" s="291">
        <v>224</v>
      </c>
      <c r="B229" s="698">
        <v>429</v>
      </c>
      <c r="C229" s="698">
        <v>429</v>
      </c>
      <c r="D229" s="698">
        <v>0</v>
      </c>
      <c r="E229" s="696">
        <v>0</v>
      </c>
      <c r="F229" s="698"/>
      <c r="G229" s="698"/>
      <c r="H229" s="705"/>
      <c r="I229" s="698"/>
      <c r="J229" s="698"/>
      <c r="K229" s="705"/>
    </row>
    <row r="230" spans="1:11" ht="13.5">
      <c r="A230" s="287">
        <v>225</v>
      </c>
      <c r="B230" s="699">
        <v>427</v>
      </c>
      <c r="C230" s="699">
        <v>290</v>
      </c>
      <c r="D230" s="699">
        <v>71</v>
      </c>
      <c r="E230" s="700">
        <v>67</v>
      </c>
      <c r="F230" s="699"/>
      <c r="G230" s="699"/>
      <c r="H230" s="706"/>
      <c r="I230" s="699"/>
      <c r="J230" s="699"/>
      <c r="K230" s="706"/>
    </row>
    <row r="231" spans="1:11" ht="13.5">
      <c r="A231" s="312">
        <v>226</v>
      </c>
      <c r="B231" s="702">
        <v>426</v>
      </c>
      <c r="C231" s="702">
        <v>287</v>
      </c>
      <c r="D231" s="702">
        <v>0</v>
      </c>
      <c r="E231" s="703">
        <v>139</v>
      </c>
      <c r="F231" s="702"/>
      <c r="G231" s="702"/>
      <c r="H231" s="704"/>
      <c r="I231" s="702"/>
      <c r="J231" s="702"/>
      <c r="K231" s="704"/>
    </row>
    <row r="232" spans="1:11" ht="13.5">
      <c r="A232" s="291">
        <v>227</v>
      </c>
      <c r="B232" s="698">
        <v>426</v>
      </c>
      <c r="C232" s="698">
        <v>426</v>
      </c>
      <c r="D232" s="698">
        <v>0</v>
      </c>
      <c r="E232" s="696">
        <v>0</v>
      </c>
      <c r="F232" s="698"/>
      <c r="G232" s="698"/>
      <c r="H232" s="705"/>
      <c r="I232" s="698"/>
      <c r="J232" s="698"/>
      <c r="K232" s="705"/>
    </row>
    <row r="233" spans="1:11" ht="13.5">
      <c r="A233" s="291">
        <v>228</v>
      </c>
      <c r="B233" s="698">
        <v>422</v>
      </c>
      <c r="C233" s="698">
        <v>0</v>
      </c>
      <c r="D233" s="698">
        <v>422</v>
      </c>
      <c r="E233" s="696">
        <v>0</v>
      </c>
      <c r="F233" s="698"/>
      <c r="G233" s="698"/>
      <c r="H233" s="705"/>
      <c r="I233" s="698"/>
      <c r="J233" s="698"/>
      <c r="K233" s="705"/>
    </row>
    <row r="234" spans="1:11" ht="13.5">
      <c r="A234" s="291">
        <v>229</v>
      </c>
      <c r="B234" s="698">
        <v>422</v>
      </c>
      <c r="C234" s="698">
        <v>422</v>
      </c>
      <c r="D234" s="698">
        <v>0</v>
      </c>
      <c r="E234" s="696">
        <v>0</v>
      </c>
      <c r="F234" s="698"/>
      <c r="G234" s="698"/>
      <c r="H234" s="705"/>
      <c r="I234" s="698"/>
      <c r="J234" s="698"/>
      <c r="K234" s="705"/>
    </row>
    <row r="235" spans="1:11" ht="13.5">
      <c r="A235" s="287">
        <v>230</v>
      </c>
      <c r="B235" s="699">
        <v>421</v>
      </c>
      <c r="C235" s="699">
        <v>75</v>
      </c>
      <c r="D235" s="699">
        <v>346</v>
      </c>
      <c r="E235" s="700">
        <v>0</v>
      </c>
      <c r="F235" s="699"/>
      <c r="G235" s="699"/>
      <c r="H235" s="706"/>
      <c r="I235" s="699"/>
      <c r="J235" s="699"/>
      <c r="K235" s="706"/>
    </row>
    <row r="236" spans="1:11" ht="13.5">
      <c r="A236" s="312">
        <v>231</v>
      </c>
      <c r="B236" s="702">
        <v>410</v>
      </c>
      <c r="C236" s="702">
        <v>81</v>
      </c>
      <c r="D236" s="702">
        <v>306</v>
      </c>
      <c r="E236" s="703">
        <v>22</v>
      </c>
      <c r="F236" s="702"/>
      <c r="G236" s="702"/>
      <c r="H236" s="704"/>
      <c r="I236" s="702"/>
      <c r="J236" s="702"/>
      <c r="K236" s="704"/>
    </row>
    <row r="237" spans="1:11" ht="13.5">
      <c r="A237" s="291">
        <v>232</v>
      </c>
      <c r="B237" s="698">
        <v>410</v>
      </c>
      <c r="C237" s="698">
        <v>363</v>
      </c>
      <c r="D237" s="698">
        <v>0</v>
      </c>
      <c r="E237" s="696">
        <v>47</v>
      </c>
      <c r="F237" s="698"/>
      <c r="G237" s="698"/>
      <c r="H237" s="705"/>
      <c r="I237" s="698"/>
      <c r="J237" s="698"/>
      <c r="K237" s="705"/>
    </row>
    <row r="238" spans="1:11" ht="13.5">
      <c r="A238" s="291">
        <v>233</v>
      </c>
      <c r="B238" s="698">
        <v>409</v>
      </c>
      <c r="C238" s="698">
        <v>279</v>
      </c>
      <c r="D238" s="698">
        <v>99</v>
      </c>
      <c r="E238" s="696">
        <v>31</v>
      </c>
      <c r="F238" s="698"/>
      <c r="G238" s="698"/>
      <c r="H238" s="705"/>
      <c r="I238" s="698"/>
      <c r="J238" s="698"/>
      <c r="K238" s="705"/>
    </row>
    <row r="239" spans="1:11" ht="13.5">
      <c r="A239" s="291">
        <v>234</v>
      </c>
      <c r="B239" s="698">
        <v>408</v>
      </c>
      <c r="C239" s="698">
        <v>184</v>
      </c>
      <c r="D239" s="698">
        <v>192</v>
      </c>
      <c r="E239" s="696">
        <v>32</v>
      </c>
      <c r="F239" s="698"/>
      <c r="G239" s="698"/>
      <c r="H239" s="705"/>
      <c r="I239" s="698"/>
      <c r="J239" s="698"/>
      <c r="K239" s="705"/>
    </row>
    <row r="240" spans="1:11" ht="13.5">
      <c r="A240" s="287">
        <v>235</v>
      </c>
      <c r="B240" s="699">
        <v>405</v>
      </c>
      <c r="C240" s="699">
        <v>216</v>
      </c>
      <c r="D240" s="699">
        <v>189</v>
      </c>
      <c r="E240" s="700">
        <v>0</v>
      </c>
      <c r="F240" s="699"/>
      <c r="G240" s="699"/>
      <c r="H240" s="706"/>
      <c r="I240" s="699"/>
      <c r="J240" s="699"/>
      <c r="K240" s="706"/>
    </row>
    <row r="241" spans="1:11" ht="13.5">
      <c r="A241" s="312">
        <v>236</v>
      </c>
      <c r="B241" s="702">
        <v>394</v>
      </c>
      <c r="C241" s="702">
        <v>394</v>
      </c>
      <c r="D241" s="702">
        <v>0</v>
      </c>
      <c r="E241" s="703">
        <v>0</v>
      </c>
      <c r="F241" s="702"/>
      <c r="G241" s="702"/>
      <c r="H241" s="704"/>
      <c r="I241" s="702"/>
      <c r="J241" s="702"/>
      <c r="K241" s="704"/>
    </row>
    <row r="242" spans="1:11" ht="13.5">
      <c r="A242" s="291">
        <v>237</v>
      </c>
      <c r="B242" s="698">
        <v>392</v>
      </c>
      <c r="C242" s="698">
        <v>60</v>
      </c>
      <c r="D242" s="698">
        <v>332</v>
      </c>
      <c r="E242" s="696">
        <v>0</v>
      </c>
      <c r="F242" s="698"/>
      <c r="G242" s="698"/>
      <c r="H242" s="705"/>
      <c r="I242" s="698"/>
      <c r="J242" s="698"/>
      <c r="K242" s="705"/>
    </row>
    <row r="243" spans="1:11" ht="13.5">
      <c r="A243" s="291">
        <v>238</v>
      </c>
      <c r="B243" s="698">
        <v>387</v>
      </c>
      <c r="C243" s="698">
        <v>387</v>
      </c>
      <c r="D243" s="698">
        <v>0</v>
      </c>
      <c r="E243" s="696">
        <v>0</v>
      </c>
      <c r="F243" s="698"/>
      <c r="G243" s="698"/>
      <c r="H243" s="705"/>
      <c r="I243" s="698"/>
      <c r="J243" s="698"/>
      <c r="K243" s="705"/>
    </row>
    <row r="244" spans="1:11" ht="13.5">
      <c r="A244" s="291">
        <v>239</v>
      </c>
      <c r="B244" s="698">
        <v>378</v>
      </c>
      <c r="C244" s="698">
        <v>284</v>
      </c>
      <c r="D244" s="698">
        <v>0</v>
      </c>
      <c r="E244" s="696">
        <v>94</v>
      </c>
      <c r="F244" s="698"/>
      <c r="G244" s="698"/>
      <c r="H244" s="705"/>
      <c r="I244" s="698"/>
      <c r="J244" s="698"/>
      <c r="K244" s="705"/>
    </row>
    <row r="245" spans="1:11" ht="13.5">
      <c r="A245" s="287">
        <v>240</v>
      </c>
      <c r="B245" s="699">
        <v>377</v>
      </c>
      <c r="C245" s="699">
        <v>278</v>
      </c>
      <c r="D245" s="699">
        <v>18</v>
      </c>
      <c r="E245" s="700">
        <v>81</v>
      </c>
      <c r="F245" s="699"/>
      <c r="G245" s="699"/>
      <c r="H245" s="706"/>
      <c r="I245" s="699"/>
      <c r="J245" s="699"/>
      <c r="K245" s="706"/>
    </row>
    <row r="246" spans="1:11" ht="13.5">
      <c r="A246" s="312">
        <v>241</v>
      </c>
      <c r="B246" s="702">
        <v>377</v>
      </c>
      <c r="C246" s="702">
        <v>262</v>
      </c>
      <c r="D246" s="702">
        <v>24</v>
      </c>
      <c r="E246" s="703">
        <v>90</v>
      </c>
      <c r="F246" s="702"/>
      <c r="G246" s="702"/>
      <c r="H246" s="704"/>
      <c r="I246" s="702"/>
      <c r="J246" s="702"/>
      <c r="K246" s="704"/>
    </row>
    <row r="247" spans="1:11" ht="13.5">
      <c r="A247" s="291">
        <v>242</v>
      </c>
      <c r="B247" s="698">
        <v>375</v>
      </c>
      <c r="C247" s="698">
        <v>307</v>
      </c>
      <c r="D247" s="698">
        <v>40</v>
      </c>
      <c r="E247" s="696">
        <v>28</v>
      </c>
      <c r="F247" s="698"/>
      <c r="G247" s="698"/>
      <c r="H247" s="705"/>
      <c r="I247" s="698"/>
      <c r="J247" s="698"/>
      <c r="K247" s="705"/>
    </row>
    <row r="248" spans="1:11" ht="13.5">
      <c r="A248" s="291">
        <v>243</v>
      </c>
      <c r="B248" s="698">
        <v>372</v>
      </c>
      <c r="C248" s="698">
        <v>0</v>
      </c>
      <c r="D248" s="698">
        <v>372</v>
      </c>
      <c r="E248" s="696">
        <v>0</v>
      </c>
      <c r="F248" s="698"/>
      <c r="G248" s="698"/>
      <c r="H248" s="705"/>
      <c r="I248" s="698"/>
      <c r="J248" s="698"/>
      <c r="K248" s="705"/>
    </row>
    <row r="249" spans="1:11" ht="13.5">
      <c r="A249" s="291">
        <v>244</v>
      </c>
      <c r="B249" s="698">
        <v>372</v>
      </c>
      <c r="C249" s="698">
        <v>282</v>
      </c>
      <c r="D249" s="698">
        <v>90</v>
      </c>
      <c r="E249" s="696">
        <v>0</v>
      </c>
      <c r="F249" s="698"/>
      <c r="G249" s="698"/>
      <c r="H249" s="705"/>
      <c r="I249" s="698"/>
      <c r="J249" s="698"/>
      <c r="K249" s="705"/>
    </row>
    <row r="250" spans="1:11" ht="13.5">
      <c r="A250" s="287">
        <v>245</v>
      </c>
      <c r="B250" s="699">
        <v>370</v>
      </c>
      <c r="C250" s="699">
        <v>209</v>
      </c>
      <c r="D250" s="699">
        <v>42</v>
      </c>
      <c r="E250" s="700">
        <v>119</v>
      </c>
      <c r="F250" s="699"/>
      <c r="G250" s="699"/>
      <c r="H250" s="706"/>
      <c r="I250" s="699"/>
      <c r="J250" s="699"/>
      <c r="K250" s="706"/>
    </row>
    <row r="251" spans="1:11" ht="13.5">
      <c r="A251" s="312">
        <v>246</v>
      </c>
      <c r="B251" s="702">
        <v>363</v>
      </c>
      <c r="C251" s="702">
        <v>205</v>
      </c>
      <c r="D251" s="702">
        <v>0</v>
      </c>
      <c r="E251" s="703">
        <v>158</v>
      </c>
      <c r="F251" s="702"/>
      <c r="G251" s="702"/>
      <c r="H251" s="704"/>
      <c r="I251" s="702"/>
      <c r="J251" s="702"/>
      <c r="K251" s="704"/>
    </row>
    <row r="252" spans="1:11" ht="13.5">
      <c r="A252" s="291">
        <v>247</v>
      </c>
      <c r="B252" s="698">
        <v>362</v>
      </c>
      <c r="C252" s="698">
        <v>353</v>
      </c>
      <c r="D252" s="698">
        <v>0</v>
      </c>
      <c r="E252" s="696">
        <v>9</v>
      </c>
      <c r="F252" s="698"/>
      <c r="G252" s="698"/>
      <c r="H252" s="705"/>
      <c r="I252" s="698"/>
      <c r="J252" s="698"/>
      <c r="K252" s="705"/>
    </row>
    <row r="253" spans="1:11" ht="13.5">
      <c r="A253" s="291">
        <v>248</v>
      </c>
      <c r="B253" s="698">
        <v>361</v>
      </c>
      <c r="C253" s="698">
        <v>359</v>
      </c>
      <c r="D253" s="698">
        <v>2</v>
      </c>
      <c r="E253" s="696">
        <v>0</v>
      </c>
      <c r="F253" s="698"/>
      <c r="G253" s="698"/>
      <c r="H253" s="705"/>
      <c r="I253" s="698"/>
      <c r="J253" s="698"/>
      <c r="K253" s="705"/>
    </row>
    <row r="254" spans="1:11" ht="13.5">
      <c r="A254" s="291">
        <v>249</v>
      </c>
      <c r="B254" s="698">
        <v>347</v>
      </c>
      <c r="C254" s="698">
        <v>327</v>
      </c>
      <c r="D254" s="698">
        <v>20</v>
      </c>
      <c r="E254" s="696">
        <v>0</v>
      </c>
      <c r="F254" s="698"/>
      <c r="G254" s="698"/>
      <c r="H254" s="705"/>
      <c r="I254" s="698"/>
      <c r="J254" s="698"/>
      <c r="K254" s="705"/>
    </row>
    <row r="255" spans="1:11" ht="13.5">
      <c r="A255" s="287">
        <v>250</v>
      </c>
      <c r="B255" s="699">
        <v>339</v>
      </c>
      <c r="C255" s="699">
        <v>227</v>
      </c>
      <c r="D255" s="699">
        <v>111</v>
      </c>
      <c r="E255" s="700">
        <v>0</v>
      </c>
      <c r="F255" s="699"/>
      <c r="G255" s="699"/>
      <c r="H255" s="706"/>
      <c r="I255" s="699"/>
      <c r="J255" s="699"/>
      <c r="K255" s="706"/>
    </row>
    <row r="256" spans="1:11" ht="13.5">
      <c r="A256" s="312">
        <v>251</v>
      </c>
      <c r="B256" s="702">
        <v>334</v>
      </c>
      <c r="C256" s="702">
        <v>334</v>
      </c>
      <c r="D256" s="702">
        <v>0</v>
      </c>
      <c r="E256" s="703">
        <v>0</v>
      </c>
      <c r="F256" s="702"/>
      <c r="G256" s="702"/>
      <c r="H256" s="704"/>
      <c r="I256" s="702"/>
      <c r="J256" s="702"/>
      <c r="K256" s="704"/>
    </row>
    <row r="257" spans="1:11" ht="13.5">
      <c r="A257" s="291">
        <v>252</v>
      </c>
      <c r="B257" s="698">
        <v>331</v>
      </c>
      <c r="C257" s="698">
        <v>95</v>
      </c>
      <c r="D257" s="698">
        <v>0</v>
      </c>
      <c r="E257" s="696">
        <v>237</v>
      </c>
      <c r="F257" s="698"/>
      <c r="G257" s="698"/>
      <c r="H257" s="705"/>
      <c r="I257" s="698"/>
      <c r="J257" s="698"/>
      <c r="K257" s="705"/>
    </row>
    <row r="258" spans="1:11" ht="13.5">
      <c r="A258" s="291">
        <v>253</v>
      </c>
      <c r="B258" s="698">
        <v>331</v>
      </c>
      <c r="C258" s="698">
        <v>331</v>
      </c>
      <c r="D258" s="698">
        <v>0</v>
      </c>
      <c r="E258" s="696">
        <v>0</v>
      </c>
      <c r="F258" s="698"/>
      <c r="G258" s="698"/>
      <c r="H258" s="705"/>
      <c r="I258" s="698"/>
      <c r="J258" s="698"/>
      <c r="K258" s="705"/>
    </row>
    <row r="259" spans="1:11" ht="13.5">
      <c r="A259" s="291">
        <v>254</v>
      </c>
      <c r="B259" s="698">
        <v>327</v>
      </c>
      <c r="C259" s="698">
        <v>311</v>
      </c>
      <c r="D259" s="698">
        <v>15</v>
      </c>
      <c r="E259" s="696">
        <v>0</v>
      </c>
      <c r="F259" s="698"/>
      <c r="G259" s="698"/>
      <c r="H259" s="705"/>
      <c r="I259" s="698"/>
      <c r="J259" s="698"/>
      <c r="K259" s="705"/>
    </row>
    <row r="260" spans="1:11" ht="13.5">
      <c r="A260" s="287">
        <v>255</v>
      </c>
      <c r="B260" s="699">
        <v>325</v>
      </c>
      <c r="C260" s="699">
        <v>263</v>
      </c>
      <c r="D260" s="699">
        <v>39</v>
      </c>
      <c r="E260" s="700">
        <v>24</v>
      </c>
      <c r="F260" s="699"/>
      <c r="G260" s="699"/>
      <c r="H260" s="706"/>
      <c r="I260" s="699"/>
      <c r="J260" s="699"/>
      <c r="K260" s="706"/>
    </row>
    <row r="261" spans="1:11" ht="13.5">
      <c r="A261" s="312">
        <v>256</v>
      </c>
      <c r="B261" s="702">
        <v>321</v>
      </c>
      <c r="C261" s="702">
        <v>282</v>
      </c>
      <c r="D261" s="702">
        <v>0</v>
      </c>
      <c r="E261" s="703">
        <v>39</v>
      </c>
      <c r="F261" s="702"/>
      <c r="G261" s="702"/>
      <c r="H261" s="704"/>
      <c r="I261" s="702"/>
      <c r="J261" s="702"/>
      <c r="K261" s="704"/>
    </row>
    <row r="262" spans="1:11" ht="13.5">
      <c r="A262" s="291">
        <v>257</v>
      </c>
      <c r="B262" s="698">
        <v>318</v>
      </c>
      <c r="C262" s="698">
        <v>219</v>
      </c>
      <c r="D262" s="698">
        <v>100</v>
      </c>
      <c r="E262" s="696">
        <v>0</v>
      </c>
      <c r="F262" s="698"/>
      <c r="G262" s="698"/>
      <c r="H262" s="705"/>
      <c r="I262" s="698"/>
      <c r="J262" s="698"/>
      <c r="K262" s="705"/>
    </row>
    <row r="263" spans="1:11" ht="13.5">
      <c r="A263" s="291">
        <v>258</v>
      </c>
      <c r="B263" s="698">
        <v>317</v>
      </c>
      <c r="C263" s="698">
        <v>168</v>
      </c>
      <c r="D263" s="698">
        <v>73</v>
      </c>
      <c r="E263" s="696">
        <v>76</v>
      </c>
      <c r="F263" s="698"/>
      <c r="G263" s="698"/>
      <c r="H263" s="705"/>
      <c r="I263" s="698"/>
      <c r="J263" s="698"/>
      <c r="K263" s="705"/>
    </row>
    <row r="264" spans="1:11" ht="13.5">
      <c r="A264" s="291">
        <v>259</v>
      </c>
      <c r="B264" s="698">
        <v>317</v>
      </c>
      <c r="C264" s="698">
        <v>317</v>
      </c>
      <c r="D264" s="698">
        <v>0</v>
      </c>
      <c r="E264" s="696">
        <v>0</v>
      </c>
      <c r="F264" s="698"/>
      <c r="G264" s="698"/>
      <c r="H264" s="705"/>
      <c r="I264" s="698"/>
      <c r="J264" s="698"/>
      <c r="K264" s="705"/>
    </row>
    <row r="265" spans="1:11" ht="13.5">
      <c r="A265" s="287">
        <v>260</v>
      </c>
      <c r="B265" s="699">
        <v>313</v>
      </c>
      <c r="C265" s="699">
        <v>60</v>
      </c>
      <c r="D265" s="699">
        <v>253</v>
      </c>
      <c r="E265" s="700">
        <v>0</v>
      </c>
      <c r="F265" s="699"/>
      <c r="G265" s="699"/>
      <c r="H265" s="706"/>
      <c r="I265" s="699"/>
      <c r="J265" s="699"/>
      <c r="K265" s="706"/>
    </row>
    <row r="266" spans="1:11" ht="13.5">
      <c r="A266" s="312">
        <v>261</v>
      </c>
      <c r="B266" s="702">
        <v>311</v>
      </c>
      <c r="C266" s="702">
        <v>217</v>
      </c>
      <c r="D266" s="702">
        <v>9</v>
      </c>
      <c r="E266" s="703">
        <v>84</v>
      </c>
      <c r="F266" s="702"/>
      <c r="G266" s="702"/>
      <c r="H266" s="704"/>
      <c r="I266" s="702"/>
      <c r="J266" s="702"/>
      <c r="K266" s="704"/>
    </row>
    <row r="267" spans="1:11" ht="13.5">
      <c r="A267" s="291">
        <v>262</v>
      </c>
      <c r="B267" s="698">
        <v>307</v>
      </c>
      <c r="C267" s="698">
        <v>192</v>
      </c>
      <c r="D267" s="698">
        <v>0</v>
      </c>
      <c r="E267" s="696">
        <v>115</v>
      </c>
      <c r="F267" s="698"/>
      <c r="G267" s="698"/>
      <c r="H267" s="705"/>
      <c r="I267" s="698"/>
      <c r="J267" s="698"/>
      <c r="K267" s="705"/>
    </row>
    <row r="268" spans="1:11" ht="13.5">
      <c r="A268" s="291">
        <v>263</v>
      </c>
      <c r="B268" s="698">
        <v>305</v>
      </c>
      <c r="C268" s="698">
        <v>271</v>
      </c>
      <c r="D268" s="698">
        <v>34</v>
      </c>
      <c r="E268" s="696">
        <v>0</v>
      </c>
      <c r="F268" s="698"/>
      <c r="G268" s="698"/>
      <c r="H268" s="705"/>
      <c r="I268" s="698"/>
      <c r="J268" s="698"/>
      <c r="K268" s="705"/>
    </row>
    <row r="269" spans="1:11" ht="13.5">
      <c r="A269" s="291">
        <v>264</v>
      </c>
      <c r="B269" s="698">
        <v>303</v>
      </c>
      <c r="C269" s="698">
        <v>51</v>
      </c>
      <c r="D269" s="698">
        <v>251</v>
      </c>
      <c r="E269" s="696">
        <v>0</v>
      </c>
      <c r="F269" s="698"/>
      <c r="G269" s="698"/>
      <c r="H269" s="705"/>
      <c r="I269" s="698"/>
      <c r="J269" s="698"/>
      <c r="K269" s="705"/>
    </row>
    <row r="270" spans="1:11" ht="13.5">
      <c r="A270" s="287">
        <v>265</v>
      </c>
      <c r="B270" s="699">
        <v>300</v>
      </c>
      <c r="C270" s="699">
        <v>300</v>
      </c>
      <c r="D270" s="699">
        <v>0</v>
      </c>
      <c r="E270" s="700">
        <v>0</v>
      </c>
      <c r="F270" s="699"/>
      <c r="G270" s="699"/>
      <c r="H270" s="706"/>
      <c r="I270" s="699"/>
      <c r="J270" s="699"/>
      <c r="K270" s="706"/>
    </row>
    <row r="271" spans="1:11" ht="13.5">
      <c r="A271" s="312">
        <v>266</v>
      </c>
      <c r="B271" s="702">
        <v>299</v>
      </c>
      <c r="C271" s="702">
        <v>177</v>
      </c>
      <c r="D271" s="702">
        <v>90</v>
      </c>
      <c r="E271" s="703">
        <v>32</v>
      </c>
      <c r="F271" s="702"/>
      <c r="G271" s="702"/>
      <c r="H271" s="704"/>
      <c r="I271" s="702"/>
      <c r="J271" s="702"/>
      <c r="K271" s="704"/>
    </row>
    <row r="272" spans="1:11" ht="13.5">
      <c r="A272" s="291">
        <v>267</v>
      </c>
      <c r="B272" s="698">
        <v>298</v>
      </c>
      <c r="C272" s="698">
        <v>45</v>
      </c>
      <c r="D272" s="698">
        <v>253</v>
      </c>
      <c r="E272" s="696">
        <v>0</v>
      </c>
      <c r="F272" s="698"/>
      <c r="G272" s="698"/>
      <c r="H272" s="705"/>
      <c r="I272" s="698"/>
      <c r="J272" s="698"/>
      <c r="K272" s="705"/>
    </row>
    <row r="273" spans="1:11" ht="13.5">
      <c r="A273" s="291">
        <v>268</v>
      </c>
      <c r="B273" s="698">
        <v>295</v>
      </c>
      <c r="C273" s="698">
        <v>195</v>
      </c>
      <c r="D273" s="698">
        <v>16</v>
      </c>
      <c r="E273" s="696">
        <v>85</v>
      </c>
      <c r="F273" s="698"/>
      <c r="G273" s="698"/>
      <c r="H273" s="705"/>
      <c r="I273" s="698"/>
      <c r="J273" s="698"/>
      <c r="K273" s="705"/>
    </row>
    <row r="274" spans="1:11" ht="13.5">
      <c r="A274" s="291">
        <v>269</v>
      </c>
      <c r="B274" s="698">
        <v>295</v>
      </c>
      <c r="C274" s="698">
        <v>280</v>
      </c>
      <c r="D274" s="698">
        <v>15</v>
      </c>
      <c r="E274" s="696">
        <v>0</v>
      </c>
      <c r="F274" s="698"/>
      <c r="G274" s="698"/>
      <c r="H274" s="705"/>
      <c r="I274" s="698"/>
      <c r="J274" s="698"/>
      <c r="K274" s="705"/>
    </row>
    <row r="275" spans="1:11" ht="13.5">
      <c r="A275" s="287">
        <v>270</v>
      </c>
      <c r="B275" s="699">
        <v>293</v>
      </c>
      <c r="C275" s="699">
        <v>293</v>
      </c>
      <c r="D275" s="699">
        <v>0</v>
      </c>
      <c r="E275" s="700">
        <v>0</v>
      </c>
      <c r="F275" s="699"/>
      <c r="G275" s="699"/>
      <c r="H275" s="706"/>
      <c r="I275" s="699"/>
      <c r="J275" s="699"/>
      <c r="K275" s="706"/>
    </row>
    <row r="276" spans="1:11" ht="13.5">
      <c r="A276" s="312">
        <v>271</v>
      </c>
      <c r="B276" s="702">
        <v>292</v>
      </c>
      <c r="C276" s="702">
        <v>207</v>
      </c>
      <c r="D276" s="702">
        <v>22</v>
      </c>
      <c r="E276" s="703">
        <v>63</v>
      </c>
      <c r="F276" s="702"/>
      <c r="G276" s="702"/>
      <c r="H276" s="704"/>
      <c r="I276" s="702"/>
      <c r="J276" s="702"/>
      <c r="K276" s="704"/>
    </row>
    <row r="277" spans="1:11" ht="13.5">
      <c r="A277" s="291">
        <v>272</v>
      </c>
      <c r="B277" s="698">
        <v>285</v>
      </c>
      <c r="C277" s="698">
        <v>285</v>
      </c>
      <c r="D277" s="698">
        <v>0</v>
      </c>
      <c r="E277" s="696">
        <v>0</v>
      </c>
      <c r="F277" s="698"/>
      <c r="G277" s="698"/>
      <c r="H277" s="705"/>
      <c r="I277" s="698"/>
      <c r="J277" s="698"/>
      <c r="K277" s="705"/>
    </row>
    <row r="278" spans="1:11" ht="13.5">
      <c r="A278" s="291">
        <v>273</v>
      </c>
      <c r="B278" s="698">
        <v>284</v>
      </c>
      <c r="C278" s="698">
        <v>253</v>
      </c>
      <c r="D278" s="698">
        <v>0</v>
      </c>
      <c r="E278" s="696">
        <v>31</v>
      </c>
      <c r="F278" s="698"/>
      <c r="G278" s="698"/>
      <c r="H278" s="705"/>
      <c r="I278" s="698"/>
      <c r="J278" s="698"/>
      <c r="K278" s="705"/>
    </row>
    <row r="279" spans="1:11" ht="13.5">
      <c r="A279" s="291">
        <v>274</v>
      </c>
      <c r="B279" s="698">
        <v>279</v>
      </c>
      <c r="C279" s="698">
        <v>153</v>
      </c>
      <c r="D279" s="698">
        <v>0</v>
      </c>
      <c r="E279" s="696">
        <v>126</v>
      </c>
      <c r="F279" s="698"/>
      <c r="G279" s="698"/>
      <c r="H279" s="705"/>
      <c r="I279" s="698"/>
      <c r="J279" s="698"/>
      <c r="K279" s="705"/>
    </row>
    <row r="280" spans="1:11" ht="13.5">
      <c r="A280" s="287">
        <v>275</v>
      </c>
      <c r="B280" s="699">
        <v>275</v>
      </c>
      <c r="C280" s="699">
        <v>128</v>
      </c>
      <c r="D280" s="699">
        <v>84</v>
      </c>
      <c r="E280" s="700">
        <v>63</v>
      </c>
      <c r="F280" s="699"/>
      <c r="G280" s="699"/>
      <c r="H280" s="706"/>
      <c r="I280" s="699"/>
      <c r="J280" s="699"/>
      <c r="K280" s="706"/>
    </row>
    <row r="281" spans="1:11" ht="13.5">
      <c r="A281" s="312">
        <v>276</v>
      </c>
      <c r="B281" s="702">
        <v>274</v>
      </c>
      <c r="C281" s="702">
        <v>274</v>
      </c>
      <c r="D281" s="702">
        <v>0</v>
      </c>
      <c r="E281" s="703">
        <v>0</v>
      </c>
      <c r="F281" s="702"/>
      <c r="G281" s="702"/>
      <c r="H281" s="704"/>
      <c r="I281" s="702"/>
      <c r="J281" s="702"/>
      <c r="K281" s="704"/>
    </row>
    <row r="282" spans="1:11" ht="13.5">
      <c r="A282" s="291">
        <v>277</v>
      </c>
      <c r="B282" s="698">
        <v>272</v>
      </c>
      <c r="C282" s="698">
        <v>262</v>
      </c>
      <c r="D282" s="698">
        <v>10</v>
      </c>
      <c r="E282" s="696">
        <v>0</v>
      </c>
      <c r="F282" s="698"/>
      <c r="G282" s="698"/>
      <c r="H282" s="705"/>
      <c r="I282" s="698"/>
      <c r="J282" s="698"/>
      <c r="K282" s="705"/>
    </row>
    <row r="283" spans="1:11" ht="13.5">
      <c r="A283" s="291">
        <v>278</v>
      </c>
      <c r="B283" s="698">
        <v>269</v>
      </c>
      <c r="C283" s="698">
        <v>242</v>
      </c>
      <c r="D283" s="698">
        <v>27</v>
      </c>
      <c r="E283" s="696">
        <v>0</v>
      </c>
      <c r="F283" s="698"/>
      <c r="G283" s="698"/>
      <c r="H283" s="705"/>
      <c r="I283" s="698"/>
      <c r="J283" s="698"/>
      <c r="K283" s="705"/>
    </row>
    <row r="284" spans="1:11" ht="13.5">
      <c r="A284" s="291">
        <v>279</v>
      </c>
      <c r="B284" s="698">
        <v>267</v>
      </c>
      <c r="C284" s="698">
        <v>185</v>
      </c>
      <c r="D284" s="698">
        <v>8</v>
      </c>
      <c r="E284" s="696">
        <v>75</v>
      </c>
      <c r="F284" s="698"/>
      <c r="G284" s="698"/>
      <c r="H284" s="705"/>
      <c r="I284" s="698"/>
      <c r="J284" s="698"/>
      <c r="K284" s="705"/>
    </row>
    <row r="285" spans="1:11" ht="13.5">
      <c r="A285" s="287">
        <v>280</v>
      </c>
      <c r="B285" s="699">
        <v>265</v>
      </c>
      <c r="C285" s="699">
        <v>50</v>
      </c>
      <c r="D285" s="699">
        <v>215</v>
      </c>
      <c r="E285" s="700">
        <v>0</v>
      </c>
      <c r="F285" s="699"/>
      <c r="G285" s="699"/>
      <c r="H285" s="706"/>
      <c r="I285" s="699"/>
      <c r="J285" s="699"/>
      <c r="K285" s="706"/>
    </row>
    <row r="286" spans="1:11" ht="13.5">
      <c r="A286" s="312">
        <v>281</v>
      </c>
      <c r="B286" s="702">
        <v>264</v>
      </c>
      <c r="C286" s="702">
        <v>163</v>
      </c>
      <c r="D286" s="702">
        <v>0</v>
      </c>
      <c r="E286" s="703">
        <v>101</v>
      </c>
      <c r="F286" s="702"/>
      <c r="G286" s="702"/>
      <c r="H286" s="704"/>
      <c r="I286" s="702"/>
      <c r="J286" s="702"/>
      <c r="K286" s="704"/>
    </row>
    <row r="287" spans="1:11" ht="13.5">
      <c r="A287" s="291">
        <v>282</v>
      </c>
      <c r="B287" s="698">
        <v>263</v>
      </c>
      <c r="C287" s="698">
        <v>220</v>
      </c>
      <c r="D287" s="698">
        <v>43</v>
      </c>
      <c r="E287" s="696">
        <v>0</v>
      </c>
      <c r="F287" s="698"/>
      <c r="G287" s="698"/>
      <c r="H287" s="705"/>
      <c r="I287" s="698"/>
      <c r="J287" s="698"/>
      <c r="K287" s="705"/>
    </row>
    <row r="288" spans="1:11" ht="13.5">
      <c r="A288" s="291">
        <v>283</v>
      </c>
      <c r="B288" s="698">
        <v>263</v>
      </c>
      <c r="C288" s="698">
        <v>239</v>
      </c>
      <c r="D288" s="698">
        <v>23</v>
      </c>
      <c r="E288" s="696">
        <v>0</v>
      </c>
      <c r="F288" s="698"/>
      <c r="G288" s="698"/>
      <c r="H288" s="705"/>
      <c r="I288" s="698"/>
      <c r="J288" s="698"/>
      <c r="K288" s="705"/>
    </row>
    <row r="289" spans="1:11" ht="13.5">
      <c r="A289" s="291">
        <v>284</v>
      </c>
      <c r="B289" s="698">
        <v>262</v>
      </c>
      <c r="C289" s="698">
        <v>226</v>
      </c>
      <c r="D289" s="698">
        <v>0</v>
      </c>
      <c r="E289" s="696">
        <v>37</v>
      </c>
      <c r="F289" s="698"/>
      <c r="G289" s="698"/>
      <c r="H289" s="705"/>
      <c r="I289" s="698"/>
      <c r="J289" s="698"/>
      <c r="K289" s="705"/>
    </row>
    <row r="290" spans="1:11" ht="13.5">
      <c r="A290" s="287">
        <v>285</v>
      </c>
      <c r="B290" s="699">
        <v>257</v>
      </c>
      <c r="C290" s="699">
        <v>257</v>
      </c>
      <c r="D290" s="699">
        <v>0</v>
      </c>
      <c r="E290" s="700">
        <v>0</v>
      </c>
      <c r="F290" s="699"/>
      <c r="G290" s="699"/>
      <c r="H290" s="706"/>
      <c r="I290" s="699"/>
      <c r="J290" s="699"/>
      <c r="K290" s="706"/>
    </row>
    <row r="291" spans="1:11" ht="13.5">
      <c r="A291" s="312">
        <v>286</v>
      </c>
      <c r="B291" s="702">
        <v>256</v>
      </c>
      <c r="C291" s="702">
        <v>239</v>
      </c>
      <c r="D291" s="702">
        <v>0</v>
      </c>
      <c r="E291" s="703">
        <v>17</v>
      </c>
      <c r="F291" s="702"/>
      <c r="G291" s="702"/>
      <c r="H291" s="704"/>
      <c r="I291" s="702"/>
      <c r="J291" s="702"/>
      <c r="K291" s="704"/>
    </row>
    <row r="292" spans="1:11" ht="13.5">
      <c r="A292" s="291">
        <v>287</v>
      </c>
      <c r="B292" s="698">
        <v>253</v>
      </c>
      <c r="C292" s="698">
        <v>16</v>
      </c>
      <c r="D292" s="698">
        <v>237</v>
      </c>
      <c r="E292" s="696">
        <v>0</v>
      </c>
      <c r="F292" s="698"/>
      <c r="G292" s="698"/>
      <c r="H292" s="705"/>
      <c r="I292" s="698"/>
      <c r="J292" s="698"/>
      <c r="K292" s="705"/>
    </row>
    <row r="293" spans="1:11" ht="13.5">
      <c r="A293" s="291">
        <v>288</v>
      </c>
      <c r="B293" s="698">
        <v>252</v>
      </c>
      <c r="C293" s="698">
        <v>230</v>
      </c>
      <c r="D293" s="698">
        <v>0</v>
      </c>
      <c r="E293" s="696">
        <v>22</v>
      </c>
      <c r="F293" s="698"/>
      <c r="G293" s="698"/>
      <c r="H293" s="705"/>
      <c r="I293" s="698"/>
      <c r="J293" s="698"/>
      <c r="K293" s="705"/>
    </row>
    <row r="294" spans="1:11" ht="13.5">
      <c r="A294" s="291">
        <v>289</v>
      </c>
      <c r="B294" s="698">
        <v>251</v>
      </c>
      <c r="C294" s="698">
        <v>113</v>
      </c>
      <c r="D294" s="698">
        <v>55</v>
      </c>
      <c r="E294" s="696">
        <v>84</v>
      </c>
      <c r="F294" s="698"/>
      <c r="G294" s="698"/>
      <c r="H294" s="705"/>
      <c r="I294" s="698"/>
      <c r="J294" s="698"/>
      <c r="K294" s="705"/>
    </row>
    <row r="295" spans="1:11" ht="13.5">
      <c r="A295" s="287">
        <v>290</v>
      </c>
      <c r="B295" s="699">
        <v>249</v>
      </c>
      <c r="C295" s="699">
        <v>189</v>
      </c>
      <c r="D295" s="699">
        <v>29</v>
      </c>
      <c r="E295" s="700">
        <v>31</v>
      </c>
      <c r="F295" s="699"/>
      <c r="G295" s="699"/>
      <c r="H295" s="706"/>
      <c r="I295" s="699"/>
      <c r="J295" s="699"/>
      <c r="K295" s="706"/>
    </row>
    <row r="296" spans="1:11" ht="13.5">
      <c r="A296" s="312">
        <v>291</v>
      </c>
      <c r="B296" s="702">
        <v>249</v>
      </c>
      <c r="C296" s="702">
        <v>249</v>
      </c>
      <c r="D296" s="702">
        <v>0</v>
      </c>
      <c r="E296" s="703">
        <v>0</v>
      </c>
      <c r="F296" s="702"/>
      <c r="G296" s="702"/>
      <c r="H296" s="704"/>
      <c r="I296" s="702"/>
      <c r="J296" s="702"/>
      <c r="K296" s="704"/>
    </row>
    <row r="297" spans="1:11" ht="13.5">
      <c r="A297" s="291">
        <v>292</v>
      </c>
      <c r="B297" s="698">
        <v>247</v>
      </c>
      <c r="C297" s="698">
        <v>210</v>
      </c>
      <c r="D297" s="698">
        <v>36</v>
      </c>
      <c r="E297" s="696">
        <v>0</v>
      </c>
      <c r="F297" s="698"/>
      <c r="G297" s="698"/>
      <c r="H297" s="705"/>
      <c r="I297" s="698"/>
      <c r="J297" s="698"/>
      <c r="K297" s="705"/>
    </row>
    <row r="298" spans="1:11" ht="13.5">
      <c r="A298" s="291">
        <v>293</v>
      </c>
      <c r="B298" s="698">
        <v>239</v>
      </c>
      <c r="C298" s="698">
        <v>231</v>
      </c>
      <c r="D298" s="698">
        <v>8</v>
      </c>
      <c r="E298" s="696">
        <v>0</v>
      </c>
      <c r="F298" s="698"/>
      <c r="G298" s="698"/>
      <c r="H298" s="705"/>
      <c r="I298" s="698"/>
      <c r="J298" s="698"/>
      <c r="K298" s="705"/>
    </row>
    <row r="299" spans="1:11" ht="13.5">
      <c r="A299" s="291">
        <v>294</v>
      </c>
      <c r="B299" s="698">
        <v>239</v>
      </c>
      <c r="C299" s="698">
        <v>172</v>
      </c>
      <c r="D299" s="698">
        <v>67</v>
      </c>
      <c r="E299" s="696">
        <v>0</v>
      </c>
      <c r="F299" s="698"/>
      <c r="G299" s="698"/>
      <c r="H299" s="705"/>
      <c r="I299" s="698"/>
      <c r="J299" s="698"/>
      <c r="K299" s="705"/>
    </row>
    <row r="300" spans="1:11" ht="13.5">
      <c r="A300" s="287">
        <v>295</v>
      </c>
      <c r="B300" s="699">
        <v>238</v>
      </c>
      <c r="C300" s="699">
        <v>138</v>
      </c>
      <c r="D300" s="699">
        <v>63</v>
      </c>
      <c r="E300" s="700">
        <v>37</v>
      </c>
      <c r="F300" s="699"/>
      <c r="G300" s="699"/>
      <c r="H300" s="706"/>
      <c r="I300" s="699"/>
      <c r="J300" s="699"/>
      <c r="K300" s="706"/>
    </row>
    <row r="301" spans="1:11" ht="13.5">
      <c r="A301" s="312">
        <v>296</v>
      </c>
      <c r="B301" s="702">
        <v>234</v>
      </c>
      <c r="C301" s="702">
        <v>173</v>
      </c>
      <c r="D301" s="702">
        <v>61</v>
      </c>
      <c r="E301" s="703">
        <v>0</v>
      </c>
      <c r="F301" s="702"/>
      <c r="G301" s="702"/>
      <c r="H301" s="704"/>
      <c r="I301" s="702"/>
      <c r="J301" s="702"/>
      <c r="K301" s="704"/>
    </row>
    <row r="302" spans="1:11" ht="13.5">
      <c r="A302" s="291">
        <v>297</v>
      </c>
      <c r="B302" s="698">
        <v>233</v>
      </c>
      <c r="C302" s="698">
        <v>202</v>
      </c>
      <c r="D302" s="698">
        <v>0</v>
      </c>
      <c r="E302" s="696">
        <v>31</v>
      </c>
      <c r="F302" s="698"/>
      <c r="G302" s="698"/>
      <c r="H302" s="705"/>
      <c r="I302" s="698"/>
      <c r="J302" s="698"/>
      <c r="K302" s="705"/>
    </row>
    <row r="303" spans="1:11" ht="13.5">
      <c r="A303" s="291">
        <v>298</v>
      </c>
      <c r="B303" s="698">
        <v>232</v>
      </c>
      <c r="C303" s="698">
        <v>222</v>
      </c>
      <c r="D303" s="698">
        <v>10</v>
      </c>
      <c r="E303" s="696">
        <v>0</v>
      </c>
      <c r="F303" s="698"/>
      <c r="G303" s="698"/>
      <c r="H303" s="705"/>
      <c r="I303" s="698"/>
      <c r="J303" s="698"/>
      <c r="K303" s="705"/>
    </row>
    <row r="304" spans="1:11" ht="13.5">
      <c r="A304" s="291">
        <v>299</v>
      </c>
      <c r="B304" s="698">
        <v>223</v>
      </c>
      <c r="C304" s="698">
        <v>223</v>
      </c>
      <c r="D304" s="698">
        <v>0</v>
      </c>
      <c r="E304" s="696">
        <v>0</v>
      </c>
      <c r="F304" s="698"/>
      <c r="G304" s="698"/>
      <c r="H304" s="705"/>
      <c r="I304" s="698"/>
      <c r="J304" s="698"/>
      <c r="K304" s="705"/>
    </row>
    <row r="305" spans="1:11" ht="13.5">
      <c r="A305" s="287">
        <v>300</v>
      </c>
      <c r="B305" s="699">
        <v>221</v>
      </c>
      <c r="C305" s="699">
        <v>93</v>
      </c>
      <c r="D305" s="699">
        <v>123</v>
      </c>
      <c r="E305" s="700">
        <v>5</v>
      </c>
      <c r="F305" s="699"/>
      <c r="G305" s="699"/>
      <c r="H305" s="706"/>
      <c r="I305" s="699"/>
      <c r="J305" s="699"/>
      <c r="K305" s="706"/>
    </row>
    <row r="306" spans="1:11" ht="13.5">
      <c r="A306" s="312">
        <v>301</v>
      </c>
      <c r="B306" s="702">
        <v>219</v>
      </c>
      <c r="C306" s="702">
        <v>154</v>
      </c>
      <c r="D306" s="702">
        <v>0</v>
      </c>
      <c r="E306" s="703">
        <v>65</v>
      </c>
      <c r="F306" s="702"/>
      <c r="G306" s="702"/>
      <c r="H306" s="704"/>
      <c r="I306" s="702"/>
      <c r="J306" s="702"/>
      <c r="K306" s="704"/>
    </row>
    <row r="307" spans="1:11" ht="13.5">
      <c r="A307" s="291">
        <v>302</v>
      </c>
      <c r="B307" s="698">
        <v>216</v>
      </c>
      <c r="C307" s="698">
        <v>134</v>
      </c>
      <c r="D307" s="698">
        <v>33</v>
      </c>
      <c r="E307" s="696">
        <v>50</v>
      </c>
      <c r="F307" s="698"/>
      <c r="G307" s="698"/>
      <c r="H307" s="705"/>
      <c r="I307" s="698"/>
      <c r="J307" s="698"/>
      <c r="K307" s="705"/>
    </row>
    <row r="308" spans="1:11" ht="13.5">
      <c r="A308" s="291">
        <v>303</v>
      </c>
      <c r="B308" s="698">
        <v>213</v>
      </c>
      <c r="C308" s="698">
        <v>200</v>
      </c>
      <c r="D308" s="698">
        <v>14</v>
      </c>
      <c r="E308" s="696">
        <v>0</v>
      </c>
      <c r="F308" s="698"/>
      <c r="G308" s="698"/>
      <c r="H308" s="705"/>
      <c r="I308" s="698"/>
      <c r="J308" s="698"/>
      <c r="K308" s="705"/>
    </row>
    <row r="309" spans="1:11" ht="13.5">
      <c r="A309" s="291">
        <v>304</v>
      </c>
      <c r="B309" s="698">
        <v>213</v>
      </c>
      <c r="C309" s="698">
        <v>101</v>
      </c>
      <c r="D309" s="698">
        <v>81</v>
      </c>
      <c r="E309" s="696">
        <v>31</v>
      </c>
      <c r="F309" s="698"/>
      <c r="G309" s="698"/>
      <c r="H309" s="705"/>
      <c r="I309" s="698"/>
      <c r="J309" s="698"/>
      <c r="K309" s="705"/>
    </row>
    <row r="310" spans="1:11" ht="13.5">
      <c r="A310" s="287">
        <v>305</v>
      </c>
      <c r="B310" s="699">
        <v>213</v>
      </c>
      <c r="C310" s="699">
        <v>194</v>
      </c>
      <c r="D310" s="699">
        <v>19</v>
      </c>
      <c r="E310" s="700">
        <v>0</v>
      </c>
      <c r="F310" s="699"/>
      <c r="G310" s="699"/>
      <c r="H310" s="706"/>
      <c r="I310" s="699"/>
      <c r="J310" s="699"/>
      <c r="K310" s="706"/>
    </row>
    <row r="311" spans="1:11" ht="13.5">
      <c r="A311" s="312">
        <v>306</v>
      </c>
      <c r="B311" s="702">
        <v>211</v>
      </c>
      <c r="C311" s="702">
        <v>144</v>
      </c>
      <c r="D311" s="702">
        <v>0</v>
      </c>
      <c r="E311" s="703">
        <v>67</v>
      </c>
      <c r="F311" s="702"/>
      <c r="G311" s="702"/>
      <c r="H311" s="704"/>
      <c r="I311" s="702"/>
      <c r="J311" s="702"/>
      <c r="K311" s="704"/>
    </row>
    <row r="312" spans="1:11" ht="13.5">
      <c r="A312" s="291">
        <v>307</v>
      </c>
      <c r="B312" s="698">
        <v>210</v>
      </c>
      <c r="C312" s="698">
        <v>95</v>
      </c>
      <c r="D312" s="698">
        <v>0</v>
      </c>
      <c r="E312" s="696">
        <v>114</v>
      </c>
      <c r="F312" s="698"/>
      <c r="G312" s="698"/>
      <c r="H312" s="705"/>
      <c r="I312" s="698"/>
      <c r="J312" s="698"/>
      <c r="K312" s="705"/>
    </row>
    <row r="313" spans="1:11" ht="13.5">
      <c r="A313" s="291">
        <v>308</v>
      </c>
      <c r="B313" s="698">
        <v>210</v>
      </c>
      <c r="C313" s="698">
        <v>210</v>
      </c>
      <c r="D313" s="698">
        <v>0</v>
      </c>
      <c r="E313" s="696">
        <v>0</v>
      </c>
      <c r="F313" s="698"/>
      <c r="G313" s="698"/>
      <c r="H313" s="705"/>
      <c r="I313" s="698"/>
      <c r="J313" s="698"/>
      <c r="K313" s="705"/>
    </row>
    <row r="314" spans="1:11" ht="13.5">
      <c r="A314" s="291">
        <v>309</v>
      </c>
      <c r="B314" s="698">
        <v>209</v>
      </c>
      <c r="C314" s="698">
        <v>113</v>
      </c>
      <c r="D314" s="698">
        <v>96</v>
      </c>
      <c r="E314" s="696">
        <v>0</v>
      </c>
      <c r="F314" s="698"/>
      <c r="G314" s="698"/>
      <c r="H314" s="705"/>
      <c r="I314" s="698"/>
      <c r="J314" s="698"/>
      <c r="K314" s="705"/>
    </row>
    <row r="315" spans="1:11" ht="13.5">
      <c r="A315" s="287">
        <v>310</v>
      </c>
      <c r="B315" s="699">
        <v>208</v>
      </c>
      <c r="C315" s="699">
        <v>175</v>
      </c>
      <c r="D315" s="699">
        <v>32</v>
      </c>
      <c r="E315" s="700">
        <v>0</v>
      </c>
      <c r="F315" s="699"/>
      <c r="G315" s="699"/>
      <c r="H315" s="706"/>
      <c r="I315" s="699"/>
      <c r="J315" s="699"/>
      <c r="K315" s="706"/>
    </row>
    <row r="316" spans="1:11" ht="13.5">
      <c r="A316" s="312">
        <v>311</v>
      </c>
      <c r="B316" s="702">
        <v>207</v>
      </c>
      <c r="C316" s="702">
        <v>164</v>
      </c>
      <c r="D316" s="702">
        <v>11</v>
      </c>
      <c r="E316" s="703">
        <v>31</v>
      </c>
      <c r="F316" s="702"/>
      <c r="G316" s="702"/>
      <c r="H316" s="704"/>
      <c r="I316" s="702"/>
      <c r="J316" s="702"/>
      <c r="K316" s="704"/>
    </row>
    <row r="317" spans="1:11" ht="13.5">
      <c r="A317" s="291">
        <v>312</v>
      </c>
      <c r="B317" s="698">
        <v>206</v>
      </c>
      <c r="C317" s="698">
        <v>197</v>
      </c>
      <c r="D317" s="698">
        <v>10</v>
      </c>
      <c r="E317" s="696">
        <v>0</v>
      </c>
      <c r="F317" s="698"/>
      <c r="G317" s="698"/>
      <c r="H317" s="705"/>
      <c r="I317" s="698"/>
      <c r="J317" s="698"/>
      <c r="K317" s="705"/>
    </row>
    <row r="318" spans="1:11" ht="13.5">
      <c r="A318" s="291">
        <v>313</v>
      </c>
      <c r="B318" s="698">
        <v>205</v>
      </c>
      <c r="C318" s="698">
        <v>169</v>
      </c>
      <c r="D318" s="698">
        <v>0</v>
      </c>
      <c r="E318" s="696">
        <v>36</v>
      </c>
      <c r="F318" s="698"/>
      <c r="G318" s="698"/>
      <c r="H318" s="705"/>
      <c r="I318" s="698"/>
      <c r="J318" s="698"/>
      <c r="K318" s="705"/>
    </row>
    <row r="319" spans="1:11" ht="13.5">
      <c r="A319" s="291">
        <v>314</v>
      </c>
      <c r="B319" s="698">
        <v>204</v>
      </c>
      <c r="C319" s="698">
        <v>204</v>
      </c>
      <c r="D319" s="698">
        <v>0</v>
      </c>
      <c r="E319" s="696">
        <v>0</v>
      </c>
      <c r="F319" s="698"/>
      <c r="G319" s="698"/>
      <c r="H319" s="705"/>
      <c r="I319" s="698"/>
      <c r="J319" s="698"/>
      <c r="K319" s="705"/>
    </row>
    <row r="320" spans="1:11" ht="13.5">
      <c r="A320" s="287">
        <v>315</v>
      </c>
      <c r="B320" s="699">
        <v>203</v>
      </c>
      <c r="C320" s="699">
        <v>152</v>
      </c>
      <c r="D320" s="699">
        <v>34</v>
      </c>
      <c r="E320" s="700">
        <v>17</v>
      </c>
      <c r="F320" s="699"/>
      <c r="G320" s="699"/>
      <c r="H320" s="706"/>
      <c r="I320" s="699"/>
      <c r="J320" s="699"/>
      <c r="K320" s="706"/>
    </row>
    <row r="321" spans="1:11" ht="13.5">
      <c r="A321" s="312">
        <v>316</v>
      </c>
      <c r="B321" s="702">
        <v>201</v>
      </c>
      <c r="C321" s="702">
        <v>201</v>
      </c>
      <c r="D321" s="702">
        <v>0</v>
      </c>
      <c r="E321" s="703">
        <v>0</v>
      </c>
      <c r="F321" s="702"/>
      <c r="G321" s="702"/>
      <c r="H321" s="704"/>
      <c r="I321" s="702"/>
      <c r="J321" s="702"/>
      <c r="K321" s="704"/>
    </row>
    <row r="322" spans="1:11" ht="13.5">
      <c r="A322" s="291">
        <v>317</v>
      </c>
      <c r="B322" s="698">
        <v>200</v>
      </c>
      <c r="C322" s="698">
        <v>91</v>
      </c>
      <c r="D322" s="698">
        <v>37</v>
      </c>
      <c r="E322" s="696">
        <v>72</v>
      </c>
      <c r="F322" s="698"/>
      <c r="G322" s="698"/>
      <c r="H322" s="705"/>
      <c r="I322" s="698"/>
      <c r="J322" s="698"/>
      <c r="K322" s="705"/>
    </row>
    <row r="323" spans="1:11" ht="13.5">
      <c r="A323" s="291">
        <v>318</v>
      </c>
      <c r="B323" s="698">
        <v>197</v>
      </c>
      <c r="C323" s="698">
        <v>92</v>
      </c>
      <c r="D323" s="698">
        <v>105</v>
      </c>
      <c r="E323" s="696">
        <v>0</v>
      </c>
      <c r="F323" s="698"/>
      <c r="G323" s="698"/>
      <c r="H323" s="705"/>
      <c r="I323" s="698"/>
      <c r="J323" s="698"/>
      <c r="K323" s="705"/>
    </row>
    <row r="324" spans="1:11" ht="13.5">
      <c r="A324" s="291">
        <v>319</v>
      </c>
      <c r="B324" s="698">
        <v>194</v>
      </c>
      <c r="C324" s="698">
        <v>194</v>
      </c>
      <c r="D324" s="698">
        <v>0</v>
      </c>
      <c r="E324" s="696">
        <v>0</v>
      </c>
      <c r="F324" s="698"/>
      <c r="G324" s="698"/>
      <c r="H324" s="705"/>
      <c r="I324" s="698"/>
      <c r="J324" s="698"/>
      <c r="K324" s="705"/>
    </row>
    <row r="325" spans="1:11" ht="13.5">
      <c r="A325" s="287">
        <v>320</v>
      </c>
      <c r="B325" s="699">
        <v>193</v>
      </c>
      <c r="C325" s="699">
        <v>79</v>
      </c>
      <c r="D325" s="699">
        <v>75</v>
      </c>
      <c r="E325" s="700">
        <v>39</v>
      </c>
      <c r="F325" s="699"/>
      <c r="G325" s="699"/>
      <c r="H325" s="706"/>
      <c r="I325" s="699"/>
      <c r="J325" s="699"/>
      <c r="K325" s="706"/>
    </row>
    <row r="326" spans="1:11" ht="13.5">
      <c r="A326" s="312">
        <v>321</v>
      </c>
      <c r="B326" s="702">
        <v>193</v>
      </c>
      <c r="C326" s="702">
        <v>193</v>
      </c>
      <c r="D326" s="702">
        <v>0</v>
      </c>
      <c r="E326" s="703">
        <v>0</v>
      </c>
      <c r="F326" s="702"/>
      <c r="G326" s="702"/>
      <c r="H326" s="704"/>
      <c r="I326" s="702"/>
      <c r="J326" s="702"/>
      <c r="K326" s="704"/>
    </row>
    <row r="327" spans="1:11" ht="13.5">
      <c r="A327" s="291">
        <v>322</v>
      </c>
      <c r="B327" s="698">
        <v>192</v>
      </c>
      <c r="C327" s="698">
        <v>96</v>
      </c>
      <c r="D327" s="698">
        <v>65</v>
      </c>
      <c r="E327" s="696">
        <v>31</v>
      </c>
      <c r="F327" s="698"/>
      <c r="G327" s="698"/>
      <c r="H327" s="705"/>
      <c r="I327" s="698"/>
      <c r="J327" s="698"/>
      <c r="K327" s="705"/>
    </row>
    <row r="328" spans="1:11" ht="13.5">
      <c r="A328" s="291">
        <v>323</v>
      </c>
      <c r="B328" s="698">
        <v>191</v>
      </c>
      <c r="C328" s="698">
        <v>124</v>
      </c>
      <c r="D328" s="698">
        <v>17</v>
      </c>
      <c r="E328" s="696">
        <v>49</v>
      </c>
      <c r="F328" s="698"/>
      <c r="G328" s="698"/>
      <c r="H328" s="705"/>
      <c r="I328" s="698"/>
      <c r="J328" s="698"/>
      <c r="K328" s="705"/>
    </row>
    <row r="329" spans="1:11" ht="13.5">
      <c r="A329" s="291">
        <v>324</v>
      </c>
      <c r="B329" s="698">
        <v>190</v>
      </c>
      <c r="C329" s="698">
        <v>76</v>
      </c>
      <c r="D329" s="698">
        <v>114</v>
      </c>
      <c r="E329" s="696">
        <v>0</v>
      </c>
      <c r="F329" s="698"/>
      <c r="G329" s="698"/>
      <c r="H329" s="705"/>
      <c r="I329" s="698"/>
      <c r="J329" s="698"/>
      <c r="K329" s="705"/>
    </row>
    <row r="330" spans="1:11" ht="13.5">
      <c r="A330" s="287">
        <v>325</v>
      </c>
      <c r="B330" s="699">
        <v>190</v>
      </c>
      <c r="C330" s="699">
        <v>135</v>
      </c>
      <c r="D330" s="699">
        <v>0</v>
      </c>
      <c r="E330" s="700">
        <v>55</v>
      </c>
      <c r="F330" s="699"/>
      <c r="G330" s="699"/>
      <c r="H330" s="706"/>
      <c r="I330" s="699"/>
      <c r="J330" s="699"/>
      <c r="K330" s="706"/>
    </row>
    <row r="331" spans="1:11" ht="13.5">
      <c r="A331" s="312">
        <v>326</v>
      </c>
      <c r="B331" s="702">
        <v>189</v>
      </c>
      <c r="C331" s="702">
        <v>115</v>
      </c>
      <c r="D331" s="702">
        <v>0</v>
      </c>
      <c r="E331" s="703">
        <v>74</v>
      </c>
      <c r="F331" s="702"/>
      <c r="G331" s="702"/>
      <c r="H331" s="704"/>
      <c r="I331" s="702"/>
      <c r="J331" s="702"/>
      <c r="K331" s="704"/>
    </row>
    <row r="332" spans="1:11" ht="13.5">
      <c r="A332" s="291">
        <v>327</v>
      </c>
      <c r="B332" s="698">
        <v>189</v>
      </c>
      <c r="C332" s="698">
        <v>131</v>
      </c>
      <c r="D332" s="698">
        <v>0</v>
      </c>
      <c r="E332" s="696">
        <v>58</v>
      </c>
      <c r="F332" s="698"/>
      <c r="G332" s="698"/>
      <c r="H332" s="705"/>
      <c r="I332" s="698"/>
      <c r="J332" s="698"/>
      <c r="K332" s="705"/>
    </row>
    <row r="333" spans="1:11" ht="13.5">
      <c r="A333" s="291">
        <v>328</v>
      </c>
      <c r="B333" s="698">
        <v>188</v>
      </c>
      <c r="C333" s="698">
        <v>156</v>
      </c>
      <c r="D333" s="698">
        <v>33</v>
      </c>
      <c r="E333" s="696">
        <v>0</v>
      </c>
      <c r="F333" s="698"/>
      <c r="G333" s="698"/>
      <c r="H333" s="705"/>
      <c r="I333" s="698"/>
      <c r="J333" s="698"/>
      <c r="K333" s="705"/>
    </row>
    <row r="334" spans="1:11" ht="13.5">
      <c r="A334" s="291">
        <v>329</v>
      </c>
      <c r="B334" s="698">
        <v>186</v>
      </c>
      <c r="C334" s="698">
        <v>159</v>
      </c>
      <c r="D334" s="698">
        <v>28</v>
      </c>
      <c r="E334" s="696">
        <v>0</v>
      </c>
      <c r="F334" s="698"/>
      <c r="G334" s="698"/>
      <c r="H334" s="705"/>
      <c r="I334" s="698"/>
      <c r="J334" s="698"/>
      <c r="K334" s="705"/>
    </row>
    <row r="335" spans="1:11" ht="13.5">
      <c r="A335" s="287">
        <v>330</v>
      </c>
      <c r="B335" s="699">
        <v>184</v>
      </c>
      <c r="C335" s="699">
        <v>104</v>
      </c>
      <c r="D335" s="699">
        <v>48</v>
      </c>
      <c r="E335" s="700">
        <v>31</v>
      </c>
      <c r="F335" s="699"/>
      <c r="G335" s="699"/>
      <c r="H335" s="706"/>
      <c r="I335" s="699"/>
      <c r="J335" s="699"/>
      <c r="K335" s="706"/>
    </row>
    <row r="336" spans="1:11" ht="13.5">
      <c r="A336" s="312">
        <v>331</v>
      </c>
      <c r="B336" s="702">
        <v>184</v>
      </c>
      <c r="C336" s="702">
        <v>175</v>
      </c>
      <c r="D336" s="702">
        <v>9</v>
      </c>
      <c r="E336" s="703">
        <v>0</v>
      </c>
      <c r="F336" s="702"/>
      <c r="G336" s="702"/>
      <c r="H336" s="704"/>
      <c r="I336" s="702"/>
      <c r="J336" s="702"/>
      <c r="K336" s="704"/>
    </row>
    <row r="337" spans="1:11" ht="13.5">
      <c r="A337" s="291">
        <v>332</v>
      </c>
      <c r="B337" s="698">
        <v>183</v>
      </c>
      <c r="C337" s="698">
        <v>96</v>
      </c>
      <c r="D337" s="698">
        <v>88</v>
      </c>
      <c r="E337" s="696">
        <v>0</v>
      </c>
      <c r="F337" s="698"/>
      <c r="G337" s="698"/>
      <c r="H337" s="705"/>
      <c r="I337" s="698"/>
      <c r="J337" s="698"/>
      <c r="K337" s="705"/>
    </row>
    <row r="338" spans="1:11" ht="13.5">
      <c r="A338" s="291">
        <v>333</v>
      </c>
      <c r="B338" s="698">
        <v>182</v>
      </c>
      <c r="C338" s="698">
        <v>182</v>
      </c>
      <c r="D338" s="698">
        <v>0</v>
      </c>
      <c r="E338" s="696">
        <v>0</v>
      </c>
      <c r="F338" s="698"/>
      <c r="G338" s="698"/>
      <c r="H338" s="705"/>
      <c r="I338" s="698"/>
      <c r="J338" s="698"/>
      <c r="K338" s="705"/>
    </row>
    <row r="339" spans="1:11" ht="13.5">
      <c r="A339" s="291">
        <v>334</v>
      </c>
      <c r="B339" s="698">
        <v>182</v>
      </c>
      <c r="C339" s="698">
        <v>182</v>
      </c>
      <c r="D339" s="698">
        <v>0</v>
      </c>
      <c r="E339" s="696">
        <v>0</v>
      </c>
      <c r="F339" s="698"/>
      <c r="G339" s="698"/>
      <c r="H339" s="705"/>
      <c r="I339" s="698"/>
      <c r="J339" s="698"/>
      <c r="K339" s="705"/>
    </row>
    <row r="340" spans="1:11" ht="13.5">
      <c r="A340" s="287">
        <v>335</v>
      </c>
      <c r="B340" s="699">
        <v>181</v>
      </c>
      <c r="C340" s="699">
        <v>134</v>
      </c>
      <c r="D340" s="699">
        <v>0</v>
      </c>
      <c r="E340" s="700">
        <v>48</v>
      </c>
      <c r="F340" s="699"/>
      <c r="G340" s="699"/>
      <c r="H340" s="706"/>
      <c r="I340" s="699"/>
      <c r="J340" s="699"/>
      <c r="K340" s="706"/>
    </row>
    <row r="341" spans="1:11" ht="13.5">
      <c r="A341" s="312">
        <v>336</v>
      </c>
      <c r="B341" s="702">
        <v>180</v>
      </c>
      <c r="C341" s="702">
        <v>180</v>
      </c>
      <c r="D341" s="702">
        <v>0</v>
      </c>
      <c r="E341" s="703">
        <v>0</v>
      </c>
      <c r="F341" s="702"/>
      <c r="G341" s="702"/>
      <c r="H341" s="704"/>
      <c r="I341" s="702"/>
      <c r="J341" s="702"/>
      <c r="K341" s="704"/>
    </row>
    <row r="342" spans="1:11" ht="13.5">
      <c r="A342" s="291">
        <v>337</v>
      </c>
      <c r="B342" s="698">
        <v>177</v>
      </c>
      <c r="C342" s="698">
        <v>72</v>
      </c>
      <c r="D342" s="698">
        <v>27</v>
      </c>
      <c r="E342" s="696">
        <v>79</v>
      </c>
      <c r="F342" s="698"/>
      <c r="G342" s="698"/>
      <c r="H342" s="705"/>
      <c r="I342" s="698"/>
      <c r="J342" s="698"/>
      <c r="K342" s="705"/>
    </row>
    <row r="343" spans="1:11" ht="13.5">
      <c r="A343" s="291">
        <v>338</v>
      </c>
      <c r="B343" s="698">
        <v>177</v>
      </c>
      <c r="C343" s="698">
        <v>162</v>
      </c>
      <c r="D343" s="698">
        <v>15</v>
      </c>
      <c r="E343" s="696">
        <v>0</v>
      </c>
      <c r="F343" s="698"/>
      <c r="G343" s="698"/>
      <c r="H343" s="705"/>
      <c r="I343" s="698"/>
      <c r="J343" s="698"/>
      <c r="K343" s="705"/>
    </row>
    <row r="344" spans="1:11" ht="13.5">
      <c r="A344" s="291">
        <v>339</v>
      </c>
      <c r="B344" s="698">
        <v>176</v>
      </c>
      <c r="C344" s="698">
        <v>155</v>
      </c>
      <c r="D344" s="698">
        <v>0</v>
      </c>
      <c r="E344" s="696">
        <v>22</v>
      </c>
      <c r="F344" s="698"/>
      <c r="G344" s="698"/>
      <c r="H344" s="705"/>
      <c r="I344" s="698"/>
      <c r="J344" s="698"/>
      <c r="K344" s="705"/>
    </row>
    <row r="345" spans="1:11" ht="13.5">
      <c r="A345" s="287">
        <v>340</v>
      </c>
      <c r="B345" s="699">
        <v>175</v>
      </c>
      <c r="C345" s="699">
        <v>144</v>
      </c>
      <c r="D345" s="699">
        <v>0</v>
      </c>
      <c r="E345" s="700">
        <v>31</v>
      </c>
      <c r="F345" s="699"/>
      <c r="G345" s="699"/>
      <c r="H345" s="706"/>
      <c r="I345" s="699"/>
      <c r="J345" s="699"/>
      <c r="K345" s="706"/>
    </row>
    <row r="346" spans="1:11" ht="13.5">
      <c r="A346" s="312">
        <v>341</v>
      </c>
      <c r="B346" s="702">
        <v>175</v>
      </c>
      <c r="C346" s="702">
        <v>175</v>
      </c>
      <c r="D346" s="702">
        <v>0</v>
      </c>
      <c r="E346" s="703">
        <v>0</v>
      </c>
      <c r="F346" s="702"/>
      <c r="G346" s="702"/>
      <c r="H346" s="704"/>
      <c r="I346" s="702"/>
      <c r="J346" s="702"/>
      <c r="K346" s="704"/>
    </row>
    <row r="347" spans="1:11" ht="13.5">
      <c r="A347" s="291">
        <v>342</v>
      </c>
      <c r="B347" s="698">
        <v>173</v>
      </c>
      <c r="C347" s="698">
        <v>173</v>
      </c>
      <c r="D347" s="698">
        <v>0</v>
      </c>
      <c r="E347" s="696">
        <v>0</v>
      </c>
      <c r="F347" s="698"/>
      <c r="G347" s="698"/>
      <c r="H347" s="705"/>
      <c r="I347" s="698"/>
      <c r="J347" s="698"/>
      <c r="K347" s="705"/>
    </row>
    <row r="348" spans="1:11" ht="13.5">
      <c r="A348" s="291">
        <v>343</v>
      </c>
      <c r="B348" s="698">
        <v>172</v>
      </c>
      <c r="C348" s="698">
        <v>136</v>
      </c>
      <c r="D348" s="698">
        <v>35</v>
      </c>
      <c r="E348" s="696">
        <v>0</v>
      </c>
      <c r="F348" s="698"/>
      <c r="G348" s="698"/>
      <c r="H348" s="705"/>
      <c r="I348" s="698"/>
      <c r="J348" s="698"/>
      <c r="K348" s="705"/>
    </row>
    <row r="349" spans="1:11" ht="13.5">
      <c r="A349" s="291">
        <v>344</v>
      </c>
      <c r="B349" s="698">
        <v>166</v>
      </c>
      <c r="C349" s="698">
        <v>152</v>
      </c>
      <c r="D349" s="698">
        <v>14</v>
      </c>
      <c r="E349" s="696">
        <v>0</v>
      </c>
      <c r="F349" s="698"/>
      <c r="G349" s="698"/>
      <c r="H349" s="705"/>
      <c r="I349" s="698"/>
      <c r="J349" s="698"/>
      <c r="K349" s="705"/>
    </row>
    <row r="350" spans="1:11" ht="13.5">
      <c r="A350" s="287">
        <v>345</v>
      </c>
      <c r="B350" s="699">
        <v>165</v>
      </c>
      <c r="C350" s="699">
        <v>165</v>
      </c>
      <c r="D350" s="699">
        <v>0</v>
      </c>
      <c r="E350" s="700">
        <v>0</v>
      </c>
      <c r="F350" s="699"/>
      <c r="G350" s="699"/>
      <c r="H350" s="706"/>
      <c r="I350" s="699"/>
      <c r="J350" s="699"/>
      <c r="K350" s="706"/>
    </row>
    <row r="351" spans="1:11" ht="13.5">
      <c r="A351" s="312">
        <v>346</v>
      </c>
      <c r="B351" s="702">
        <v>165</v>
      </c>
      <c r="C351" s="702">
        <v>165</v>
      </c>
      <c r="D351" s="702">
        <v>0</v>
      </c>
      <c r="E351" s="703">
        <v>0</v>
      </c>
      <c r="F351" s="702"/>
      <c r="G351" s="702"/>
      <c r="H351" s="704"/>
      <c r="I351" s="702"/>
      <c r="J351" s="702"/>
      <c r="K351" s="704"/>
    </row>
    <row r="352" spans="1:11" ht="13.5">
      <c r="A352" s="291">
        <v>347</v>
      </c>
      <c r="B352" s="698">
        <v>163</v>
      </c>
      <c r="C352" s="698">
        <v>163</v>
      </c>
      <c r="D352" s="698">
        <v>0</v>
      </c>
      <c r="E352" s="696">
        <v>0</v>
      </c>
      <c r="F352" s="698"/>
      <c r="G352" s="698"/>
      <c r="H352" s="705"/>
      <c r="I352" s="698"/>
      <c r="J352" s="698"/>
      <c r="K352" s="705"/>
    </row>
    <row r="353" spans="1:11" ht="13.5">
      <c r="A353" s="291">
        <v>348</v>
      </c>
      <c r="B353" s="698">
        <v>161</v>
      </c>
      <c r="C353" s="698">
        <v>0</v>
      </c>
      <c r="D353" s="698">
        <v>161</v>
      </c>
      <c r="E353" s="696">
        <v>0</v>
      </c>
      <c r="F353" s="698"/>
      <c r="G353" s="698"/>
      <c r="H353" s="705"/>
      <c r="I353" s="698"/>
      <c r="J353" s="698"/>
      <c r="K353" s="705"/>
    </row>
    <row r="354" spans="1:11" ht="13.5">
      <c r="A354" s="291">
        <v>349</v>
      </c>
      <c r="B354" s="698">
        <v>160</v>
      </c>
      <c r="C354" s="698">
        <v>137</v>
      </c>
      <c r="D354" s="698">
        <v>23</v>
      </c>
      <c r="E354" s="696">
        <v>0</v>
      </c>
      <c r="F354" s="698"/>
      <c r="G354" s="698"/>
      <c r="H354" s="705"/>
      <c r="I354" s="698"/>
      <c r="J354" s="698"/>
      <c r="K354" s="705"/>
    </row>
    <row r="355" spans="1:11" ht="13.5">
      <c r="A355" s="287">
        <v>350</v>
      </c>
      <c r="B355" s="699">
        <v>160</v>
      </c>
      <c r="C355" s="699">
        <v>160</v>
      </c>
      <c r="D355" s="699">
        <v>0</v>
      </c>
      <c r="E355" s="700">
        <v>0</v>
      </c>
      <c r="F355" s="699"/>
      <c r="G355" s="699"/>
      <c r="H355" s="706"/>
      <c r="I355" s="699"/>
      <c r="J355" s="699"/>
      <c r="K355" s="706"/>
    </row>
    <row r="356" spans="1:11" ht="13.5">
      <c r="A356" s="312">
        <v>351</v>
      </c>
      <c r="B356" s="702">
        <v>153</v>
      </c>
      <c r="C356" s="702">
        <v>56</v>
      </c>
      <c r="D356" s="702">
        <v>55</v>
      </c>
      <c r="E356" s="703">
        <v>42</v>
      </c>
      <c r="F356" s="702"/>
      <c r="G356" s="702"/>
      <c r="H356" s="704"/>
      <c r="I356" s="702"/>
      <c r="J356" s="702"/>
      <c r="K356" s="704"/>
    </row>
    <row r="357" spans="1:11" ht="13.5">
      <c r="A357" s="291">
        <v>352</v>
      </c>
      <c r="B357" s="698">
        <v>151</v>
      </c>
      <c r="C357" s="698">
        <v>134</v>
      </c>
      <c r="D357" s="698">
        <v>17</v>
      </c>
      <c r="E357" s="696">
        <v>0</v>
      </c>
      <c r="F357" s="698"/>
      <c r="G357" s="698"/>
      <c r="H357" s="705"/>
      <c r="I357" s="698"/>
      <c r="J357" s="698"/>
      <c r="K357" s="705"/>
    </row>
    <row r="358" spans="1:11" ht="13.5">
      <c r="A358" s="291">
        <v>353</v>
      </c>
      <c r="B358" s="698">
        <v>150</v>
      </c>
      <c r="C358" s="698">
        <v>150</v>
      </c>
      <c r="D358" s="698">
        <v>0</v>
      </c>
      <c r="E358" s="696">
        <v>0</v>
      </c>
      <c r="F358" s="698"/>
      <c r="G358" s="698"/>
      <c r="H358" s="705"/>
      <c r="I358" s="698"/>
      <c r="J358" s="698"/>
      <c r="K358" s="705"/>
    </row>
    <row r="359" spans="1:11" ht="13.5">
      <c r="A359" s="291">
        <v>354</v>
      </c>
      <c r="B359" s="698">
        <v>150</v>
      </c>
      <c r="C359" s="698">
        <v>150</v>
      </c>
      <c r="D359" s="698">
        <v>0</v>
      </c>
      <c r="E359" s="696">
        <v>0</v>
      </c>
      <c r="F359" s="698"/>
      <c r="G359" s="698"/>
      <c r="H359" s="705"/>
      <c r="I359" s="698"/>
      <c r="J359" s="698"/>
      <c r="K359" s="705"/>
    </row>
    <row r="360" spans="1:11" ht="13.5">
      <c r="A360" s="287">
        <v>355</v>
      </c>
      <c r="B360" s="699">
        <v>148</v>
      </c>
      <c r="C360" s="699">
        <v>100</v>
      </c>
      <c r="D360" s="699">
        <v>27</v>
      </c>
      <c r="E360" s="700">
        <v>21</v>
      </c>
      <c r="F360" s="699"/>
      <c r="G360" s="699"/>
      <c r="H360" s="706"/>
      <c r="I360" s="699"/>
      <c r="J360" s="699"/>
      <c r="K360" s="706"/>
    </row>
    <row r="361" spans="1:11" ht="13.5">
      <c r="A361" s="312">
        <v>356</v>
      </c>
      <c r="B361" s="702">
        <v>146</v>
      </c>
      <c r="C361" s="702">
        <v>69</v>
      </c>
      <c r="D361" s="702">
        <v>46</v>
      </c>
      <c r="E361" s="703">
        <v>31</v>
      </c>
      <c r="F361" s="702"/>
      <c r="G361" s="702"/>
      <c r="H361" s="704"/>
      <c r="I361" s="702"/>
      <c r="J361" s="702"/>
      <c r="K361" s="704"/>
    </row>
    <row r="362" spans="1:11" ht="13.5">
      <c r="A362" s="291">
        <v>357</v>
      </c>
      <c r="B362" s="698">
        <v>139</v>
      </c>
      <c r="C362" s="698">
        <v>108</v>
      </c>
      <c r="D362" s="698">
        <v>0</v>
      </c>
      <c r="E362" s="696">
        <v>31</v>
      </c>
      <c r="F362" s="698"/>
      <c r="G362" s="698"/>
      <c r="H362" s="705"/>
      <c r="I362" s="698"/>
      <c r="J362" s="698"/>
      <c r="K362" s="705"/>
    </row>
    <row r="363" spans="1:11" ht="13.5">
      <c r="A363" s="291">
        <v>358</v>
      </c>
      <c r="B363" s="698">
        <v>136</v>
      </c>
      <c r="C363" s="698">
        <v>136</v>
      </c>
      <c r="D363" s="698">
        <v>0</v>
      </c>
      <c r="E363" s="696">
        <v>0</v>
      </c>
      <c r="F363" s="698"/>
      <c r="G363" s="698"/>
      <c r="H363" s="705"/>
      <c r="I363" s="698"/>
      <c r="J363" s="698"/>
      <c r="K363" s="705"/>
    </row>
    <row r="364" spans="1:11" ht="13.5">
      <c r="A364" s="291">
        <v>359</v>
      </c>
      <c r="B364" s="698">
        <v>136</v>
      </c>
      <c r="C364" s="698">
        <v>136</v>
      </c>
      <c r="D364" s="698">
        <v>0</v>
      </c>
      <c r="E364" s="696">
        <v>0</v>
      </c>
      <c r="F364" s="698"/>
      <c r="G364" s="698"/>
      <c r="H364" s="705"/>
      <c r="I364" s="698"/>
      <c r="J364" s="698"/>
      <c r="K364" s="705"/>
    </row>
    <row r="365" spans="1:11" ht="13.5">
      <c r="A365" s="287">
        <v>360</v>
      </c>
      <c r="B365" s="699">
        <v>134</v>
      </c>
      <c r="C365" s="699">
        <v>104</v>
      </c>
      <c r="D365" s="699">
        <v>30</v>
      </c>
      <c r="E365" s="700">
        <v>0</v>
      </c>
      <c r="F365" s="699"/>
      <c r="G365" s="699"/>
      <c r="H365" s="706"/>
      <c r="I365" s="699"/>
      <c r="J365" s="699"/>
      <c r="K365" s="706"/>
    </row>
    <row r="366" spans="1:11" ht="13.5">
      <c r="A366" s="312">
        <v>361</v>
      </c>
      <c r="B366" s="702">
        <v>133</v>
      </c>
      <c r="C366" s="702">
        <v>86</v>
      </c>
      <c r="D366" s="702">
        <v>16</v>
      </c>
      <c r="E366" s="703">
        <v>31</v>
      </c>
      <c r="F366" s="702"/>
      <c r="G366" s="702"/>
      <c r="H366" s="704"/>
      <c r="I366" s="702"/>
      <c r="J366" s="702"/>
      <c r="K366" s="704"/>
    </row>
    <row r="367" spans="1:11" ht="13.5">
      <c r="A367" s="291">
        <v>362</v>
      </c>
      <c r="B367" s="698">
        <v>133</v>
      </c>
      <c r="C367" s="698">
        <v>121</v>
      </c>
      <c r="D367" s="698">
        <v>7</v>
      </c>
      <c r="E367" s="696">
        <v>5</v>
      </c>
      <c r="F367" s="698"/>
      <c r="G367" s="698"/>
      <c r="H367" s="705"/>
      <c r="I367" s="698"/>
      <c r="J367" s="698"/>
      <c r="K367" s="705"/>
    </row>
    <row r="368" spans="1:11" ht="13.5">
      <c r="A368" s="291">
        <v>363</v>
      </c>
      <c r="B368" s="698">
        <v>131</v>
      </c>
      <c r="C368" s="698">
        <v>71</v>
      </c>
      <c r="D368" s="698">
        <v>0</v>
      </c>
      <c r="E368" s="696">
        <v>60</v>
      </c>
      <c r="F368" s="698"/>
      <c r="G368" s="698"/>
      <c r="H368" s="705"/>
      <c r="I368" s="698"/>
      <c r="J368" s="698"/>
      <c r="K368" s="705"/>
    </row>
    <row r="369" spans="1:11" ht="13.5">
      <c r="A369" s="291">
        <v>364</v>
      </c>
      <c r="B369" s="698">
        <v>130</v>
      </c>
      <c r="C369" s="698">
        <v>112</v>
      </c>
      <c r="D369" s="698">
        <v>18</v>
      </c>
      <c r="E369" s="696">
        <v>0</v>
      </c>
      <c r="F369" s="698"/>
      <c r="G369" s="698"/>
      <c r="H369" s="705"/>
      <c r="I369" s="698"/>
      <c r="J369" s="698"/>
      <c r="K369" s="705"/>
    </row>
    <row r="370" spans="1:11" ht="13.5">
      <c r="A370" s="287">
        <v>365</v>
      </c>
      <c r="B370" s="699">
        <v>129</v>
      </c>
      <c r="C370" s="699">
        <v>107</v>
      </c>
      <c r="D370" s="699">
        <v>22</v>
      </c>
      <c r="E370" s="700">
        <v>0</v>
      </c>
      <c r="F370" s="699"/>
      <c r="G370" s="699"/>
      <c r="H370" s="706"/>
      <c r="I370" s="699"/>
      <c r="J370" s="699"/>
      <c r="K370" s="706"/>
    </row>
    <row r="371" spans="1:11" ht="13.5">
      <c r="A371" s="312">
        <v>366</v>
      </c>
      <c r="B371" s="702">
        <v>127</v>
      </c>
      <c r="C371" s="702">
        <v>109</v>
      </c>
      <c r="D371" s="702">
        <v>19</v>
      </c>
      <c r="E371" s="703">
        <v>0</v>
      </c>
      <c r="F371" s="702"/>
      <c r="G371" s="702"/>
      <c r="H371" s="704"/>
      <c r="I371" s="702"/>
      <c r="J371" s="702"/>
      <c r="K371" s="704"/>
    </row>
    <row r="372" spans="1:11" ht="13.5">
      <c r="A372" s="291">
        <v>367</v>
      </c>
      <c r="B372" s="698">
        <v>124</v>
      </c>
      <c r="C372" s="698">
        <v>109</v>
      </c>
      <c r="D372" s="698">
        <v>15</v>
      </c>
      <c r="E372" s="696">
        <v>0</v>
      </c>
      <c r="F372" s="698"/>
      <c r="G372" s="698"/>
      <c r="H372" s="705"/>
      <c r="I372" s="698"/>
      <c r="J372" s="698"/>
      <c r="K372" s="705"/>
    </row>
    <row r="373" spans="1:11" ht="13.5">
      <c r="A373" s="291">
        <v>368</v>
      </c>
      <c r="B373" s="698">
        <v>123</v>
      </c>
      <c r="C373" s="698">
        <v>123</v>
      </c>
      <c r="D373" s="698">
        <v>0</v>
      </c>
      <c r="E373" s="696">
        <v>0</v>
      </c>
      <c r="F373" s="698"/>
      <c r="G373" s="698"/>
      <c r="H373" s="705"/>
      <c r="I373" s="698"/>
      <c r="J373" s="698"/>
      <c r="K373" s="705"/>
    </row>
    <row r="374" spans="1:11" ht="13.5">
      <c r="A374" s="291">
        <v>369</v>
      </c>
      <c r="B374" s="698">
        <v>120</v>
      </c>
      <c r="C374" s="698">
        <v>106</v>
      </c>
      <c r="D374" s="698">
        <v>14</v>
      </c>
      <c r="E374" s="696">
        <v>0</v>
      </c>
      <c r="F374" s="698"/>
      <c r="G374" s="698"/>
      <c r="H374" s="705"/>
      <c r="I374" s="698"/>
      <c r="J374" s="698"/>
      <c r="K374" s="705"/>
    </row>
    <row r="375" spans="1:11" ht="13.5">
      <c r="A375" s="287">
        <v>370</v>
      </c>
      <c r="B375" s="699">
        <v>120</v>
      </c>
      <c r="C375" s="699">
        <v>120</v>
      </c>
      <c r="D375" s="699">
        <v>0</v>
      </c>
      <c r="E375" s="700">
        <v>0</v>
      </c>
      <c r="F375" s="699"/>
      <c r="G375" s="699"/>
      <c r="H375" s="706"/>
      <c r="I375" s="699"/>
      <c r="J375" s="699"/>
      <c r="K375" s="706"/>
    </row>
    <row r="376" spans="1:11" ht="13.5">
      <c r="A376" s="312">
        <v>371</v>
      </c>
      <c r="B376" s="702">
        <v>119</v>
      </c>
      <c r="C376" s="702">
        <v>92</v>
      </c>
      <c r="D376" s="702">
        <v>27</v>
      </c>
      <c r="E376" s="703">
        <v>0</v>
      </c>
      <c r="F376" s="702"/>
      <c r="G376" s="702"/>
      <c r="H376" s="704"/>
      <c r="I376" s="702"/>
      <c r="J376" s="702"/>
      <c r="K376" s="704"/>
    </row>
    <row r="377" spans="1:11" ht="13.5">
      <c r="A377" s="291">
        <v>372</v>
      </c>
      <c r="B377" s="698">
        <v>118</v>
      </c>
      <c r="C377" s="698">
        <v>118</v>
      </c>
      <c r="D377" s="698">
        <v>0</v>
      </c>
      <c r="E377" s="696">
        <v>0</v>
      </c>
      <c r="F377" s="698"/>
      <c r="G377" s="698"/>
      <c r="H377" s="705"/>
      <c r="I377" s="698"/>
      <c r="J377" s="698"/>
      <c r="K377" s="705"/>
    </row>
    <row r="378" spans="1:11" ht="13.5">
      <c r="A378" s="291">
        <v>373</v>
      </c>
      <c r="B378" s="698">
        <v>114</v>
      </c>
      <c r="C378" s="698">
        <v>67</v>
      </c>
      <c r="D378" s="698">
        <v>0</v>
      </c>
      <c r="E378" s="696">
        <v>48</v>
      </c>
      <c r="F378" s="698"/>
      <c r="G378" s="698"/>
      <c r="H378" s="705"/>
      <c r="I378" s="698"/>
      <c r="J378" s="698"/>
      <c r="K378" s="705"/>
    </row>
    <row r="379" spans="1:11" ht="13.5">
      <c r="A379" s="291">
        <v>374</v>
      </c>
      <c r="B379" s="698">
        <v>112</v>
      </c>
      <c r="C379" s="698">
        <v>112</v>
      </c>
      <c r="D379" s="698">
        <v>0</v>
      </c>
      <c r="E379" s="696">
        <v>0</v>
      </c>
      <c r="F379" s="698"/>
      <c r="G379" s="698"/>
      <c r="H379" s="705"/>
      <c r="I379" s="698"/>
      <c r="J379" s="698"/>
      <c r="K379" s="705"/>
    </row>
    <row r="380" spans="1:11" ht="13.5">
      <c r="A380" s="287">
        <v>375</v>
      </c>
      <c r="B380" s="699">
        <v>112</v>
      </c>
      <c r="C380" s="699">
        <v>76</v>
      </c>
      <c r="D380" s="699">
        <v>26</v>
      </c>
      <c r="E380" s="700">
        <v>10</v>
      </c>
      <c r="F380" s="699"/>
      <c r="G380" s="699"/>
      <c r="H380" s="706"/>
      <c r="I380" s="699"/>
      <c r="J380" s="699"/>
      <c r="K380" s="706"/>
    </row>
    <row r="381" spans="1:11" ht="13.5">
      <c r="A381" s="312">
        <v>376</v>
      </c>
      <c r="B381" s="702">
        <v>111</v>
      </c>
      <c r="C381" s="702">
        <v>53</v>
      </c>
      <c r="D381" s="702">
        <v>20</v>
      </c>
      <c r="E381" s="703">
        <v>38</v>
      </c>
      <c r="F381" s="702"/>
      <c r="G381" s="702"/>
      <c r="H381" s="704"/>
      <c r="I381" s="702"/>
      <c r="J381" s="702"/>
      <c r="K381" s="704"/>
    </row>
    <row r="382" spans="1:11" ht="13.5">
      <c r="A382" s="291">
        <v>377</v>
      </c>
      <c r="B382" s="698">
        <v>111</v>
      </c>
      <c r="C382" s="698">
        <v>111</v>
      </c>
      <c r="D382" s="698">
        <v>0</v>
      </c>
      <c r="E382" s="696">
        <v>0</v>
      </c>
      <c r="F382" s="698"/>
      <c r="G382" s="698"/>
      <c r="H382" s="705"/>
      <c r="I382" s="698"/>
      <c r="J382" s="698"/>
      <c r="K382" s="705"/>
    </row>
    <row r="383" spans="1:11" ht="13.5">
      <c r="A383" s="291">
        <v>378</v>
      </c>
      <c r="B383" s="698">
        <v>109</v>
      </c>
      <c r="C383" s="698">
        <v>109</v>
      </c>
      <c r="D383" s="698">
        <v>0</v>
      </c>
      <c r="E383" s="696">
        <v>0</v>
      </c>
      <c r="F383" s="698"/>
      <c r="G383" s="698"/>
      <c r="H383" s="705"/>
      <c r="I383" s="698"/>
      <c r="J383" s="698"/>
      <c r="K383" s="705"/>
    </row>
    <row r="384" spans="1:11" ht="13.5">
      <c r="A384" s="291">
        <v>379</v>
      </c>
      <c r="B384" s="698">
        <v>107</v>
      </c>
      <c r="C384" s="698">
        <v>97</v>
      </c>
      <c r="D384" s="698">
        <v>9</v>
      </c>
      <c r="E384" s="696">
        <v>0</v>
      </c>
      <c r="F384" s="698"/>
      <c r="G384" s="698"/>
      <c r="H384" s="705"/>
      <c r="I384" s="698"/>
      <c r="J384" s="698"/>
      <c r="K384" s="705"/>
    </row>
    <row r="385" spans="1:11" ht="13.5">
      <c r="A385" s="287">
        <v>380</v>
      </c>
      <c r="B385" s="699">
        <v>106</v>
      </c>
      <c r="C385" s="699">
        <v>82</v>
      </c>
      <c r="D385" s="699">
        <v>0</v>
      </c>
      <c r="E385" s="700">
        <v>24</v>
      </c>
      <c r="F385" s="699"/>
      <c r="G385" s="699"/>
      <c r="H385" s="706"/>
      <c r="I385" s="699"/>
      <c r="J385" s="699"/>
      <c r="K385" s="706"/>
    </row>
    <row r="386" spans="1:11" ht="13.5">
      <c r="A386" s="312">
        <v>381</v>
      </c>
      <c r="B386" s="702">
        <v>105</v>
      </c>
      <c r="C386" s="702">
        <v>105</v>
      </c>
      <c r="D386" s="702">
        <v>0</v>
      </c>
      <c r="E386" s="703">
        <v>0</v>
      </c>
      <c r="F386" s="702"/>
      <c r="G386" s="702"/>
      <c r="H386" s="704"/>
      <c r="I386" s="702"/>
      <c r="J386" s="702"/>
      <c r="K386" s="704"/>
    </row>
    <row r="387" spans="1:11" ht="13.5">
      <c r="A387" s="291">
        <v>382</v>
      </c>
      <c r="B387" s="698">
        <v>104</v>
      </c>
      <c r="C387" s="698">
        <v>56</v>
      </c>
      <c r="D387" s="698">
        <v>47</v>
      </c>
      <c r="E387" s="696">
        <v>0</v>
      </c>
      <c r="F387" s="698"/>
      <c r="G387" s="698"/>
      <c r="H387" s="705"/>
      <c r="I387" s="698"/>
      <c r="J387" s="698"/>
      <c r="K387" s="705"/>
    </row>
    <row r="388" spans="1:11" ht="13.5">
      <c r="A388" s="291">
        <v>383</v>
      </c>
      <c r="B388" s="698">
        <v>103</v>
      </c>
      <c r="C388" s="698">
        <v>103</v>
      </c>
      <c r="D388" s="698">
        <v>0</v>
      </c>
      <c r="E388" s="696">
        <v>0</v>
      </c>
      <c r="F388" s="698"/>
      <c r="G388" s="698"/>
      <c r="H388" s="705"/>
      <c r="I388" s="698"/>
      <c r="J388" s="698"/>
      <c r="K388" s="705"/>
    </row>
    <row r="389" spans="1:11" ht="13.5">
      <c r="A389" s="291">
        <v>384</v>
      </c>
      <c r="B389" s="698">
        <v>103</v>
      </c>
      <c r="C389" s="698">
        <v>103</v>
      </c>
      <c r="D389" s="698">
        <v>0</v>
      </c>
      <c r="E389" s="696">
        <v>0</v>
      </c>
      <c r="F389" s="698"/>
      <c r="G389" s="698"/>
      <c r="H389" s="705"/>
      <c r="I389" s="698"/>
      <c r="J389" s="698"/>
      <c r="K389" s="705"/>
    </row>
    <row r="390" spans="1:11" ht="13.5">
      <c r="A390" s="287">
        <v>385</v>
      </c>
      <c r="B390" s="699">
        <v>103</v>
      </c>
      <c r="C390" s="699">
        <v>0</v>
      </c>
      <c r="D390" s="699">
        <v>103</v>
      </c>
      <c r="E390" s="700">
        <v>0</v>
      </c>
      <c r="F390" s="699"/>
      <c r="G390" s="699"/>
      <c r="H390" s="706"/>
      <c r="I390" s="699"/>
      <c r="J390" s="699"/>
      <c r="K390" s="706"/>
    </row>
    <row r="391" spans="1:11" ht="13.5">
      <c r="A391" s="312">
        <v>386</v>
      </c>
      <c r="B391" s="702">
        <v>101</v>
      </c>
      <c r="C391" s="702">
        <v>101</v>
      </c>
      <c r="D391" s="702">
        <v>0</v>
      </c>
      <c r="E391" s="703">
        <v>0</v>
      </c>
      <c r="F391" s="702"/>
      <c r="G391" s="702"/>
      <c r="H391" s="704"/>
      <c r="I391" s="702"/>
      <c r="J391" s="702"/>
      <c r="K391" s="704"/>
    </row>
    <row r="392" spans="1:11" ht="13.5">
      <c r="A392" s="291">
        <v>387</v>
      </c>
      <c r="B392" s="698">
        <v>100</v>
      </c>
      <c r="C392" s="698">
        <v>41</v>
      </c>
      <c r="D392" s="698">
        <v>28</v>
      </c>
      <c r="E392" s="696">
        <v>31</v>
      </c>
      <c r="F392" s="698"/>
      <c r="G392" s="698"/>
      <c r="H392" s="705"/>
      <c r="I392" s="698"/>
      <c r="J392" s="698"/>
      <c r="K392" s="705"/>
    </row>
    <row r="393" spans="1:11" ht="13.5">
      <c r="A393" s="291">
        <v>388</v>
      </c>
      <c r="B393" s="698">
        <v>100</v>
      </c>
      <c r="C393" s="698">
        <v>69</v>
      </c>
      <c r="D393" s="698">
        <v>0</v>
      </c>
      <c r="E393" s="696">
        <v>31</v>
      </c>
      <c r="F393" s="698"/>
      <c r="G393" s="698"/>
      <c r="H393" s="705"/>
      <c r="I393" s="698"/>
      <c r="J393" s="698"/>
      <c r="K393" s="705"/>
    </row>
    <row r="394" spans="1:11" ht="13.5">
      <c r="A394" s="291">
        <v>389</v>
      </c>
      <c r="B394" s="698">
        <v>99</v>
      </c>
      <c r="C394" s="698">
        <v>99</v>
      </c>
      <c r="D394" s="698">
        <v>0</v>
      </c>
      <c r="E394" s="696">
        <v>0</v>
      </c>
      <c r="F394" s="698"/>
      <c r="G394" s="698"/>
      <c r="H394" s="705"/>
      <c r="I394" s="698"/>
      <c r="J394" s="698"/>
      <c r="K394" s="705"/>
    </row>
    <row r="395" spans="1:11" ht="13.5">
      <c r="A395" s="287">
        <v>390</v>
      </c>
      <c r="B395" s="699">
        <v>99</v>
      </c>
      <c r="C395" s="699">
        <v>99</v>
      </c>
      <c r="D395" s="699">
        <v>0</v>
      </c>
      <c r="E395" s="700">
        <v>0</v>
      </c>
      <c r="F395" s="699"/>
      <c r="G395" s="699"/>
      <c r="H395" s="706"/>
      <c r="I395" s="699"/>
      <c r="J395" s="699"/>
      <c r="K395" s="706"/>
    </row>
    <row r="396" spans="1:11" ht="13.5">
      <c r="A396" s="312">
        <v>391</v>
      </c>
      <c r="B396" s="702">
        <v>98</v>
      </c>
      <c r="C396" s="702">
        <v>98</v>
      </c>
      <c r="D396" s="702">
        <v>0</v>
      </c>
      <c r="E396" s="703">
        <v>0</v>
      </c>
      <c r="F396" s="702"/>
      <c r="G396" s="702"/>
      <c r="H396" s="704"/>
      <c r="I396" s="702"/>
      <c r="J396" s="702"/>
      <c r="K396" s="704"/>
    </row>
    <row r="397" spans="1:11" ht="13.5">
      <c r="A397" s="291">
        <v>392</v>
      </c>
      <c r="B397" s="698">
        <v>97</v>
      </c>
      <c r="C397" s="698">
        <v>97</v>
      </c>
      <c r="D397" s="698">
        <v>0</v>
      </c>
      <c r="E397" s="696">
        <v>0</v>
      </c>
      <c r="F397" s="698"/>
      <c r="G397" s="698"/>
      <c r="H397" s="705"/>
      <c r="I397" s="698"/>
      <c r="J397" s="698"/>
      <c r="K397" s="705"/>
    </row>
    <row r="398" spans="1:11" ht="13.5">
      <c r="A398" s="291">
        <v>393</v>
      </c>
      <c r="B398" s="698">
        <v>96</v>
      </c>
      <c r="C398" s="698">
        <v>92</v>
      </c>
      <c r="D398" s="698">
        <v>4</v>
      </c>
      <c r="E398" s="696">
        <v>0</v>
      </c>
      <c r="F398" s="698"/>
      <c r="G398" s="698"/>
      <c r="H398" s="705"/>
      <c r="I398" s="698"/>
      <c r="J398" s="698"/>
      <c r="K398" s="705"/>
    </row>
    <row r="399" spans="1:11" ht="13.5">
      <c r="A399" s="291">
        <v>394</v>
      </c>
      <c r="B399" s="698">
        <v>94</v>
      </c>
      <c r="C399" s="698">
        <v>94</v>
      </c>
      <c r="D399" s="698">
        <v>0</v>
      </c>
      <c r="E399" s="696">
        <v>0</v>
      </c>
      <c r="F399" s="698"/>
      <c r="G399" s="698"/>
      <c r="H399" s="705"/>
      <c r="I399" s="698"/>
      <c r="J399" s="698"/>
      <c r="K399" s="705"/>
    </row>
    <row r="400" spans="1:11" ht="13.5">
      <c r="A400" s="287">
        <v>395</v>
      </c>
      <c r="B400" s="699">
        <v>93</v>
      </c>
      <c r="C400" s="699">
        <v>48</v>
      </c>
      <c r="D400" s="699">
        <v>27</v>
      </c>
      <c r="E400" s="700">
        <v>18</v>
      </c>
      <c r="F400" s="699"/>
      <c r="G400" s="699"/>
      <c r="H400" s="706"/>
      <c r="I400" s="699"/>
      <c r="J400" s="699"/>
      <c r="K400" s="706"/>
    </row>
    <row r="401" spans="1:11" ht="13.5">
      <c r="A401" s="312">
        <v>396</v>
      </c>
      <c r="B401" s="702">
        <v>93</v>
      </c>
      <c r="C401" s="702">
        <v>93</v>
      </c>
      <c r="D401" s="702">
        <v>0</v>
      </c>
      <c r="E401" s="703">
        <v>0</v>
      </c>
      <c r="F401" s="702"/>
      <c r="G401" s="702"/>
      <c r="H401" s="704"/>
      <c r="I401" s="702"/>
      <c r="J401" s="702"/>
      <c r="K401" s="704"/>
    </row>
    <row r="402" spans="1:11" ht="13.5">
      <c r="A402" s="291">
        <v>397</v>
      </c>
      <c r="B402" s="698">
        <v>93</v>
      </c>
      <c r="C402" s="698">
        <v>76</v>
      </c>
      <c r="D402" s="698">
        <v>17</v>
      </c>
      <c r="E402" s="696">
        <v>0</v>
      </c>
      <c r="F402" s="698"/>
      <c r="G402" s="698"/>
      <c r="H402" s="705"/>
      <c r="I402" s="698"/>
      <c r="J402" s="698"/>
      <c r="K402" s="705"/>
    </row>
    <row r="403" spans="1:11" ht="13.5">
      <c r="A403" s="291">
        <v>398</v>
      </c>
      <c r="B403" s="698">
        <v>92</v>
      </c>
      <c r="C403" s="698">
        <v>61</v>
      </c>
      <c r="D403" s="698">
        <v>0</v>
      </c>
      <c r="E403" s="696">
        <v>31</v>
      </c>
      <c r="F403" s="698"/>
      <c r="G403" s="698"/>
      <c r="H403" s="705"/>
      <c r="I403" s="698"/>
      <c r="J403" s="698"/>
      <c r="K403" s="705"/>
    </row>
    <row r="404" spans="1:11" ht="13.5">
      <c r="A404" s="291">
        <v>399</v>
      </c>
      <c r="B404" s="698">
        <v>92</v>
      </c>
      <c r="C404" s="698">
        <v>92</v>
      </c>
      <c r="D404" s="698">
        <v>0</v>
      </c>
      <c r="E404" s="696">
        <v>0</v>
      </c>
      <c r="F404" s="698"/>
      <c r="G404" s="698"/>
      <c r="H404" s="705"/>
      <c r="I404" s="698"/>
      <c r="J404" s="698"/>
      <c r="K404" s="705"/>
    </row>
    <row r="405" spans="1:11" ht="13.5">
      <c r="A405" s="287">
        <v>400</v>
      </c>
      <c r="B405" s="699">
        <v>92</v>
      </c>
      <c r="C405" s="699">
        <v>0</v>
      </c>
      <c r="D405" s="699">
        <v>92</v>
      </c>
      <c r="E405" s="700">
        <v>0</v>
      </c>
      <c r="F405" s="699"/>
      <c r="G405" s="699"/>
      <c r="H405" s="706"/>
      <c r="I405" s="699"/>
      <c r="J405" s="699"/>
      <c r="K405" s="706"/>
    </row>
    <row r="406" spans="1:11" ht="13.5">
      <c r="A406" s="312">
        <v>401</v>
      </c>
      <c r="B406" s="702">
        <v>91</v>
      </c>
      <c r="C406" s="702">
        <v>49</v>
      </c>
      <c r="D406" s="702">
        <v>11</v>
      </c>
      <c r="E406" s="703">
        <v>31</v>
      </c>
      <c r="F406" s="702"/>
      <c r="G406" s="702"/>
      <c r="H406" s="704"/>
      <c r="I406" s="702"/>
      <c r="J406" s="702"/>
      <c r="K406" s="704"/>
    </row>
    <row r="407" spans="1:11" ht="13.5">
      <c r="A407" s="291">
        <v>402</v>
      </c>
      <c r="B407" s="698">
        <v>91</v>
      </c>
      <c r="C407" s="698">
        <v>58</v>
      </c>
      <c r="D407" s="698">
        <v>33</v>
      </c>
      <c r="E407" s="696">
        <v>0</v>
      </c>
      <c r="F407" s="698"/>
      <c r="G407" s="698"/>
      <c r="H407" s="705"/>
      <c r="I407" s="698"/>
      <c r="J407" s="698"/>
      <c r="K407" s="705"/>
    </row>
    <row r="408" spans="1:11" ht="13.5">
      <c r="A408" s="291">
        <v>403</v>
      </c>
      <c r="B408" s="698">
        <v>90</v>
      </c>
      <c r="C408" s="698">
        <v>72</v>
      </c>
      <c r="D408" s="698">
        <v>6</v>
      </c>
      <c r="E408" s="696">
        <v>12</v>
      </c>
      <c r="F408" s="698"/>
      <c r="G408" s="698"/>
      <c r="H408" s="705"/>
      <c r="I408" s="698"/>
      <c r="J408" s="698"/>
      <c r="K408" s="705"/>
    </row>
    <row r="409" spans="1:11" ht="13.5">
      <c r="A409" s="291">
        <v>404</v>
      </c>
      <c r="B409" s="698">
        <v>89</v>
      </c>
      <c r="C409" s="698">
        <v>89</v>
      </c>
      <c r="D409" s="698">
        <v>0</v>
      </c>
      <c r="E409" s="696">
        <v>0</v>
      </c>
      <c r="F409" s="698"/>
      <c r="G409" s="698"/>
      <c r="H409" s="705"/>
      <c r="I409" s="698"/>
      <c r="J409" s="698"/>
      <c r="K409" s="705"/>
    </row>
    <row r="410" spans="1:11" ht="13.5">
      <c r="A410" s="287">
        <v>405</v>
      </c>
      <c r="B410" s="699">
        <v>88</v>
      </c>
      <c r="C410" s="699">
        <v>84</v>
      </c>
      <c r="D410" s="699">
        <v>5</v>
      </c>
      <c r="E410" s="700">
        <v>0</v>
      </c>
      <c r="F410" s="699"/>
      <c r="G410" s="699"/>
      <c r="H410" s="706"/>
      <c r="I410" s="699"/>
      <c r="J410" s="699"/>
      <c r="K410" s="706"/>
    </row>
    <row r="411" spans="1:11" ht="13.5">
      <c r="A411" s="312">
        <v>406</v>
      </c>
      <c r="B411" s="702">
        <v>86</v>
      </c>
      <c r="C411" s="702">
        <v>72</v>
      </c>
      <c r="D411" s="702">
        <v>0</v>
      </c>
      <c r="E411" s="703">
        <v>14</v>
      </c>
      <c r="F411" s="702"/>
      <c r="G411" s="702"/>
      <c r="H411" s="704"/>
      <c r="I411" s="702"/>
      <c r="J411" s="702"/>
      <c r="K411" s="704"/>
    </row>
    <row r="412" spans="1:11" ht="13.5">
      <c r="A412" s="291">
        <v>407</v>
      </c>
      <c r="B412" s="698">
        <v>86</v>
      </c>
      <c r="C412" s="698">
        <v>49</v>
      </c>
      <c r="D412" s="698">
        <v>0</v>
      </c>
      <c r="E412" s="696">
        <v>37</v>
      </c>
      <c r="F412" s="698"/>
      <c r="G412" s="698"/>
      <c r="H412" s="705"/>
      <c r="I412" s="698"/>
      <c r="J412" s="698"/>
      <c r="K412" s="705"/>
    </row>
    <row r="413" spans="1:11" ht="13.5">
      <c r="A413" s="291">
        <v>408</v>
      </c>
      <c r="B413" s="698">
        <v>85</v>
      </c>
      <c r="C413" s="698">
        <v>85</v>
      </c>
      <c r="D413" s="698">
        <v>0</v>
      </c>
      <c r="E413" s="696">
        <v>0</v>
      </c>
      <c r="F413" s="698"/>
      <c r="G413" s="698"/>
      <c r="H413" s="705"/>
      <c r="I413" s="698"/>
      <c r="J413" s="698"/>
      <c r="K413" s="705"/>
    </row>
    <row r="414" spans="1:11" ht="13.5">
      <c r="A414" s="291">
        <v>409</v>
      </c>
      <c r="B414" s="698">
        <v>83</v>
      </c>
      <c r="C414" s="698">
        <v>15</v>
      </c>
      <c r="D414" s="698">
        <v>69</v>
      </c>
      <c r="E414" s="696">
        <v>0</v>
      </c>
      <c r="F414" s="698"/>
      <c r="G414" s="698"/>
      <c r="H414" s="705"/>
      <c r="I414" s="698"/>
      <c r="J414" s="698"/>
      <c r="K414" s="705"/>
    </row>
    <row r="415" spans="1:11" ht="13.5">
      <c r="A415" s="287">
        <v>410</v>
      </c>
      <c r="B415" s="699">
        <v>82</v>
      </c>
      <c r="C415" s="699">
        <v>16</v>
      </c>
      <c r="D415" s="699">
        <v>0</v>
      </c>
      <c r="E415" s="700">
        <v>66</v>
      </c>
      <c r="F415" s="699"/>
      <c r="G415" s="699"/>
      <c r="H415" s="706"/>
      <c r="I415" s="699"/>
      <c r="J415" s="699"/>
      <c r="K415" s="706"/>
    </row>
    <row r="416" spans="1:11" ht="13.5">
      <c r="A416" s="312">
        <v>411</v>
      </c>
      <c r="B416" s="702">
        <v>80</v>
      </c>
      <c r="C416" s="702">
        <v>59</v>
      </c>
      <c r="D416" s="702">
        <v>21</v>
      </c>
      <c r="E416" s="703">
        <v>0</v>
      </c>
      <c r="F416" s="702"/>
      <c r="G416" s="702"/>
      <c r="H416" s="704"/>
      <c r="I416" s="702"/>
      <c r="J416" s="702"/>
      <c r="K416" s="704"/>
    </row>
    <row r="417" spans="1:11" ht="13.5">
      <c r="A417" s="291">
        <v>412</v>
      </c>
      <c r="B417" s="698">
        <v>80</v>
      </c>
      <c r="C417" s="698">
        <v>80</v>
      </c>
      <c r="D417" s="698">
        <v>0</v>
      </c>
      <c r="E417" s="696">
        <v>0</v>
      </c>
      <c r="F417" s="698"/>
      <c r="G417" s="698"/>
      <c r="H417" s="705"/>
      <c r="I417" s="698"/>
      <c r="J417" s="698"/>
      <c r="K417" s="705"/>
    </row>
    <row r="418" spans="1:11" ht="13.5">
      <c r="A418" s="291">
        <v>413</v>
      </c>
      <c r="B418" s="698">
        <v>80</v>
      </c>
      <c r="C418" s="698">
        <v>80</v>
      </c>
      <c r="D418" s="698">
        <v>0</v>
      </c>
      <c r="E418" s="696">
        <v>0</v>
      </c>
      <c r="F418" s="698"/>
      <c r="G418" s="698"/>
      <c r="H418" s="705"/>
      <c r="I418" s="698"/>
      <c r="J418" s="698"/>
      <c r="K418" s="705"/>
    </row>
    <row r="419" spans="1:11" ht="13.5">
      <c r="A419" s="291">
        <v>414</v>
      </c>
      <c r="B419" s="698">
        <v>79</v>
      </c>
      <c r="C419" s="698">
        <v>59</v>
      </c>
      <c r="D419" s="698">
        <v>20</v>
      </c>
      <c r="E419" s="696">
        <v>0</v>
      </c>
      <c r="F419" s="698"/>
      <c r="G419" s="698"/>
      <c r="H419" s="705"/>
      <c r="I419" s="698"/>
      <c r="J419" s="698"/>
      <c r="K419" s="705"/>
    </row>
    <row r="420" spans="1:11" ht="13.5">
      <c r="A420" s="287">
        <v>415</v>
      </c>
      <c r="B420" s="699">
        <v>77</v>
      </c>
      <c r="C420" s="699">
        <v>77</v>
      </c>
      <c r="D420" s="699">
        <v>0</v>
      </c>
      <c r="E420" s="700">
        <v>0</v>
      </c>
      <c r="F420" s="699"/>
      <c r="G420" s="699"/>
      <c r="H420" s="706"/>
      <c r="I420" s="699"/>
      <c r="J420" s="699"/>
      <c r="K420" s="706"/>
    </row>
    <row r="421" spans="1:11" ht="13.5">
      <c r="A421" s="312">
        <v>416</v>
      </c>
      <c r="B421" s="702">
        <v>77</v>
      </c>
      <c r="C421" s="702">
        <v>77</v>
      </c>
      <c r="D421" s="702">
        <v>0</v>
      </c>
      <c r="E421" s="703">
        <v>0</v>
      </c>
      <c r="F421" s="702"/>
      <c r="G421" s="702"/>
      <c r="H421" s="704"/>
      <c r="I421" s="702"/>
      <c r="J421" s="702"/>
      <c r="K421" s="704"/>
    </row>
    <row r="422" spans="1:11" ht="13.5">
      <c r="A422" s="291">
        <v>417</v>
      </c>
      <c r="B422" s="698">
        <v>75</v>
      </c>
      <c r="C422" s="698">
        <v>75</v>
      </c>
      <c r="D422" s="698">
        <v>0</v>
      </c>
      <c r="E422" s="696">
        <v>0</v>
      </c>
      <c r="F422" s="698"/>
      <c r="G422" s="698"/>
      <c r="H422" s="705"/>
      <c r="I422" s="698"/>
      <c r="J422" s="698"/>
      <c r="K422" s="705"/>
    </row>
    <row r="423" spans="1:11" ht="13.5">
      <c r="A423" s="291">
        <v>418</v>
      </c>
      <c r="B423" s="698">
        <v>73</v>
      </c>
      <c r="C423" s="698">
        <v>49</v>
      </c>
      <c r="D423" s="698">
        <v>0</v>
      </c>
      <c r="E423" s="696">
        <v>24</v>
      </c>
      <c r="F423" s="698"/>
      <c r="G423" s="698"/>
      <c r="H423" s="705"/>
      <c r="I423" s="698"/>
      <c r="J423" s="698"/>
      <c r="K423" s="705"/>
    </row>
    <row r="424" spans="1:11" ht="13.5">
      <c r="A424" s="291">
        <v>419</v>
      </c>
      <c r="B424" s="698">
        <v>72</v>
      </c>
      <c r="C424" s="698">
        <v>37</v>
      </c>
      <c r="D424" s="698">
        <v>0</v>
      </c>
      <c r="E424" s="696">
        <v>35</v>
      </c>
      <c r="F424" s="698"/>
      <c r="G424" s="698"/>
      <c r="H424" s="705"/>
      <c r="I424" s="698"/>
      <c r="J424" s="698"/>
      <c r="K424" s="705"/>
    </row>
    <row r="425" spans="1:11" ht="13.5">
      <c r="A425" s="287">
        <v>420</v>
      </c>
      <c r="B425" s="699">
        <v>70</v>
      </c>
      <c r="C425" s="699">
        <v>70</v>
      </c>
      <c r="D425" s="699">
        <v>0</v>
      </c>
      <c r="E425" s="700">
        <v>0</v>
      </c>
      <c r="F425" s="699"/>
      <c r="G425" s="699"/>
      <c r="H425" s="706"/>
      <c r="I425" s="699"/>
      <c r="J425" s="699"/>
      <c r="K425" s="706"/>
    </row>
    <row r="426" spans="1:11" ht="13.5">
      <c r="A426" s="312">
        <v>421</v>
      </c>
      <c r="B426" s="702">
        <v>69</v>
      </c>
      <c r="C426" s="702">
        <v>69</v>
      </c>
      <c r="D426" s="702">
        <v>0</v>
      </c>
      <c r="E426" s="703">
        <v>0</v>
      </c>
      <c r="F426" s="702"/>
      <c r="G426" s="702"/>
      <c r="H426" s="704"/>
      <c r="I426" s="702"/>
      <c r="J426" s="702"/>
      <c r="K426" s="704"/>
    </row>
    <row r="427" spans="1:11" ht="13.5">
      <c r="A427" s="291">
        <v>422</v>
      </c>
      <c r="B427" s="698">
        <v>69</v>
      </c>
      <c r="C427" s="698">
        <v>69</v>
      </c>
      <c r="D427" s="698">
        <v>0</v>
      </c>
      <c r="E427" s="696">
        <v>0</v>
      </c>
      <c r="F427" s="698"/>
      <c r="G427" s="698"/>
      <c r="H427" s="705"/>
      <c r="I427" s="698"/>
      <c r="J427" s="698"/>
      <c r="K427" s="705"/>
    </row>
    <row r="428" spans="1:11" ht="13.5">
      <c r="A428" s="291">
        <v>423</v>
      </c>
      <c r="B428" s="698">
        <v>65</v>
      </c>
      <c r="C428" s="698">
        <v>48</v>
      </c>
      <c r="D428" s="698">
        <v>16</v>
      </c>
      <c r="E428" s="696">
        <v>0</v>
      </c>
      <c r="F428" s="698"/>
      <c r="G428" s="698"/>
      <c r="H428" s="705"/>
      <c r="I428" s="698"/>
      <c r="J428" s="698"/>
      <c r="K428" s="705"/>
    </row>
    <row r="429" spans="1:11" ht="13.5">
      <c r="A429" s="291">
        <v>424</v>
      </c>
      <c r="B429" s="698">
        <v>65</v>
      </c>
      <c r="C429" s="698">
        <v>46</v>
      </c>
      <c r="D429" s="698">
        <v>19</v>
      </c>
      <c r="E429" s="696">
        <v>0</v>
      </c>
      <c r="F429" s="698"/>
      <c r="G429" s="698"/>
      <c r="H429" s="705"/>
      <c r="I429" s="698"/>
      <c r="J429" s="698"/>
      <c r="K429" s="705"/>
    </row>
    <row r="430" spans="1:11" ht="13.5">
      <c r="A430" s="287">
        <v>425</v>
      </c>
      <c r="B430" s="699">
        <v>64</v>
      </c>
      <c r="C430" s="699">
        <v>64</v>
      </c>
      <c r="D430" s="699">
        <v>0</v>
      </c>
      <c r="E430" s="700">
        <v>0</v>
      </c>
      <c r="F430" s="699"/>
      <c r="G430" s="699"/>
      <c r="H430" s="706"/>
      <c r="I430" s="699"/>
      <c r="J430" s="699"/>
      <c r="K430" s="706"/>
    </row>
    <row r="431" spans="1:11" ht="13.5">
      <c r="A431" s="312">
        <v>426</v>
      </c>
      <c r="B431" s="702">
        <v>52</v>
      </c>
      <c r="C431" s="702">
        <v>52</v>
      </c>
      <c r="D431" s="702">
        <v>0</v>
      </c>
      <c r="E431" s="703">
        <v>0</v>
      </c>
      <c r="F431" s="702"/>
      <c r="G431" s="702"/>
      <c r="H431" s="704"/>
      <c r="I431" s="702"/>
      <c r="J431" s="702"/>
      <c r="K431" s="704"/>
    </row>
    <row r="432" spans="1:11" ht="13.5">
      <c r="A432" s="291">
        <v>427</v>
      </c>
      <c r="B432" s="698">
        <v>51</v>
      </c>
      <c r="C432" s="698">
        <v>51</v>
      </c>
      <c r="D432" s="698">
        <v>0</v>
      </c>
      <c r="E432" s="696">
        <v>0</v>
      </c>
      <c r="F432" s="698"/>
      <c r="G432" s="698"/>
      <c r="H432" s="705"/>
      <c r="I432" s="698"/>
      <c r="J432" s="698"/>
      <c r="K432" s="705"/>
    </row>
    <row r="433" spans="1:11" ht="13.5">
      <c r="A433" s="291">
        <v>428</v>
      </c>
      <c r="B433" s="698">
        <v>50</v>
      </c>
      <c r="C433" s="698">
        <v>0</v>
      </c>
      <c r="D433" s="698">
        <v>50</v>
      </c>
      <c r="E433" s="696">
        <v>0</v>
      </c>
      <c r="F433" s="698"/>
      <c r="G433" s="698"/>
      <c r="H433" s="705"/>
      <c r="I433" s="698"/>
      <c r="J433" s="698"/>
      <c r="K433" s="705"/>
    </row>
    <row r="434" spans="1:11" ht="13.5">
      <c r="A434" s="291">
        <v>429</v>
      </c>
      <c r="B434" s="698">
        <v>50</v>
      </c>
      <c r="C434" s="698">
        <v>19</v>
      </c>
      <c r="D434" s="698">
        <v>31</v>
      </c>
      <c r="E434" s="696">
        <v>0</v>
      </c>
      <c r="F434" s="698"/>
      <c r="G434" s="698"/>
      <c r="H434" s="705"/>
      <c r="I434" s="698"/>
      <c r="J434" s="698"/>
      <c r="K434" s="705"/>
    </row>
    <row r="435" spans="1:11" ht="13.5">
      <c r="A435" s="287">
        <v>430</v>
      </c>
      <c r="B435" s="699">
        <v>50</v>
      </c>
      <c r="C435" s="699">
        <v>45</v>
      </c>
      <c r="D435" s="699">
        <v>0</v>
      </c>
      <c r="E435" s="700">
        <v>5</v>
      </c>
      <c r="F435" s="699"/>
      <c r="G435" s="699"/>
      <c r="H435" s="706"/>
      <c r="I435" s="699"/>
      <c r="J435" s="699"/>
      <c r="K435" s="706"/>
    </row>
    <row r="436" spans="1:11" ht="13.5">
      <c r="A436" s="312">
        <v>431</v>
      </c>
      <c r="B436" s="702">
        <v>50</v>
      </c>
      <c r="C436" s="702">
        <v>50</v>
      </c>
      <c r="D436" s="702">
        <v>0</v>
      </c>
      <c r="E436" s="703">
        <v>0</v>
      </c>
      <c r="F436" s="702"/>
      <c r="G436" s="702"/>
      <c r="H436" s="704"/>
      <c r="I436" s="702"/>
      <c r="J436" s="702"/>
      <c r="K436" s="704"/>
    </row>
    <row r="437" spans="1:11" ht="13.5">
      <c r="A437" s="291">
        <v>432</v>
      </c>
      <c r="B437" s="698">
        <v>47</v>
      </c>
      <c r="C437" s="698">
        <v>0</v>
      </c>
      <c r="D437" s="698">
        <v>47</v>
      </c>
      <c r="E437" s="696">
        <v>0</v>
      </c>
      <c r="F437" s="698"/>
      <c r="G437" s="698"/>
      <c r="H437" s="705"/>
      <c r="I437" s="698"/>
      <c r="J437" s="698"/>
      <c r="K437" s="705"/>
    </row>
    <row r="438" spans="1:11" ht="13.5">
      <c r="A438" s="291">
        <v>433</v>
      </c>
      <c r="B438" s="698">
        <v>45</v>
      </c>
      <c r="C438" s="698">
        <v>45</v>
      </c>
      <c r="D438" s="698">
        <v>0</v>
      </c>
      <c r="E438" s="696">
        <v>0</v>
      </c>
      <c r="F438" s="698"/>
      <c r="G438" s="698"/>
      <c r="H438" s="705"/>
      <c r="I438" s="698"/>
      <c r="J438" s="698"/>
      <c r="K438" s="705"/>
    </row>
    <row r="439" spans="1:11" ht="13.5">
      <c r="A439" s="291">
        <v>434</v>
      </c>
      <c r="B439" s="698">
        <v>44</v>
      </c>
      <c r="C439" s="698">
        <v>4</v>
      </c>
      <c r="D439" s="698">
        <v>40</v>
      </c>
      <c r="E439" s="696">
        <v>0</v>
      </c>
      <c r="F439" s="698"/>
      <c r="G439" s="698"/>
      <c r="H439" s="705"/>
      <c r="I439" s="698"/>
      <c r="J439" s="698"/>
      <c r="K439" s="705"/>
    </row>
    <row r="440" spans="1:11" ht="13.5">
      <c r="A440" s="287">
        <v>435</v>
      </c>
      <c r="B440" s="699">
        <v>43</v>
      </c>
      <c r="C440" s="699">
        <v>43</v>
      </c>
      <c r="D440" s="699">
        <v>0</v>
      </c>
      <c r="E440" s="700">
        <v>0</v>
      </c>
      <c r="F440" s="699"/>
      <c r="G440" s="699"/>
      <c r="H440" s="706"/>
      <c r="I440" s="699"/>
      <c r="J440" s="699"/>
      <c r="K440" s="706"/>
    </row>
    <row r="441" spans="1:11" ht="13.5">
      <c r="A441" s="312">
        <v>436</v>
      </c>
      <c r="B441" s="702">
        <v>42</v>
      </c>
      <c r="C441" s="702">
        <v>0</v>
      </c>
      <c r="D441" s="702">
        <v>42</v>
      </c>
      <c r="E441" s="703">
        <v>0</v>
      </c>
      <c r="F441" s="702"/>
      <c r="G441" s="702"/>
      <c r="H441" s="704"/>
      <c r="I441" s="702"/>
      <c r="J441" s="702"/>
      <c r="K441" s="704"/>
    </row>
    <row r="442" spans="1:11" ht="13.5">
      <c r="A442" s="291">
        <v>437</v>
      </c>
      <c r="B442" s="698">
        <v>40</v>
      </c>
      <c r="C442" s="698">
        <v>40</v>
      </c>
      <c r="D442" s="698">
        <v>0</v>
      </c>
      <c r="E442" s="696">
        <v>0</v>
      </c>
      <c r="F442" s="698"/>
      <c r="G442" s="698"/>
      <c r="H442" s="705"/>
      <c r="I442" s="698"/>
      <c r="J442" s="698"/>
      <c r="K442" s="705"/>
    </row>
    <row r="443" spans="1:11" ht="13.5">
      <c r="A443" s="291">
        <v>438</v>
      </c>
      <c r="B443" s="698">
        <v>39</v>
      </c>
      <c r="C443" s="698">
        <v>0</v>
      </c>
      <c r="D443" s="698">
        <v>39</v>
      </c>
      <c r="E443" s="696">
        <v>0</v>
      </c>
      <c r="F443" s="698"/>
      <c r="G443" s="698"/>
      <c r="H443" s="705"/>
      <c r="I443" s="698"/>
      <c r="J443" s="698"/>
      <c r="K443" s="705"/>
    </row>
    <row r="444" spans="1:11" ht="13.5">
      <c r="A444" s="291">
        <v>439</v>
      </c>
      <c r="B444" s="698">
        <v>36</v>
      </c>
      <c r="C444" s="698">
        <v>0</v>
      </c>
      <c r="D444" s="698">
        <v>36</v>
      </c>
      <c r="E444" s="696">
        <v>0</v>
      </c>
      <c r="F444" s="698"/>
      <c r="G444" s="698"/>
      <c r="H444" s="705"/>
      <c r="I444" s="698"/>
      <c r="J444" s="698"/>
      <c r="K444" s="705"/>
    </row>
    <row r="445" spans="1:11" ht="13.5">
      <c r="A445" s="287">
        <v>440</v>
      </c>
      <c r="B445" s="699">
        <v>34</v>
      </c>
      <c r="C445" s="699">
        <v>34</v>
      </c>
      <c r="D445" s="699">
        <v>0</v>
      </c>
      <c r="E445" s="700">
        <v>0</v>
      </c>
      <c r="F445" s="699"/>
      <c r="G445" s="699"/>
      <c r="H445" s="706"/>
      <c r="I445" s="699"/>
      <c r="J445" s="699"/>
      <c r="K445" s="706"/>
    </row>
    <row r="446" spans="1:11" ht="13.5">
      <c r="A446" s="312">
        <v>441</v>
      </c>
      <c r="B446" s="702">
        <v>32</v>
      </c>
      <c r="C446" s="702">
        <v>32</v>
      </c>
      <c r="D446" s="702">
        <v>0</v>
      </c>
      <c r="E446" s="703">
        <v>0</v>
      </c>
      <c r="F446" s="702"/>
      <c r="G446" s="702"/>
      <c r="H446" s="704"/>
      <c r="I446" s="702"/>
      <c r="J446" s="702"/>
      <c r="K446" s="704"/>
    </row>
    <row r="447" spans="1:11" ht="13.5">
      <c r="A447" s="291">
        <v>442</v>
      </c>
      <c r="B447" s="698">
        <v>32</v>
      </c>
      <c r="C447" s="698">
        <v>32</v>
      </c>
      <c r="D447" s="698">
        <v>0</v>
      </c>
      <c r="E447" s="696">
        <v>0</v>
      </c>
      <c r="F447" s="698"/>
      <c r="G447" s="698"/>
      <c r="H447" s="705"/>
      <c r="I447" s="698"/>
      <c r="J447" s="698"/>
      <c r="K447" s="705"/>
    </row>
    <row r="448" spans="1:11" ht="13.5">
      <c r="A448" s="291">
        <v>443</v>
      </c>
      <c r="B448" s="698">
        <v>31</v>
      </c>
      <c r="C448" s="698">
        <v>0</v>
      </c>
      <c r="D448" s="698">
        <v>31</v>
      </c>
      <c r="E448" s="696">
        <v>0</v>
      </c>
      <c r="F448" s="698"/>
      <c r="G448" s="698"/>
      <c r="H448" s="705"/>
      <c r="I448" s="698"/>
      <c r="J448" s="698"/>
      <c r="K448" s="705"/>
    </row>
    <row r="449" spans="1:11" ht="13.5">
      <c r="A449" s="291">
        <v>444</v>
      </c>
      <c r="B449" s="698">
        <v>30</v>
      </c>
      <c r="C449" s="698">
        <v>30</v>
      </c>
      <c r="D449" s="698">
        <v>0</v>
      </c>
      <c r="E449" s="696">
        <v>0</v>
      </c>
      <c r="F449" s="698"/>
      <c r="G449" s="698"/>
      <c r="H449" s="705"/>
      <c r="I449" s="698"/>
      <c r="J449" s="698"/>
      <c r="K449" s="705"/>
    </row>
    <row r="450" spans="1:11" ht="13.5">
      <c r="A450" s="287">
        <v>445</v>
      </c>
      <c r="B450" s="699">
        <v>30</v>
      </c>
      <c r="C450" s="699">
        <v>30</v>
      </c>
      <c r="D450" s="699">
        <v>0</v>
      </c>
      <c r="E450" s="700">
        <v>0</v>
      </c>
      <c r="F450" s="699"/>
      <c r="G450" s="699"/>
      <c r="H450" s="706"/>
      <c r="I450" s="699"/>
      <c r="J450" s="699"/>
      <c r="K450" s="706"/>
    </row>
    <row r="451" spans="1:11" ht="13.5">
      <c r="A451" s="312">
        <v>446</v>
      </c>
      <c r="B451" s="702">
        <v>30</v>
      </c>
      <c r="C451" s="702">
        <v>0</v>
      </c>
      <c r="D451" s="702">
        <v>30</v>
      </c>
      <c r="E451" s="703">
        <v>0</v>
      </c>
      <c r="F451" s="702"/>
      <c r="G451" s="702"/>
      <c r="H451" s="704"/>
      <c r="I451" s="702"/>
      <c r="J451" s="702"/>
      <c r="K451" s="704"/>
    </row>
    <row r="452" spans="1:11" ht="13.5">
      <c r="A452" s="291">
        <v>447</v>
      </c>
      <c r="B452" s="698">
        <v>30</v>
      </c>
      <c r="C452" s="698">
        <v>30</v>
      </c>
      <c r="D452" s="698">
        <v>0</v>
      </c>
      <c r="E452" s="696">
        <v>0</v>
      </c>
      <c r="F452" s="698"/>
      <c r="G452" s="698"/>
      <c r="H452" s="705"/>
      <c r="I452" s="698"/>
      <c r="J452" s="698"/>
      <c r="K452" s="705"/>
    </row>
    <row r="453" spans="1:11" ht="13.5">
      <c r="A453" s="291">
        <v>448</v>
      </c>
      <c r="B453" s="698">
        <v>26</v>
      </c>
      <c r="C453" s="698">
        <v>0</v>
      </c>
      <c r="D453" s="698">
        <v>26</v>
      </c>
      <c r="E453" s="696">
        <v>0</v>
      </c>
      <c r="F453" s="698"/>
      <c r="G453" s="698"/>
      <c r="H453" s="705"/>
      <c r="I453" s="698"/>
      <c r="J453" s="698"/>
      <c r="K453" s="705"/>
    </row>
    <row r="454" spans="1:11" ht="13.5">
      <c r="A454" s="291">
        <v>449</v>
      </c>
      <c r="B454" s="698">
        <v>18</v>
      </c>
      <c r="C454" s="698">
        <v>0</v>
      </c>
      <c r="D454" s="698">
        <v>0</v>
      </c>
      <c r="E454" s="696">
        <v>18</v>
      </c>
      <c r="F454" s="698"/>
      <c r="G454" s="698"/>
      <c r="H454" s="705"/>
      <c r="I454" s="698"/>
      <c r="J454" s="698"/>
      <c r="K454" s="705"/>
    </row>
    <row r="455" spans="1:11" ht="13.5">
      <c r="A455" s="287">
        <v>450</v>
      </c>
      <c r="B455" s="699">
        <v>16</v>
      </c>
      <c r="C455" s="699">
        <v>16</v>
      </c>
      <c r="D455" s="699">
        <v>0</v>
      </c>
      <c r="E455" s="700">
        <v>0</v>
      </c>
      <c r="F455" s="699"/>
      <c r="G455" s="699"/>
      <c r="H455" s="706"/>
      <c r="I455" s="699"/>
      <c r="J455" s="699"/>
      <c r="K455" s="706"/>
    </row>
    <row r="456" spans="1:11" ht="13.5">
      <c r="A456" s="312">
        <v>451</v>
      </c>
      <c r="B456" s="702">
        <v>16</v>
      </c>
      <c r="C456" s="702">
        <v>16</v>
      </c>
      <c r="D456" s="702">
        <v>0</v>
      </c>
      <c r="E456" s="703">
        <v>0</v>
      </c>
      <c r="F456" s="702"/>
      <c r="G456" s="702"/>
      <c r="H456" s="704"/>
      <c r="I456" s="702"/>
      <c r="J456" s="702"/>
      <c r="K456" s="704"/>
    </row>
    <row r="457" spans="1:11" ht="13.5">
      <c r="A457" s="291">
        <v>452</v>
      </c>
      <c r="B457" s="698">
        <v>16</v>
      </c>
      <c r="C457" s="698">
        <v>16</v>
      </c>
      <c r="D457" s="698">
        <v>0</v>
      </c>
      <c r="E457" s="696">
        <v>0</v>
      </c>
      <c r="F457" s="698"/>
      <c r="G457" s="698"/>
      <c r="H457" s="705"/>
      <c r="I457" s="698"/>
      <c r="J457" s="698"/>
      <c r="K457" s="705"/>
    </row>
    <row r="458" spans="1:11" ht="13.5">
      <c r="A458" s="291">
        <v>453</v>
      </c>
      <c r="B458" s="698" t="s">
        <v>139</v>
      </c>
      <c r="C458" s="698" t="s">
        <v>139</v>
      </c>
      <c r="D458" s="698" t="s">
        <v>139</v>
      </c>
      <c r="E458" s="696" t="s">
        <v>139</v>
      </c>
      <c r="F458" s="698"/>
      <c r="G458" s="698"/>
      <c r="H458" s="705"/>
      <c r="I458" s="698"/>
      <c r="J458" s="698"/>
      <c r="K458" s="705"/>
    </row>
    <row r="459" spans="1:11" ht="13.5">
      <c r="A459" s="291">
        <v>454</v>
      </c>
      <c r="B459" s="698" t="s">
        <v>139</v>
      </c>
      <c r="C459" s="698" t="s">
        <v>139</v>
      </c>
      <c r="D459" s="698" t="s">
        <v>139</v>
      </c>
      <c r="E459" s="696" t="s">
        <v>139</v>
      </c>
      <c r="F459" s="698"/>
      <c r="G459" s="698"/>
      <c r="H459" s="705"/>
      <c r="I459" s="698"/>
      <c r="J459" s="698"/>
      <c r="K459" s="705"/>
    </row>
    <row r="460" spans="1:11" ht="13.5">
      <c r="A460" s="287">
        <v>455</v>
      </c>
      <c r="B460" s="699" t="s">
        <v>139</v>
      </c>
      <c r="C460" s="699" t="s">
        <v>139</v>
      </c>
      <c r="D460" s="699" t="s">
        <v>139</v>
      </c>
      <c r="E460" s="700" t="s">
        <v>139</v>
      </c>
      <c r="F460" s="699"/>
      <c r="G460" s="699"/>
      <c r="H460" s="706"/>
      <c r="I460" s="699"/>
      <c r="J460" s="699"/>
      <c r="K460" s="706"/>
    </row>
    <row r="461" spans="1:11" ht="13.5">
      <c r="A461" s="312">
        <v>456</v>
      </c>
      <c r="B461" s="702" t="s">
        <v>139</v>
      </c>
      <c r="C461" s="702" t="s">
        <v>139</v>
      </c>
      <c r="D461" s="702" t="s">
        <v>139</v>
      </c>
      <c r="E461" s="703" t="s">
        <v>139</v>
      </c>
      <c r="F461" s="702"/>
      <c r="G461" s="702"/>
      <c r="H461" s="704"/>
      <c r="I461" s="702"/>
      <c r="J461" s="702"/>
      <c r="K461" s="704"/>
    </row>
    <row r="462" spans="1:11" ht="13.5">
      <c r="A462" s="291">
        <v>457</v>
      </c>
      <c r="B462" s="698" t="s">
        <v>139</v>
      </c>
      <c r="C462" s="698" t="s">
        <v>139</v>
      </c>
      <c r="D462" s="698" t="s">
        <v>139</v>
      </c>
      <c r="E462" s="696" t="s">
        <v>139</v>
      </c>
      <c r="F462" s="698"/>
      <c r="G462" s="698"/>
      <c r="H462" s="705"/>
      <c r="I462" s="698"/>
      <c r="J462" s="698"/>
      <c r="K462" s="705"/>
    </row>
  </sheetData>
  <sheetProtection/>
  <mergeCells count="6">
    <mergeCell ref="B5:K5"/>
    <mergeCell ref="A1:K1"/>
    <mergeCell ref="F3:H3"/>
    <mergeCell ref="I3:K3"/>
    <mergeCell ref="B3:E3"/>
    <mergeCell ref="A2:K2"/>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93"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L112"/>
  <sheetViews>
    <sheetView zoomScalePageLayoutView="0" workbookViewId="0" topLeftCell="A1">
      <selection activeCell="M2" sqref="M2"/>
    </sheetView>
  </sheetViews>
  <sheetFormatPr defaultColWidth="11.5546875" defaultRowHeight="15"/>
  <cols>
    <col min="1" max="1" width="4.6640625" style="279" customWidth="1"/>
    <col min="2" max="2" width="7.6640625" style="279" customWidth="1"/>
    <col min="3" max="4" width="6.99609375" style="279" customWidth="1"/>
    <col min="5" max="5" width="8.77734375" style="279" customWidth="1"/>
    <col min="6" max="6" width="6.3359375" style="279" customWidth="1"/>
    <col min="7" max="7" width="6.99609375" style="279" customWidth="1"/>
    <col min="8" max="8" width="6.77734375" style="279" customWidth="1"/>
    <col min="9" max="9" width="6.21484375" style="279" customWidth="1"/>
    <col min="10" max="11" width="7.21484375" style="279" customWidth="1"/>
    <col min="12" max="12" width="10.77734375" style="279" customWidth="1"/>
    <col min="13" max="16384" width="11.5546875" style="279" customWidth="1"/>
  </cols>
  <sheetData>
    <row r="1" spans="1:12" ht="12.75">
      <c r="A1" s="978" t="s">
        <v>438</v>
      </c>
      <c r="B1" s="978"/>
      <c r="C1" s="978"/>
      <c r="D1" s="978"/>
      <c r="E1" s="978"/>
      <c r="F1" s="979"/>
      <c r="G1" s="979"/>
      <c r="H1" s="979"/>
      <c r="I1" s="943"/>
      <c r="J1" s="943"/>
      <c r="K1" s="943"/>
      <c r="L1" s="943"/>
    </row>
    <row r="2" spans="1:12" ht="25.5" customHeight="1">
      <c r="A2" s="1061" t="s">
        <v>316</v>
      </c>
      <c r="B2" s="1061"/>
      <c r="C2" s="1061"/>
      <c r="D2" s="1061"/>
      <c r="E2" s="1061"/>
      <c r="F2" s="1061"/>
      <c r="G2" s="1061"/>
      <c r="H2" s="1061"/>
      <c r="I2" s="1062"/>
      <c r="J2" s="1062"/>
      <c r="K2" s="1062"/>
      <c r="L2" s="1062"/>
    </row>
    <row r="3" spans="1:12" ht="12.75" customHeight="1">
      <c r="A3" s="280"/>
      <c r="B3" s="981" t="s">
        <v>314</v>
      </c>
      <c r="C3" s="981"/>
      <c r="D3" s="981"/>
      <c r="E3" s="981"/>
      <c r="F3" s="981" t="s">
        <v>338</v>
      </c>
      <c r="G3" s="981"/>
      <c r="H3" s="981"/>
      <c r="I3" s="981" t="s">
        <v>315</v>
      </c>
      <c r="J3" s="981"/>
      <c r="K3" s="981"/>
      <c r="L3" s="772" t="s">
        <v>434</v>
      </c>
    </row>
    <row r="4" spans="1:12" ht="12" customHeight="1">
      <c r="A4" s="281"/>
      <c r="B4" s="735" t="s">
        <v>13</v>
      </c>
      <c r="C4" s="735" t="s">
        <v>337</v>
      </c>
      <c r="D4" s="736" t="s">
        <v>439</v>
      </c>
      <c r="E4" s="713" t="s">
        <v>409</v>
      </c>
      <c r="F4" s="292" t="s">
        <v>13</v>
      </c>
      <c r="G4" s="292" t="s">
        <v>337</v>
      </c>
      <c r="H4" s="736" t="s">
        <v>439</v>
      </c>
      <c r="I4" s="292" t="s">
        <v>13</v>
      </c>
      <c r="J4" s="292" t="s">
        <v>337</v>
      </c>
      <c r="K4" s="736" t="s">
        <v>439</v>
      </c>
      <c r="L4" s="292" t="s">
        <v>13</v>
      </c>
    </row>
    <row r="5" spans="1:12" ht="17.25" customHeight="1" thickBot="1">
      <c r="A5" s="293" t="s">
        <v>310</v>
      </c>
      <c r="B5" s="977" t="s">
        <v>327</v>
      </c>
      <c r="C5" s="984"/>
      <c r="D5" s="984"/>
      <c r="E5" s="984"/>
      <c r="F5" s="984"/>
      <c r="G5" s="984"/>
      <c r="H5" s="984"/>
      <c r="I5" s="984"/>
      <c r="J5" s="984"/>
      <c r="K5" s="984"/>
      <c r="L5" s="314"/>
    </row>
    <row r="6" spans="1:12" s="297" customFormat="1" ht="13.5" customHeight="1">
      <c r="A6" s="294">
        <v>1</v>
      </c>
      <c r="B6" s="707" t="s">
        <v>139</v>
      </c>
      <c r="C6" s="708" t="s">
        <v>139</v>
      </c>
      <c r="D6" s="708" t="s">
        <v>139</v>
      </c>
      <c r="E6" s="709" t="s">
        <v>139</v>
      </c>
      <c r="F6" s="613" t="s">
        <v>139</v>
      </c>
      <c r="G6" s="614" t="s">
        <v>139</v>
      </c>
      <c r="H6" s="615" t="s">
        <v>139</v>
      </c>
      <c r="I6" s="613" t="s">
        <v>139</v>
      </c>
      <c r="J6" s="614" t="s">
        <v>139</v>
      </c>
      <c r="K6" s="615" t="s">
        <v>139</v>
      </c>
      <c r="L6" s="773" t="s">
        <v>139</v>
      </c>
    </row>
    <row r="7" spans="1:12" s="297" customFormat="1" ht="13.5" customHeight="1">
      <c r="A7" s="294">
        <v>2</v>
      </c>
      <c r="B7" s="710" t="s">
        <v>139</v>
      </c>
      <c r="C7" s="711" t="s">
        <v>139</v>
      </c>
      <c r="D7" s="711" t="s">
        <v>139</v>
      </c>
      <c r="E7" s="712" t="s">
        <v>139</v>
      </c>
      <c r="F7" s="316" t="s">
        <v>139</v>
      </c>
      <c r="G7" s="295" t="s">
        <v>139</v>
      </c>
      <c r="H7" s="296" t="s">
        <v>139</v>
      </c>
      <c r="I7" s="316" t="s">
        <v>139</v>
      </c>
      <c r="J7" s="295" t="s">
        <v>139</v>
      </c>
      <c r="K7" s="296" t="s">
        <v>139</v>
      </c>
      <c r="L7" s="774" t="s">
        <v>139</v>
      </c>
    </row>
    <row r="8" spans="1:12" s="297" customFormat="1" ht="13.5" customHeight="1">
      <c r="A8" s="294">
        <v>3</v>
      </c>
      <c r="B8" s="710" t="s">
        <v>139</v>
      </c>
      <c r="C8" s="711" t="s">
        <v>139</v>
      </c>
      <c r="D8" s="711" t="s">
        <v>139</v>
      </c>
      <c r="E8" s="712" t="s">
        <v>139</v>
      </c>
      <c r="F8" s="316" t="s">
        <v>139</v>
      </c>
      <c r="G8" s="295" t="s">
        <v>139</v>
      </c>
      <c r="H8" s="296" t="s">
        <v>139</v>
      </c>
      <c r="I8" s="316" t="s">
        <v>139</v>
      </c>
      <c r="J8" s="295" t="s">
        <v>139</v>
      </c>
      <c r="K8" s="296" t="s">
        <v>139</v>
      </c>
      <c r="L8" s="774" t="s">
        <v>139</v>
      </c>
    </row>
    <row r="9" spans="1:12" s="297" customFormat="1" ht="13.5" customHeight="1">
      <c r="A9" s="294">
        <v>4</v>
      </c>
      <c r="B9" s="710" t="s">
        <v>139</v>
      </c>
      <c r="C9" s="711" t="s">
        <v>139</v>
      </c>
      <c r="D9" s="711" t="s">
        <v>139</v>
      </c>
      <c r="E9" s="712" t="s">
        <v>139</v>
      </c>
      <c r="F9" s="316" t="s">
        <v>139</v>
      </c>
      <c r="G9" s="295" t="s">
        <v>139</v>
      </c>
      <c r="H9" s="296" t="s">
        <v>139</v>
      </c>
      <c r="I9" s="316" t="s">
        <v>139</v>
      </c>
      <c r="J9" s="295" t="s">
        <v>139</v>
      </c>
      <c r="K9" s="296" t="s">
        <v>139</v>
      </c>
      <c r="L9" s="774" t="s">
        <v>139</v>
      </c>
    </row>
    <row r="10" spans="1:12" s="297" customFormat="1" ht="13.5" customHeight="1">
      <c r="A10" s="294">
        <v>5</v>
      </c>
      <c r="B10" s="710" t="s">
        <v>139</v>
      </c>
      <c r="C10" s="711" t="s">
        <v>139</v>
      </c>
      <c r="D10" s="711" t="s">
        <v>139</v>
      </c>
      <c r="E10" s="712" t="s">
        <v>139</v>
      </c>
      <c r="F10" s="316" t="s">
        <v>139</v>
      </c>
      <c r="G10" s="295" t="s">
        <v>139</v>
      </c>
      <c r="H10" s="296" t="s">
        <v>139</v>
      </c>
      <c r="I10" s="316" t="s">
        <v>139</v>
      </c>
      <c r="J10" s="295" t="s">
        <v>139</v>
      </c>
      <c r="K10" s="296" t="s">
        <v>139</v>
      </c>
      <c r="L10" s="774" t="s">
        <v>139</v>
      </c>
    </row>
    <row r="11" spans="1:12" ht="13.5">
      <c r="A11" s="415">
        <v>6</v>
      </c>
      <c r="B11" s="716">
        <v>158800</v>
      </c>
      <c r="C11" s="716">
        <v>129900</v>
      </c>
      <c r="D11" s="716">
        <v>21660</v>
      </c>
      <c r="E11" s="716">
        <v>7220</v>
      </c>
      <c r="F11" s="717">
        <v>8520</v>
      </c>
      <c r="G11" s="716">
        <v>7653</v>
      </c>
      <c r="H11" s="718">
        <v>868</v>
      </c>
      <c r="I11" s="716">
        <v>15630</v>
      </c>
      <c r="J11" s="716">
        <v>15050</v>
      </c>
      <c r="K11" s="719">
        <v>576</v>
      </c>
      <c r="L11" s="719">
        <v>1426</v>
      </c>
    </row>
    <row r="12" spans="1:12" ht="13.5">
      <c r="A12" s="291">
        <v>7</v>
      </c>
      <c r="B12" s="697">
        <v>79920</v>
      </c>
      <c r="C12" s="697">
        <v>59680</v>
      </c>
      <c r="D12" s="697">
        <v>6305</v>
      </c>
      <c r="E12" s="697">
        <v>13930</v>
      </c>
      <c r="F12" s="714">
        <v>5324</v>
      </c>
      <c r="G12" s="697">
        <v>3608</v>
      </c>
      <c r="H12" s="695">
        <v>1716</v>
      </c>
      <c r="I12" s="697">
        <v>11620</v>
      </c>
      <c r="J12" s="697">
        <v>10770</v>
      </c>
      <c r="K12" s="701">
        <v>855</v>
      </c>
      <c r="L12" s="701">
        <v>1122</v>
      </c>
    </row>
    <row r="13" spans="1:12" ht="13.5">
      <c r="A13" s="291">
        <v>8</v>
      </c>
      <c r="B13" s="697">
        <v>24090</v>
      </c>
      <c r="C13" s="697">
        <v>23480</v>
      </c>
      <c r="D13" s="697">
        <v>0</v>
      </c>
      <c r="E13" s="697">
        <v>603</v>
      </c>
      <c r="F13" s="714">
        <v>4001</v>
      </c>
      <c r="G13" s="697">
        <v>4001</v>
      </c>
      <c r="H13" s="695">
        <v>0</v>
      </c>
      <c r="I13" s="697">
        <v>9441</v>
      </c>
      <c r="J13" s="697">
        <v>8695</v>
      </c>
      <c r="K13" s="701">
        <v>746</v>
      </c>
      <c r="L13" s="701">
        <v>999</v>
      </c>
    </row>
    <row r="14" spans="1:12" ht="13.5">
      <c r="A14" s="291">
        <v>9</v>
      </c>
      <c r="B14" s="697">
        <v>17410</v>
      </c>
      <c r="C14" s="697">
        <v>14910</v>
      </c>
      <c r="D14" s="697">
        <v>545</v>
      </c>
      <c r="E14" s="697">
        <v>1957</v>
      </c>
      <c r="F14" s="714">
        <v>3563</v>
      </c>
      <c r="G14" s="697">
        <v>3239</v>
      </c>
      <c r="H14" s="695">
        <v>324</v>
      </c>
      <c r="I14" s="697">
        <v>4584</v>
      </c>
      <c r="J14" s="697">
        <v>4469</v>
      </c>
      <c r="K14" s="701">
        <v>115</v>
      </c>
      <c r="L14" s="701">
        <v>398</v>
      </c>
    </row>
    <row r="15" spans="1:12" ht="13.5">
      <c r="A15" s="416">
        <v>10</v>
      </c>
      <c r="B15" s="720">
        <v>13950</v>
      </c>
      <c r="C15" s="720">
        <v>13180</v>
      </c>
      <c r="D15" s="720">
        <v>0</v>
      </c>
      <c r="E15" s="720">
        <v>770</v>
      </c>
      <c r="F15" s="721">
        <v>3189</v>
      </c>
      <c r="G15" s="720">
        <v>2562</v>
      </c>
      <c r="H15" s="722">
        <v>627</v>
      </c>
      <c r="I15" s="720">
        <v>4228</v>
      </c>
      <c r="J15" s="720">
        <v>3973</v>
      </c>
      <c r="K15" s="723">
        <v>255</v>
      </c>
      <c r="L15" s="723">
        <v>386</v>
      </c>
    </row>
    <row r="16" spans="1:12" ht="13.5">
      <c r="A16" s="415">
        <v>11</v>
      </c>
      <c r="B16" s="716">
        <v>11510</v>
      </c>
      <c r="C16" s="716">
        <v>9979</v>
      </c>
      <c r="D16" s="716">
        <v>465</v>
      </c>
      <c r="E16" s="716">
        <v>1063</v>
      </c>
      <c r="F16" s="717">
        <v>2771</v>
      </c>
      <c r="G16" s="716">
        <v>2409</v>
      </c>
      <c r="H16" s="718">
        <v>361</v>
      </c>
      <c r="I16" s="716">
        <v>3722</v>
      </c>
      <c r="J16" s="716">
        <v>3375</v>
      </c>
      <c r="K16" s="719">
        <v>347</v>
      </c>
      <c r="L16" s="727" t="s">
        <v>139</v>
      </c>
    </row>
    <row r="17" spans="1:12" ht="13.5">
      <c r="A17" s="291">
        <v>12</v>
      </c>
      <c r="B17" s="697">
        <v>7874</v>
      </c>
      <c r="C17" s="697">
        <v>7431</v>
      </c>
      <c r="D17" s="697">
        <v>443</v>
      </c>
      <c r="E17" s="697">
        <v>0</v>
      </c>
      <c r="F17" s="714">
        <v>2297</v>
      </c>
      <c r="G17" s="697">
        <v>2268</v>
      </c>
      <c r="H17" s="695">
        <v>30</v>
      </c>
      <c r="I17" s="697">
        <v>2966</v>
      </c>
      <c r="J17" s="697">
        <v>2698</v>
      </c>
      <c r="K17" s="701">
        <v>269</v>
      </c>
      <c r="L17" s="705" t="s">
        <v>139</v>
      </c>
    </row>
    <row r="18" spans="1:12" ht="13.5">
      <c r="A18" s="291">
        <v>13</v>
      </c>
      <c r="B18" s="697">
        <v>7560</v>
      </c>
      <c r="C18" s="697">
        <v>5277</v>
      </c>
      <c r="D18" s="697">
        <v>0</v>
      </c>
      <c r="E18" s="697">
        <v>2283</v>
      </c>
      <c r="F18" s="714">
        <v>1975</v>
      </c>
      <c r="G18" s="697">
        <v>1765</v>
      </c>
      <c r="H18" s="695">
        <v>209</v>
      </c>
      <c r="I18" s="697">
        <v>2593</v>
      </c>
      <c r="J18" s="697">
        <v>2343</v>
      </c>
      <c r="K18" s="701">
        <v>250</v>
      </c>
      <c r="L18" s="705" t="s">
        <v>139</v>
      </c>
    </row>
    <row r="19" spans="1:12" ht="13.5">
      <c r="A19" s="291">
        <v>14</v>
      </c>
      <c r="B19" s="697">
        <v>7290</v>
      </c>
      <c r="C19" s="697">
        <v>6816</v>
      </c>
      <c r="D19" s="697">
        <v>138</v>
      </c>
      <c r="E19" s="697">
        <v>336</v>
      </c>
      <c r="F19" s="714">
        <v>1909</v>
      </c>
      <c r="G19" s="697">
        <v>1877</v>
      </c>
      <c r="H19" s="695">
        <v>32</v>
      </c>
      <c r="I19" s="697">
        <v>2526</v>
      </c>
      <c r="J19" s="697">
        <v>2366</v>
      </c>
      <c r="K19" s="701">
        <v>160</v>
      </c>
      <c r="L19" s="705" t="s">
        <v>139</v>
      </c>
    </row>
    <row r="20" spans="1:12" ht="13.5">
      <c r="A20" s="416">
        <v>15</v>
      </c>
      <c r="B20" s="720">
        <v>5905</v>
      </c>
      <c r="C20" s="720">
        <v>5169</v>
      </c>
      <c r="D20" s="720">
        <v>204</v>
      </c>
      <c r="E20" s="720">
        <v>532</v>
      </c>
      <c r="F20" s="721">
        <v>1891</v>
      </c>
      <c r="G20" s="720">
        <v>1434</v>
      </c>
      <c r="H20" s="722">
        <v>458</v>
      </c>
      <c r="I20" s="720">
        <v>2462</v>
      </c>
      <c r="J20" s="720">
        <v>2350</v>
      </c>
      <c r="K20" s="723">
        <v>113</v>
      </c>
      <c r="L20" s="725" t="s">
        <v>139</v>
      </c>
    </row>
    <row r="21" spans="1:12" ht="13.5">
      <c r="A21" s="415">
        <v>16</v>
      </c>
      <c r="B21" s="716">
        <v>4857</v>
      </c>
      <c r="C21" s="716">
        <v>4103</v>
      </c>
      <c r="D21" s="716">
        <v>399</v>
      </c>
      <c r="E21" s="716">
        <v>355</v>
      </c>
      <c r="F21" s="717">
        <v>1497</v>
      </c>
      <c r="G21" s="716">
        <v>1332</v>
      </c>
      <c r="H21" s="718">
        <v>164</v>
      </c>
      <c r="I21" s="716">
        <v>2393</v>
      </c>
      <c r="J21" s="716">
        <v>2161</v>
      </c>
      <c r="K21" s="719">
        <v>232</v>
      </c>
      <c r="L21" s="719"/>
    </row>
    <row r="22" spans="1:12" ht="13.5">
      <c r="A22" s="291">
        <v>17</v>
      </c>
      <c r="B22" s="697">
        <v>4444</v>
      </c>
      <c r="C22" s="697">
        <v>3449</v>
      </c>
      <c r="D22" s="697">
        <v>562</v>
      </c>
      <c r="E22" s="697">
        <v>433</v>
      </c>
      <c r="F22" s="714">
        <v>1454</v>
      </c>
      <c r="G22" s="697">
        <v>1442</v>
      </c>
      <c r="H22" s="695">
        <v>12</v>
      </c>
      <c r="I22" s="697">
        <v>2053</v>
      </c>
      <c r="J22" s="697">
        <v>1940</v>
      </c>
      <c r="K22" s="701">
        <v>113</v>
      </c>
      <c r="L22" s="701"/>
    </row>
    <row r="23" spans="1:12" ht="13.5">
      <c r="A23" s="291">
        <v>18</v>
      </c>
      <c r="B23" s="697">
        <v>4409</v>
      </c>
      <c r="C23" s="697">
        <v>2477</v>
      </c>
      <c r="D23" s="697">
        <v>1246</v>
      </c>
      <c r="E23" s="697">
        <v>686</v>
      </c>
      <c r="F23" s="714">
        <v>1429</v>
      </c>
      <c r="G23" s="697">
        <v>1186</v>
      </c>
      <c r="H23" s="695">
        <v>243</v>
      </c>
      <c r="I23" s="697">
        <v>1661</v>
      </c>
      <c r="J23" s="697">
        <v>1544</v>
      </c>
      <c r="K23" s="701">
        <v>117</v>
      </c>
      <c r="L23" s="701"/>
    </row>
    <row r="24" spans="1:12" ht="13.5">
      <c r="A24" s="291">
        <v>19</v>
      </c>
      <c r="B24" s="697">
        <v>4280</v>
      </c>
      <c r="C24" s="697">
        <v>2791</v>
      </c>
      <c r="D24" s="697">
        <v>781</v>
      </c>
      <c r="E24" s="697">
        <v>708</v>
      </c>
      <c r="F24" s="714">
        <v>1354</v>
      </c>
      <c r="G24" s="697">
        <v>1354</v>
      </c>
      <c r="H24" s="695">
        <v>0</v>
      </c>
      <c r="I24" s="697">
        <v>1205</v>
      </c>
      <c r="J24" s="697">
        <v>1205</v>
      </c>
      <c r="K24" s="701">
        <v>0</v>
      </c>
      <c r="L24" s="701"/>
    </row>
    <row r="25" spans="1:12" ht="13.5">
      <c r="A25" s="416">
        <v>20</v>
      </c>
      <c r="B25" s="720">
        <v>3807</v>
      </c>
      <c r="C25" s="720">
        <v>3224</v>
      </c>
      <c r="D25" s="720">
        <v>228</v>
      </c>
      <c r="E25" s="720">
        <v>355</v>
      </c>
      <c r="F25" s="721">
        <v>1166</v>
      </c>
      <c r="G25" s="720">
        <v>1085</v>
      </c>
      <c r="H25" s="722">
        <v>81</v>
      </c>
      <c r="I25" s="720">
        <v>1174</v>
      </c>
      <c r="J25" s="720">
        <v>1061</v>
      </c>
      <c r="K25" s="723">
        <v>113</v>
      </c>
      <c r="L25" s="723"/>
    </row>
    <row r="26" spans="1:12" ht="13.5">
      <c r="A26" s="415">
        <v>21</v>
      </c>
      <c r="B26" s="716">
        <v>3730</v>
      </c>
      <c r="C26" s="716">
        <v>2951</v>
      </c>
      <c r="D26" s="716">
        <v>236</v>
      </c>
      <c r="E26" s="716">
        <v>542</v>
      </c>
      <c r="F26" s="717">
        <v>1156</v>
      </c>
      <c r="G26" s="716">
        <v>1156</v>
      </c>
      <c r="H26" s="718">
        <v>0</v>
      </c>
      <c r="I26" s="716">
        <v>1147</v>
      </c>
      <c r="J26" s="716">
        <v>1024</v>
      </c>
      <c r="K26" s="719">
        <v>123</v>
      </c>
      <c r="L26" s="719"/>
    </row>
    <row r="27" spans="1:12" ht="13.5">
      <c r="A27" s="291">
        <v>22</v>
      </c>
      <c r="B27" s="697">
        <v>3434</v>
      </c>
      <c r="C27" s="697">
        <v>2773</v>
      </c>
      <c r="D27" s="697">
        <v>287</v>
      </c>
      <c r="E27" s="697">
        <v>374</v>
      </c>
      <c r="F27" s="714">
        <v>1137</v>
      </c>
      <c r="G27" s="697">
        <v>1085</v>
      </c>
      <c r="H27" s="695">
        <v>52</v>
      </c>
      <c r="I27" s="697">
        <v>999</v>
      </c>
      <c r="J27" s="697">
        <v>883</v>
      </c>
      <c r="K27" s="701">
        <v>117</v>
      </c>
      <c r="L27" s="701"/>
    </row>
    <row r="28" spans="1:12" ht="13.5">
      <c r="A28" s="291">
        <v>23</v>
      </c>
      <c r="B28" s="697">
        <v>3174</v>
      </c>
      <c r="C28" s="697">
        <v>2290</v>
      </c>
      <c r="D28" s="697">
        <v>504</v>
      </c>
      <c r="E28" s="697">
        <v>380</v>
      </c>
      <c r="F28" s="714">
        <v>1100</v>
      </c>
      <c r="G28" s="697">
        <v>989</v>
      </c>
      <c r="H28" s="695">
        <v>111</v>
      </c>
      <c r="I28" s="697">
        <v>921</v>
      </c>
      <c r="J28" s="697">
        <v>806</v>
      </c>
      <c r="K28" s="701">
        <v>116</v>
      </c>
      <c r="L28" s="701"/>
    </row>
    <row r="29" spans="1:12" ht="13.5">
      <c r="A29" s="291">
        <v>24</v>
      </c>
      <c r="B29" s="697">
        <v>3122</v>
      </c>
      <c r="C29" s="697">
        <v>2034</v>
      </c>
      <c r="D29" s="697">
        <v>1059</v>
      </c>
      <c r="E29" s="697">
        <v>29</v>
      </c>
      <c r="F29" s="714">
        <v>1034</v>
      </c>
      <c r="G29" s="697">
        <v>1034</v>
      </c>
      <c r="H29" s="695">
        <v>0</v>
      </c>
      <c r="I29" s="697">
        <v>807</v>
      </c>
      <c r="J29" s="697">
        <v>807</v>
      </c>
      <c r="K29" s="701">
        <v>0</v>
      </c>
      <c r="L29" s="701"/>
    </row>
    <row r="30" spans="1:12" ht="13.5">
      <c r="A30" s="416">
        <v>25</v>
      </c>
      <c r="B30" s="720">
        <v>2924</v>
      </c>
      <c r="C30" s="720">
        <v>2093</v>
      </c>
      <c r="D30" s="720">
        <v>445</v>
      </c>
      <c r="E30" s="720">
        <v>386</v>
      </c>
      <c r="F30" s="721">
        <v>994</v>
      </c>
      <c r="G30" s="720">
        <v>992</v>
      </c>
      <c r="H30" s="722">
        <v>2</v>
      </c>
      <c r="I30" s="720">
        <v>807</v>
      </c>
      <c r="J30" s="720">
        <v>807</v>
      </c>
      <c r="K30" s="723">
        <v>0</v>
      </c>
      <c r="L30" s="723"/>
    </row>
    <row r="31" spans="1:12" ht="13.5">
      <c r="A31" s="415">
        <v>26</v>
      </c>
      <c r="B31" s="716">
        <v>2551</v>
      </c>
      <c r="C31" s="716">
        <v>2268</v>
      </c>
      <c r="D31" s="716">
        <v>144</v>
      </c>
      <c r="E31" s="716">
        <v>139</v>
      </c>
      <c r="F31" s="717">
        <v>973</v>
      </c>
      <c r="G31" s="716">
        <v>973</v>
      </c>
      <c r="H31" s="718">
        <v>0</v>
      </c>
      <c r="I31" s="716">
        <v>790</v>
      </c>
      <c r="J31" s="716">
        <v>652</v>
      </c>
      <c r="K31" s="719">
        <v>138</v>
      </c>
      <c r="L31" s="719"/>
    </row>
    <row r="32" spans="1:12" ht="13.5">
      <c r="A32" s="291">
        <v>27</v>
      </c>
      <c r="B32" s="697">
        <v>2243</v>
      </c>
      <c r="C32" s="697">
        <v>2015</v>
      </c>
      <c r="D32" s="697">
        <v>52</v>
      </c>
      <c r="E32" s="697">
        <v>175</v>
      </c>
      <c r="F32" s="714">
        <v>962</v>
      </c>
      <c r="G32" s="697">
        <v>750</v>
      </c>
      <c r="H32" s="695">
        <v>212</v>
      </c>
      <c r="I32" s="697">
        <v>783</v>
      </c>
      <c r="J32" s="697">
        <v>783</v>
      </c>
      <c r="K32" s="701">
        <v>0</v>
      </c>
      <c r="L32" s="701"/>
    </row>
    <row r="33" spans="1:12" ht="13.5">
      <c r="A33" s="291">
        <v>28</v>
      </c>
      <c r="B33" s="697">
        <v>1886</v>
      </c>
      <c r="C33" s="697">
        <v>1616</v>
      </c>
      <c r="D33" s="697">
        <v>0</v>
      </c>
      <c r="E33" s="697">
        <v>270</v>
      </c>
      <c r="F33" s="714">
        <v>881</v>
      </c>
      <c r="G33" s="697">
        <v>840</v>
      </c>
      <c r="H33" s="695">
        <v>41</v>
      </c>
      <c r="I33" s="697">
        <v>399</v>
      </c>
      <c r="J33" s="697">
        <v>399</v>
      </c>
      <c r="K33" s="701">
        <v>0</v>
      </c>
      <c r="L33" s="701"/>
    </row>
    <row r="34" spans="1:12" ht="13.5">
      <c r="A34" s="291">
        <v>29</v>
      </c>
      <c r="B34" s="697">
        <v>1833</v>
      </c>
      <c r="C34" s="697">
        <v>1833</v>
      </c>
      <c r="D34" s="697">
        <v>0</v>
      </c>
      <c r="E34" s="697">
        <v>0</v>
      </c>
      <c r="F34" s="714">
        <v>879</v>
      </c>
      <c r="G34" s="697">
        <v>879</v>
      </c>
      <c r="H34" s="695">
        <v>0</v>
      </c>
      <c r="I34" s="697">
        <v>398</v>
      </c>
      <c r="J34" s="697">
        <v>398</v>
      </c>
      <c r="K34" s="701">
        <v>0</v>
      </c>
      <c r="L34" s="701"/>
    </row>
    <row r="35" spans="1:12" ht="13.5">
      <c r="A35" s="416">
        <v>30</v>
      </c>
      <c r="B35" s="720">
        <v>1745</v>
      </c>
      <c r="C35" s="720">
        <v>1663</v>
      </c>
      <c r="D35" s="720">
        <v>0</v>
      </c>
      <c r="E35" s="720">
        <v>82</v>
      </c>
      <c r="F35" s="721">
        <v>777</v>
      </c>
      <c r="G35" s="720">
        <v>777</v>
      </c>
      <c r="H35" s="722">
        <v>0</v>
      </c>
      <c r="I35" s="720">
        <v>324</v>
      </c>
      <c r="J35" s="720">
        <v>324</v>
      </c>
      <c r="K35" s="723">
        <v>0</v>
      </c>
      <c r="L35" s="723"/>
    </row>
    <row r="36" spans="1:12" ht="13.5">
      <c r="A36" s="415">
        <v>31</v>
      </c>
      <c r="B36" s="716">
        <v>1206</v>
      </c>
      <c r="C36" s="716">
        <v>928</v>
      </c>
      <c r="D36" s="716">
        <v>137</v>
      </c>
      <c r="E36" s="716">
        <v>141</v>
      </c>
      <c r="F36" s="717">
        <v>731</v>
      </c>
      <c r="G36" s="716">
        <v>731</v>
      </c>
      <c r="H36" s="718">
        <v>0</v>
      </c>
      <c r="I36" s="716">
        <v>270</v>
      </c>
      <c r="J36" s="716">
        <v>270</v>
      </c>
      <c r="K36" s="719">
        <v>0</v>
      </c>
      <c r="L36" s="719"/>
    </row>
    <row r="37" spans="1:12" ht="13.5">
      <c r="A37" s="291">
        <v>32</v>
      </c>
      <c r="B37" s="697">
        <v>1184</v>
      </c>
      <c r="C37" s="697">
        <v>805</v>
      </c>
      <c r="D37" s="697">
        <v>275</v>
      </c>
      <c r="E37" s="697">
        <v>104</v>
      </c>
      <c r="F37" s="714">
        <v>714</v>
      </c>
      <c r="G37" s="697">
        <v>691</v>
      </c>
      <c r="H37" s="695">
        <v>23</v>
      </c>
      <c r="I37" s="697">
        <v>265</v>
      </c>
      <c r="J37" s="697">
        <v>265</v>
      </c>
      <c r="K37" s="701">
        <v>0</v>
      </c>
      <c r="L37" s="701"/>
    </row>
    <row r="38" spans="1:12" ht="13.5">
      <c r="A38" s="291">
        <v>33</v>
      </c>
      <c r="B38" s="697">
        <v>1135</v>
      </c>
      <c r="C38" s="697">
        <v>1007</v>
      </c>
      <c r="D38" s="697">
        <v>17</v>
      </c>
      <c r="E38" s="697">
        <v>111</v>
      </c>
      <c r="F38" s="714">
        <v>708</v>
      </c>
      <c r="G38" s="697">
        <v>708</v>
      </c>
      <c r="H38" s="695">
        <v>0</v>
      </c>
      <c r="I38" s="697">
        <v>254</v>
      </c>
      <c r="J38" s="697">
        <v>254</v>
      </c>
      <c r="K38" s="701">
        <v>0</v>
      </c>
      <c r="L38" s="701"/>
    </row>
    <row r="39" spans="1:12" ht="13.5">
      <c r="A39" s="291">
        <v>34</v>
      </c>
      <c r="B39" s="697">
        <v>1129</v>
      </c>
      <c r="C39" s="697">
        <v>666</v>
      </c>
      <c r="D39" s="697">
        <v>32</v>
      </c>
      <c r="E39" s="697">
        <v>431</v>
      </c>
      <c r="F39" s="714">
        <v>685</v>
      </c>
      <c r="G39" s="697">
        <v>611</v>
      </c>
      <c r="H39" s="695">
        <v>74</v>
      </c>
      <c r="I39" s="698" t="s">
        <v>139</v>
      </c>
      <c r="J39" s="698" t="s">
        <v>139</v>
      </c>
      <c r="K39" s="705" t="s">
        <v>139</v>
      </c>
      <c r="L39" s="705"/>
    </row>
    <row r="40" spans="1:12" ht="13.5">
      <c r="A40" s="416">
        <v>35</v>
      </c>
      <c r="B40" s="720">
        <v>1109</v>
      </c>
      <c r="C40" s="720">
        <v>682</v>
      </c>
      <c r="D40" s="720">
        <v>361</v>
      </c>
      <c r="E40" s="720">
        <v>66</v>
      </c>
      <c r="F40" s="721">
        <v>681</v>
      </c>
      <c r="G40" s="720">
        <v>681</v>
      </c>
      <c r="H40" s="722">
        <v>0</v>
      </c>
      <c r="I40" s="724" t="s">
        <v>139</v>
      </c>
      <c r="J40" s="724" t="s">
        <v>139</v>
      </c>
      <c r="K40" s="725" t="s">
        <v>139</v>
      </c>
      <c r="L40" s="725"/>
    </row>
    <row r="41" spans="1:12" ht="13.5">
      <c r="A41" s="415">
        <v>36</v>
      </c>
      <c r="B41" s="716">
        <v>1086</v>
      </c>
      <c r="C41" s="716">
        <v>925</v>
      </c>
      <c r="D41" s="716">
        <v>35</v>
      </c>
      <c r="E41" s="716">
        <v>125</v>
      </c>
      <c r="F41" s="717">
        <v>677</v>
      </c>
      <c r="G41" s="716">
        <v>677</v>
      </c>
      <c r="H41" s="718">
        <v>0</v>
      </c>
      <c r="I41" s="726" t="s">
        <v>139</v>
      </c>
      <c r="J41" s="726" t="s">
        <v>139</v>
      </c>
      <c r="K41" s="727" t="s">
        <v>139</v>
      </c>
      <c r="L41" s="719"/>
    </row>
    <row r="42" spans="1:12" ht="13.5">
      <c r="A42" s="291">
        <v>37</v>
      </c>
      <c r="B42" s="697">
        <v>998</v>
      </c>
      <c r="C42" s="697">
        <v>948</v>
      </c>
      <c r="D42" s="697">
        <v>15</v>
      </c>
      <c r="E42" s="697">
        <v>35</v>
      </c>
      <c r="F42" s="714">
        <v>633</v>
      </c>
      <c r="G42" s="697">
        <v>579</v>
      </c>
      <c r="H42" s="695">
        <v>55</v>
      </c>
      <c r="I42" s="698" t="s">
        <v>139</v>
      </c>
      <c r="J42" s="698" t="s">
        <v>139</v>
      </c>
      <c r="K42" s="705" t="s">
        <v>139</v>
      </c>
      <c r="L42" s="701"/>
    </row>
    <row r="43" spans="1:12" ht="13.5">
      <c r="A43" s="291">
        <v>38</v>
      </c>
      <c r="B43" s="697">
        <v>991</v>
      </c>
      <c r="C43" s="697">
        <v>928</v>
      </c>
      <c r="D43" s="697">
        <v>0</v>
      </c>
      <c r="E43" s="697">
        <v>63</v>
      </c>
      <c r="F43" s="714">
        <v>601</v>
      </c>
      <c r="G43" s="697">
        <v>601</v>
      </c>
      <c r="H43" s="695">
        <v>0</v>
      </c>
      <c r="I43" s="698" t="s">
        <v>139</v>
      </c>
      <c r="J43" s="698" t="s">
        <v>139</v>
      </c>
      <c r="K43" s="705" t="s">
        <v>139</v>
      </c>
      <c r="L43" s="701"/>
    </row>
    <row r="44" spans="1:12" ht="13.5">
      <c r="A44" s="291">
        <v>39</v>
      </c>
      <c r="B44" s="697">
        <v>954</v>
      </c>
      <c r="C44" s="697">
        <v>945</v>
      </c>
      <c r="D44" s="697">
        <v>0</v>
      </c>
      <c r="E44" s="697">
        <v>9</v>
      </c>
      <c r="F44" s="714">
        <v>576</v>
      </c>
      <c r="G44" s="697">
        <v>562</v>
      </c>
      <c r="H44" s="695">
        <v>14</v>
      </c>
      <c r="I44" s="697"/>
      <c r="J44" s="697"/>
      <c r="K44" s="701"/>
      <c r="L44" s="705"/>
    </row>
    <row r="45" spans="1:12" ht="13.5">
      <c r="A45" s="416">
        <v>40</v>
      </c>
      <c r="B45" s="720">
        <v>834</v>
      </c>
      <c r="C45" s="720">
        <v>736</v>
      </c>
      <c r="D45" s="720">
        <v>99</v>
      </c>
      <c r="E45" s="720">
        <v>0</v>
      </c>
      <c r="F45" s="721">
        <v>570</v>
      </c>
      <c r="G45" s="720">
        <v>448</v>
      </c>
      <c r="H45" s="722">
        <v>122</v>
      </c>
      <c r="I45" s="720"/>
      <c r="J45" s="720"/>
      <c r="K45" s="723"/>
      <c r="L45" s="725"/>
    </row>
    <row r="46" spans="1:12" ht="13.5">
      <c r="A46" s="415">
        <v>41</v>
      </c>
      <c r="B46" s="716">
        <v>821</v>
      </c>
      <c r="C46" s="716">
        <v>642</v>
      </c>
      <c r="D46" s="716">
        <v>0</v>
      </c>
      <c r="E46" s="716">
        <v>179</v>
      </c>
      <c r="F46" s="717">
        <v>553</v>
      </c>
      <c r="G46" s="716">
        <v>503</v>
      </c>
      <c r="H46" s="718">
        <v>50</v>
      </c>
      <c r="I46" s="716"/>
      <c r="J46" s="716"/>
      <c r="K46" s="719"/>
      <c r="L46" s="719"/>
    </row>
    <row r="47" spans="1:12" ht="13.5">
      <c r="A47" s="291">
        <v>42</v>
      </c>
      <c r="B47" s="697">
        <v>770</v>
      </c>
      <c r="C47" s="697">
        <v>732</v>
      </c>
      <c r="D47" s="697">
        <v>19</v>
      </c>
      <c r="E47" s="697">
        <v>20</v>
      </c>
      <c r="F47" s="714">
        <v>502</v>
      </c>
      <c r="G47" s="697">
        <v>502</v>
      </c>
      <c r="H47" s="695">
        <v>0</v>
      </c>
      <c r="I47" s="697"/>
      <c r="J47" s="697"/>
      <c r="K47" s="701"/>
      <c r="L47" s="701"/>
    </row>
    <row r="48" spans="1:12" ht="13.5">
      <c r="A48" s="291">
        <v>43</v>
      </c>
      <c r="B48" s="697">
        <v>760</v>
      </c>
      <c r="C48" s="697">
        <v>717</v>
      </c>
      <c r="D48" s="697">
        <v>43</v>
      </c>
      <c r="E48" s="697">
        <v>0</v>
      </c>
      <c r="F48" s="714">
        <v>476</v>
      </c>
      <c r="G48" s="697">
        <v>476</v>
      </c>
      <c r="H48" s="695">
        <v>0</v>
      </c>
      <c r="I48" s="697"/>
      <c r="J48" s="697"/>
      <c r="K48" s="701"/>
      <c r="L48" s="701"/>
    </row>
    <row r="49" spans="1:12" ht="13.5">
      <c r="A49" s="291">
        <v>44</v>
      </c>
      <c r="B49" s="697">
        <v>721</v>
      </c>
      <c r="C49" s="697">
        <v>721</v>
      </c>
      <c r="D49" s="697">
        <v>0</v>
      </c>
      <c r="E49" s="697">
        <v>0</v>
      </c>
      <c r="F49" s="714">
        <v>419</v>
      </c>
      <c r="G49" s="697">
        <v>0</v>
      </c>
      <c r="H49" s="695">
        <v>419</v>
      </c>
      <c r="I49" s="697"/>
      <c r="J49" s="697"/>
      <c r="K49" s="701"/>
      <c r="L49" s="705"/>
    </row>
    <row r="50" spans="1:12" ht="13.5">
      <c r="A50" s="416">
        <v>45</v>
      </c>
      <c r="B50" s="720">
        <v>705</v>
      </c>
      <c r="C50" s="720">
        <v>705</v>
      </c>
      <c r="D50" s="720">
        <v>0</v>
      </c>
      <c r="E50" s="720">
        <v>0</v>
      </c>
      <c r="F50" s="721">
        <v>395</v>
      </c>
      <c r="G50" s="720">
        <v>395</v>
      </c>
      <c r="H50" s="722">
        <v>0</v>
      </c>
      <c r="I50" s="720"/>
      <c r="J50" s="720"/>
      <c r="K50" s="723"/>
      <c r="L50" s="725"/>
    </row>
    <row r="51" spans="1:12" ht="13.5">
      <c r="A51" s="415">
        <v>46</v>
      </c>
      <c r="B51" s="716">
        <v>691</v>
      </c>
      <c r="C51" s="716">
        <v>489</v>
      </c>
      <c r="D51" s="716">
        <v>18</v>
      </c>
      <c r="E51" s="716">
        <v>184</v>
      </c>
      <c r="F51" s="717">
        <v>337</v>
      </c>
      <c r="G51" s="716">
        <v>337</v>
      </c>
      <c r="H51" s="718">
        <v>0</v>
      </c>
      <c r="I51" s="716"/>
      <c r="J51" s="716"/>
      <c r="K51" s="719"/>
      <c r="L51" s="719"/>
    </row>
    <row r="52" spans="1:12" ht="13.5">
      <c r="A52" s="291">
        <v>47</v>
      </c>
      <c r="B52" s="697">
        <v>673</v>
      </c>
      <c r="C52" s="697">
        <v>231</v>
      </c>
      <c r="D52" s="697">
        <v>363</v>
      </c>
      <c r="E52" s="697">
        <v>80</v>
      </c>
      <c r="F52" s="714">
        <v>325</v>
      </c>
      <c r="G52" s="697">
        <v>306</v>
      </c>
      <c r="H52" s="695">
        <v>19</v>
      </c>
      <c r="I52" s="697"/>
      <c r="J52" s="697"/>
      <c r="K52" s="701"/>
      <c r="L52" s="701"/>
    </row>
    <row r="53" spans="1:12" ht="13.5">
      <c r="A53" s="291">
        <v>48</v>
      </c>
      <c r="B53" s="697">
        <v>659</v>
      </c>
      <c r="C53" s="697">
        <v>638</v>
      </c>
      <c r="D53" s="697">
        <v>0</v>
      </c>
      <c r="E53" s="697">
        <v>21</v>
      </c>
      <c r="F53" s="714">
        <v>308</v>
      </c>
      <c r="G53" s="697">
        <v>308</v>
      </c>
      <c r="H53" s="695">
        <v>0</v>
      </c>
      <c r="I53" s="697"/>
      <c r="J53" s="697"/>
      <c r="K53" s="701"/>
      <c r="L53" s="701"/>
    </row>
    <row r="54" spans="1:12" ht="13.5">
      <c r="A54" s="291" t="s">
        <v>173</v>
      </c>
      <c r="B54" s="697">
        <v>602</v>
      </c>
      <c r="C54" s="697">
        <v>467</v>
      </c>
      <c r="D54" s="697">
        <v>93</v>
      </c>
      <c r="E54" s="697">
        <v>43</v>
      </c>
      <c r="F54" s="714">
        <v>263</v>
      </c>
      <c r="G54" s="697">
        <v>263</v>
      </c>
      <c r="H54" s="695">
        <v>0</v>
      </c>
      <c r="I54" s="697"/>
      <c r="J54" s="697"/>
      <c r="K54" s="701"/>
      <c r="L54" s="705"/>
    </row>
    <row r="55" spans="1:12" ht="13.5">
      <c r="A55" s="416">
        <v>50</v>
      </c>
      <c r="B55" s="720">
        <v>599</v>
      </c>
      <c r="C55" s="720">
        <v>451</v>
      </c>
      <c r="D55" s="720">
        <v>86</v>
      </c>
      <c r="E55" s="720">
        <v>63</v>
      </c>
      <c r="F55" s="721">
        <v>259</v>
      </c>
      <c r="G55" s="720">
        <v>259</v>
      </c>
      <c r="H55" s="722">
        <v>0</v>
      </c>
      <c r="I55" s="720"/>
      <c r="J55" s="720"/>
      <c r="K55" s="723"/>
      <c r="L55" s="725"/>
    </row>
    <row r="56" spans="1:12" ht="13.5">
      <c r="A56" s="415">
        <v>51</v>
      </c>
      <c r="B56" s="716">
        <v>592</v>
      </c>
      <c r="C56" s="716">
        <v>264</v>
      </c>
      <c r="D56" s="716">
        <v>307</v>
      </c>
      <c r="E56" s="716">
        <v>21</v>
      </c>
      <c r="F56" s="717">
        <v>257</v>
      </c>
      <c r="G56" s="716">
        <v>257</v>
      </c>
      <c r="H56" s="718">
        <v>0</v>
      </c>
      <c r="I56" s="716"/>
      <c r="J56" s="716"/>
      <c r="K56" s="719"/>
      <c r="L56" s="719"/>
    </row>
    <row r="57" spans="1:12" ht="13.5">
      <c r="A57" s="291">
        <v>52</v>
      </c>
      <c r="B57" s="697">
        <v>590</v>
      </c>
      <c r="C57" s="697">
        <v>590</v>
      </c>
      <c r="D57" s="697">
        <v>0</v>
      </c>
      <c r="E57" s="697">
        <v>0</v>
      </c>
      <c r="F57" s="714">
        <v>251</v>
      </c>
      <c r="G57" s="697">
        <v>251</v>
      </c>
      <c r="H57" s="695">
        <v>0</v>
      </c>
      <c r="I57" s="697"/>
      <c r="J57" s="697"/>
      <c r="K57" s="701"/>
      <c r="L57" s="701"/>
    </row>
    <row r="58" spans="1:12" ht="13.5">
      <c r="A58" s="291">
        <v>53</v>
      </c>
      <c r="B58" s="697">
        <v>581</v>
      </c>
      <c r="C58" s="697">
        <v>535</v>
      </c>
      <c r="D58" s="697">
        <v>0</v>
      </c>
      <c r="E58" s="697">
        <v>46</v>
      </c>
      <c r="F58" s="714">
        <v>250</v>
      </c>
      <c r="G58" s="697">
        <v>250</v>
      </c>
      <c r="H58" s="695">
        <v>0</v>
      </c>
      <c r="I58" s="697"/>
      <c r="J58" s="697"/>
      <c r="K58" s="701"/>
      <c r="L58" s="701"/>
    </row>
    <row r="59" spans="1:12" s="297" customFormat="1" ht="13.5">
      <c r="A59" s="291">
        <v>54</v>
      </c>
      <c r="B59" s="697">
        <v>517</v>
      </c>
      <c r="C59" s="697">
        <v>419</v>
      </c>
      <c r="D59" s="697">
        <v>62</v>
      </c>
      <c r="E59" s="697">
        <v>37</v>
      </c>
      <c r="F59" s="714">
        <v>228</v>
      </c>
      <c r="G59" s="697">
        <v>228</v>
      </c>
      <c r="H59" s="695">
        <v>0</v>
      </c>
      <c r="I59" s="697"/>
      <c r="J59" s="697"/>
      <c r="K59" s="701"/>
      <c r="L59" s="705"/>
    </row>
    <row r="60" spans="1:12" s="297" customFormat="1" ht="13.5">
      <c r="A60" s="416">
        <v>55</v>
      </c>
      <c r="B60" s="720">
        <v>505</v>
      </c>
      <c r="C60" s="720">
        <v>304</v>
      </c>
      <c r="D60" s="720">
        <v>156</v>
      </c>
      <c r="E60" s="720">
        <v>45</v>
      </c>
      <c r="F60" s="721">
        <v>211</v>
      </c>
      <c r="G60" s="720">
        <v>211</v>
      </c>
      <c r="H60" s="722">
        <v>0</v>
      </c>
      <c r="I60" s="720"/>
      <c r="J60" s="720"/>
      <c r="K60" s="723"/>
      <c r="L60" s="725"/>
    </row>
    <row r="61" spans="1:12" s="297" customFormat="1" ht="13.5">
      <c r="A61" s="415">
        <v>56</v>
      </c>
      <c r="B61" s="716">
        <v>474</v>
      </c>
      <c r="C61" s="716">
        <v>428</v>
      </c>
      <c r="D61" s="716">
        <v>0</v>
      </c>
      <c r="E61" s="716">
        <v>46</v>
      </c>
      <c r="F61" s="717">
        <v>175</v>
      </c>
      <c r="G61" s="716">
        <v>175</v>
      </c>
      <c r="H61" s="718">
        <v>0</v>
      </c>
      <c r="I61" s="716"/>
      <c r="J61" s="716"/>
      <c r="K61" s="719"/>
      <c r="L61" s="719"/>
    </row>
    <row r="62" spans="1:12" s="297" customFormat="1" ht="13.5">
      <c r="A62" s="291">
        <v>57</v>
      </c>
      <c r="B62" s="697">
        <v>473</v>
      </c>
      <c r="C62" s="697">
        <v>314</v>
      </c>
      <c r="D62" s="697">
        <v>93</v>
      </c>
      <c r="E62" s="697">
        <v>66</v>
      </c>
      <c r="F62" s="714">
        <v>165</v>
      </c>
      <c r="G62" s="697">
        <v>165</v>
      </c>
      <c r="H62" s="695">
        <v>0</v>
      </c>
      <c r="I62" s="697"/>
      <c r="J62" s="697"/>
      <c r="K62" s="701"/>
      <c r="L62" s="701"/>
    </row>
    <row r="63" spans="1:12" s="297" customFormat="1" ht="13.5">
      <c r="A63" s="291">
        <v>58</v>
      </c>
      <c r="B63" s="697">
        <v>461</v>
      </c>
      <c r="C63" s="697">
        <v>428</v>
      </c>
      <c r="D63" s="697">
        <v>0</v>
      </c>
      <c r="E63" s="697">
        <v>33</v>
      </c>
      <c r="F63" s="714">
        <v>164</v>
      </c>
      <c r="G63" s="697">
        <v>164</v>
      </c>
      <c r="H63" s="695">
        <v>0</v>
      </c>
      <c r="I63" s="697"/>
      <c r="J63" s="697"/>
      <c r="K63" s="701"/>
      <c r="L63" s="701"/>
    </row>
    <row r="64" spans="1:12" s="297" customFormat="1" ht="13.5">
      <c r="A64" s="291">
        <v>59</v>
      </c>
      <c r="B64" s="697">
        <v>461</v>
      </c>
      <c r="C64" s="697">
        <v>250</v>
      </c>
      <c r="D64" s="697">
        <v>164</v>
      </c>
      <c r="E64" s="697">
        <v>46</v>
      </c>
      <c r="F64" s="714">
        <v>162</v>
      </c>
      <c r="G64" s="697">
        <v>162</v>
      </c>
      <c r="H64" s="695">
        <v>0</v>
      </c>
      <c r="I64" s="697"/>
      <c r="J64" s="697"/>
      <c r="K64" s="701"/>
      <c r="L64" s="705"/>
    </row>
    <row r="65" spans="1:12" s="297" customFormat="1" ht="13.5">
      <c r="A65" s="416">
        <v>60</v>
      </c>
      <c r="B65" s="720">
        <v>445</v>
      </c>
      <c r="C65" s="720">
        <v>358</v>
      </c>
      <c r="D65" s="720">
        <v>18</v>
      </c>
      <c r="E65" s="720">
        <v>69</v>
      </c>
      <c r="F65" s="721">
        <v>161</v>
      </c>
      <c r="G65" s="720">
        <v>161</v>
      </c>
      <c r="H65" s="722">
        <v>0</v>
      </c>
      <c r="I65" s="720"/>
      <c r="J65" s="720"/>
      <c r="K65" s="723"/>
      <c r="L65" s="725"/>
    </row>
    <row r="66" spans="1:12" s="297" customFormat="1" ht="13.5">
      <c r="A66" s="415">
        <v>61</v>
      </c>
      <c r="B66" s="716">
        <v>438</v>
      </c>
      <c r="C66" s="716">
        <v>366</v>
      </c>
      <c r="D66" s="716">
        <v>0</v>
      </c>
      <c r="E66" s="716">
        <v>72</v>
      </c>
      <c r="F66" s="717">
        <v>145</v>
      </c>
      <c r="G66" s="716">
        <v>145</v>
      </c>
      <c r="H66" s="718">
        <v>0</v>
      </c>
      <c r="I66" s="716"/>
      <c r="J66" s="716"/>
      <c r="K66" s="719"/>
      <c r="L66" s="719"/>
    </row>
    <row r="67" spans="1:12" s="297" customFormat="1" ht="13.5">
      <c r="A67" s="291">
        <v>62</v>
      </c>
      <c r="B67" s="697">
        <v>437</v>
      </c>
      <c r="C67" s="697">
        <v>411</v>
      </c>
      <c r="D67" s="697">
        <v>26</v>
      </c>
      <c r="E67" s="697">
        <v>0</v>
      </c>
      <c r="F67" s="714">
        <v>144</v>
      </c>
      <c r="G67" s="697">
        <v>144</v>
      </c>
      <c r="H67" s="695">
        <v>0</v>
      </c>
      <c r="I67" s="697"/>
      <c r="J67" s="697"/>
      <c r="K67" s="701"/>
      <c r="L67" s="701"/>
    </row>
    <row r="68" spans="1:12" s="297" customFormat="1" ht="13.5">
      <c r="A68" s="291">
        <v>63</v>
      </c>
      <c r="B68" s="697">
        <v>433</v>
      </c>
      <c r="C68" s="697">
        <v>433</v>
      </c>
      <c r="D68" s="697">
        <v>0</v>
      </c>
      <c r="E68" s="697">
        <v>0</v>
      </c>
      <c r="F68" s="714">
        <v>125</v>
      </c>
      <c r="G68" s="697">
        <v>125</v>
      </c>
      <c r="H68" s="695">
        <v>0</v>
      </c>
      <c r="I68" s="697"/>
      <c r="J68" s="697"/>
      <c r="K68" s="701"/>
      <c r="L68" s="701"/>
    </row>
    <row r="69" spans="1:12" s="297" customFormat="1" ht="13.5">
      <c r="A69" s="291">
        <v>64</v>
      </c>
      <c r="B69" s="697">
        <v>422</v>
      </c>
      <c r="C69" s="697">
        <v>354</v>
      </c>
      <c r="D69" s="697">
        <v>69</v>
      </c>
      <c r="E69" s="697">
        <v>0</v>
      </c>
      <c r="F69" s="715" t="s">
        <v>139</v>
      </c>
      <c r="G69" s="698" t="s">
        <v>139</v>
      </c>
      <c r="H69" s="696" t="s">
        <v>139</v>
      </c>
      <c r="I69" s="697"/>
      <c r="J69" s="697"/>
      <c r="K69" s="701"/>
      <c r="L69" s="705"/>
    </row>
    <row r="70" spans="1:12" s="297" customFormat="1" ht="13.5">
      <c r="A70" s="416">
        <v>65</v>
      </c>
      <c r="B70" s="720">
        <v>422</v>
      </c>
      <c r="C70" s="720">
        <v>338</v>
      </c>
      <c r="D70" s="720">
        <v>31</v>
      </c>
      <c r="E70" s="720">
        <v>54</v>
      </c>
      <c r="F70" s="728" t="s">
        <v>139</v>
      </c>
      <c r="G70" s="724" t="s">
        <v>139</v>
      </c>
      <c r="H70" s="729" t="s">
        <v>139</v>
      </c>
      <c r="I70" s="720"/>
      <c r="J70" s="720"/>
      <c r="K70" s="723"/>
      <c r="L70" s="725"/>
    </row>
    <row r="71" spans="1:12" s="297" customFormat="1" ht="13.5">
      <c r="A71" s="415">
        <v>66</v>
      </c>
      <c r="B71" s="716">
        <v>416</v>
      </c>
      <c r="C71" s="716">
        <v>240</v>
      </c>
      <c r="D71" s="716">
        <v>106</v>
      </c>
      <c r="E71" s="716">
        <v>69</v>
      </c>
      <c r="F71" s="730" t="s">
        <v>139</v>
      </c>
      <c r="G71" s="726" t="s">
        <v>139</v>
      </c>
      <c r="H71" s="731" t="s">
        <v>139</v>
      </c>
      <c r="I71" s="716"/>
      <c r="J71" s="716"/>
      <c r="K71" s="719"/>
      <c r="L71" s="719"/>
    </row>
    <row r="72" spans="1:12" s="297" customFormat="1" ht="13.5">
      <c r="A72" s="291">
        <v>67</v>
      </c>
      <c r="B72" s="697">
        <v>391</v>
      </c>
      <c r="C72" s="697">
        <v>274</v>
      </c>
      <c r="D72" s="697">
        <v>42</v>
      </c>
      <c r="E72" s="697">
        <v>75</v>
      </c>
      <c r="F72" s="715" t="s">
        <v>139</v>
      </c>
      <c r="G72" s="698" t="s">
        <v>139</v>
      </c>
      <c r="H72" s="696" t="s">
        <v>139</v>
      </c>
      <c r="I72" s="697"/>
      <c r="J72" s="697"/>
      <c r="K72" s="701"/>
      <c r="L72" s="701"/>
    </row>
    <row r="73" spans="1:12" s="297" customFormat="1" ht="13.5">
      <c r="A73" s="291">
        <v>68</v>
      </c>
      <c r="B73" s="697">
        <v>390</v>
      </c>
      <c r="C73" s="697">
        <v>299</v>
      </c>
      <c r="D73" s="697">
        <v>0</v>
      </c>
      <c r="E73" s="697">
        <v>90</v>
      </c>
      <c r="F73" s="715" t="s">
        <v>139</v>
      </c>
      <c r="G73" s="698" t="s">
        <v>139</v>
      </c>
      <c r="H73" s="696" t="s">
        <v>139</v>
      </c>
      <c r="I73" s="697"/>
      <c r="J73" s="697"/>
      <c r="K73" s="701"/>
      <c r="L73" s="701"/>
    </row>
    <row r="74" spans="1:12" s="297" customFormat="1" ht="9" customHeight="1">
      <c r="A74" s="291"/>
      <c r="B74" s="697"/>
      <c r="C74" s="697"/>
      <c r="D74" s="697"/>
      <c r="E74" s="697"/>
      <c r="F74" s="715"/>
      <c r="G74" s="698"/>
      <c r="H74" s="696"/>
      <c r="I74" s="697"/>
      <c r="J74" s="697"/>
      <c r="K74" s="701"/>
      <c r="L74" s="701"/>
    </row>
    <row r="75" spans="1:12" s="297" customFormat="1" ht="9" customHeight="1">
      <c r="A75" s="291"/>
      <c r="B75" s="697"/>
      <c r="C75" s="697"/>
      <c r="D75" s="697"/>
      <c r="E75" s="697"/>
      <c r="F75" s="715"/>
      <c r="G75" s="698"/>
      <c r="H75" s="696"/>
      <c r="I75" s="697"/>
      <c r="J75" s="697"/>
      <c r="K75" s="701"/>
      <c r="L75" s="701"/>
    </row>
    <row r="76" spans="1:12" s="297" customFormat="1" ht="9" customHeight="1">
      <c r="A76" s="291"/>
      <c r="B76" s="697"/>
      <c r="C76" s="697"/>
      <c r="D76" s="697"/>
      <c r="E76" s="697"/>
      <c r="F76" s="715"/>
      <c r="G76" s="698"/>
      <c r="H76" s="696"/>
      <c r="I76" s="697"/>
      <c r="J76" s="697"/>
      <c r="K76" s="701"/>
      <c r="L76" s="701"/>
    </row>
    <row r="77" spans="1:12" s="297" customFormat="1" ht="9" customHeight="1">
      <c r="A77" s="291"/>
      <c r="B77" s="697"/>
      <c r="C77" s="697"/>
      <c r="D77" s="697"/>
      <c r="E77" s="697"/>
      <c r="F77" s="715"/>
      <c r="G77" s="698"/>
      <c r="H77" s="696"/>
      <c r="I77" s="697"/>
      <c r="J77" s="697"/>
      <c r="K77" s="701"/>
      <c r="L77" s="701"/>
    </row>
    <row r="78" spans="1:12" s="297" customFormat="1" ht="9" customHeight="1">
      <c r="A78" s="291"/>
      <c r="B78" s="697"/>
      <c r="C78" s="697"/>
      <c r="D78" s="697"/>
      <c r="E78" s="697"/>
      <c r="F78" s="715"/>
      <c r="G78" s="698"/>
      <c r="H78" s="696"/>
      <c r="I78" s="697"/>
      <c r="J78" s="697"/>
      <c r="K78" s="701"/>
      <c r="L78" s="701"/>
    </row>
    <row r="79" spans="1:12" s="297" customFormat="1" ht="9" customHeight="1">
      <c r="A79" s="291"/>
      <c r="B79" s="697"/>
      <c r="C79" s="697"/>
      <c r="D79" s="697"/>
      <c r="E79" s="697"/>
      <c r="F79" s="715"/>
      <c r="G79" s="698"/>
      <c r="H79" s="696"/>
      <c r="I79" s="697"/>
      <c r="J79" s="697"/>
      <c r="K79" s="701"/>
      <c r="L79" s="701"/>
    </row>
    <row r="80" spans="1:12" s="741" customFormat="1" ht="13.5">
      <c r="A80" s="291">
        <v>93</v>
      </c>
      <c r="B80" s="697">
        <v>203</v>
      </c>
      <c r="C80" s="697">
        <v>186</v>
      </c>
      <c r="D80" s="697">
        <v>0</v>
      </c>
      <c r="E80" s="697">
        <v>17</v>
      </c>
      <c r="F80" s="714"/>
      <c r="G80" s="697"/>
      <c r="H80" s="695"/>
      <c r="I80" s="697"/>
      <c r="J80" s="697"/>
      <c r="K80" s="701"/>
      <c r="L80" s="701"/>
    </row>
    <row r="81" spans="1:12" s="297" customFormat="1" ht="13.5">
      <c r="A81" s="291">
        <v>94</v>
      </c>
      <c r="B81" s="697">
        <v>202</v>
      </c>
      <c r="C81" s="697">
        <v>16</v>
      </c>
      <c r="D81" s="697">
        <v>0</v>
      </c>
      <c r="E81" s="697">
        <v>186</v>
      </c>
      <c r="F81" s="714"/>
      <c r="G81" s="697"/>
      <c r="H81" s="695"/>
      <c r="I81" s="697"/>
      <c r="J81" s="697"/>
      <c r="K81" s="701"/>
      <c r="L81" s="705"/>
    </row>
    <row r="82" spans="1:12" s="297" customFormat="1" ht="13.5">
      <c r="A82" s="416">
        <v>95</v>
      </c>
      <c r="B82" s="720">
        <v>202</v>
      </c>
      <c r="C82" s="720">
        <v>167</v>
      </c>
      <c r="D82" s="720">
        <v>0</v>
      </c>
      <c r="E82" s="720">
        <v>35</v>
      </c>
      <c r="F82" s="721"/>
      <c r="G82" s="720"/>
      <c r="H82" s="722"/>
      <c r="I82" s="720"/>
      <c r="J82" s="720"/>
      <c r="K82" s="723"/>
      <c r="L82" s="725"/>
    </row>
    <row r="83" spans="1:12" s="297" customFormat="1" ht="13.5">
      <c r="A83" s="415">
        <v>96</v>
      </c>
      <c r="B83" s="716">
        <v>200</v>
      </c>
      <c r="C83" s="716">
        <v>154</v>
      </c>
      <c r="D83" s="716">
        <v>0</v>
      </c>
      <c r="E83" s="716">
        <v>46</v>
      </c>
      <c r="F83" s="717"/>
      <c r="G83" s="716"/>
      <c r="H83" s="718"/>
      <c r="I83" s="716"/>
      <c r="J83" s="716"/>
      <c r="K83" s="719"/>
      <c r="L83" s="719"/>
    </row>
    <row r="84" spans="1:12" s="297" customFormat="1" ht="13.5">
      <c r="A84" s="291">
        <v>97</v>
      </c>
      <c r="B84" s="697">
        <v>188</v>
      </c>
      <c r="C84" s="697">
        <v>188</v>
      </c>
      <c r="D84" s="697">
        <v>0</v>
      </c>
      <c r="E84" s="697">
        <v>0</v>
      </c>
      <c r="F84" s="714"/>
      <c r="G84" s="697"/>
      <c r="H84" s="695"/>
      <c r="I84" s="697"/>
      <c r="J84" s="697"/>
      <c r="K84" s="701"/>
      <c r="L84" s="701"/>
    </row>
    <row r="85" spans="1:12" ht="13.5">
      <c r="A85" s="291">
        <v>98</v>
      </c>
      <c r="B85" s="697">
        <v>182</v>
      </c>
      <c r="C85" s="697">
        <v>129</v>
      </c>
      <c r="D85" s="697">
        <v>0</v>
      </c>
      <c r="E85" s="697">
        <v>52</v>
      </c>
      <c r="F85" s="714"/>
      <c r="G85" s="697"/>
      <c r="H85" s="695"/>
      <c r="I85" s="697"/>
      <c r="J85" s="697"/>
      <c r="K85" s="701"/>
      <c r="L85" s="701"/>
    </row>
    <row r="86" spans="1:12" ht="13.5">
      <c r="A86" s="291">
        <v>99</v>
      </c>
      <c r="B86" s="697">
        <v>165</v>
      </c>
      <c r="C86" s="697">
        <v>149</v>
      </c>
      <c r="D86" s="697">
        <v>0</v>
      </c>
      <c r="E86" s="697">
        <v>16</v>
      </c>
      <c r="F86" s="714"/>
      <c r="G86" s="697"/>
      <c r="H86" s="695"/>
      <c r="I86" s="697"/>
      <c r="J86" s="697"/>
      <c r="K86" s="701"/>
      <c r="L86" s="705"/>
    </row>
    <row r="87" spans="1:12" ht="13.5">
      <c r="A87" s="416">
        <v>100</v>
      </c>
      <c r="B87" s="720">
        <v>160</v>
      </c>
      <c r="C87" s="720">
        <v>160</v>
      </c>
      <c r="D87" s="720">
        <v>0</v>
      </c>
      <c r="E87" s="720">
        <v>0</v>
      </c>
      <c r="F87" s="721"/>
      <c r="G87" s="720"/>
      <c r="H87" s="722"/>
      <c r="I87" s="720"/>
      <c r="J87" s="720"/>
      <c r="K87" s="723"/>
      <c r="L87" s="725"/>
    </row>
    <row r="88" spans="1:12" ht="13.5" customHeight="1">
      <c r="A88" s="415">
        <v>101</v>
      </c>
      <c r="B88" s="716">
        <v>160</v>
      </c>
      <c r="C88" s="716">
        <v>0</v>
      </c>
      <c r="D88" s="716">
        <v>160</v>
      </c>
      <c r="E88" s="716">
        <v>0</v>
      </c>
      <c r="F88" s="717"/>
      <c r="G88" s="716"/>
      <c r="H88" s="718"/>
      <c r="I88" s="716"/>
      <c r="J88" s="716"/>
      <c r="K88" s="719"/>
      <c r="L88" s="719"/>
    </row>
    <row r="89" spans="1:12" ht="13.5">
      <c r="A89" s="291">
        <v>102</v>
      </c>
      <c r="B89" s="697">
        <v>158</v>
      </c>
      <c r="C89" s="697">
        <v>142</v>
      </c>
      <c r="D89" s="697">
        <v>0</v>
      </c>
      <c r="E89" s="697">
        <v>16</v>
      </c>
      <c r="F89" s="714"/>
      <c r="G89" s="697"/>
      <c r="H89" s="695"/>
      <c r="I89" s="697"/>
      <c r="J89" s="697"/>
      <c r="K89" s="701"/>
      <c r="L89" s="701"/>
    </row>
    <row r="90" spans="1:12" ht="13.5">
      <c r="A90" s="291">
        <v>103</v>
      </c>
      <c r="B90" s="697">
        <v>149</v>
      </c>
      <c r="C90" s="697">
        <v>149</v>
      </c>
      <c r="D90" s="697">
        <v>0</v>
      </c>
      <c r="E90" s="697">
        <v>0</v>
      </c>
      <c r="F90" s="714"/>
      <c r="G90" s="697"/>
      <c r="H90" s="695"/>
      <c r="I90" s="697"/>
      <c r="J90" s="697"/>
      <c r="K90" s="701"/>
      <c r="L90" s="701"/>
    </row>
    <row r="91" spans="1:12" ht="13.5">
      <c r="A91" s="291">
        <v>104</v>
      </c>
      <c r="B91" s="697">
        <v>147</v>
      </c>
      <c r="C91" s="697">
        <v>112</v>
      </c>
      <c r="D91" s="697">
        <v>0</v>
      </c>
      <c r="E91" s="697">
        <v>35</v>
      </c>
      <c r="F91" s="714"/>
      <c r="G91" s="697"/>
      <c r="H91" s="695"/>
      <c r="I91" s="697"/>
      <c r="J91" s="697"/>
      <c r="K91" s="701"/>
      <c r="L91" s="705"/>
    </row>
    <row r="92" spans="1:12" ht="13.5">
      <c r="A92" s="416">
        <v>105</v>
      </c>
      <c r="B92" s="720">
        <v>135</v>
      </c>
      <c r="C92" s="720">
        <v>99</v>
      </c>
      <c r="D92" s="720">
        <v>36</v>
      </c>
      <c r="E92" s="720">
        <v>0</v>
      </c>
      <c r="F92" s="721"/>
      <c r="G92" s="720"/>
      <c r="H92" s="722"/>
      <c r="I92" s="720"/>
      <c r="J92" s="720"/>
      <c r="K92" s="723"/>
      <c r="L92" s="725"/>
    </row>
    <row r="93" spans="1:12" ht="13.5">
      <c r="A93" s="415">
        <v>106</v>
      </c>
      <c r="B93" s="716">
        <v>131</v>
      </c>
      <c r="C93" s="716">
        <v>100</v>
      </c>
      <c r="D93" s="716">
        <v>0</v>
      </c>
      <c r="E93" s="716">
        <v>31</v>
      </c>
      <c r="F93" s="717"/>
      <c r="G93" s="716"/>
      <c r="H93" s="718"/>
      <c r="I93" s="716"/>
      <c r="J93" s="716"/>
      <c r="K93" s="719"/>
      <c r="L93" s="719"/>
    </row>
    <row r="94" spans="1:12" ht="13.5">
      <c r="A94" s="291">
        <v>107</v>
      </c>
      <c r="B94" s="697">
        <v>130</v>
      </c>
      <c r="C94" s="697">
        <v>130</v>
      </c>
      <c r="D94" s="697">
        <v>0</v>
      </c>
      <c r="E94" s="697">
        <v>0</v>
      </c>
      <c r="F94" s="714"/>
      <c r="G94" s="697"/>
      <c r="H94" s="695"/>
      <c r="I94" s="697"/>
      <c r="J94" s="697"/>
      <c r="K94" s="701"/>
      <c r="L94" s="701"/>
    </row>
    <row r="95" spans="1:12" ht="13.5">
      <c r="A95" s="291">
        <v>108</v>
      </c>
      <c r="B95" s="697">
        <v>128</v>
      </c>
      <c r="C95" s="697">
        <v>90</v>
      </c>
      <c r="D95" s="697">
        <v>0</v>
      </c>
      <c r="E95" s="697">
        <v>38</v>
      </c>
      <c r="F95" s="714"/>
      <c r="G95" s="697"/>
      <c r="H95" s="695"/>
      <c r="I95" s="697"/>
      <c r="J95" s="697"/>
      <c r="K95" s="701"/>
      <c r="L95" s="701"/>
    </row>
    <row r="96" spans="1:12" ht="13.5">
      <c r="A96" s="291">
        <v>109</v>
      </c>
      <c r="B96" s="697">
        <v>119</v>
      </c>
      <c r="C96" s="697">
        <v>119</v>
      </c>
      <c r="D96" s="697">
        <v>0</v>
      </c>
      <c r="E96" s="697">
        <v>0</v>
      </c>
      <c r="F96" s="714"/>
      <c r="G96" s="697"/>
      <c r="H96" s="695"/>
      <c r="I96" s="697"/>
      <c r="J96" s="697"/>
      <c r="K96" s="701"/>
      <c r="L96" s="705"/>
    </row>
    <row r="97" spans="1:12" ht="13.5">
      <c r="A97" s="416">
        <v>110</v>
      </c>
      <c r="B97" s="720">
        <v>118</v>
      </c>
      <c r="C97" s="720">
        <v>118</v>
      </c>
      <c r="D97" s="720">
        <v>0</v>
      </c>
      <c r="E97" s="720">
        <v>0</v>
      </c>
      <c r="F97" s="721"/>
      <c r="G97" s="720"/>
      <c r="H97" s="722"/>
      <c r="I97" s="720"/>
      <c r="J97" s="720"/>
      <c r="K97" s="723"/>
      <c r="L97" s="725"/>
    </row>
    <row r="98" spans="1:12" ht="13.5">
      <c r="A98" s="415">
        <v>111</v>
      </c>
      <c r="B98" s="716">
        <v>93</v>
      </c>
      <c r="C98" s="716">
        <v>93</v>
      </c>
      <c r="D98" s="716">
        <v>0</v>
      </c>
      <c r="E98" s="716">
        <v>0</v>
      </c>
      <c r="F98" s="717"/>
      <c r="G98" s="716"/>
      <c r="H98" s="718"/>
      <c r="I98" s="716"/>
      <c r="J98" s="716"/>
      <c r="K98" s="719"/>
      <c r="L98" s="719"/>
    </row>
    <row r="99" spans="1:12" ht="13.5">
      <c r="A99" s="291">
        <v>112</v>
      </c>
      <c r="B99" s="697">
        <v>92</v>
      </c>
      <c r="C99" s="697">
        <v>76</v>
      </c>
      <c r="D99" s="697">
        <v>0</v>
      </c>
      <c r="E99" s="697">
        <v>16</v>
      </c>
      <c r="F99" s="714"/>
      <c r="G99" s="697"/>
      <c r="H99" s="695"/>
      <c r="I99" s="697"/>
      <c r="J99" s="697"/>
      <c r="K99" s="701"/>
      <c r="L99" s="701"/>
    </row>
    <row r="100" spans="1:12" ht="13.5">
      <c r="A100" s="291">
        <v>113</v>
      </c>
      <c r="B100" s="697">
        <v>90</v>
      </c>
      <c r="C100" s="697">
        <v>90</v>
      </c>
      <c r="D100" s="697">
        <v>0</v>
      </c>
      <c r="E100" s="697">
        <v>0</v>
      </c>
      <c r="F100" s="714"/>
      <c r="G100" s="697"/>
      <c r="H100" s="695"/>
      <c r="I100" s="697"/>
      <c r="J100" s="697"/>
      <c r="K100" s="701"/>
      <c r="L100" s="701"/>
    </row>
    <row r="101" spans="1:12" ht="13.5">
      <c r="A101" s="291">
        <v>114</v>
      </c>
      <c r="B101" s="697">
        <v>86</v>
      </c>
      <c r="C101" s="697">
        <v>72</v>
      </c>
      <c r="D101" s="697">
        <v>0</v>
      </c>
      <c r="E101" s="697">
        <v>14</v>
      </c>
      <c r="F101" s="714"/>
      <c r="G101" s="697"/>
      <c r="H101" s="695"/>
      <c r="I101" s="697"/>
      <c r="J101" s="697"/>
      <c r="K101" s="701"/>
      <c r="L101" s="705"/>
    </row>
    <row r="102" spans="1:12" ht="13.5">
      <c r="A102" s="416">
        <v>115</v>
      </c>
      <c r="B102" s="720">
        <v>50</v>
      </c>
      <c r="C102" s="720">
        <v>0</v>
      </c>
      <c r="D102" s="720">
        <v>50</v>
      </c>
      <c r="E102" s="720">
        <v>0</v>
      </c>
      <c r="F102" s="721"/>
      <c r="G102" s="720"/>
      <c r="H102" s="722"/>
      <c r="I102" s="720"/>
      <c r="J102" s="720"/>
      <c r="K102" s="723"/>
      <c r="L102" s="725"/>
    </row>
    <row r="103" spans="1:12" ht="13.5">
      <c r="A103" s="415">
        <v>116</v>
      </c>
      <c r="B103" s="716">
        <v>40</v>
      </c>
      <c r="C103" s="716">
        <v>40</v>
      </c>
      <c r="D103" s="716">
        <v>0</v>
      </c>
      <c r="E103" s="716">
        <v>0</v>
      </c>
      <c r="F103" s="717"/>
      <c r="G103" s="716"/>
      <c r="H103" s="718"/>
      <c r="I103" s="716"/>
      <c r="J103" s="716"/>
      <c r="K103" s="719"/>
      <c r="L103" s="719"/>
    </row>
    <row r="104" spans="1:12" ht="13.5">
      <c r="A104" s="291">
        <v>117</v>
      </c>
      <c r="B104" s="697">
        <v>32</v>
      </c>
      <c r="C104" s="697">
        <v>32</v>
      </c>
      <c r="D104" s="697">
        <v>0</v>
      </c>
      <c r="E104" s="697">
        <v>0</v>
      </c>
      <c r="F104" s="714"/>
      <c r="G104" s="697"/>
      <c r="H104" s="695"/>
      <c r="I104" s="697"/>
      <c r="J104" s="697"/>
      <c r="K104" s="701"/>
      <c r="L104" s="701"/>
    </row>
    <row r="105" spans="1:12" ht="15.75" customHeight="1">
      <c r="A105" s="291">
        <v>118</v>
      </c>
      <c r="B105" s="698" t="s">
        <v>139</v>
      </c>
      <c r="C105" s="698" t="s">
        <v>139</v>
      </c>
      <c r="D105" s="698" t="s">
        <v>139</v>
      </c>
      <c r="E105" s="698" t="s">
        <v>139</v>
      </c>
      <c r="F105" s="714"/>
      <c r="G105" s="697"/>
      <c r="H105" s="695"/>
      <c r="I105" s="697"/>
      <c r="J105" s="697"/>
      <c r="K105" s="701"/>
      <c r="L105" s="701"/>
    </row>
    <row r="106" spans="1:12" ht="13.5">
      <c r="A106" s="291">
        <v>119</v>
      </c>
      <c r="B106" s="698" t="s">
        <v>139</v>
      </c>
      <c r="C106" s="698" t="s">
        <v>139</v>
      </c>
      <c r="D106" s="698" t="s">
        <v>139</v>
      </c>
      <c r="E106" s="698" t="s">
        <v>139</v>
      </c>
      <c r="F106" s="714"/>
      <c r="G106" s="697"/>
      <c r="H106" s="695"/>
      <c r="I106" s="697"/>
      <c r="J106" s="697"/>
      <c r="K106" s="701"/>
      <c r="L106" s="705"/>
    </row>
    <row r="107" spans="1:12" ht="13.5">
      <c r="A107" s="416">
        <v>120</v>
      </c>
      <c r="B107" s="724" t="s">
        <v>139</v>
      </c>
      <c r="C107" s="724" t="s">
        <v>139</v>
      </c>
      <c r="D107" s="724" t="s">
        <v>139</v>
      </c>
      <c r="E107" s="724" t="s">
        <v>139</v>
      </c>
      <c r="F107" s="721"/>
      <c r="G107" s="720"/>
      <c r="H107" s="722"/>
      <c r="I107" s="720"/>
      <c r="J107" s="720"/>
      <c r="K107" s="723"/>
      <c r="L107" s="725"/>
    </row>
    <row r="108" spans="1:12" ht="13.5">
      <c r="A108" s="415">
        <v>121</v>
      </c>
      <c r="B108" s="726" t="s">
        <v>139</v>
      </c>
      <c r="C108" s="726" t="s">
        <v>139</v>
      </c>
      <c r="D108" s="726" t="s">
        <v>139</v>
      </c>
      <c r="E108" s="726" t="s">
        <v>139</v>
      </c>
      <c r="F108" s="717"/>
      <c r="G108" s="716"/>
      <c r="H108" s="718"/>
      <c r="I108" s="716"/>
      <c r="J108" s="716"/>
      <c r="K108" s="719"/>
      <c r="L108" s="719"/>
    </row>
    <row r="109" spans="1:12" ht="13.5">
      <c r="A109" s="291">
        <v>122</v>
      </c>
      <c r="B109" s="698" t="s">
        <v>139</v>
      </c>
      <c r="C109" s="698" t="s">
        <v>139</v>
      </c>
      <c r="D109" s="698" t="s">
        <v>139</v>
      </c>
      <c r="E109" s="698" t="s">
        <v>139</v>
      </c>
      <c r="F109" s="714"/>
      <c r="G109" s="697"/>
      <c r="H109" s="695"/>
      <c r="I109" s="697"/>
      <c r="J109" s="697"/>
      <c r="K109" s="701"/>
      <c r="L109" s="701"/>
    </row>
    <row r="110" spans="2:5" ht="13.5">
      <c r="B110" s="694"/>
      <c r="C110" s="694"/>
      <c r="D110" s="694"/>
      <c r="E110" s="694"/>
    </row>
    <row r="111" spans="1:11" ht="12.75">
      <c r="A111" s="985" t="s">
        <v>230</v>
      </c>
      <c r="B111" s="985"/>
      <c r="C111" s="985"/>
      <c r="D111" s="985"/>
      <c r="E111" s="985"/>
      <c r="F111" s="986"/>
      <c r="G111" s="986"/>
      <c r="H111" s="986"/>
      <c r="I111" s="315"/>
      <c r="J111" s="315"/>
      <c r="K111" s="315"/>
    </row>
    <row r="112" spans="1:12" ht="29.25" customHeight="1">
      <c r="A112" s="975" t="s">
        <v>339</v>
      </c>
      <c r="B112" s="975"/>
      <c r="C112" s="975"/>
      <c r="D112" s="975"/>
      <c r="E112" s="975"/>
      <c r="F112" s="975"/>
      <c r="G112" s="975"/>
      <c r="H112" s="975"/>
      <c r="I112" s="943"/>
      <c r="J112" s="943"/>
      <c r="K112" s="943"/>
      <c r="L112" s="902"/>
    </row>
  </sheetData>
  <sheetProtection/>
  <mergeCells count="8">
    <mergeCell ref="B5:K5"/>
    <mergeCell ref="A111:H111"/>
    <mergeCell ref="A112:L112"/>
    <mergeCell ref="A1:L1"/>
    <mergeCell ref="A2:L2"/>
    <mergeCell ref="B3:E3"/>
    <mergeCell ref="F3:H3"/>
    <mergeCell ref="I3:K3"/>
  </mergeCells>
  <printOptions/>
  <pageMargins left="0.7" right="0.7" top="0.787401575" bottom="0.787401575" header="0.3" footer="0.3"/>
  <pageSetup fitToHeight="0" fitToWidth="1" horizontalDpi="600" verticalDpi="600" orientation="portrait" paperSize="9" scale="85" r:id="rId2"/>
  <drawing r:id="rId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L130"/>
  <sheetViews>
    <sheetView zoomScalePageLayoutView="0" workbookViewId="0" topLeftCell="A1">
      <selection activeCell="M4" sqref="M4"/>
    </sheetView>
  </sheetViews>
  <sheetFormatPr defaultColWidth="11.5546875" defaultRowHeight="15"/>
  <cols>
    <col min="1" max="1" width="3.99609375" style="279" customWidth="1"/>
    <col min="2" max="2" width="7.6640625" style="279" customWidth="1"/>
    <col min="3" max="3" width="6.99609375" style="279" customWidth="1"/>
    <col min="4" max="4" width="6.3359375" style="279" customWidth="1"/>
    <col min="5" max="5" width="6.21484375" style="279" customWidth="1"/>
    <col min="6" max="6" width="6.3359375" style="279" customWidth="1"/>
    <col min="7" max="7" width="6.10546875" style="279" customWidth="1"/>
    <col min="8" max="8" width="4.99609375" style="279" customWidth="1"/>
    <col min="9" max="9" width="6.21484375" style="279" customWidth="1"/>
    <col min="10" max="10" width="5.99609375" style="279" customWidth="1"/>
    <col min="11" max="11" width="6.4453125" style="279" customWidth="1"/>
    <col min="12" max="12" width="10.77734375" style="279" customWidth="1"/>
    <col min="13" max="16384" width="11.5546875" style="279" customWidth="1"/>
  </cols>
  <sheetData>
    <row r="1" spans="1:12" ht="15">
      <c r="A1" s="978" t="s">
        <v>518</v>
      </c>
      <c r="B1" s="978"/>
      <c r="C1" s="978"/>
      <c r="D1" s="978"/>
      <c r="E1" s="978"/>
      <c r="F1" s="979"/>
      <c r="G1" s="979"/>
      <c r="H1" s="979"/>
      <c r="I1" s="943"/>
      <c r="J1" s="943"/>
      <c r="K1" s="943"/>
      <c r="L1" s="943"/>
    </row>
    <row r="2" spans="1:12" ht="30" customHeight="1">
      <c r="A2" s="1061" t="s">
        <v>316</v>
      </c>
      <c r="B2" s="1061"/>
      <c r="C2" s="1061"/>
      <c r="D2" s="1061"/>
      <c r="E2" s="1061"/>
      <c r="F2" s="1061"/>
      <c r="G2" s="1061"/>
      <c r="H2" s="1061"/>
      <c r="I2" s="1062"/>
      <c r="J2" s="1062"/>
      <c r="K2" s="1062"/>
      <c r="L2" s="1062"/>
    </row>
    <row r="3" spans="1:12" ht="12.75" customHeight="1">
      <c r="A3" s="280"/>
      <c r="B3" s="981" t="s">
        <v>314</v>
      </c>
      <c r="C3" s="981"/>
      <c r="D3" s="981"/>
      <c r="E3" s="981"/>
      <c r="F3" s="981" t="s">
        <v>338</v>
      </c>
      <c r="G3" s="981"/>
      <c r="H3" s="981"/>
      <c r="I3" s="981" t="s">
        <v>315</v>
      </c>
      <c r="J3" s="981"/>
      <c r="K3" s="981"/>
      <c r="L3" s="772" t="s">
        <v>434</v>
      </c>
    </row>
    <row r="4" spans="1:12" ht="26.25">
      <c r="A4" s="281"/>
      <c r="B4" s="600" t="s">
        <v>13</v>
      </c>
      <c r="C4" s="600" t="s">
        <v>337</v>
      </c>
      <c r="D4" s="661" t="s">
        <v>439</v>
      </c>
      <c r="E4" s="713" t="s">
        <v>409</v>
      </c>
      <c r="F4" s="292" t="s">
        <v>13</v>
      </c>
      <c r="G4" s="292" t="s">
        <v>337</v>
      </c>
      <c r="H4" s="661" t="s">
        <v>439</v>
      </c>
      <c r="I4" s="292" t="s">
        <v>13</v>
      </c>
      <c r="J4" s="292" t="s">
        <v>337</v>
      </c>
      <c r="K4" s="661" t="s">
        <v>439</v>
      </c>
      <c r="L4" s="292" t="s">
        <v>13</v>
      </c>
    </row>
    <row r="5" spans="1:12" ht="27" thickBot="1">
      <c r="A5" s="293" t="s">
        <v>310</v>
      </c>
      <c r="B5" s="977" t="s">
        <v>327</v>
      </c>
      <c r="C5" s="984"/>
      <c r="D5" s="984"/>
      <c r="E5" s="984"/>
      <c r="F5" s="984"/>
      <c r="G5" s="984"/>
      <c r="H5" s="984"/>
      <c r="I5" s="984"/>
      <c r="J5" s="984"/>
      <c r="K5" s="984"/>
      <c r="L5" s="314"/>
    </row>
    <row r="6" spans="1:12" s="297" customFormat="1" ht="12.75">
      <c r="A6" s="294">
        <v>1</v>
      </c>
      <c r="B6" s="707" t="s">
        <v>139</v>
      </c>
      <c r="C6" s="708" t="s">
        <v>139</v>
      </c>
      <c r="D6" s="708" t="s">
        <v>139</v>
      </c>
      <c r="E6" s="709" t="s">
        <v>139</v>
      </c>
      <c r="F6" s="613" t="s">
        <v>139</v>
      </c>
      <c r="G6" s="614" t="s">
        <v>139</v>
      </c>
      <c r="H6" s="615" t="s">
        <v>139</v>
      </c>
      <c r="I6" s="613" t="s">
        <v>139</v>
      </c>
      <c r="J6" s="614" t="s">
        <v>139</v>
      </c>
      <c r="K6" s="615" t="s">
        <v>139</v>
      </c>
      <c r="L6" s="773" t="s">
        <v>139</v>
      </c>
    </row>
    <row r="7" spans="1:12" s="297" customFormat="1" ht="12.75">
      <c r="A7" s="294">
        <v>2</v>
      </c>
      <c r="B7" s="710" t="s">
        <v>139</v>
      </c>
      <c r="C7" s="711" t="s">
        <v>139</v>
      </c>
      <c r="D7" s="711" t="s">
        <v>139</v>
      </c>
      <c r="E7" s="712" t="s">
        <v>139</v>
      </c>
      <c r="F7" s="316" t="s">
        <v>139</v>
      </c>
      <c r="G7" s="295" t="s">
        <v>139</v>
      </c>
      <c r="H7" s="296" t="s">
        <v>139</v>
      </c>
      <c r="I7" s="316" t="s">
        <v>139</v>
      </c>
      <c r="J7" s="295" t="s">
        <v>139</v>
      </c>
      <c r="K7" s="296" t="s">
        <v>139</v>
      </c>
      <c r="L7" s="774" t="s">
        <v>139</v>
      </c>
    </row>
    <row r="8" spans="1:12" s="297" customFormat="1" ht="12.75">
      <c r="A8" s="294">
        <v>3</v>
      </c>
      <c r="B8" s="710" t="s">
        <v>139</v>
      </c>
      <c r="C8" s="711" t="s">
        <v>139</v>
      </c>
      <c r="D8" s="711" t="s">
        <v>139</v>
      </c>
      <c r="E8" s="712" t="s">
        <v>139</v>
      </c>
      <c r="F8" s="316" t="s">
        <v>139</v>
      </c>
      <c r="G8" s="295" t="s">
        <v>139</v>
      </c>
      <c r="H8" s="296" t="s">
        <v>139</v>
      </c>
      <c r="I8" s="316" t="s">
        <v>139</v>
      </c>
      <c r="J8" s="295" t="s">
        <v>139</v>
      </c>
      <c r="K8" s="296" t="s">
        <v>139</v>
      </c>
      <c r="L8" s="774" t="s">
        <v>139</v>
      </c>
    </row>
    <row r="9" spans="1:12" s="297" customFormat="1" ht="12.75">
      <c r="A9" s="294">
        <v>4</v>
      </c>
      <c r="B9" s="710" t="s">
        <v>139</v>
      </c>
      <c r="C9" s="711" t="s">
        <v>139</v>
      </c>
      <c r="D9" s="711" t="s">
        <v>139</v>
      </c>
      <c r="E9" s="712" t="s">
        <v>139</v>
      </c>
      <c r="F9" s="316" t="s">
        <v>139</v>
      </c>
      <c r="G9" s="295" t="s">
        <v>139</v>
      </c>
      <c r="H9" s="296" t="s">
        <v>139</v>
      </c>
      <c r="I9" s="316" t="s">
        <v>139</v>
      </c>
      <c r="J9" s="295" t="s">
        <v>139</v>
      </c>
      <c r="K9" s="296" t="s">
        <v>139</v>
      </c>
      <c r="L9" s="774" t="s">
        <v>139</v>
      </c>
    </row>
    <row r="10" spans="1:12" s="297" customFormat="1" ht="12.75">
      <c r="A10" s="294">
        <v>5</v>
      </c>
      <c r="B10" s="710" t="s">
        <v>139</v>
      </c>
      <c r="C10" s="711" t="s">
        <v>139</v>
      </c>
      <c r="D10" s="711" t="s">
        <v>139</v>
      </c>
      <c r="E10" s="712" t="s">
        <v>139</v>
      </c>
      <c r="F10" s="316" t="s">
        <v>139</v>
      </c>
      <c r="G10" s="295" t="s">
        <v>139</v>
      </c>
      <c r="H10" s="296" t="s">
        <v>139</v>
      </c>
      <c r="I10" s="316" t="s">
        <v>139</v>
      </c>
      <c r="J10" s="295" t="s">
        <v>139</v>
      </c>
      <c r="K10" s="296" t="s">
        <v>139</v>
      </c>
      <c r="L10" s="774" t="s">
        <v>139</v>
      </c>
    </row>
    <row r="11" spans="1:12" ht="13.5">
      <c r="A11" s="415">
        <v>6</v>
      </c>
      <c r="B11" s="716">
        <v>158800</v>
      </c>
      <c r="C11" s="716">
        <v>129900</v>
      </c>
      <c r="D11" s="716">
        <v>21660</v>
      </c>
      <c r="E11" s="716">
        <v>7220</v>
      </c>
      <c r="F11" s="717">
        <v>8520</v>
      </c>
      <c r="G11" s="716">
        <v>7653</v>
      </c>
      <c r="H11" s="718">
        <v>868</v>
      </c>
      <c r="I11" s="716">
        <v>15630</v>
      </c>
      <c r="J11" s="716">
        <v>15050</v>
      </c>
      <c r="K11" s="719">
        <v>576</v>
      </c>
      <c r="L11" s="719">
        <v>1426</v>
      </c>
    </row>
    <row r="12" spans="1:12" ht="13.5">
      <c r="A12" s="291">
        <v>7</v>
      </c>
      <c r="B12" s="697">
        <v>79920</v>
      </c>
      <c r="C12" s="697">
        <v>59680</v>
      </c>
      <c r="D12" s="697">
        <v>6305</v>
      </c>
      <c r="E12" s="697">
        <v>13930</v>
      </c>
      <c r="F12" s="714">
        <v>5324</v>
      </c>
      <c r="G12" s="697">
        <v>3608</v>
      </c>
      <c r="H12" s="695">
        <v>1716</v>
      </c>
      <c r="I12" s="697">
        <v>11620</v>
      </c>
      <c r="J12" s="697">
        <v>10770</v>
      </c>
      <c r="K12" s="701">
        <v>855</v>
      </c>
      <c r="L12" s="701">
        <v>1122</v>
      </c>
    </row>
    <row r="13" spans="1:12" ht="13.5">
      <c r="A13" s="291">
        <v>8</v>
      </c>
      <c r="B13" s="697">
        <v>24090</v>
      </c>
      <c r="C13" s="697">
        <v>23480</v>
      </c>
      <c r="D13" s="697">
        <v>0</v>
      </c>
      <c r="E13" s="697">
        <v>603</v>
      </c>
      <c r="F13" s="714">
        <v>4001</v>
      </c>
      <c r="G13" s="697">
        <v>4001</v>
      </c>
      <c r="H13" s="695">
        <v>0</v>
      </c>
      <c r="I13" s="697">
        <v>9441</v>
      </c>
      <c r="J13" s="697">
        <v>8695</v>
      </c>
      <c r="K13" s="701">
        <v>746</v>
      </c>
      <c r="L13" s="701">
        <v>999</v>
      </c>
    </row>
    <row r="14" spans="1:12" ht="13.5">
      <c r="A14" s="291">
        <v>9</v>
      </c>
      <c r="B14" s="697">
        <v>17410</v>
      </c>
      <c r="C14" s="697">
        <v>14910</v>
      </c>
      <c r="D14" s="697">
        <v>545</v>
      </c>
      <c r="E14" s="697">
        <v>1957</v>
      </c>
      <c r="F14" s="714">
        <v>3563</v>
      </c>
      <c r="G14" s="697">
        <v>3239</v>
      </c>
      <c r="H14" s="695">
        <v>324</v>
      </c>
      <c r="I14" s="697">
        <v>4584</v>
      </c>
      <c r="J14" s="697">
        <v>4469</v>
      </c>
      <c r="K14" s="701">
        <v>115</v>
      </c>
      <c r="L14" s="701">
        <v>398</v>
      </c>
    </row>
    <row r="15" spans="1:12" ht="13.5">
      <c r="A15" s="416">
        <v>10</v>
      </c>
      <c r="B15" s="720">
        <v>13950</v>
      </c>
      <c r="C15" s="720">
        <v>13180</v>
      </c>
      <c r="D15" s="720">
        <v>0</v>
      </c>
      <c r="E15" s="720">
        <v>770</v>
      </c>
      <c r="F15" s="721">
        <v>3189</v>
      </c>
      <c r="G15" s="720">
        <v>2562</v>
      </c>
      <c r="H15" s="722">
        <v>627</v>
      </c>
      <c r="I15" s="720">
        <v>4228</v>
      </c>
      <c r="J15" s="720">
        <v>3973</v>
      </c>
      <c r="K15" s="723">
        <v>255</v>
      </c>
      <c r="L15" s="723">
        <v>386</v>
      </c>
    </row>
    <row r="16" spans="1:12" ht="13.5">
      <c r="A16" s="415">
        <v>11</v>
      </c>
      <c r="B16" s="716">
        <v>11510</v>
      </c>
      <c r="C16" s="716">
        <v>9979</v>
      </c>
      <c r="D16" s="716">
        <v>465</v>
      </c>
      <c r="E16" s="716">
        <v>1063</v>
      </c>
      <c r="F16" s="717">
        <v>2771</v>
      </c>
      <c r="G16" s="716">
        <v>2409</v>
      </c>
      <c r="H16" s="718">
        <v>361</v>
      </c>
      <c r="I16" s="716">
        <v>3722</v>
      </c>
      <c r="J16" s="716">
        <v>3375</v>
      </c>
      <c r="K16" s="719">
        <v>347</v>
      </c>
      <c r="L16" s="727" t="s">
        <v>139</v>
      </c>
    </row>
    <row r="17" spans="1:12" ht="13.5">
      <c r="A17" s="291">
        <v>12</v>
      </c>
      <c r="B17" s="697">
        <v>7874</v>
      </c>
      <c r="C17" s="697">
        <v>7431</v>
      </c>
      <c r="D17" s="697">
        <v>443</v>
      </c>
      <c r="E17" s="697">
        <v>0</v>
      </c>
      <c r="F17" s="714">
        <v>2297</v>
      </c>
      <c r="G17" s="697">
        <v>2268</v>
      </c>
      <c r="H17" s="695">
        <v>30</v>
      </c>
      <c r="I17" s="697">
        <v>2966</v>
      </c>
      <c r="J17" s="697">
        <v>2698</v>
      </c>
      <c r="K17" s="701">
        <v>269</v>
      </c>
      <c r="L17" s="705" t="s">
        <v>139</v>
      </c>
    </row>
    <row r="18" spans="1:12" ht="13.5">
      <c r="A18" s="291">
        <v>13</v>
      </c>
      <c r="B18" s="697">
        <v>7560</v>
      </c>
      <c r="C18" s="697">
        <v>5277</v>
      </c>
      <c r="D18" s="697">
        <v>0</v>
      </c>
      <c r="E18" s="697">
        <v>2283</v>
      </c>
      <c r="F18" s="714">
        <v>1975</v>
      </c>
      <c r="G18" s="697">
        <v>1765</v>
      </c>
      <c r="H18" s="695">
        <v>209</v>
      </c>
      <c r="I18" s="697">
        <v>2593</v>
      </c>
      <c r="J18" s="697">
        <v>2343</v>
      </c>
      <c r="K18" s="701">
        <v>250</v>
      </c>
      <c r="L18" s="705" t="s">
        <v>139</v>
      </c>
    </row>
    <row r="19" spans="1:12" ht="13.5">
      <c r="A19" s="291">
        <v>14</v>
      </c>
      <c r="B19" s="697">
        <v>7290</v>
      </c>
      <c r="C19" s="697">
        <v>6816</v>
      </c>
      <c r="D19" s="697">
        <v>138</v>
      </c>
      <c r="E19" s="697">
        <v>336</v>
      </c>
      <c r="F19" s="714">
        <v>1909</v>
      </c>
      <c r="G19" s="697">
        <v>1877</v>
      </c>
      <c r="H19" s="695">
        <v>32</v>
      </c>
      <c r="I19" s="697">
        <v>2526</v>
      </c>
      <c r="J19" s="697">
        <v>2366</v>
      </c>
      <c r="K19" s="701">
        <v>160</v>
      </c>
      <c r="L19" s="705" t="s">
        <v>139</v>
      </c>
    </row>
    <row r="20" spans="1:12" ht="13.5">
      <c r="A20" s="416">
        <v>15</v>
      </c>
      <c r="B20" s="720">
        <v>5905</v>
      </c>
      <c r="C20" s="720">
        <v>5169</v>
      </c>
      <c r="D20" s="720">
        <v>204</v>
      </c>
      <c r="E20" s="720">
        <v>532</v>
      </c>
      <c r="F20" s="721">
        <v>1891</v>
      </c>
      <c r="G20" s="720">
        <v>1434</v>
      </c>
      <c r="H20" s="722">
        <v>458</v>
      </c>
      <c r="I20" s="720">
        <v>2462</v>
      </c>
      <c r="J20" s="720">
        <v>2350</v>
      </c>
      <c r="K20" s="723">
        <v>113</v>
      </c>
      <c r="L20" s="725" t="s">
        <v>139</v>
      </c>
    </row>
    <row r="21" spans="1:12" ht="13.5">
      <c r="A21" s="415">
        <v>16</v>
      </c>
      <c r="B21" s="716">
        <v>4857</v>
      </c>
      <c r="C21" s="716">
        <v>4103</v>
      </c>
      <c r="D21" s="716">
        <v>399</v>
      </c>
      <c r="E21" s="716">
        <v>355</v>
      </c>
      <c r="F21" s="717">
        <v>1497</v>
      </c>
      <c r="G21" s="716">
        <v>1332</v>
      </c>
      <c r="H21" s="718">
        <v>164</v>
      </c>
      <c r="I21" s="716">
        <v>2393</v>
      </c>
      <c r="J21" s="716">
        <v>2161</v>
      </c>
      <c r="K21" s="719">
        <v>232</v>
      </c>
      <c r="L21" s="719"/>
    </row>
    <row r="22" spans="1:12" ht="13.5">
      <c r="A22" s="291">
        <v>17</v>
      </c>
      <c r="B22" s="697">
        <v>4444</v>
      </c>
      <c r="C22" s="697">
        <v>3449</v>
      </c>
      <c r="D22" s="697">
        <v>562</v>
      </c>
      <c r="E22" s="697">
        <v>433</v>
      </c>
      <c r="F22" s="714">
        <v>1454</v>
      </c>
      <c r="G22" s="697">
        <v>1442</v>
      </c>
      <c r="H22" s="695">
        <v>12</v>
      </c>
      <c r="I22" s="697">
        <v>2053</v>
      </c>
      <c r="J22" s="697">
        <v>1940</v>
      </c>
      <c r="K22" s="701">
        <v>113</v>
      </c>
      <c r="L22" s="701"/>
    </row>
    <row r="23" spans="1:12" ht="13.5">
      <c r="A23" s="291">
        <v>18</v>
      </c>
      <c r="B23" s="697">
        <v>4409</v>
      </c>
      <c r="C23" s="697">
        <v>2477</v>
      </c>
      <c r="D23" s="697">
        <v>1246</v>
      </c>
      <c r="E23" s="697">
        <v>686</v>
      </c>
      <c r="F23" s="714">
        <v>1429</v>
      </c>
      <c r="G23" s="697">
        <v>1186</v>
      </c>
      <c r="H23" s="695">
        <v>243</v>
      </c>
      <c r="I23" s="697">
        <v>1661</v>
      </c>
      <c r="J23" s="697">
        <v>1544</v>
      </c>
      <c r="K23" s="701">
        <v>117</v>
      </c>
      <c r="L23" s="701"/>
    </row>
    <row r="24" spans="1:12" ht="13.5">
      <c r="A24" s="291">
        <v>19</v>
      </c>
      <c r="B24" s="697">
        <v>4280</v>
      </c>
      <c r="C24" s="697">
        <v>2791</v>
      </c>
      <c r="D24" s="697">
        <v>781</v>
      </c>
      <c r="E24" s="697">
        <v>708</v>
      </c>
      <c r="F24" s="714">
        <v>1354</v>
      </c>
      <c r="G24" s="697">
        <v>1354</v>
      </c>
      <c r="H24" s="695">
        <v>0</v>
      </c>
      <c r="I24" s="697">
        <v>1205</v>
      </c>
      <c r="J24" s="697">
        <v>1205</v>
      </c>
      <c r="K24" s="701">
        <v>0</v>
      </c>
      <c r="L24" s="701"/>
    </row>
    <row r="25" spans="1:12" ht="13.5">
      <c r="A25" s="416">
        <v>20</v>
      </c>
      <c r="B25" s="720">
        <v>3807</v>
      </c>
      <c r="C25" s="720">
        <v>3224</v>
      </c>
      <c r="D25" s="720">
        <v>228</v>
      </c>
      <c r="E25" s="720">
        <v>355</v>
      </c>
      <c r="F25" s="721">
        <v>1166</v>
      </c>
      <c r="G25" s="720">
        <v>1085</v>
      </c>
      <c r="H25" s="722">
        <v>81</v>
      </c>
      <c r="I25" s="720">
        <v>1174</v>
      </c>
      <c r="J25" s="720">
        <v>1061</v>
      </c>
      <c r="K25" s="723">
        <v>113</v>
      </c>
      <c r="L25" s="723"/>
    </row>
    <row r="26" spans="1:12" ht="13.5">
      <c r="A26" s="415">
        <v>21</v>
      </c>
      <c r="B26" s="716">
        <v>3730</v>
      </c>
      <c r="C26" s="716">
        <v>2951</v>
      </c>
      <c r="D26" s="716">
        <v>236</v>
      </c>
      <c r="E26" s="716">
        <v>542</v>
      </c>
      <c r="F26" s="717">
        <v>1156</v>
      </c>
      <c r="G26" s="716">
        <v>1156</v>
      </c>
      <c r="H26" s="718">
        <v>0</v>
      </c>
      <c r="I26" s="716">
        <v>1147</v>
      </c>
      <c r="J26" s="716">
        <v>1024</v>
      </c>
      <c r="K26" s="719">
        <v>123</v>
      </c>
      <c r="L26" s="719"/>
    </row>
    <row r="27" spans="1:12" ht="13.5">
      <c r="A27" s="291">
        <v>22</v>
      </c>
      <c r="B27" s="697">
        <v>3434</v>
      </c>
      <c r="C27" s="697">
        <v>2773</v>
      </c>
      <c r="D27" s="697">
        <v>287</v>
      </c>
      <c r="E27" s="697">
        <v>374</v>
      </c>
      <c r="F27" s="714">
        <v>1137</v>
      </c>
      <c r="G27" s="697">
        <v>1085</v>
      </c>
      <c r="H27" s="695">
        <v>52</v>
      </c>
      <c r="I27" s="697">
        <v>999</v>
      </c>
      <c r="J27" s="697">
        <v>883</v>
      </c>
      <c r="K27" s="701">
        <v>117</v>
      </c>
      <c r="L27" s="701"/>
    </row>
    <row r="28" spans="1:12" ht="13.5">
      <c r="A28" s="291">
        <v>23</v>
      </c>
      <c r="B28" s="697">
        <v>3174</v>
      </c>
      <c r="C28" s="697">
        <v>2290</v>
      </c>
      <c r="D28" s="697">
        <v>504</v>
      </c>
      <c r="E28" s="697">
        <v>380</v>
      </c>
      <c r="F28" s="714">
        <v>1100</v>
      </c>
      <c r="G28" s="697">
        <v>989</v>
      </c>
      <c r="H28" s="695">
        <v>111</v>
      </c>
      <c r="I28" s="697">
        <v>921</v>
      </c>
      <c r="J28" s="697">
        <v>806</v>
      </c>
      <c r="K28" s="701">
        <v>116</v>
      </c>
      <c r="L28" s="701"/>
    </row>
    <row r="29" spans="1:12" ht="13.5">
      <c r="A29" s="291">
        <v>24</v>
      </c>
      <c r="B29" s="697">
        <v>3122</v>
      </c>
      <c r="C29" s="697">
        <v>2034</v>
      </c>
      <c r="D29" s="697">
        <v>1059</v>
      </c>
      <c r="E29" s="697">
        <v>29</v>
      </c>
      <c r="F29" s="714">
        <v>1034</v>
      </c>
      <c r="G29" s="697">
        <v>1034</v>
      </c>
      <c r="H29" s="695">
        <v>0</v>
      </c>
      <c r="I29" s="697">
        <v>807</v>
      </c>
      <c r="J29" s="697">
        <v>807</v>
      </c>
      <c r="K29" s="701">
        <v>0</v>
      </c>
      <c r="L29" s="701"/>
    </row>
    <row r="30" spans="1:12" ht="13.5">
      <c r="A30" s="416">
        <v>25</v>
      </c>
      <c r="B30" s="720">
        <v>2924</v>
      </c>
      <c r="C30" s="720">
        <v>2093</v>
      </c>
      <c r="D30" s="720">
        <v>445</v>
      </c>
      <c r="E30" s="720">
        <v>386</v>
      </c>
      <c r="F30" s="721">
        <v>994</v>
      </c>
      <c r="G30" s="720">
        <v>992</v>
      </c>
      <c r="H30" s="722">
        <v>2</v>
      </c>
      <c r="I30" s="720">
        <v>807</v>
      </c>
      <c r="J30" s="720">
        <v>807</v>
      </c>
      <c r="K30" s="723">
        <v>0</v>
      </c>
      <c r="L30" s="723"/>
    </row>
    <row r="31" spans="1:12" ht="13.5">
      <c r="A31" s="415">
        <v>26</v>
      </c>
      <c r="B31" s="716">
        <v>2551</v>
      </c>
      <c r="C31" s="716">
        <v>2268</v>
      </c>
      <c r="D31" s="716">
        <v>144</v>
      </c>
      <c r="E31" s="716">
        <v>139</v>
      </c>
      <c r="F31" s="717">
        <v>973</v>
      </c>
      <c r="G31" s="716">
        <v>973</v>
      </c>
      <c r="H31" s="718">
        <v>0</v>
      </c>
      <c r="I31" s="716">
        <v>790</v>
      </c>
      <c r="J31" s="716">
        <v>652</v>
      </c>
      <c r="K31" s="719">
        <v>138</v>
      </c>
      <c r="L31" s="719"/>
    </row>
    <row r="32" spans="1:12" ht="13.5">
      <c r="A32" s="291">
        <v>27</v>
      </c>
      <c r="B32" s="697">
        <v>2243</v>
      </c>
      <c r="C32" s="697">
        <v>2015</v>
      </c>
      <c r="D32" s="697">
        <v>52</v>
      </c>
      <c r="E32" s="697">
        <v>175</v>
      </c>
      <c r="F32" s="714">
        <v>962</v>
      </c>
      <c r="G32" s="697">
        <v>750</v>
      </c>
      <c r="H32" s="695">
        <v>212</v>
      </c>
      <c r="I32" s="697">
        <v>783</v>
      </c>
      <c r="J32" s="697">
        <v>783</v>
      </c>
      <c r="K32" s="701">
        <v>0</v>
      </c>
      <c r="L32" s="701"/>
    </row>
    <row r="33" spans="1:12" ht="13.5">
      <c r="A33" s="291">
        <v>28</v>
      </c>
      <c r="B33" s="697">
        <v>1886</v>
      </c>
      <c r="C33" s="697">
        <v>1616</v>
      </c>
      <c r="D33" s="697">
        <v>0</v>
      </c>
      <c r="E33" s="697">
        <v>270</v>
      </c>
      <c r="F33" s="714">
        <v>881</v>
      </c>
      <c r="G33" s="697">
        <v>840</v>
      </c>
      <c r="H33" s="695">
        <v>41</v>
      </c>
      <c r="I33" s="697">
        <v>399</v>
      </c>
      <c r="J33" s="697">
        <v>399</v>
      </c>
      <c r="K33" s="701">
        <v>0</v>
      </c>
      <c r="L33" s="701"/>
    </row>
    <row r="34" spans="1:12" ht="13.5">
      <c r="A34" s="291">
        <v>29</v>
      </c>
      <c r="B34" s="697">
        <v>1833</v>
      </c>
      <c r="C34" s="697">
        <v>1833</v>
      </c>
      <c r="D34" s="697">
        <v>0</v>
      </c>
      <c r="E34" s="697">
        <v>0</v>
      </c>
      <c r="F34" s="714">
        <v>879</v>
      </c>
      <c r="G34" s="697">
        <v>879</v>
      </c>
      <c r="H34" s="695">
        <v>0</v>
      </c>
      <c r="I34" s="697">
        <v>398</v>
      </c>
      <c r="J34" s="697">
        <v>398</v>
      </c>
      <c r="K34" s="701">
        <v>0</v>
      </c>
      <c r="L34" s="701"/>
    </row>
    <row r="35" spans="1:12" ht="13.5">
      <c r="A35" s="416">
        <v>30</v>
      </c>
      <c r="B35" s="720">
        <v>1745</v>
      </c>
      <c r="C35" s="720">
        <v>1663</v>
      </c>
      <c r="D35" s="720">
        <v>0</v>
      </c>
      <c r="E35" s="720">
        <v>82</v>
      </c>
      <c r="F35" s="721">
        <v>777</v>
      </c>
      <c r="G35" s="720">
        <v>777</v>
      </c>
      <c r="H35" s="722">
        <v>0</v>
      </c>
      <c r="I35" s="720">
        <v>324</v>
      </c>
      <c r="J35" s="720">
        <v>324</v>
      </c>
      <c r="K35" s="723">
        <v>0</v>
      </c>
      <c r="L35" s="723"/>
    </row>
    <row r="36" spans="1:12" ht="13.5">
      <c r="A36" s="415">
        <v>31</v>
      </c>
      <c r="B36" s="716">
        <v>1206</v>
      </c>
      <c r="C36" s="716">
        <v>928</v>
      </c>
      <c r="D36" s="716">
        <v>137</v>
      </c>
      <c r="E36" s="716">
        <v>141</v>
      </c>
      <c r="F36" s="717">
        <v>731</v>
      </c>
      <c r="G36" s="716">
        <v>731</v>
      </c>
      <c r="H36" s="718">
        <v>0</v>
      </c>
      <c r="I36" s="716">
        <v>270</v>
      </c>
      <c r="J36" s="716">
        <v>270</v>
      </c>
      <c r="K36" s="719">
        <v>0</v>
      </c>
      <c r="L36" s="719"/>
    </row>
    <row r="37" spans="1:12" ht="13.5">
      <c r="A37" s="291">
        <v>32</v>
      </c>
      <c r="B37" s="697">
        <v>1184</v>
      </c>
      <c r="C37" s="697">
        <v>805</v>
      </c>
      <c r="D37" s="697">
        <v>275</v>
      </c>
      <c r="E37" s="697">
        <v>104</v>
      </c>
      <c r="F37" s="714">
        <v>714</v>
      </c>
      <c r="G37" s="697">
        <v>691</v>
      </c>
      <c r="H37" s="695">
        <v>23</v>
      </c>
      <c r="I37" s="697">
        <v>265</v>
      </c>
      <c r="J37" s="697">
        <v>265</v>
      </c>
      <c r="K37" s="701">
        <v>0</v>
      </c>
      <c r="L37" s="701"/>
    </row>
    <row r="38" spans="1:12" ht="13.5">
      <c r="A38" s="291">
        <v>33</v>
      </c>
      <c r="B38" s="697">
        <v>1135</v>
      </c>
      <c r="C38" s="697">
        <v>1007</v>
      </c>
      <c r="D38" s="697">
        <v>17</v>
      </c>
      <c r="E38" s="697">
        <v>111</v>
      </c>
      <c r="F38" s="714">
        <v>708</v>
      </c>
      <c r="G38" s="697">
        <v>708</v>
      </c>
      <c r="H38" s="695">
        <v>0</v>
      </c>
      <c r="I38" s="697">
        <v>254</v>
      </c>
      <c r="J38" s="697">
        <v>254</v>
      </c>
      <c r="K38" s="701">
        <v>0</v>
      </c>
      <c r="L38" s="701"/>
    </row>
    <row r="39" spans="1:12" ht="13.5">
      <c r="A39" s="291">
        <v>34</v>
      </c>
      <c r="B39" s="697">
        <v>1129</v>
      </c>
      <c r="C39" s="697">
        <v>666</v>
      </c>
      <c r="D39" s="697">
        <v>32</v>
      </c>
      <c r="E39" s="697">
        <v>431</v>
      </c>
      <c r="F39" s="714">
        <v>685</v>
      </c>
      <c r="G39" s="697">
        <v>611</v>
      </c>
      <c r="H39" s="695">
        <v>74</v>
      </c>
      <c r="I39" s="698" t="s">
        <v>139</v>
      </c>
      <c r="J39" s="698" t="s">
        <v>139</v>
      </c>
      <c r="K39" s="705" t="s">
        <v>139</v>
      </c>
      <c r="L39" s="705"/>
    </row>
    <row r="40" spans="1:12" ht="13.5">
      <c r="A40" s="416">
        <v>35</v>
      </c>
      <c r="B40" s="720">
        <v>1109</v>
      </c>
      <c r="C40" s="720">
        <v>682</v>
      </c>
      <c r="D40" s="720">
        <v>361</v>
      </c>
      <c r="E40" s="720">
        <v>66</v>
      </c>
      <c r="F40" s="721">
        <v>681</v>
      </c>
      <c r="G40" s="720">
        <v>681</v>
      </c>
      <c r="H40" s="722">
        <v>0</v>
      </c>
      <c r="I40" s="724" t="s">
        <v>139</v>
      </c>
      <c r="J40" s="724" t="s">
        <v>139</v>
      </c>
      <c r="K40" s="725" t="s">
        <v>139</v>
      </c>
      <c r="L40" s="725"/>
    </row>
    <row r="41" spans="1:12" ht="13.5">
      <c r="A41" s="415">
        <v>36</v>
      </c>
      <c r="B41" s="716">
        <v>1086</v>
      </c>
      <c r="C41" s="716">
        <v>925</v>
      </c>
      <c r="D41" s="716">
        <v>35</v>
      </c>
      <c r="E41" s="716">
        <v>125</v>
      </c>
      <c r="F41" s="717">
        <v>677</v>
      </c>
      <c r="G41" s="716">
        <v>677</v>
      </c>
      <c r="H41" s="718">
        <v>0</v>
      </c>
      <c r="I41" s="726" t="s">
        <v>139</v>
      </c>
      <c r="J41" s="726" t="s">
        <v>139</v>
      </c>
      <c r="K41" s="727" t="s">
        <v>139</v>
      </c>
      <c r="L41" s="719"/>
    </row>
    <row r="42" spans="1:12" ht="13.5">
      <c r="A42" s="291">
        <v>37</v>
      </c>
      <c r="B42" s="697">
        <v>998</v>
      </c>
      <c r="C42" s="697">
        <v>948</v>
      </c>
      <c r="D42" s="697">
        <v>15</v>
      </c>
      <c r="E42" s="697">
        <v>35</v>
      </c>
      <c r="F42" s="714">
        <v>633</v>
      </c>
      <c r="G42" s="697">
        <v>579</v>
      </c>
      <c r="H42" s="695">
        <v>55</v>
      </c>
      <c r="I42" s="698" t="s">
        <v>139</v>
      </c>
      <c r="J42" s="698" t="s">
        <v>139</v>
      </c>
      <c r="K42" s="705" t="s">
        <v>139</v>
      </c>
      <c r="L42" s="701"/>
    </row>
    <row r="43" spans="1:12" ht="13.5">
      <c r="A43" s="291">
        <v>38</v>
      </c>
      <c r="B43" s="697">
        <v>991</v>
      </c>
      <c r="C43" s="697">
        <v>928</v>
      </c>
      <c r="D43" s="697">
        <v>0</v>
      </c>
      <c r="E43" s="697">
        <v>63</v>
      </c>
      <c r="F43" s="714">
        <v>601</v>
      </c>
      <c r="G43" s="697">
        <v>601</v>
      </c>
      <c r="H43" s="695">
        <v>0</v>
      </c>
      <c r="I43" s="698" t="s">
        <v>139</v>
      </c>
      <c r="J43" s="698" t="s">
        <v>139</v>
      </c>
      <c r="K43" s="705" t="s">
        <v>139</v>
      </c>
      <c r="L43" s="701"/>
    </row>
    <row r="44" spans="1:12" ht="13.5">
      <c r="A44" s="291">
        <v>39</v>
      </c>
      <c r="B44" s="697">
        <v>954</v>
      </c>
      <c r="C44" s="697">
        <v>945</v>
      </c>
      <c r="D44" s="697">
        <v>0</v>
      </c>
      <c r="E44" s="697">
        <v>9</v>
      </c>
      <c r="F44" s="714">
        <v>576</v>
      </c>
      <c r="G44" s="697">
        <v>562</v>
      </c>
      <c r="H44" s="695">
        <v>14</v>
      </c>
      <c r="I44" s="697"/>
      <c r="J44" s="697"/>
      <c r="K44" s="701"/>
      <c r="L44" s="705"/>
    </row>
    <row r="45" spans="1:12" ht="13.5">
      <c r="A45" s="416">
        <v>40</v>
      </c>
      <c r="B45" s="720">
        <v>834</v>
      </c>
      <c r="C45" s="720">
        <v>736</v>
      </c>
      <c r="D45" s="720">
        <v>99</v>
      </c>
      <c r="E45" s="720">
        <v>0</v>
      </c>
      <c r="F45" s="721">
        <v>570</v>
      </c>
      <c r="G45" s="720">
        <v>448</v>
      </c>
      <c r="H45" s="722">
        <v>122</v>
      </c>
      <c r="I45" s="720"/>
      <c r="J45" s="720"/>
      <c r="K45" s="723"/>
      <c r="L45" s="725"/>
    </row>
    <row r="46" spans="1:12" ht="13.5">
      <c r="A46" s="415">
        <v>41</v>
      </c>
      <c r="B46" s="716">
        <v>821</v>
      </c>
      <c r="C46" s="716">
        <v>642</v>
      </c>
      <c r="D46" s="716">
        <v>0</v>
      </c>
      <c r="E46" s="716">
        <v>179</v>
      </c>
      <c r="F46" s="717">
        <v>553</v>
      </c>
      <c r="G46" s="716">
        <v>503</v>
      </c>
      <c r="H46" s="718">
        <v>50</v>
      </c>
      <c r="I46" s="716"/>
      <c r="J46" s="716"/>
      <c r="K46" s="719"/>
      <c r="L46" s="719"/>
    </row>
    <row r="47" spans="1:12" ht="13.5">
      <c r="A47" s="291">
        <v>42</v>
      </c>
      <c r="B47" s="697">
        <v>770</v>
      </c>
      <c r="C47" s="697">
        <v>732</v>
      </c>
      <c r="D47" s="697">
        <v>19</v>
      </c>
      <c r="E47" s="697">
        <v>20</v>
      </c>
      <c r="F47" s="714">
        <v>502</v>
      </c>
      <c r="G47" s="697">
        <v>502</v>
      </c>
      <c r="H47" s="695">
        <v>0</v>
      </c>
      <c r="I47" s="697"/>
      <c r="J47" s="697"/>
      <c r="K47" s="701"/>
      <c r="L47" s="701"/>
    </row>
    <row r="48" spans="1:12" ht="13.5">
      <c r="A48" s="291">
        <v>43</v>
      </c>
      <c r="B48" s="697">
        <v>760</v>
      </c>
      <c r="C48" s="697">
        <v>717</v>
      </c>
      <c r="D48" s="697">
        <v>43</v>
      </c>
      <c r="E48" s="697">
        <v>0</v>
      </c>
      <c r="F48" s="714">
        <v>476</v>
      </c>
      <c r="G48" s="697">
        <v>476</v>
      </c>
      <c r="H48" s="695">
        <v>0</v>
      </c>
      <c r="I48" s="697"/>
      <c r="J48" s="697"/>
      <c r="K48" s="701"/>
      <c r="L48" s="701"/>
    </row>
    <row r="49" spans="1:12" ht="13.5">
      <c r="A49" s="291">
        <v>44</v>
      </c>
      <c r="B49" s="697">
        <v>721</v>
      </c>
      <c r="C49" s="697">
        <v>721</v>
      </c>
      <c r="D49" s="697">
        <v>0</v>
      </c>
      <c r="E49" s="697">
        <v>0</v>
      </c>
      <c r="F49" s="714">
        <v>419</v>
      </c>
      <c r="G49" s="697">
        <v>0</v>
      </c>
      <c r="H49" s="695">
        <v>419</v>
      </c>
      <c r="I49" s="697"/>
      <c r="J49" s="697"/>
      <c r="K49" s="701"/>
      <c r="L49" s="705"/>
    </row>
    <row r="50" spans="1:12" ht="13.5">
      <c r="A50" s="416">
        <v>45</v>
      </c>
      <c r="B50" s="720">
        <v>705</v>
      </c>
      <c r="C50" s="720">
        <v>705</v>
      </c>
      <c r="D50" s="720">
        <v>0</v>
      </c>
      <c r="E50" s="720">
        <v>0</v>
      </c>
      <c r="F50" s="721">
        <v>395</v>
      </c>
      <c r="G50" s="720">
        <v>395</v>
      </c>
      <c r="H50" s="722">
        <v>0</v>
      </c>
      <c r="I50" s="720"/>
      <c r="J50" s="720"/>
      <c r="K50" s="723"/>
      <c r="L50" s="725"/>
    </row>
    <row r="51" spans="1:12" ht="13.5">
      <c r="A51" s="415">
        <v>46</v>
      </c>
      <c r="B51" s="716">
        <v>691</v>
      </c>
      <c r="C51" s="716">
        <v>489</v>
      </c>
      <c r="D51" s="716">
        <v>18</v>
      </c>
      <c r="E51" s="716">
        <v>184</v>
      </c>
      <c r="F51" s="717">
        <v>337</v>
      </c>
      <c r="G51" s="716">
        <v>337</v>
      </c>
      <c r="H51" s="718">
        <v>0</v>
      </c>
      <c r="I51" s="716"/>
      <c r="J51" s="716"/>
      <c r="K51" s="719"/>
      <c r="L51" s="719"/>
    </row>
    <row r="52" spans="1:12" ht="13.5">
      <c r="A52" s="291">
        <v>47</v>
      </c>
      <c r="B52" s="697">
        <v>673</v>
      </c>
      <c r="C52" s="697">
        <v>231</v>
      </c>
      <c r="D52" s="697">
        <v>363</v>
      </c>
      <c r="E52" s="697">
        <v>80</v>
      </c>
      <c r="F52" s="714">
        <v>325</v>
      </c>
      <c r="G52" s="697">
        <v>306</v>
      </c>
      <c r="H52" s="695">
        <v>19</v>
      </c>
      <c r="I52" s="697"/>
      <c r="J52" s="697"/>
      <c r="K52" s="701"/>
      <c r="L52" s="701"/>
    </row>
    <row r="53" spans="1:12" ht="13.5">
      <c r="A53" s="291">
        <v>48</v>
      </c>
      <c r="B53" s="697">
        <v>659</v>
      </c>
      <c r="C53" s="697">
        <v>638</v>
      </c>
      <c r="D53" s="697">
        <v>0</v>
      </c>
      <c r="E53" s="697">
        <v>21</v>
      </c>
      <c r="F53" s="714">
        <v>308</v>
      </c>
      <c r="G53" s="697">
        <v>308</v>
      </c>
      <c r="H53" s="695">
        <v>0</v>
      </c>
      <c r="I53" s="697"/>
      <c r="J53" s="697"/>
      <c r="K53" s="701"/>
      <c r="L53" s="701"/>
    </row>
    <row r="54" spans="1:12" ht="13.5">
      <c r="A54" s="291" t="s">
        <v>173</v>
      </c>
      <c r="B54" s="697">
        <v>602</v>
      </c>
      <c r="C54" s="697">
        <v>467</v>
      </c>
      <c r="D54" s="697">
        <v>93</v>
      </c>
      <c r="E54" s="697">
        <v>43</v>
      </c>
      <c r="F54" s="714">
        <v>263</v>
      </c>
      <c r="G54" s="697">
        <v>263</v>
      </c>
      <c r="H54" s="695">
        <v>0</v>
      </c>
      <c r="I54" s="697"/>
      <c r="J54" s="697"/>
      <c r="K54" s="701"/>
      <c r="L54" s="705"/>
    </row>
    <row r="55" spans="1:12" ht="13.5">
      <c r="A55" s="416">
        <v>50</v>
      </c>
      <c r="B55" s="720">
        <v>599</v>
      </c>
      <c r="C55" s="720">
        <v>451</v>
      </c>
      <c r="D55" s="720">
        <v>86</v>
      </c>
      <c r="E55" s="720">
        <v>63</v>
      </c>
      <c r="F55" s="721">
        <v>259</v>
      </c>
      <c r="G55" s="720">
        <v>259</v>
      </c>
      <c r="H55" s="722">
        <v>0</v>
      </c>
      <c r="I55" s="720"/>
      <c r="J55" s="720"/>
      <c r="K55" s="723"/>
      <c r="L55" s="725"/>
    </row>
    <row r="56" spans="1:12" ht="13.5">
      <c r="A56" s="415">
        <v>51</v>
      </c>
      <c r="B56" s="716">
        <v>592</v>
      </c>
      <c r="C56" s="716">
        <v>264</v>
      </c>
      <c r="D56" s="716">
        <v>307</v>
      </c>
      <c r="E56" s="716">
        <v>21</v>
      </c>
      <c r="F56" s="717">
        <v>257</v>
      </c>
      <c r="G56" s="716">
        <v>257</v>
      </c>
      <c r="H56" s="718">
        <v>0</v>
      </c>
      <c r="I56" s="716"/>
      <c r="J56" s="716"/>
      <c r="K56" s="719"/>
      <c r="L56" s="719"/>
    </row>
    <row r="57" spans="1:12" ht="13.5">
      <c r="A57" s="291">
        <v>52</v>
      </c>
      <c r="B57" s="697">
        <v>590</v>
      </c>
      <c r="C57" s="697">
        <v>590</v>
      </c>
      <c r="D57" s="697">
        <v>0</v>
      </c>
      <c r="E57" s="697">
        <v>0</v>
      </c>
      <c r="F57" s="714">
        <v>251</v>
      </c>
      <c r="G57" s="697">
        <v>251</v>
      </c>
      <c r="H57" s="695">
        <v>0</v>
      </c>
      <c r="I57" s="697"/>
      <c r="J57" s="697"/>
      <c r="K57" s="701"/>
      <c r="L57" s="701"/>
    </row>
    <row r="58" spans="1:12" ht="13.5">
      <c r="A58" s="291">
        <v>53</v>
      </c>
      <c r="B58" s="697">
        <v>581</v>
      </c>
      <c r="C58" s="697">
        <v>535</v>
      </c>
      <c r="D58" s="697">
        <v>0</v>
      </c>
      <c r="E58" s="697">
        <v>46</v>
      </c>
      <c r="F58" s="714">
        <v>250</v>
      </c>
      <c r="G58" s="697">
        <v>250</v>
      </c>
      <c r="H58" s="695">
        <v>0</v>
      </c>
      <c r="I58" s="697"/>
      <c r="J58" s="697"/>
      <c r="K58" s="701"/>
      <c r="L58" s="701"/>
    </row>
    <row r="59" spans="1:12" s="297" customFormat="1" ht="13.5">
      <c r="A59" s="291">
        <v>54</v>
      </c>
      <c r="B59" s="697">
        <v>517</v>
      </c>
      <c r="C59" s="697">
        <v>419</v>
      </c>
      <c r="D59" s="697">
        <v>62</v>
      </c>
      <c r="E59" s="697">
        <v>37</v>
      </c>
      <c r="F59" s="714">
        <v>228</v>
      </c>
      <c r="G59" s="697">
        <v>228</v>
      </c>
      <c r="H59" s="695">
        <v>0</v>
      </c>
      <c r="I59" s="697"/>
      <c r="J59" s="697"/>
      <c r="K59" s="701"/>
      <c r="L59" s="705"/>
    </row>
    <row r="60" spans="1:12" s="297" customFormat="1" ht="13.5">
      <c r="A60" s="416">
        <v>55</v>
      </c>
      <c r="B60" s="720">
        <v>505</v>
      </c>
      <c r="C60" s="720">
        <v>304</v>
      </c>
      <c r="D60" s="720">
        <v>156</v>
      </c>
      <c r="E60" s="720">
        <v>45</v>
      </c>
      <c r="F60" s="721">
        <v>211</v>
      </c>
      <c r="G60" s="720">
        <v>211</v>
      </c>
      <c r="H60" s="722">
        <v>0</v>
      </c>
      <c r="I60" s="720"/>
      <c r="J60" s="720"/>
      <c r="K60" s="723"/>
      <c r="L60" s="725"/>
    </row>
    <row r="61" spans="1:12" s="297" customFormat="1" ht="13.5">
      <c r="A61" s="415">
        <v>56</v>
      </c>
      <c r="B61" s="716">
        <v>474</v>
      </c>
      <c r="C61" s="716">
        <v>428</v>
      </c>
      <c r="D61" s="716">
        <v>0</v>
      </c>
      <c r="E61" s="716">
        <v>46</v>
      </c>
      <c r="F61" s="717">
        <v>175</v>
      </c>
      <c r="G61" s="716">
        <v>175</v>
      </c>
      <c r="H61" s="718">
        <v>0</v>
      </c>
      <c r="I61" s="716"/>
      <c r="J61" s="716"/>
      <c r="K61" s="719"/>
      <c r="L61" s="719"/>
    </row>
    <row r="62" spans="1:12" s="297" customFormat="1" ht="13.5">
      <c r="A62" s="291">
        <v>57</v>
      </c>
      <c r="B62" s="697">
        <v>473</v>
      </c>
      <c r="C62" s="697">
        <v>314</v>
      </c>
      <c r="D62" s="697">
        <v>93</v>
      </c>
      <c r="E62" s="697">
        <v>66</v>
      </c>
      <c r="F62" s="714">
        <v>165</v>
      </c>
      <c r="G62" s="697">
        <v>165</v>
      </c>
      <c r="H62" s="695">
        <v>0</v>
      </c>
      <c r="I62" s="697"/>
      <c r="J62" s="697"/>
      <c r="K62" s="701"/>
      <c r="L62" s="701"/>
    </row>
    <row r="63" spans="1:12" s="297" customFormat="1" ht="13.5">
      <c r="A63" s="291">
        <v>58</v>
      </c>
      <c r="B63" s="697">
        <v>461</v>
      </c>
      <c r="C63" s="697">
        <v>428</v>
      </c>
      <c r="D63" s="697">
        <v>0</v>
      </c>
      <c r="E63" s="697">
        <v>33</v>
      </c>
      <c r="F63" s="714">
        <v>164</v>
      </c>
      <c r="G63" s="697">
        <v>164</v>
      </c>
      <c r="H63" s="695">
        <v>0</v>
      </c>
      <c r="I63" s="697"/>
      <c r="J63" s="697"/>
      <c r="K63" s="701"/>
      <c r="L63" s="701"/>
    </row>
    <row r="64" spans="1:12" s="297" customFormat="1" ht="13.5">
      <c r="A64" s="291">
        <v>59</v>
      </c>
      <c r="B64" s="697">
        <v>461</v>
      </c>
      <c r="C64" s="697">
        <v>250</v>
      </c>
      <c r="D64" s="697">
        <v>164</v>
      </c>
      <c r="E64" s="697">
        <v>46</v>
      </c>
      <c r="F64" s="714">
        <v>162</v>
      </c>
      <c r="G64" s="697">
        <v>162</v>
      </c>
      <c r="H64" s="695">
        <v>0</v>
      </c>
      <c r="I64" s="697"/>
      <c r="J64" s="697"/>
      <c r="K64" s="701"/>
      <c r="L64" s="705"/>
    </row>
    <row r="65" spans="1:12" s="297" customFormat="1" ht="13.5">
      <c r="A65" s="416">
        <v>60</v>
      </c>
      <c r="B65" s="720">
        <v>445</v>
      </c>
      <c r="C65" s="720">
        <v>358</v>
      </c>
      <c r="D65" s="720">
        <v>18</v>
      </c>
      <c r="E65" s="720">
        <v>69</v>
      </c>
      <c r="F65" s="721">
        <v>161</v>
      </c>
      <c r="G65" s="720">
        <v>161</v>
      </c>
      <c r="H65" s="722">
        <v>0</v>
      </c>
      <c r="I65" s="720"/>
      <c r="J65" s="720"/>
      <c r="K65" s="723"/>
      <c r="L65" s="725"/>
    </row>
    <row r="66" spans="1:12" s="297" customFormat="1" ht="13.5">
      <c r="A66" s="415">
        <v>61</v>
      </c>
      <c r="B66" s="716">
        <v>438</v>
      </c>
      <c r="C66" s="716">
        <v>366</v>
      </c>
      <c r="D66" s="716">
        <v>0</v>
      </c>
      <c r="E66" s="716">
        <v>72</v>
      </c>
      <c r="F66" s="717">
        <v>145</v>
      </c>
      <c r="G66" s="716">
        <v>145</v>
      </c>
      <c r="H66" s="718">
        <v>0</v>
      </c>
      <c r="I66" s="716"/>
      <c r="J66" s="716"/>
      <c r="K66" s="719"/>
      <c r="L66" s="719"/>
    </row>
    <row r="67" spans="1:12" s="297" customFormat="1" ht="13.5">
      <c r="A67" s="291">
        <v>62</v>
      </c>
      <c r="B67" s="697">
        <v>437</v>
      </c>
      <c r="C67" s="697">
        <v>411</v>
      </c>
      <c r="D67" s="697">
        <v>26</v>
      </c>
      <c r="E67" s="697">
        <v>0</v>
      </c>
      <c r="F67" s="714">
        <v>144</v>
      </c>
      <c r="G67" s="697">
        <v>144</v>
      </c>
      <c r="H67" s="695">
        <v>0</v>
      </c>
      <c r="I67" s="697"/>
      <c r="J67" s="697"/>
      <c r="K67" s="701"/>
      <c r="L67" s="701"/>
    </row>
    <row r="68" spans="1:12" s="297" customFormat="1" ht="13.5">
      <c r="A68" s="291">
        <v>63</v>
      </c>
      <c r="B68" s="697">
        <v>433</v>
      </c>
      <c r="C68" s="697">
        <v>433</v>
      </c>
      <c r="D68" s="697">
        <v>0</v>
      </c>
      <c r="E68" s="697">
        <v>0</v>
      </c>
      <c r="F68" s="714">
        <v>125</v>
      </c>
      <c r="G68" s="697">
        <v>125</v>
      </c>
      <c r="H68" s="695">
        <v>0</v>
      </c>
      <c r="I68" s="697"/>
      <c r="J68" s="697"/>
      <c r="K68" s="701"/>
      <c r="L68" s="701"/>
    </row>
    <row r="69" spans="1:12" s="297" customFormat="1" ht="13.5">
      <c r="A69" s="291">
        <v>64</v>
      </c>
      <c r="B69" s="697">
        <v>422</v>
      </c>
      <c r="C69" s="697">
        <v>354</v>
      </c>
      <c r="D69" s="697">
        <v>69</v>
      </c>
      <c r="E69" s="697">
        <v>0</v>
      </c>
      <c r="F69" s="715" t="s">
        <v>139</v>
      </c>
      <c r="G69" s="698" t="s">
        <v>139</v>
      </c>
      <c r="H69" s="696" t="s">
        <v>139</v>
      </c>
      <c r="I69" s="697"/>
      <c r="J69" s="697"/>
      <c r="K69" s="701"/>
      <c r="L69" s="705"/>
    </row>
    <row r="70" spans="1:12" s="297" customFormat="1" ht="13.5">
      <c r="A70" s="416">
        <v>65</v>
      </c>
      <c r="B70" s="720">
        <v>422</v>
      </c>
      <c r="C70" s="720">
        <v>338</v>
      </c>
      <c r="D70" s="720">
        <v>31</v>
      </c>
      <c r="E70" s="720">
        <v>54</v>
      </c>
      <c r="F70" s="728" t="s">
        <v>139</v>
      </c>
      <c r="G70" s="724" t="s">
        <v>139</v>
      </c>
      <c r="H70" s="729" t="s">
        <v>139</v>
      </c>
      <c r="I70" s="720"/>
      <c r="J70" s="720"/>
      <c r="K70" s="723"/>
      <c r="L70" s="725"/>
    </row>
    <row r="71" spans="1:12" s="297" customFormat="1" ht="13.5">
      <c r="A71" s="415">
        <v>66</v>
      </c>
      <c r="B71" s="716">
        <v>416</v>
      </c>
      <c r="C71" s="716">
        <v>240</v>
      </c>
      <c r="D71" s="716">
        <v>106</v>
      </c>
      <c r="E71" s="716">
        <v>69</v>
      </c>
      <c r="F71" s="730" t="s">
        <v>139</v>
      </c>
      <c r="G71" s="726" t="s">
        <v>139</v>
      </c>
      <c r="H71" s="731" t="s">
        <v>139</v>
      </c>
      <c r="I71" s="716"/>
      <c r="J71" s="716"/>
      <c r="K71" s="719"/>
      <c r="L71" s="719"/>
    </row>
    <row r="72" spans="1:12" s="297" customFormat="1" ht="13.5">
      <c r="A72" s="291">
        <v>67</v>
      </c>
      <c r="B72" s="697">
        <v>391</v>
      </c>
      <c r="C72" s="697">
        <v>274</v>
      </c>
      <c r="D72" s="697">
        <v>42</v>
      </c>
      <c r="E72" s="697">
        <v>75</v>
      </c>
      <c r="F72" s="715" t="s">
        <v>139</v>
      </c>
      <c r="G72" s="698" t="s">
        <v>139</v>
      </c>
      <c r="H72" s="696" t="s">
        <v>139</v>
      </c>
      <c r="I72" s="697"/>
      <c r="J72" s="697"/>
      <c r="K72" s="701"/>
      <c r="L72" s="701"/>
    </row>
    <row r="73" spans="1:12" s="297" customFormat="1" ht="13.5">
      <c r="A73" s="291">
        <v>68</v>
      </c>
      <c r="B73" s="697">
        <v>390</v>
      </c>
      <c r="C73" s="697">
        <v>299</v>
      </c>
      <c r="D73" s="697">
        <v>0</v>
      </c>
      <c r="E73" s="697">
        <v>90</v>
      </c>
      <c r="F73" s="715" t="s">
        <v>139</v>
      </c>
      <c r="G73" s="698" t="s">
        <v>139</v>
      </c>
      <c r="H73" s="696" t="s">
        <v>139</v>
      </c>
      <c r="I73" s="697"/>
      <c r="J73" s="697"/>
      <c r="K73" s="701"/>
      <c r="L73" s="701"/>
    </row>
    <row r="74" spans="1:12" s="297" customFormat="1" ht="13.5">
      <c r="A74" s="291">
        <v>69</v>
      </c>
      <c r="B74" s="697">
        <v>388</v>
      </c>
      <c r="C74" s="697">
        <v>349</v>
      </c>
      <c r="D74" s="697">
        <v>0</v>
      </c>
      <c r="E74" s="697">
        <v>39</v>
      </c>
      <c r="F74" s="714"/>
      <c r="G74" s="697"/>
      <c r="H74" s="695"/>
      <c r="I74" s="697"/>
      <c r="J74" s="697"/>
      <c r="K74" s="701"/>
      <c r="L74" s="705"/>
    </row>
    <row r="75" spans="1:12" s="297" customFormat="1" ht="13.5">
      <c r="A75" s="416">
        <v>70</v>
      </c>
      <c r="B75" s="720">
        <v>337</v>
      </c>
      <c r="C75" s="720">
        <v>249</v>
      </c>
      <c r="D75" s="720">
        <v>54</v>
      </c>
      <c r="E75" s="720">
        <v>34</v>
      </c>
      <c r="F75" s="721"/>
      <c r="G75" s="720"/>
      <c r="H75" s="722"/>
      <c r="I75" s="720"/>
      <c r="J75" s="720"/>
      <c r="K75" s="723"/>
      <c r="L75" s="725"/>
    </row>
    <row r="76" spans="1:12" s="297" customFormat="1" ht="13.5">
      <c r="A76" s="415">
        <v>71</v>
      </c>
      <c r="B76" s="716">
        <v>325</v>
      </c>
      <c r="C76" s="716">
        <v>289</v>
      </c>
      <c r="D76" s="716">
        <v>0</v>
      </c>
      <c r="E76" s="716">
        <v>35</v>
      </c>
      <c r="F76" s="717"/>
      <c r="G76" s="716"/>
      <c r="H76" s="718"/>
      <c r="I76" s="716"/>
      <c r="J76" s="716"/>
      <c r="K76" s="719"/>
      <c r="L76" s="719"/>
    </row>
    <row r="77" spans="1:12" s="297" customFormat="1" ht="13.5">
      <c r="A77" s="291">
        <v>72</v>
      </c>
      <c r="B77" s="697">
        <v>304</v>
      </c>
      <c r="C77" s="697">
        <v>274</v>
      </c>
      <c r="D77" s="697">
        <v>0</v>
      </c>
      <c r="E77" s="697">
        <v>30</v>
      </c>
      <c r="F77" s="714"/>
      <c r="G77" s="697"/>
      <c r="H77" s="695"/>
      <c r="I77" s="697"/>
      <c r="J77" s="697"/>
      <c r="K77" s="701"/>
      <c r="L77" s="701"/>
    </row>
    <row r="78" spans="1:12" s="297" customFormat="1" ht="13.5">
      <c r="A78" s="291">
        <v>73</v>
      </c>
      <c r="B78" s="697">
        <v>300</v>
      </c>
      <c r="C78" s="697">
        <v>235</v>
      </c>
      <c r="D78" s="697">
        <v>0</v>
      </c>
      <c r="E78" s="697">
        <v>65</v>
      </c>
      <c r="F78" s="714"/>
      <c r="G78" s="697"/>
      <c r="H78" s="695"/>
      <c r="I78" s="697"/>
      <c r="J78" s="697"/>
      <c r="K78" s="701"/>
      <c r="L78" s="701"/>
    </row>
    <row r="79" spans="1:12" s="297" customFormat="1" ht="13.5">
      <c r="A79" s="291">
        <v>74</v>
      </c>
      <c r="B79" s="697">
        <v>298</v>
      </c>
      <c r="C79" s="697">
        <v>248</v>
      </c>
      <c r="D79" s="697">
        <v>34</v>
      </c>
      <c r="E79" s="697">
        <v>16</v>
      </c>
      <c r="F79" s="714"/>
      <c r="G79" s="697"/>
      <c r="H79" s="695"/>
      <c r="I79" s="697"/>
      <c r="J79" s="697"/>
      <c r="K79" s="701"/>
      <c r="L79" s="705"/>
    </row>
    <row r="80" spans="1:12" s="297" customFormat="1" ht="13.5">
      <c r="A80" s="416">
        <v>75</v>
      </c>
      <c r="B80" s="720">
        <v>287</v>
      </c>
      <c r="C80" s="720">
        <v>255</v>
      </c>
      <c r="D80" s="720">
        <v>0</v>
      </c>
      <c r="E80" s="720">
        <v>32</v>
      </c>
      <c r="F80" s="721"/>
      <c r="G80" s="720"/>
      <c r="H80" s="722"/>
      <c r="I80" s="720"/>
      <c r="J80" s="720"/>
      <c r="K80" s="723"/>
      <c r="L80" s="725"/>
    </row>
    <row r="81" spans="1:12" s="297" customFormat="1" ht="13.5">
      <c r="A81" s="415">
        <v>76</v>
      </c>
      <c r="B81" s="716">
        <v>283</v>
      </c>
      <c r="C81" s="716">
        <v>260</v>
      </c>
      <c r="D81" s="716">
        <v>0</v>
      </c>
      <c r="E81" s="716">
        <v>23</v>
      </c>
      <c r="F81" s="717"/>
      <c r="G81" s="716"/>
      <c r="H81" s="718"/>
      <c r="I81" s="716"/>
      <c r="J81" s="716"/>
      <c r="K81" s="719"/>
      <c r="L81" s="719"/>
    </row>
    <row r="82" spans="1:12" s="297" customFormat="1" ht="13.5">
      <c r="A82" s="291">
        <v>77</v>
      </c>
      <c r="B82" s="697">
        <v>263</v>
      </c>
      <c r="C82" s="697">
        <v>241</v>
      </c>
      <c r="D82" s="697">
        <v>0</v>
      </c>
      <c r="E82" s="697">
        <v>22</v>
      </c>
      <c r="F82" s="714"/>
      <c r="G82" s="697"/>
      <c r="H82" s="695"/>
      <c r="I82" s="697"/>
      <c r="J82" s="697"/>
      <c r="K82" s="701"/>
      <c r="L82" s="701"/>
    </row>
    <row r="83" spans="1:12" s="297" customFormat="1" ht="13.5">
      <c r="A83" s="291">
        <v>78</v>
      </c>
      <c r="B83" s="697">
        <v>261</v>
      </c>
      <c r="C83" s="697">
        <v>227</v>
      </c>
      <c r="D83" s="697">
        <v>0</v>
      </c>
      <c r="E83" s="697">
        <v>34</v>
      </c>
      <c r="F83" s="714"/>
      <c r="G83" s="697"/>
      <c r="H83" s="695"/>
      <c r="I83" s="697"/>
      <c r="J83" s="697"/>
      <c r="K83" s="701"/>
      <c r="L83" s="701"/>
    </row>
    <row r="84" spans="1:12" s="297" customFormat="1" ht="13.5">
      <c r="A84" s="291">
        <v>79</v>
      </c>
      <c r="B84" s="697">
        <v>261</v>
      </c>
      <c r="C84" s="697">
        <v>256</v>
      </c>
      <c r="D84" s="697">
        <v>0</v>
      </c>
      <c r="E84" s="697">
        <v>5</v>
      </c>
      <c r="F84" s="714"/>
      <c r="G84" s="697"/>
      <c r="H84" s="695"/>
      <c r="I84" s="697"/>
      <c r="J84" s="697"/>
      <c r="K84" s="701"/>
      <c r="L84" s="705"/>
    </row>
    <row r="85" spans="1:12" s="297" customFormat="1" ht="13.5">
      <c r="A85" s="416">
        <v>80</v>
      </c>
      <c r="B85" s="720">
        <v>258</v>
      </c>
      <c r="C85" s="720">
        <v>212</v>
      </c>
      <c r="D85" s="720">
        <v>0</v>
      </c>
      <c r="E85" s="720">
        <v>46</v>
      </c>
      <c r="F85" s="721"/>
      <c r="G85" s="720"/>
      <c r="H85" s="722"/>
      <c r="I85" s="720"/>
      <c r="J85" s="720"/>
      <c r="K85" s="723"/>
      <c r="L85" s="725"/>
    </row>
    <row r="86" spans="1:12" s="297" customFormat="1" ht="13.5">
      <c r="A86" s="415">
        <v>81</v>
      </c>
      <c r="B86" s="716">
        <v>254</v>
      </c>
      <c r="C86" s="716">
        <v>222</v>
      </c>
      <c r="D86" s="716">
        <v>0</v>
      </c>
      <c r="E86" s="716">
        <v>32</v>
      </c>
      <c r="F86" s="717"/>
      <c r="G86" s="716"/>
      <c r="H86" s="718"/>
      <c r="I86" s="716"/>
      <c r="J86" s="716"/>
      <c r="K86" s="719"/>
      <c r="L86" s="719"/>
    </row>
    <row r="87" spans="1:12" s="297" customFormat="1" ht="13.5">
      <c r="A87" s="291">
        <v>82</v>
      </c>
      <c r="B87" s="697">
        <v>252</v>
      </c>
      <c r="C87" s="697">
        <v>189</v>
      </c>
      <c r="D87" s="697">
        <v>0</v>
      </c>
      <c r="E87" s="697">
        <v>63</v>
      </c>
      <c r="F87" s="714"/>
      <c r="G87" s="697"/>
      <c r="H87" s="695"/>
      <c r="I87" s="697"/>
      <c r="J87" s="697"/>
      <c r="K87" s="701"/>
      <c r="L87" s="701"/>
    </row>
    <row r="88" spans="1:12" s="297" customFormat="1" ht="13.5">
      <c r="A88" s="291">
        <v>83</v>
      </c>
      <c r="B88" s="697">
        <v>251</v>
      </c>
      <c r="C88" s="697">
        <v>192</v>
      </c>
      <c r="D88" s="697">
        <v>29</v>
      </c>
      <c r="E88" s="697">
        <v>30</v>
      </c>
      <c r="F88" s="714"/>
      <c r="G88" s="697"/>
      <c r="H88" s="695"/>
      <c r="I88" s="697"/>
      <c r="J88" s="697"/>
      <c r="K88" s="701"/>
      <c r="L88" s="701"/>
    </row>
    <row r="89" spans="1:12" s="297" customFormat="1" ht="13.5">
      <c r="A89" s="291">
        <v>84</v>
      </c>
      <c r="B89" s="697">
        <v>250</v>
      </c>
      <c r="C89" s="697">
        <v>220</v>
      </c>
      <c r="D89" s="697">
        <v>0</v>
      </c>
      <c r="E89" s="697">
        <v>30</v>
      </c>
      <c r="F89" s="714"/>
      <c r="G89" s="697"/>
      <c r="H89" s="695"/>
      <c r="I89" s="697"/>
      <c r="J89" s="697"/>
      <c r="K89" s="701"/>
      <c r="L89" s="705"/>
    </row>
    <row r="90" spans="1:12" s="297" customFormat="1" ht="13.5">
      <c r="A90" s="416">
        <v>85</v>
      </c>
      <c r="B90" s="720">
        <v>235</v>
      </c>
      <c r="C90" s="720">
        <v>143</v>
      </c>
      <c r="D90" s="720">
        <v>16</v>
      </c>
      <c r="E90" s="720">
        <v>76</v>
      </c>
      <c r="F90" s="721"/>
      <c r="G90" s="720"/>
      <c r="H90" s="722"/>
      <c r="I90" s="720"/>
      <c r="J90" s="720"/>
      <c r="K90" s="723"/>
      <c r="L90" s="725"/>
    </row>
    <row r="91" spans="1:12" s="297" customFormat="1" ht="13.5">
      <c r="A91" s="415">
        <v>86</v>
      </c>
      <c r="B91" s="716">
        <v>235</v>
      </c>
      <c r="C91" s="716">
        <v>235</v>
      </c>
      <c r="D91" s="716">
        <v>0</v>
      </c>
      <c r="E91" s="716">
        <v>0</v>
      </c>
      <c r="F91" s="717"/>
      <c r="G91" s="716"/>
      <c r="H91" s="718"/>
      <c r="I91" s="716"/>
      <c r="J91" s="716"/>
      <c r="K91" s="719"/>
      <c r="L91" s="719"/>
    </row>
    <row r="92" spans="1:12" s="297" customFormat="1" ht="13.5">
      <c r="A92" s="291">
        <v>87</v>
      </c>
      <c r="B92" s="697">
        <v>234</v>
      </c>
      <c r="C92" s="697">
        <v>234</v>
      </c>
      <c r="D92" s="697">
        <v>0</v>
      </c>
      <c r="E92" s="697">
        <v>0</v>
      </c>
      <c r="F92" s="714"/>
      <c r="G92" s="697"/>
      <c r="H92" s="695"/>
      <c r="I92" s="697"/>
      <c r="J92" s="697"/>
      <c r="K92" s="701"/>
      <c r="L92" s="701"/>
    </row>
    <row r="93" spans="1:12" s="297" customFormat="1" ht="13.5">
      <c r="A93" s="291">
        <v>88</v>
      </c>
      <c r="B93" s="697">
        <v>232</v>
      </c>
      <c r="C93" s="697">
        <v>184</v>
      </c>
      <c r="D93" s="697">
        <v>19</v>
      </c>
      <c r="E93" s="697">
        <v>29</v>
      </c>
      <c r="F93" s="714"/>
      <c r="G93" s="697"/>
      <c r="H93" s="695"/>
      <c r="I93" s="697"/>
      <c r="J93" s="697"/>
      <c r="K93" s="701"/>
      <c r="L93" s="701"/>
    </row>
    <row r="94" spans="1:12" s="297" customFormat="1" ht="13.5">
      <c r="A94" s="291">
        <v>89</v>
      </c>
      <c r="B94" s="697">
        <v>226</v>
      </c>
      <c r="C94" s="697">
        <v>226</v>
      </c>
      <c r="D94" s="697">
        <v>0</v>
      </c>
      <c r="E94" s="697">
        <v>0</v>
      </c>
      <c r="F94" s="714"/>
      <c r="G94" s="697"/>
      <c r="H94" s="695"/>
      <c r="I94" s="697"/>
      <c r="J94" s="697"/>
      <c r="K94" s="701"/>
      <c r="L94" s="705"/>
    </row>
    <row r="95" spans="1:12" s="297" customFormat="1" ht="13.5">
      <c r="A95" s="416">
        <v>90</v>
      </c>
      <c r="B95" s="720">
        <v>222</v>
      </c>
      <c r="C95" s="720">
        <v>153</v>
      </c>
      <c r="D95" s="720">
        <v>0</v>
      </c>
      <c r="E95" s="720">
        <v>69</v>
      </c>
      <c r="F95" s="721"/>
      <c r="G95" s="720"/>
      <c r="H95" s="722"/>
      <c r="I95" s="720"/>
      <c r="J95" s="720"/>
      <c r="K95" s="723"/>
      <c r="L95" s="725"/>
    </row>
    <row r="96" spans="1:12" s="297" customFormat="1" ht="13.5">
      <c r="A96" s="415">
        <v>91</v>
      </c>
      <c r="B96" s="716">
        <v>218</v>
      </c>
      <c r="C96" s="716">
        <v>218</v>
      </c>
      <c r="D96" s="716">
        <v>0</v>
      </c>
      <c r="E96" s="716">
        <v>0</v>
      </c>
      <c r="F96" s="717"/>
      <c r="G96" s="716"/>
      <c r="H96" s="718"/>
      <c r="I96" s="716"/>
      <c r="J96" s="716"/>
      <c r="K96" s="719"/>
      <c r="L96" s="719"/>
    </row>
    <row r="97" spans="1:12" s="297" customFormat="1" ht="13.5">
      <c r="A97" s="291">
        <v>92</v>
      </c>
      <c r="B97" s="697">
        <v>218</v>
      </c>
      <c r="C97" s="697">
        <v>209</v>
      </c>
      <c r="D97" s="697">
        <v>0</v>
      </c>
      <c r="E97" s="697">
        <v>9</v>
      </c>
      <c r="F97" s="714"/>
      <c r="G97" s="697"/>
      <c r="H97" s="695"/>
      <c r="I97" s="697"/>
      <c r="J97" s="697"/>
      <c r="K97" s="701"/>
      <c r="L97" s="701"/>
    </row>
    <row r="98" spans="1:12" s="297" customFormat="1" ht="13.5">
      <c r="A98" s="291">
        <v>93</v>
      </c>
      <c r="B98" s="697">
        <v>203</v>
      </c>
      <c r="C98" s="697">
        <v>186</v>
      </c>
      <c r="D98" s="697">
        <v>0</v>
      </c>
      <c r="E98" s="697">
        <v>17</v>
      </c>
      <c r="F98" s="714"/>
      <c r="G98" s="697"/>
      <c r="H98" s="695"/>
      <c r="I98" s="697"/>
      <c r="J98" s="697"/>
      <c r="K98" s="701"/>
      <c r="L98" s="701"/>
    </row>
    <row r="99" spans="1:12" s="297" customFormat="1" ht="13.5">
      <c r="A99" s="291">
        <v>94</v>
      </c>
      <c r="B99" s="697">
        <v>202</v>
      </c>
      <c r="C99" s="697">
        <v>16</v>
      </c>
      <c r="D99" s="697">
        <v>0</v>
      </c>
      <c r="E99" s="697">
        <v>186</v>
      </c>
      <c r="F99" s="714"/>
      <c r="G99" s="697"/>
      <c r="H99" s="695"/>
      <c r="I99" s="697"/>
      <c r="J99" s="697"/>
      <c r="K99" s="701"/>
      <c r="L99" s="705"/>
    </row>
    <row r="100" spans="1:12" s="297" customFormat="1" ht="13.5">
      <c r="A100" s="416">
        <v>95</v>
      </c>
      <c r="B100" s="720">
        <v>202</v>
      </c>
      <c r="C100" s="720">
        <v>167</v>
      </c>
      <c r="D100" s="720">
        <v>0</v>
      </c>
      <c r="E100" s="720">
        <v>35</v>
      </c>
      <c r="F100" s="721"/>
      <c r="G100" s="720"/>
      <c r="H100" s="722"/>
      <c r="I100" s="720"/>
      <c r="J100" s="720"/>
      <c r="K100" s="723"/>
      <c r="L100" s="725"/>
    </row>
    <row r="101" spans="1:12" s="297" customFormat="1" ht="13.5">
      <c r="A101" s="415">
        <v>96</v>
      </c>
      <c r="B101" s="716">
        <v>200</v>
      </c>
      <c r="C101" s="716">
        <v>154</v>
      </c>
      <c r="D101" s="716">
        <v>0</v>
      </c>
      <c r="E101" s="716">
        <v>46</v>
      </c>
      <c r="F101" s="717"/>
      <c r="G101" s="716"/>
      <c r="H101" s="718"/>
      <c r="I101" s="716"/>
      <c r="J101" s="716"/>
      <c r="K101" s="719"/>
      <c r="L101" s="719"/>
    </row>
    <row r="102" spans="1:12" s="297" customFormat="1" ht="13.5">
      <c r="A102" s="291">
        <v>97</v>
      </c>
      <c r="B102" s="697">
        <v>188</v>
      </c>
      <c r="C102" s="697">
        <v>188</v>
      </c>
      <c r="D102" s="697">
        <v>0</v>
      </c>
      <c r="E102" s="697">
        <v>0</v>
      </c>
      <c r="F102" s="714"/>
      <c r="G102" s="697"/>
      <c r="H102" s="695"/>
      <c r="I102" s="697"/>
      <c r="J102" s="697"/>
      <c r="K102" s="701"/>
      <c r="L102" s="701"/>
    </row>
    <row r="103" spans="1:12" ht="13.5">
      <c r="A103" s="291">
        <v>98</v>
      </c>
      <c r="B103" s="697">
        <v>182</v>
      </c>
      <c r="C103" s="697">
        <v>129</v>
      </c>
      <c r="D103" s="697">
        <v>0</v>
      </c>
      <c r="E103" s="697">
        <v>52</v>
      </c>
      <c r="F103" s="714"/>
      <c r="G103" s="697"/>
      <c r="H103" s="695"/>
      <c r="I103" s="697"/>
      <c r="J103" s="697"/>
      <c r="K103" s="701"/>
      <c r="L103" s="701"/>
    </row>
    <row r="104" spans="1:12" ht="13.5">
      <c r="A104" s="291">
        <v>99</v>
      </c>
      <c r="B104" s="697">
        <v>165</v>
      </c>
      <c r="C104" s="697">
        <v>149</v>
      </c>
      <c r="D104" s="697">
        <v>0</v>
      </c>
      <c r="E104" s="697">
        <v>16</v>
      </c>
      <c r="F104" s="714"/>
      <c r="G104" s="697"/>
      <c r="H104" s="695"/>
      <c r="I104" s="697"/>
      <c r="J104" s="697"/>
      <c r="K104" s="701"/>
      <c r="L104" s="705"/>
    </row>
    <row r="105" spans="1:12" ht="13.5">
      <c r="A105" s="416">
        <v>100</v>
      </c>
      <c r="B105" s="720">
        <v>160</v>
      </c>
      <c r="C105" s="720">
        <v>160</v>
      </c>
      <c r="D105" s="720">
        <v>0</v>
      </c>
      <c r="E105" s="720">
        <v>0</v>
      </c>
      <c r="F105" s="721"/>
      <c r="G105" s="720"/>
      <c r="H105" s="722"/>
      <c r="I105" s="720"/>
      <c r="J105" s="720"/>
      <c r="K105" s="723"/>
      <c r="L105" s="725"/>
    </row>
    <row r="106" spans="1:12" ht="13.5" customHeight="1">
      <c r="A106" s="415">
        <v>101</v>
      </c>
      <c r="B106" s="716">
        <v>160</v>
      </c>
      <c r="C106" s="716">
        <v>0</v>
      </c>
      <c r="D106" s="716">
        <v>160</v>
      </c>
      <c r="E106" s="716">
        <v>0</v>
      </c>
      <c r="F106" s="717"/>
      <c r="G106" s="716"/>
      <c r="H106" s="718"/>
      <c r="I106" s="716"/>
      <c r="J106" s="716"/>
      <c r="K106" s="719"/>
      <c r="L106" s="719"/>
    </row>
    <row r="107" spans="1:12" ht="13.5">
      <c r="A107" s="291">
        <v>102</v>
      </c>
      <c r="B107" s="697">
        <v>158</v>
      </c>
      <c r="C107" s="697">
        <v>142</v>
      </c>
      <c r="D107" s="697">
        <v>0</v>
      </c>
      <c r="E107" s="697">
        <v>16</v>
      </c>
      <c r="F107" s="714"/>
      <c r="G107" s="697"/>
      <c r="H107" s="695"/>
      <c r="I107" s="697"/>
      <c r="J107" s="697"/>
      <c r="K107" s="701"/>
      <c r="L107" s="701"/>
    </row>
    <row r="108" spans="1:12" ht="13.5">
      <c r="A108" s="291">
        <v>103</v>
      </c>
      <c r="B108" s="697">
        <v>149</v>
      </c>
      <c r="C108" s="697">
        <v>149</v>
      </c>
      <c r="D108" s="697">
        <v>0</v>
      </c>
      <c r="E108" s="697">
        <v>0</v>
      </c>
      <c r="F108" s="714"/>
      <c r="G108" s="697"/>
      <c r="H108" s="695"/>
      <c r="I108" s="697"/>
      <c r="J108" s="697"/>
      <c r="K108" s="701"/>
      <c r="L108" s="701"/>
    </row>
    <row r="109" spans="1:12" ht="13.5">
      <c r="A109" s="291">
        <v>104</v>
      </c>
      <c r="B109" s="697">
        <v>147</v>
      </c>
      <c r="C109" s="697">
        <v>112</v>
      </c>
      <c r="D109" s="697">
        <v>0</v>
      </c>
      <c r="E109" s="697">
        <v>35</v>
      </c>
      <c r="F109" s="714"/>
      <c r="G109" s="697"/>
      <c r="H109" s="695"/>
      <c r="I109" s="697"/>
      <c r="J109" s="697"/>
      <c r="K109" s="701"/>
      <c r="L109" s="705"/>
    </row>
    <row r="110" spans="1:12" ht="13.5">
      <c r="A110" s="416">
        <v>105</v>
      </c>
      <c r="B110" s="720">
        <v>135</v>
      </c>
      <c r="C110" s="720">
        <v>99</v>
      </c>
      <c r="D110" s="720">
        <v>36</v>
      </c>
      <c r="E110" s="720">
        <v>0</v>
      </c>
      <c r="F110" s="721"/>
      <c r="G110" s="720"/>
      <c r="H110" s="722"/>
      <c r="I110" s="720"/>
      <c r="J110" s="720"/>
      <c r="K110" s="723"/>
      <c r="L110" s="725"/>
    </row>
    <row r="111" spans="1:12" ht="13.5">
      <c r="A111" s="415">
        <v>106</v>
      </c>
      <c r="B111" s="716">
        <v>131</v>
      </c>
      <c r="C111" s="716">
        <v>100</v>
      </c>
      <c r="D111" s="716">
        <v>0</v>
      </c>
      <c r="E111" s="716">
        <v>31</v>
      </c>
      <c r="F111" s="717"/>
      <c r="G111" s="716"/>
      <c r="H111" s="718"/>
      <c r="I111" s="716"/>
      <c r="J111" s="716"/>
      <c r="K111" s="719"/>
      <c r="L111" s="719"/>
    </row>
    <row r="112" spans="1:12" ht="13.5">
      <c r="A112" s="291">
        <v>107</v>
      </c>
      <c r="B112" s="697">
        <v>130</v>
      </c>
      <c r="C112" s="697">
        <v>130</v>
      </c>
      <c r="D112" s="697">
        <v>0</v>
      </c>
      <c r="E112" s="697">
        <v>0</v>
      </c>
      <c r="F112" s="714"/>
      <c r="G112" s="697"/>
      <c r="H112" s="695"/>
      <c r="I112" s="697"/>
      <c r="J112" s="697"/>
      <c r="K112" s="701"/>
      <c r="L112" s="701"/>
    </row>
    <row r="113" spans="1:12" ht="13.5">
      <c r="A113" s="291">
        <v>108</v>
      </c>
      <c r="B113" s="697">
        <v>128</v>
      </c>
      <c r="C113" s="697">
        <v>90</v>
      </c>
      <c r="D113" s="697">
        <v>0</v>
      </c>
      <c r="E113" s="697">
        <v>38</v>
      </c>
      <c r="F113" s="714"/>
      <c r="G113" s="697"/>
      <c r="H113" s="695"/>
      <c r="I113" s="697"/>
      <c r="J113" s="697"/>
      <c r="K113" s="701"/>
      <c r="L113" s="701"/>
    </row>
    <row r="114" spans="1:12" ht="13.5">
      <c r="A114" s="291">
        <v>109</v>
      </c>
      <c r="B114" s="697">
        <v>119</v>
      </c>
      <c r="C114" s="697">
        <v>119</v>
      </c>
      <c r="D114" s="697">
        <v>0</v>
      </c>
      <c r="E114" s="697">
        <v>0</v>
      </c>
      <c r="F114" s="714"/>
      <c r="G114" s="697"/>
      <c r="H114" s="695"/>
      <c r="I114" s="697"/>
      <c r="J114" s="697"/>
      <c r="K114" s="701"/>
      <c r="L114" s="705"/>
    </row>
    <row r="115" spans="1:12" ht="13.5">
      <c r="A115" s="416">
        <v>110</v>
      </c>
      <c r="B115" s="720">
        <v>118</v>
      </c>
      <c r="C115" s="720">
        <v>118</v>
      </c>
      <c r="D115" s="720">
        <v>0</v>
      </c>
      <c r="E115" s="720">
        <v>0</v>
      </c>
      <c r="F115" s="721"/>
      <c r="G115" s="720"/>
      <c r="H115" s="722"/>
      <c r="I115" s="720"/>
      <c r="J115" s="720"/>
      <c r="K115" s="723"/>
      <c r="L115" s="725"/>
    </row>
    <row r="116" spans="1:12" ht="13.5">
      <c r="A116" s="415">
        <v>111</v>
      </c>
      <c r="B116" s="716">
        <v>93</v>
      </c>
      <c r="C116" s="716">
        <v>93</v>
      </c>
      <c r="D116" s="716">
        <v>0</v>
      </c>
      <c r="E116" s="716">
        <v>0</v>
      </c>
      <c r="F116" s="717"/>
      <c r="G116" s="716"/>
      <c r="H116" s="718"/>
      <c r="I116" s="716"/>
      <c r="J116" s="716"/>
      <c r="K116" s="719"/>
      <c r="L116" s="719"/>
    </row>
    <row r="117" spans="1:12" ht="13.5">
      <c r="A117" s="291">
        <v>112</v>
      </c>
      <c r="B117" s="697">
        <v>92</v>
      </c>
      <c r="C117" s="697">
        <v>76</v>
      </c>
      <c r="D117" s="697">
        <v>0</v>
      </c>
      <c r="E117" s="697">
        <v>16</v>
      </c>
      <c r="F117" s="714"/>
      <c r="G117" s="697"/>
      <c r="H117" s="695"/>
      <c r="I117" s="697"/>
      <c r="J117" s="697"/>
      <c r="K117" s="701"/>
      <c r="L117" s="701"/>
    </row>
    <row r="118" spans="1:12" ht="13.5">
      <c r="A118" s="291">
        <v>113</v>
      </c>
      <c r="B118" s="697">
        <v>90</v>
      </c>
      <c r="C118" s="697">
        <v>90</v>
      </c>
      <c r="D118" s="697">
        <v>0</v>
      </c>
      <c r="E118" s="697">
        <v>0</v>
      </c>
      <c r="F118" s="714"/>
      <c r="G118" s="697"/>
      <c r="H118" s="695"/>
      <c r="I118" s="697"/>
      <c r="J118" s="697"/>
      <c r="K118" s="701"/>
      <c r="L118" s="701"/>
    </row>
    <row r="119" spans="1:12" ht="13.5">
      <c r="A119" s="291">
        <v>114</v>
      </c>
      <c r="B119" s="697">
        <v>86</v>
      </c>
      <c r="C119" s="697">
        <v>72</v>
      </c>
      <c r="D119" s="697">
        <v>0</v>
      </c>
      <c r="E119" s="697">
        <v>14</v>
      </c>
      <c r="F119" s="714"/>
      <c r="G119" s="697"/>
      <c r="H119" s="695"/>
      <c r="I119" s="697"/>
      <c r="J119" s="697"/>
      <c r="K119" s="701"/>
      <c r="L119" s="705"/>
    </row>
    <row r="120" spans="1:12" ht="13.5">
      <c r="A120" s="416">
        <v>115</v>
      </c>
      <c r="B120" s="720">
        <v>50</v>
      </c>
      <c r="C120" s="720">
        <v>0</v>
      </c>
      <c r="D120" s="720">
        <v>50</v>
      </c>
      <c r="E120" s="720">
        <v>0</v>
      </c>
      <c r="F120" s="721"/>
      <c r="G120" s="720"/>
      <c r="H120" s="722"/>
      <c r="I120" s="720"/>
      <c r="J120" s="720"/>
      <c r="K120" s="723"/>
      <c r="L120" s="725"/>
    </row>
    <row r="121" spans="1:12" ht="13.5">
      <c r="A121" s="415">
        <v>116</v>
      </c>
      <c r="B121" s="716">
        <v>40</v>
      </c>
      <c r="C121" s="716">
        <v>40</v>
      </c>
      <c r="D121" s="716">
        <v>0</v>
      </c>
      <c r="E121" s="716">
        <v>0</v>
      </c>
      <c r="F121" s="717"/>
      <c r="G121" s="716"/>
      <c r="H121" s="718"/>
      <c r="I121" s="716"/>
      <c r="J121" s="716"/>
      <c r="K121" s="719"/>
      <c r="L121" s="719"/>
    </row>
    <row r="122" spans="1:12" ht="13.5">
      <c r="A122" s="291">
        <v>117</v>
      </c>
      <c r="B122" s="697">
        <v>32</v>
      </c>
      <c r="C122" s="697">
        <v>32</v>
      </c>
      <c r="D122" s="697">
        <v>0</v>
      </c>
      <c r="E122" s="697">
        <v>0</v>
      </c>
      <c r="F122" s="714"/>
      <c r="G122" s="697"/>
      <c r="H122" s="695"/>
      <c r="I122" s="697"/>
      <c r="J122" s="697"/>
      <c r="K122" s="701"/>
      <c r="L122" s="701"/>
    </row>
    <row r="123" spans="1:12" ht="15.75" customHeight="1">
      <c r="A123" s="291">
        <v>118</v>
      </c>
      <c r="B123" s="698" t="s">
        <v>139</v>
      </c>
      <c r="C123" s="698" t="s">
        <v>139</v>
      </c>
      <c r="D123" s="698" t="s">
        <v>139</v>
      </c>
      <c r="E123" s="698" t="s">
        <v>139</v>
      </c>
      <c r="F123" s="714"/>
      <c r="G123" s="697"/>
      <c r="H123" s="695"/>
      <c r="I123" s="697"/>
      <c r="J123" s="697"/>
      <c r="K123" s="701"/>
      <c r="L123" s="701"/>
    </row>
    <row r="124" spans="1:12" ht="13.5">
      <c r="A124" s="291">
        <v>119</v>
      </c>
      <c r="B124" s="698" t="s">
        <v>139</v>
      </c>
      <c r="C124" s="698" t="s">
        <v>139</v>
      </c>
      <c r="D124" s="698" t="s">
        <v>139</v>
      </c>
      <c r="E124" s="698" t="s">
        <v>139</v>
      </c>
      <c r="F124" s="714"/>
      <c r="G124" s="697"/>
      <c r="H124" s="695"/>
      <c r="I124" s="697"/>
      <c r="J124" s="697"/>
      <c r="K124" s="701"/>
      <c r="L124" s="705"/>
    </row>
    <row r="125" spans="1:12" ht="13.5">
      <c r="A125" s="416">
        <v>120</v>
      </c>
      <c r="B125" s="724" t="s">
        <v>139</v>
      </c>
      <c r="C125" s="724" t="s">
        <v>139</v>
      </c>
      <c r="D125" s="724" t="s">
        <v>139</v>
      </c>
      <c r="E125" s="724" t="s">
        <v>139</v>
      </c>
      <c r="F125" s="721"/>
      <c r="G125" s="720"/>
      <c r="H125" s="722"/>
      <c r="I125" s="720"/>
      <c r="J125" s="720"/>
      <c r="K125" s="723"/>
      <c r="L125" s="725"/>
    </row>
    <row r="126" spans="1:12" ht="13.5">
      <c r="A126" s="415">
        <v>121</v>
      </c>
      <c r="B126" s="726" t="s">
        <v>139</v>
      </c>
      <c r="C126" s="726" t="s">
        <v>139</v>
      </c>
      <c r="D126" s="726" t="s">
        <v>139</v>
      </c>
      <c r="E126" s="726" t="s">
        <v>139</v>
      </c>
      <c r="F126" s="717"/>
      <c r="G126" s="716"/>
      <c r="H126" s="718"/>
      <c r="I126" s="716"/>
      <c r="J126" s="716"/>
      <c r="K126" s="719"/>
      <c r="L126" s="719"/>
    </row>
    <row r="127" spans="1:12" ht="13.5">
      <c r="A127" s="291">
        <v>122</v>
      </c>
      <c r="B127" s="698" t="s">
        <v>139</v>
      </c>
      <c r="C127" s="698" t="s">
        <v>139</v>
      </c>
      <c r="D127" s="698" t="s">
        <v>139</v>
      </c>
      <c r="E127" s="698" t="s">
        <v>139</v>
      </c>
      <c r="F127" s="714"/>
      <c r="G127" s="697"/>
      <c r="H127" s="695"/>
      <c r="I127" s="697"/>
      <c r="J127" s="697"/>
      <c r="K127" s="701"/>
      <c r="L127" s="701"/>
    </row>
    <row r="128" spans="2:5" ht="13.5">
      <c r="B128" s="694"/>
      <c r="C128" s="694"/>
      <c r="D128" s="694"/>
      <c r="E128" s="694"/>
    </row>
    <row r="129" spans="1:11" ht="12.75">
      <c r="A129" s="985" t="s">
        <v>230</v>
      </c>
      <c r="B129" s="985"/>
      <c r="C129" s="985"/>
      <c r="D129" s="985"/>
      <c r="E129" s="985"/>
      <c r="F129" s="986"/>
      <c r="G129" s="986"/>
      <c r="H129" s="986"/>
      <c r="I129" s="315"/>
      <c r="J129" s="315"/>
      <c r="K129" s="315"/>
    </row>
    <row r="130" spans="1:12" ht="29.25" customHeight="1">
      <c r="A130" s="975" t="s">
        <v>339</v>
      </c>
      <c r="B130" s="975"/>
      <c r="C130" s="975"/>
      <c r="D130" s="975"/>
      <c r="E130" s="975"/>
      <c r="F130" s="975"/>
      <c r="G130" s="975"/>
      <c r="H130" s="975"/>
      <c r="I130" s="943"/>
      <c r="J130" s="943"/>
      <c r="K130" s="943"/>
      <c r="L130" s="902"/>
    </row>
  </sheetData>
  <sheetProtection/>
  <mergeCells count="8">
    <mergeCell ref="B5:K5"/>
    <mergeCell ref="A2:L2"/>
    <mergeCell ref="A130:L130"/>
    <mergeCell ref="A1:L1"/>
    <mergeCell ref="F3:H3"/>
    <mergeCell ref="A129:H129"/>
    <mergeCell ref="I3:K3"/>
    <mergeCell ref="B3:E3"/>
  </mergeCells>
  <printOptions/>
  <pageMargins left="0.7" right="0.7" top="0.787401575" bottom="0.787401575" header="0.3" footer="0.3"/>
  <pageSetup fitToHeight="0" fitToWidth="1" horizontalDpi="600" verticalDpi="600" orientation="portrait" paperSize="9" scale="94"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IA58"/>
  <sheetViews>
    <sheetView zoomScale="85" zoomScaleNormal="85" zoomScalePageLayoutView="0" workbookViewId="0" topLeftCell="A1">
      <pane ySplit="3" topLeftCell="A4" activePane="bottomLeft" state="frozen"/>
      <selection pane="topLeft" activeCell="A1" sqref="A1:G1"/>
      <selection pane="bottomLeft" activeCell="K3" sqref="K3"/>
    </sheetView>
  </sheetViews>
  <sheetFormatPr defaultColWidth="11.5546875" defaultRowHeight="15"/>
  <cols>
    <col min="1" max="1" width="10.10546875" style="44" customWidth="1"/>
    <col min="2" max="2" width="9.3359375" style="52" customWidth="1"/>
    <col min="3" max="3" width="10.6640625" style="53" customWidth="1"/>
    <col min="4" max="4" width="12.3359375" style="54" customWidth="1"/>
    <col min="5" max="5" width="11.10546875" style="54" customWidth="1"/>
    <col min="6" max="6" width="12.3359375" style="54" customWidth="1"/>
    <col min="7" max="7" width="8.77734375" style="54" customWidth="1"/>
    <col min="8" max="8" width="11.10546875" style="54" customWidth="1"/>
    <col min="9" max="9" width="8.77734375" style="54" customWidth="1"/>
    <col min="10" max="16384" width="11.5546875" style="54" customWidth="1"/>
  </cols>
  <sheetData>
    <row r="1" spans="1:9" ht="24" customHeight="1">
      <c r="A1" s="988" t="s">
        <v>462</v>
      </c>
      <c r="B1" s="915"/>
      <c r="C1" s="915"/>
      <c r="D1" s="915"/>
      <c r="E1" s="915"/>
      <c r="F1" s="915"/>
      <c r="G1" s="915"/>
      <c r="H1" s="902"/>
      <c r="I1" s="902"/>
    </row>
    <row r="2" spans="1:9" s="45" customFormat="1" ht="30" customHeight="1">
      <c r="A2" s="988"/>
      <c r="B2" s="915"/>
      <c r="C2" s="915"/>
      <c r="D2" s="915"/>
      <c r="E2" s="915"/>
      <c r="F2" s="915"/>
      <c r="G2" s="915"/>
      <c r="H2" s="991" t="s">
        <v>317</v>
      </c>
      <c r="I2" s="945"/>
    </row>
    <row r="3" spans="1:9" s="46" customFormat="1" ht="39.75" customHeight="1">
      <c r="A3" s="417"/>
      <c r="B3" s="417"/>
      <c r="C3" s="418" t="s">
        <v>99</v>
      </c>
      <c r="D3" s="419" t="s">
        <v>349</v>
      </c>
      <c r="E3" s="419" t="s">
        <v>350</v>
      </c>
      <c r="F3" s="419" t="s">
        <v>351</v>
      </c>
      <c r="G3" s="419" t="s">
        <v>352</v>
      </c>
      <c r="H3" s="419" t="s">
        <v>2</v>
      </c>
      <c r="I3" s="419" t="s">
        <v>353</v>
      </c>
    </row>
    <row r="4" spans="1:9" s="46" customFormat="1" ht="22.5" customHeight="1" thickBot="1">
      <c r="A4" s="420" t="s">
        <v>70</v>
      </c>
      <c r="B4" s="421" t="s">
        <v>83</v>
      </c>
      <c r="C4" s="422"/>
      <c r="D4" s="992" t="s">
        <v>327</v>
      </c>
      <c r="E4" s="936"/>
      <c r="F4" s="936"/>
      <c r="G4" s="936"/>
      <c r="H4" s="936"/>
      <c r="I4" s="936"/>
    </row>
    <row r="5" spans="1:9" s="45" customFormat="1" ht="22.5" customHeight="1">
      <c r="A5" s="423" t="s">
        <v>204</v>
      </c>
      <c r="B5" s="424" t="s">
        <v>354</v>
      </c>
      <c r="C5" s="830">
        <v>471943.87</v>
      </c>
      <c r="D5" s="831">
        <v>170567867.09999996</v>
      </c>
      <c r="E5" s="831">
        <v>10710790.299999997</v>
      </c>
      <c r="F5" s="831">
        <v>159941886.714865</v>
      </c>
      <c r="G5" s="832">
        <v>338.90023132383305</v>
      </c>
      <c r="H5" s="831">
        <v>40784282.0250341</v>
      </c>
      <c r="I5" s="832">
        <v>86.41765391514483</v>
      </c>
    </row>
    <row r="6" spans="1:9" s="45" customFormat="1" ht="14.25" customHeight="1">
      <c r="A6" s="425" t="s">
        <v>141</v>
      </c>
      <c r="B6" s="426" t="s">
        <v>354</v>
      </c>
      <c r="C6" s="833">
        <v>77766.87</v>
      </c>
      <c r="D6" s="834">
        <v>8649202.249999993</v>
      </c>
      <c r="E6" s="752">
        <v>0</v>
      </c>
      <c r="F6" s="834">
        <v>8734012.164865049</v>
      </c>
      <c r="G6" s="835">
        <v>112.31019282202111</v>
      </c>
      <c r="H6" s="836">
        <v>7784282.024999995</v>
      </c>
      <c r="I6" s="835">
        <v>100.09766401810946</v>
      </c>
    </row>
    <row r="7" spans="1:9" s="45" customFormat="1" ht="14.25" customHeight="1">
      <c r="A7" s="423" t="s">
        <v>194</v>
      </c>
      <c r="B7" s="424" t="s">
        <v>354</v>
      </c>
      <c r="C7" s="830">
        <v>394177</v>
      </c>
      <c r="D7" s="831">
        <v>161918664.84999996</v>
      </c>
      <c r="E7" s="831">
        <v>10710790.299999997</v>
      </c>
      <c r="F7" s="831">
        <v>151207874.54999995</v>
      </c>
      <c r="G7" s="832">
        <v>383.60400162870985</v>
      </c>
      <c r="H7" s="831">
        <v>33000000.00003409</v>
      </c>
      <c r="I7" s="832">
        <v>83.71873549201017</v>
      </c>
    </row>
    <row r="8" spans="1:9" s="45" customFormat="1" ht="14.25" customHeight="1">
      <c r="A8" s="426"/>
      <c r="B8" s="426" t="s">
        <v>98</v>
      </c>
      <c r="C8" s="833">
        <v>197658</v>
      </c>
      <c r="D8" s="834">
        <v>71533207.89999999</v>
      </c>
      <c r="E8" s="834">
        <v>4965204.249999999</v>
      </c>
      <c r="F8" s="834">
        <v>66568003.64999999</v>
      </c>
      <c r="G8" s="835">
        <v>336.7837560331481</v>
      </c>
      <c r="H8" s="834">
        <v>15234170.185969628</v>
      </c>
      <c r="I8" s="835">
        <v>77.07338021213221</v>
      </c>
    </row>
    <row r="9" spans="1:9" s="45" customFormat="1" ht="14.25" customHeight="1">
      <c r="A9" s="427"/>
      <c r="B9" s="426" t="s">
        <v>355</v>
      </c>
      <c r="C9" s="833">
        <v>196519</v>
      </c>
      <c r="D9" s="834">
        <v>90385456.94999997</v>
      </c>
      <c r="E9" s="834">
        <v>5745586.049999999</v>
      </c>
      <c r="F9" s="834">
        <v>84639870.89999998</v>
      </c>
      <c r="G9" s="835">
        <v>430.69561162025036</v>
      </c>
      <c r="H9" s="834">
        <v>17765829.81406446</v>
      </c>
      <c r="I9" s="835">
        <v>90.40260643532922</v>
      </c>
    </row>
    <row r="10" spans="1:9" s="45" customFormat="1" ht="14.25" customHeight="1">
      <c r="A10" s="425" t="s">
        <v>84</v>
      </c>
      <c r="B10" s="426" t="s">
        <v>354</v>
      </c>
      <c r="C10" s="833">
        <v>49080</v>
      </c>
      <c r="D10" s="834">
        <v>9278423.95000001</v>
      </c>
      <c r="E10" s="834">
        <v>728055.4000000001</v>
      </c>
      <c r="F10" s="834">
        <v>8550368.55000001</v>
      </c>
      <c r="G10" s="835">
        <v>174.2128881418095</v>
      </c>
      <c r="H10" s="834">
        <v>1376361.867224701</v>
      </c>
      <c r="I10" s="835">
        <v>28.04323282853914</v>
      </c>
    </row>
    <row r="11" spans="1:9" s="45" customFormat="1" ht="14.25" customHeight="1">
      <c r="A11" s="425"/>
      <c r="B11" s="426" t="s">
        <v>98</v>
      </c>
      <c r="C11" s="833">
        <v>24767</v>
      </c>
      <c r="D11" s="834">
        <v>3683658.200000005</v>
      </c>
      <c r="E11" s="834">
        <v>316408.7500000001</v>
      </c>
      <c r="F11" s="834">
        <v>3367249.450000005</v>
      </c>
      <c r="G11" s="835">
        <v>135.95709815480296</v>
      </c>
      <c r="H11" s="834">
        <v>521393.6288105862</v>
      </c>
      <c r="I11" s="835">
        <v>21.051949320086656</v>
      </c>
    </row>
    <row r="12" spans="1:9" s="45" customFormat="1" ht="14.25" customHeight="1">
      <c r="A12" s="425"/>
      <c r="B12" s="426" t="s">
        <v>355</v>
      </c>
      <c r="C12" s="833">
        <v>24313</v>
      </c>
      <c r="D12" s="834">
        <v>5594765.7500000065</v>
      </c>
      <c r="E12" s="834">
        <v>411646.65</v>
      </c>
      <c r="F12" s="834">
        <v>5183119.100000006</v>
      </c>
      <c r="G12" s="835">
        <v>213.18303376794333</v>
      </c>
      <c r="H12" s="834">
        <v>854968.2384141148</v>
      </c>
      <c r="I12" s="835">
        <v>35.16506553753609</v>
      </c>
    </row>
    <row r="13" spans="1:9" s="45" customFormat="1" ht="14.25" customHeight="1">
      <c r="A13" s="425" t="s">
        <v>85</v>
      </c>
      <c r="B13" s="426" t="s">
        <v>354</v>
      </c>
      <c r="C13" s="833">
        <v>29010</v>
      </c>
      <c r="D13" s="834">
        <v>6195808.250000003</v>
      </c>
      <c r="E13" s="834">
        <v>751818.1500000001</v>
      </c>
      <c r="F13" s="834">
        <v>5443990.100000002</v>
      </c>
      <c r="G13" s="835">
        <v>187.6590865218891</v>
      </c>
      <c r="H13" s="834">
        <v>954245.252819408</v>
      </c>
      <c r="I13" s="835">
        <v>32.89366607443667</v>
      </c>
    </row>
    <row r="14" spans="1:9" s="45" customFormat="1" ht="14.25" customHeight="1">
      <c r="A14" s="425"/>
      <c r="B14" s="426" t="s">
        <v>98</v>
      </c>
      <c r="C14" s="833">
        <v>15044</v>
      </c>
      <c r="D14" s="834">
        <v>2800548.500000001</v>
      </c>
      <c r="E14" s="834">
        <v>324651.3500000001</v>
      </c>
      <c r="F14" s="834">
        <v>2475897.150000001</v>
      </c>
      <c r="G14" s="835">
        <v>164.57705065142255</v>
      </c>
      <c r="H14" s="834">
        <v>733667.5088105862</v>
      </c>
      <c r="I14" s="835">
        <v>48.768114119289166</v>
      </c>
    </row>
    <row r="15" spans="1:9" s="45" customFormat="1" ht="14.25" customHeight="1">
      <c r="A15" s="425"/>
      <c r="B15" s="426" t="s">
        <v>355</v>
      </c>
      <c r="C15" s="833">
        <v>13966</v>
      </c>
      <c r="D15" s="834">
        <v>3395259.750000002</v>
      </c>
      <c r="E15" s="834">
        <v>427166.8</v>
      </c>
      <c r="F15" s="834">
        <v>2968092.950000002</v>
      </c>
      <c r="G15" s="835">
        <v>212.52276600315065</v>
      </c>
      <c r="H15" s="834">
        <v>220577.74400882176</v>
      </c>
      <c r="I15" s="835">
        <v>15.793909781528122</v>
      </c>
    </row>
    <row r="16" spans="1:9" s="45" customFormat="1" ht="14.25" customHeight="1">
      <c r="A16" s="425" t="s">
        <v>86</v>
      </c>
      <c r="B16" s="426" t="s">
        <v>354</v>
      </c>
      <c r="C16" s="833">
        <v>29706</v>
      </c>
      <c r="D16" s="834">
        <v>6973567.199999997</v>
      </c>
      <c r="E16" s="834">
        <v>814042.8</v>
      </c>
      <c r="F16" s="834">
        <v>6159524.399999998</v>
      </c>
      <c r="G16" s="835">
        <v>207.34950515047456</v>
      </c>
      <c r="H16" s="834">
        <v>781864.3016189667</v>
      </c>
      <c r="I16" s="835">
        <v>26.320080172994235</v>
      </c>
    </row>
    <row r="17" spans="1:9" s="45" customFormat="1" ht="14.25" customHeight="1">
      <c r="A17" s="425"/>
      <c r="B17" s="426" t="s">
        <v>98</v>
      </c>
      <c r="C17" s="833">
        <v>15597</v>
      </c>
      <c r="D17" s="834">
        <v>2459944.599999998</v>
      </c>
      <c r="E17" s="834">
        <v>345418.19999999995</v>
      </c>
      <c r="F17" s="834">
        <v>2114526.3999999985</v>
      </c>
      <c r="G17" s="835">
        <v>135.5726357632877</v>
      </c>
      <c r="H17" s="834">
        <v>395110.9928083806</v>
      </c>
      <c r="I17" s="835">
        <v>25.33249937862285</v>
      </c>
    </row>
    <row r="18" spans="1:9" s="45" customFormat="1" ht="14.25" customHeight="1">
      <c r="A18" s="425"/>
      <c r="B18" s="426" t="s">
        <v>355</v>
      </c>
      <c r="C18" s="833">
        <v>14109</v>
      </c>
      <c r="D18" s="834">
        <v>4513622.6</v>
      </c>
      <c r="E18" s="834">
        <v>468624.60000000003</v>
      </c>
      <c r="F18" s="834">
        <v>4044997.9999999995</v>
      </c>
      <c r="G18" s="835">
        <v>286.6962931462187</v>
      </c>
      <c r="H18" s="834">
        <v>386753.30881058617</v>
      </c>
      <c r="I18" s="835">
        <v>27.411815777913827</v>
      </c>
    </row>
    <row r="19" spans="1:9" s="45" customFormat="1" ht="14.25" customHeight="1">
      <c r="A19" s="425" t="s">
        <v>87</v>
      </c>
      <c r="B19" s="426" t="s">
        <v>354</v>
      </c>
      <c r="C19" s="833">
        <v>31977</v>
      </c>
      <c r="D19" s="834">
        <v>7903399.150000001</v>
      </c>
      <c r="E19" s="834">
        <v>908205.5000000002</v>
      </c>
      <c r="F19" s="834">
        <v>6995193.650000001</v>
      </c>
      <c r="G19" s="835">
        <v>218.75703318009823</v>
      </c>
      <c r="H19" s="834">
        <v>1035674.4816299938</v>
      </c>
      <c r="I19" s="835">
        <v>32.38810650248597</v>
      </c>
    </row>
    <row r="20" spans="1:9" s="45" customFormat="1" ht="14.25" customHeight="1">
      <c r="A20" s="425"/>
      <c r="B20" s="426" t="s">
        <v>98</v>
      </c>
      <c r="C20" s="833">
        <v>16703</v>
      </c>
      <c r="D20" s="834">
        <v>3001993.1500000004</v>
      </c>
      <c r="E20" s="834">
        <v>422012.3500000003</v>
      </c>
      <c r="F20" s="834">
        <v>2579980.8</v>
      </c>
      <c r="G20" s="835">
        <v>154.46212057714183</v>
      </c>
      <c r="H20" s="834">
        <v>409592.0960132326</v>
      </c>
      <c r="I20" s="835">
        <v>24.52206765330974</v>
      </c>
    </row>
    <row r="21" spans="1:9" s="45" customFormat="1" ht="14.25" customHeight="1">
      <c r="A21" s="425"/>
      <c r="B21" s="426" t="s">
        <v>355</v>
      </c>
      <c r="C21" s="833">
        <v>15274</v>
      </c>
      <c r="D21" s="834">
        <v>4901406.000000001</v>
      </c>
      <c r="E21" s="834">
        <v>486193.1499999999</v>
      </c>
      <c r="F21" s="834">
        <v>4415212.8500000015</v>
      </c>
      <c r="G21" s="835">
        <v>289.06722862380525</v>
      </c>
      <c r="H21" s="834">
        <v>626082.3856167612</v>
      </c>
      <c r="I21" s="835">
        <v>40.99007369495621</v>
      </c>
    </row>
    <row r="22" spans="1:9" s="45" customFormat="1" ht="14.25" customHeight="1">
      <c r="A22" s="425" t="s">
        <v>88</v>
      </c>
      <c r="B22" s="426" t="s">
        <v>354</v>
      </c>
      <c r="C22" s="833">
        <v>35512</v>
      </c>
      <c r="D22" s="834">
        <v>8459233.949999996</v>
      </c>
      <c r="E22" s="834">
        <v>1010487.3500000001</v>
      </c>
      <c r="F22" s="834">
        <v>7448746.599999996</v>
      </c>
      <c r="G22" s="835">
        <v>209.75294548321682</v>
      </c>
      <c r="H22" s="834">
        <v>982836.8992291118</v>
      </c>
      <c r="I22" s="835">
        <v>27.67619112494683</v>
      </c>
    </row>
    <row r="23" spans="1:9" s="45" customFormat="1" ht="14.25" customHeight="1">
      <c r="A23" s="425"/>
      <c r="B23" s="426" t="s">
        <v>98</v>
      </c>
      <c r="C23" s="833">
        <v>17933</v>
      </c>
      <c r="D23" s="834">
        <v>3120543.4999999967</v>
      </c>
      <c r="E23" s="834">
        <v>439417.9</v>
      </c>
      <c r="F23" s="834">
        <v>2681125.599999997</v>
      </c>
      <c r="G23" s="835">
        <v>149.5079239391065</v>
      </c>
      <c r="H23" s="834">
        <v>281327.797610145</v>
      </c>
      <c r="I23" s="835">
        <v>15.687715251778565</v>
      </c>
    </row>
    <row r="24" spans="1:9" s="45" customFormat="1" ht="14.25" customHeight="1">
      <c r="A24" s="425"/>
      <c r="B24" s="426" t="s">
        <v>355</v>
      </c>
      <c r="C24" s="833">
        <v>17579</v>
      </c>
      <c r="D24" s="834">
        <v>5338690.449999998</v>
      </c>
      <c r="E24" s="834">
        <v>571069.4500000001</v>
      </c>
      <c r="F24" s="834">
        <v>4767620.999999998</v>
      </c>
      <c r="G24" s="835">
        <v>271.2111610444279</v>
      </c>
      <c r="H24" s="834">
        <v>701509.1016189669</v>
      </c>
      <c r="I24" s="835">
        <v>39.906086900219975</v>
      </c>
    </row>
    <row r="25" spans="1:9" s="45" customFormat="1" ht="14.25" customHeight="1">
      <c r="A25" s="425" t="s">
        <v>89</v>
      </c>
      <c r="B25" s="426" t="s">
        <v>354</v>
      </c>
      <c r="C25" s="833">
        <v>41294</v>
      </c>
      <c r="D25" s="834">
        <v>11359162.400000002</v>
      </c>
      <c r="E25" s="834">
        <v>1205954.2000000004</v>
      </c>
      <c r="F25" s="834">
        <v>10153208.200000001</v>
      </c>
      <c r="G25" s="835">
        <v>245.876112752458</v>
      </c>
      <c r="H25" s="834">
        <v>1421390.7960463138</v>
      </c>
      <c r="I25" s="835">
        <v>34.42124269981871</v>
      </c>
    </row>
    <row r="26" spans="1:9" s="45" customFormat="1" ht="14.25" customHeight="1">
      <c r="A26" s="425"/>
      <c r="B26" s="426" t="s">
        <v>98</v>
      </c>
      <c r="C26" s="833">
        <v>21174</v>
      </c>
      <c r="D26" s="834">
        <v>4946337.100000005</v>
      </c>
      <c r="E26" s="834">
        <v>569977.4500000002</v>
      </c>
      <c r="F26" s="834">
        <v>4376359.650000005</v>
      </c>
      <c r="G26" s="835">
        <v>206.68554122981038</v>
      </c>
      <c r="H26" s="834">
        <v>558857.6000220543</v>
      </c>
      <c r="I26" s="835">
        <v>26.393577029472667</v>
      </c>
    </row>
    <row r="27" spans="1:9" s="45" customFormat="1" ht="14.25" customHeight="1">
      <c r="A27" s="425"/>
      <c r="B27" s="426" t="s">
        <v>355</v>
      </c>
      <c r="C27" s="833">
        <v>20120</v>
      </c>
      <c r="D27" s="834">
        <v>6412825.299999998</v>
      </c>
      <c r="E27" s="834">
        <v>635976.7500000002</v>
      </c>
      <c r="F27" s="834">
        <v>5776848.549999998</v>
      </c>
      <c r="G27" s="835">
        <v>287.1197092445327</v>
      </c>
      <c r="H27" s="834">
        <v>862533.1960242596</v>
      </c>
      <c r="I27" s="835">
        <v>42.869443142358826</v>
      </c>
    </row>
    <row r="28" spans="1:9" s="45" customFormat="1" ht="14.25" customHeight="1">
      <c r="A28" s="425" t="s">
        <v>90</v>
      </c>
      <c r="B28" s="426" t="s">
        <v>354</v>
      </c>
      <c r="C28" s="833">
        <v>39866</v>
      </c>
      <c r="D28" s="834">
        <v>14257256.54999999</v>
      </c>
      <c r="E28" s="834">
        <v>1253681.2499999993</v>
      </c>
      <c r="F28" s="834">
        <v>13003575.29999999</v>
      </c>
      <c r="G28" s="835">
        <v>326.18209250990793</v>
      </c>
      <c r="H28" s="834">
        <v>2414958.8840639573</v>
      </c>
      <c r="I28" s="835">
        <v>60.57690473245265</v>
      </c>
    </row>
    <row r="29" spans="1:9" s="45" customFormat="1" ht="14.25" customHeight="1">
      <c r="A29" s="425"/>
      <c r="B29" s="426" t="s">
        <v>98</v>
      </c>
      <c r="C29" s="833">
        <v>20333</v>
      </c>
      <c r="D29" s="834">
        <v>6478007.799999997</v>
      </c>
      <c r="E29" s="834">
        <v>598635.0499999996</v>
      </c>
      <c r="F29" s="834">
        <v>5879372.749999997</v>
      </c>
      <c r="G29" s="835">
        <v>289.1542197413071</v>
      </c>
      <c r="H29" s="834">
        <v>1085332.032830435</v>
      </c>
      <c r="I29" s="835">
        <v>53.377860268058576</v>
      </c>
    </row>
    <row r="30" spans="1:9" s="45" customFormat="1" ht="14.25" customHeight="1">
      <c r="A30" s="425"/>
      <c r="B30" s="426" t="s">
        <v>355</v>
      </c>
      <c r="C30" s="833">
        <v>19533</v>
      </c>
      <c r="D30" s="834">
        <v>7779248.749999992</v>
      </c>
      <c r="E30" s="834">
        <v>655046.1999999997</v>
      </c>
      <c r="F30" s="834">
        <v>7124202.549999991</v>
      </c>
      <c r="G30" s="835">
        <v>364.7264910664</v>
      </c>
      <c r="H30" s="834">
        <v>1329626.8512335224</v>
      </c>
      <c r="I30" s="835">
        <v>68.07079563986701</v>
      </c>
    </row>
    <row r="31" spans="1:9" s="45" customFormat="1" ht="14.25" customHeight="1">
      <c r="A31" s="425" t="s">
        <v>91</v>
      </c>
      <c r="B31" s="426" t="s">
        <v>354</v>
      </c>
      <c r="C31" s="833">
        <v>35674</v>
      </c>
      <c r="D31" s="834">
        <v>15698026.999999996</v>
      </c>
      <c r="E31" s="834">
        <v>1172276.35</v>
      </c>
      <c r="F31" s="834">
        <v>14525750.649999997</v>
      </c>
      <c r="G31" s="835">
        <v>407.1803175982507</v>
      </c>
      <c r="H31" s="834">
        <v>3024077.868072779</v>
      </c>
      <c r="I31" s="835">
        <v>84.76980064116104</v>
      </c>
    </row>
    <row r="32" spans="1:9" s="45" customFormat="1" ht="14.25" customHeight="1">
      <c r="A32" s="425"/>
      <c r="B32" s="426" t="s">
        <v>98</v>
      </c>
      <c r="C32" s="833">
        <v>18005</v>
      </c>
      <c r="D32" s="834">
        <v>7629276.999999994</v>
      </c>
      <c r="E32" s="834">
        <v>568865.45</v>
      </c>
      <c r="F32" s="834">
        <v>7060411.549999994</v>
      </c>
      <c r="G32" s="835">
        <v>392.1361594001663</v>
      </c>
      <c r="H32" s="834">
        <v>1539988.1944383741</v>
      </c>
      <c r="I32" s="835">
        <v>85.5311410407317</v>
      </c>
    </row>
    <row r="33" spans="1:9" s="45" customFormat="1" ht="14.25" customHeight="1">
      <c r="A33" s="425"/>
      <c r="B33" s="426" t="s">
        <v>355</v>
      </c>
      <c r="C33" s="833">
        <v>17669</v>
      </c>
      <c r="D33" s="834">
        <v>8068750.000000002</v>
      </c>
      <c r="E33" s="834">
        <v>603410.9</v>
      </c>
      <c r="F33" s="834">
        <v>7465339.1000000015</v>
      </c>
      <c r="G33" s="835">
        <v>422.51056086931925</v>
      </c>
      <c r="H33" s="834">
        <v>1484089.6736344048</v>
      </c>
      <c r="I33" s="835">
        <v>83.9939823212635</v>
      </c>
    </row>
    <row r="34" spans="1:9" s="45" customFormat="1" ht="14.25" customHeight="1">
      <c r="A34" s="425" t="s">
        <v>92</v>
      </c>
      <c r="B34" s="426" t="s">
        <v>354</v>
      </c>
      <c r="C34" s="833">
        <v>28839</v>
      </c>
      <c r="D34" s="834">
        <v>14674455.749999981</v>
      </c>
      <c r="E34" s="834">
        <v>943756.5999999995</v>
      </c>
      <c r="F34" s="834">
        <v>13730699.149999982</v>
      </c>
      <c r="G34" s="835">
        <v>476.1156472138417</v>
      </c>
      <c r="H34" s="834">
        <v>2725929.4096696908</v>
      </c>
      <c r="I34" s="835">
        <v>94.52232773916192</v>
      </c>
    </row>
    <row r="35" spans="1:9" s="45" customFormat="1" ht="14.25" customHeight="1">
      <c r="A35" s="425"/>
      <c r="B35" s="426" t="s">
        <v>98</v>
      </c>
      <c r="C35" s="833">
        <v>14473</v>
      </c>
      <c r="D35" s="834">
        <v>7343915.599999988</v>
      </c>
      <c r="E35" s="834">
        <v>484371.4499999996</v>
      </c>
      <c r="F35" s="834">
        <v>6859544.149999989</v>
      </c>
      <c r="G35" s="835">
        <v>473.954546396738</v>
      </c>
      <c r="H35" s="834">
        <v>1395058.8600330814</v>
      </c>
      <c r="I35" s="835">
        <v>96.39044151406628</v>
      </c>
    </row>
    <row r="36" spans="1:9" s="45" customFormat="1" ht="14.25" customHeight="1">
      <c r="A36" s="425"/>
      <c r="B36" s="426" t="s">
        <v>355</v>
      </c>
      <c r="C36" s="833">
        <v>14366</v>
      </c>
      <c r="D36" s="834">
        <v>7330540.149999993</v>
      </c>
      <c r="E36" s="834">
        <v>459385.1499999999</v>
      </c>
      <c r="F36" s="834">
        <v>6871154.999999993</v>
      </c>
      <c r="G36" s="835">
        <v>478.2928442155083</v>
      </c>
      <c r="H36" s="834">
        <v>1330870.5496366096</v>
      </c>
      <c r="I36" s="835">
        <v>92.6402999886266</v>
      </c>
    </row>
    <row r="37" spans="1:9" s="45" customFormat="1" ht="14.25" customHeight="1">
      <c r="A37" s="425" t="s">
        <v>93</v>
      </c>
      <c r="B37" s="426" t="s">
        <v>354</v>
      </c>
      <c r="C37" s="833">
        <v>25478</v>
      </c>
      <c r="D37" s="834">
        <v>17161503.250000007</v>
      </c>
      <c r="E37" s="834">
        <v>620314.7999999998</v>
      </c>
      <c r="F37" s="834">
        <v>16541188.450000007</v>
      </c>
      <c r="G37" s="835">
        <v>649.2341804694248</v>
      </c>
      <c r="H37" s="834">
        <v>4025373.4288988034</v>
      </c>
      <c r="I37" s="835">
        <v>157.99409015224128</v>
      </c>
    </row>
    <row r="38" spans="1:9" s="45" customFormat="1" ht="14.25" customHeight="1">
      <c r="A38" s="425"/>
      <c r="B38" s="426" t="s">
        <v>98</v>
      </c>
      <c r="C38" s="833">
        <v>12897</v>
      </c>
      <c r="D38" s="834">
        <v>9272591.500000004</v>
      </c>
      <c r="E38" s="834">
        <v>323775.44999999995</v>
      </c>
      <c r="F38" s="834">
        <v>8948816.050000004</v>
      </c>
      <c r="G38" s="835">
        <v>693.8680352019853</v>
      </c>
      <c r="H38" s="834">
        <v>2328211.2464538123</v>
      </c>
      <c r="I38" s="835">
        <v>180.5234741764606</v>
      </c>
    </row>
    <row r="39" spans="1:9" s="45" customFormat="1" ht="14.25" customHeight="1">
      <c r="A39" s="425"/>
      <c r="B39" s="426" t="s">
        <v>355</v>
      </c>
      <c r="C39" s="833">
        <v>12581</v>
      </c>
      <c r="D39" s="834">
        <v>7888911.750000003</v>
      </c>
      <c r="E39" s="834">
        <v>296539.3499999999</v>
      </c>
      <c r="F39" s="834">
        <v>7592372.400000003</v>
      </c>
      <c r="G39" s="835">
        <v>603.4792464827917</v>
      </c>
      <c r="H39" s="834">
        <v>1697162.182444991</v>
      </c>
      <c r="I39" s="835">
        <v>134.89883017605842</v>
      </c>
    </row>
    <row r="40" spans="1:9" s="45" customFormat="1" ht="14.25" customHeight="1">
      <c r="A40" s="425" t="s">
        <v>94</v>
      </c>
      <c r="B40" s="426" t="s">
        <v>354</v>
      </c>
      <c r="C40" s="833">
        <v>19799</v>
      </c>
      <c r="D40" s="834">
        <v>15283722.85000001</v>
      </c>
      <c r="E40" s="834">
        <v>500401.1499999999</v>
      </c>
      <c r="F40" s="834">
        <v>14783321.70000001</v>
      </c>
      <c r="G40" s="835">
        <v>746.6701197030159</v>
      </c>
      <c r="H40" s="834">
        <v>3817381.1472908636</v>
      </c>
      <c r="I40" s="835">
        <v>192.80676535637474</v>
      </c>
    </row>
    <row r="41" spans="1:9" s="45" customFormat="1" ht="14.25" customHeight="1">
      <c r="A41" s="425"/>
      <c r="B41" s="426" t="s">
        <v>98</v>
      </c>
      <c r="C41" s="833">
        <v>9551</v>
      </c>
      <c r="D41" s="834">
        <v>7555869.200000001</v>
      </c>
      <c r="E41" s="834">
        <v>245038.09999999998</v>
      </c>
      <c r="F41" s="834">
        <v>7310831.1000000015</v>
      </c>
      <c r="G41" s="835">
        <v>765.4519003245734</v>
      </c>
      <c r="H41" s="834">
        <v>2038990.5376432263</v>
      </c>
      <c r="I41" s="835">
        <v>213.48450818168007</v>
      </c>
    </row>
    <row r="42" spans="1:9" s="45" customFormat="1" ht="14.25" customHeight="1">
      <c r="A42" s="425"/>
      <c r="B42" s="426" t="s">
        <v>355</v>
      </c>
      <c r="C42" s="833">
        <v>10248</v>
      </c>
      <c r="D42" s="834">
        <v>7727853.65000001</v>
      </c>
      <c r="E42" s="834">
        <v>255363.04999999993</v>
      </c>
      <c r="F42" s="834">
        <v>7472490.60000001</v>
      </c>
      <c r="G42" s="835">
        <v>729.1657494145209</v>
      </c>
      <c r="H42" s="834">
        <v>1778390.6096476372</v>
      </c>
      <c r="I42" s="835">
        <v>173.5353834550778</v>
      </c>
    </row>
    <row r="43" spans="1:9" s="45" customFormat="1" ht="14.25" customHeight="1">
      <c r="A43" s="425" t="s">
        <v>95</v>
      </c>
      <c r="B43" s="426" t="s">
        <v>354</v>
      </c>
      <c r="C43" s="833">
        <v>13295</v>
      </c>
      <c r="D43" s="834">
        <v>13145317.149999999</v>
      </c>
      <c r="E43" s="834">
        <v>362436.20000000007</v>
      </c>
      <c r="F43" s="834">
        <v>12782880.95</v>
      </c>
      <c r="G43" s="835">
        <v>961.4803271906732</v>
      </c>
      <c r="H43" s="834">
        <v>3592848.5904846885</v>
      </c>
      <c r="I43" s="835">
        <v>270.24058597101833</v>
      </c>
    </row>
    <row r="44" spans="1:9" s="45" customFormat="1" ht="14.25" customHeight="1">
      <c r="A44" s="425"/>
      <c r="B44" s="426" t="s">
        <v>98</v>
      </c>
      <c r="C44" s="833">
        <v>6086</v>
      </c>
      <c r="D44" s="834">
        <v>6605185.899999997</v>
      </c>
      <c r="E44" s="834">
        <v>169427.95</v>
      </c>
      <c r="F44" s="834">
        <v>6435757.949999996</v>
      </c>
      <c r="G44" s="835">
        <v>1057.4692655274393</v>
      </c>
      <c r="H44" s="834">
        <v>2057835.612841462</v>
      </c>
      <c r="I44" s="835">
        <v>338.1261276440128</v>
      </c>
    </row>
    <row r="45" spans="1:9" s="45" customFormat="1" ht="14.25" customHeight="1">
      <c r="A45" s="425"/>
      <c r="B45" s="426" t="s">
        <v>355</v>
      </c>
      <c r="C45" s="833">
        <v>7209</v>
      </c>
      <c r="D45" s="834">
        <v>6540131.250000003</v>
      </c>
      <c r="E45" s="834">
        <v>193008.25000000006</v>
      </c>
      <c r="F45" s="834">
        <v>6347123.000000003</v>
      </c>
      <c r="G45" s="835">
        <v>880.4443057289503</v>
      </c>
      <c r="H45" s="834">
        <v>1535012.9776432265</v>
      </c>
      <c r="I45" s="835">
        <v>212.93008428953067</v>
      </c>
    </row>
    <row r="46" spans="1:9" s="45" customFormat="1" ht="14.25" customHeight="1">
      <c r="A46" s="425" t="s">
        <v>96</v>
      </c>
      <c r="B46" s="426" t="s">
        <v>354</v>
      </c>
      <c r="C46" s="833">
        <v>8023</v>
      </c>
      <c r="D46" s="834">
        <v>9844632.549999999</v>
      </c>
      <c r="E46" s="834">
        <v>228325.35000000003</v>
      </c>
      <c r="F46" s="834">
        <v>9616307.2</v>
      </c>
      <c r="G46" s="835">
        <v>1198.5924467156924</v>
      </c>
      <c r="H46" s="834">
        <v>2998943.042478072</v>
      </c>
      <c r="I46" s="835">
        <v>373.79322478849207</v>
      </c>
    </row>
    <row r="47" spans="1:9" s="45" customFormat="1" ht="14.25" customHeight="1">
      <c r="A47" s="425"/>
      <c r="B47" s="426" t="s">
        <v>98</v>
      </c>
      <c r="C47" s="833">
        <v>3105</v>
      </c>
      <c r="D47" s="834">
        <v>3481282.4000000004</v>
      </c>
      <c r="E47" s="834">
        <v>87776.80000000002</v>
      </c>
      <c r="F47" s="834">
        <v>3393505.6000000006</v>
      </c>
      <c r="G47" s="835">
        <v>1092.9164573268922</v>
      </c>
      <c r="H47" s="834">
        <v>1016520.4320264653</v>
      </c>
      <c r="I47" s="835">
        <v>327.3817816510355</v>
      </c>
    </row>
    <row r="48" spans="1:9" s="45" customFormat="1" ht="14.25" customHeight="1">
      <c r="A48" s="425"/>
      <c r="B48" s="426" t="s">
        <v>355</v>
      </c>
      <c r="C48" s="833">
        <v>4918</v>
      </c>
      <c r="D48" s="834">
        <v>6363350.1499999985</v>
      </c>
      <c r="E48" s="834">
        <v>140548.55000000002</v>
      </c>
      <c r="F48" s="834">
        <v>6222801.599999999</v>
      </c>
      <c r="G48" s="835">
        <v>1265.3114274095158</v>
      </c>
      <c r="H48" s="834">
        <v>1982422.6104516068</v>
      </c>
      <c r="I48" s="835">
        <v>403.0952847603918</v>
      </c>
    </row>
    <row r="49" spans="1:9" s="45" customFormat="1" ht="14.25" customHeight="1">
      <c r="A49" s="425" t="s">
        <v>97</v>
      </c>
      <c r="B49" s="426" t="s">
        <v>354</v>
      </c>
      <c r="C49" s="833">
        <v>4469</v>
      </c>
      <c r="D49" s="834">
        <v>6822221.499999998</v>
      </c>
      <c r="E49" s="834">
        <v>139076.55000000002</v>
      </c>
      <c r="F49" s="834">
        <v>6683144.949999998</v>
      </c>
      <c r="G49" s="835">
        <v>1495.445278585813</v>
      </c>
      <c r="H49" s="834">
        <v>2158100.8208591053</v>
      </c>
      <c r="I49" s="835">
        <v>482.9046365762151</v>
      </c>
    </row>
    <row r="50" spans="1:9" s="45" customFormat="1" ht="14.25" customHeight="1">
      <c r="A50" s="425"/>
      <c r="B50" s="426" t="s">
        <v>98</v>
      </c>
      <c r="C50" s="833">
        <v>1497</v>
      </c>
      <c r="D50" s="834">
        <v>2088058.9000000006</v>
      </c>
      <c r="E50" s="834">
        <v>50625.200000000004</v>
      </c>
      <c r="F50" s="834">
        <v>2037433.7000000007</v>
      </c>
      <c r="G50" s="835">
        <v>1361.011155644623</v>
      </c>
      <c r="H50" s="834">
        <v>542931.1368172023</v>
      </c>
      <c r="I50" s="835">
        <v>362.6794501116916</v>
      </c>
    </row>
    <row r="51" spans="1:9" s="45" customFormat="1" ht="14.25" customHeight="1">
      <c r="A51" s="425"/>
      <c r="B51" s="426" t="s">
        <v>355</v>
      </c>
      <c r="C51" s="833">
        <v>2972</v>
      </c>
      <c r="D51" s="834">
        <v>4734162.599999998</v>
      </c>
      <c r="E51" s="834">
        <v>88451.35</v>
      </c>
      <c r="F51" s="834">
        <v>4645711.249999998</v>
      </c>
      <c r="G51" s="835">
        <v>1563.1599091520854</v>
      </c>
      <c r="H51" s="834">
        <v>1615169.684041903</v>
      </c>
      <c r="I51" s="835">
        <v>543.4622086278274</v>
      </c>
    </row>
    <row r="52" spans="1:9" s="45" customFormat="1" ht="14.25" customHeight="1">
      <c r="A52" s="425" t="s">
        <v>485</v>
      </c>
      <c r="B52" s="426" t="s">
        <v>354</v>
      </c>
      <c r="C52" s="833">
        <v>2155</v>
      </c>
      <c r="D52" s="834">
        <v>4861933.35</v>
      </c>
      <c r="E52" s="834">
        <v>71958.65</v>
      </c>
      <c r="F52" s="834">
        <v>4789974.699999999</v>
      </c>
      <c r="G52" s="835">
        <v>2222.7260788863105</v>
      </c>
      <c r="H52" s="834">
        <v>1690013.209647637</v>
      </c>
      <c r="I52" s="835">
        <v>784.2288675859105</v>
      </c>
    </row>
    <row r="53" spans="1:9" s="45" customFormat="1" ht="14.25" customHeight="1">
      <c r="A53" s="426"/>
      <c r="B53" s="426" t="s">
        <v>98</v>
      </c>
      <c r="C53" s="833">
        <v>493</v>
      </c>
      <c r="D53" s="834">
        <v>1065994.5499999998</v>
      </c>
      <c r="E53" s="834">
        <v>18802.8</v>
      </c>
      <c r="F53" s="834">
        <v>1047191.7499999998</v>
      </c>
      <c r="G53" s="835">
        <v>2124.1211967545632</v>
      </c>
      <c r="H53" s="834">
        <v>329352.50881058606</v>
      </c>
      <c r="I53" s="835">
        <v>668.0578272020001</v>
      </c>
    </row>
    <row r="54" spans="1:9" s="45" customFormat="1" ht="14.25" customHeight="1">
      <c r="A54" s="426"/>
      <c r="B54" s="426" t="s">
        <v>355</v>
      </c>
      <c r="C54" s="833">
        <v>1662</v>
      </c>
      <c r="D54" s="834">
        <v>3795938.8</v>
      </c>
      <c r="E54" s="834">
        <v>53155.85</v>
      </c>
      <c r="F54" s="834">
        <v>3742782.9499999997</v>
      </c>
      <c r="G54" s="835">
        <v>2251.9753008423586</v>
      </c>
      <c r="H54" s="834">
        <v>1360660.700837051</v>
      </c>
      <c r="I54" s="835">
        <v>818.688748999429</v>
      </c>
    </row>
    <row r="55" spans="1:9" s="45" customFormat="1" ht="8.25" customHeight="1">
      <c r="A55" s="168"/>
      <c r="B55" s="165"/>
      <c r="C55" s="165"/>
      <c r="D55" s="166"/>
      <c r="E55" s="166"/>
      <c r="F55" s="166"/>
      <c r="G55" s="167"/>
      <c r="H55" s="166"/>
      <c r="I55" s="167"/>
    </row>
    <row r="56" spans="1:9" s="45" customFormat="1" ht="14.25" customHeight="1">
      <c r="A56" s="169" t="s">
        <v>230</v>
      </c>
      <c r="B56" s="165"/>
      <c r="C56" s="167"/>
      <c r="D56" s="166"/>
      <c r="E56" s="166"/>
      <c r="F56" s="166"/>
      <c r="G56" s="167"/>
      <c r="H56" s="166"/>
      <c r="I56" s="167"/>
    </row>
    <row r="57" spans="1:235" s="51" customFormat="1" ht="30" customHeight="1">
      <c r="A57" s="989" t="s">
        <v>286</v>
      </c>
      <c r="B57" s="990"/>
      <c r="C57" s="990"/>
      <c r="D57" s="990"/>
      <c r="E57" s="990"/>
      <c r="F57" s="990"/>
      <c r="G57" s="990"/>
      <c r="H57" s="990"/>
      <c r="I57" s="990"/>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7"/>
      <c r="AY57" s="987"/>
      <c r="AZ57" s="987"/>
      <c r="BA57" s="987"/>
      <c r="BB57" s="987"/>
      <c r="BC57" s="987"/>
      <c r="BD57" s="987"/>
      <c r="BE57" s="987"/>
      <c r="BF57" s="987"/>
      <c r="BG57" s="987"/>
      <c r="BH57" s="987"/>
      <c r="BI57" s="987"/>
      <c r="BJ57" s="987"/>
      <c r="BK57" s="987"/>
      <c r="BL57" s="987"/>
      <c r="BM57" s="987"/>
      <c r="BN57" s="987"/>
      <c r="BO57" s="987"/>
      <c r="BP57" s="987"/>
      <c r="BQ57" s="987"/>
      <c r="BR57" s="987"/>
      <c r="BS57" s="987"/>
      <c r="BT57" s="987"/>
      <c r="BU57" s="987"/>
      <c r="BV57" s="987"/>
      <c r="BW57" s="987"/>
      <c r="BX57" s="987"/>
      <c r="BY57" s="987"/>
      <c r="BZ57" s="987"/>
      <c r="CA57" s="987"/>
      <c r="CB57" s="987"/>
      <c r="CC57" s="987"/>
      <c r="CD57" s="987"/>
      <c r="CE57" s="987"/>
      <c r="CF57" s="987"/>
      <c r="CG57" s="987"/>
      <c r="CH57" s="987"/>
      <c r="CI57" s="987"/>
      <c r="CJ57" s="987"/>
      <c r="CK57" s="987"/>
      <c r="CL57" s="987"/>
      <c r="CM57" s="987"/>
      <c r="CN57" s="987"/>
      <c r="CO57" s="987"/>
      <c r="CP57" s="987"/>
      <c r="CQ57" s="987"/>
      <c r="CR57" s="987"/>
      <c r="CS57" s="987"/>
      <c r="CT57" s="987"/>
      <c r="CU57" s="987"/>
      <c r="CV57" s="987"/>
      <c r="CW57" s="987"/>
      <c r="CX57" s="987"/>
      <c r="CY57" s="987"/>
      <c r="CZ57" s="987"/>
      <c r="DA57" s="987"/>
      <c r="DB57" s="987"/>
      <c r="DC57" s="987"/>
      <c r="DD57" s="987"/>
      <c r="DE57" s="987"/>
      <c r="DF57" s="987"/>
      <c r="DG57" s="987"/>
      <c r="DH57" s="987"/>
      <c r="DI57" s="987"/>
      <c r="DJ57" s="987"/>
      <c r="DK57" s="987"/>
      <c r="DL57" s="987"/>
      <c r="DM57" s="987"/>
      <c r="DN57" s="987"/>
      <c r="DO57" s="987"/>
      <c r="DP57" s="987"/>
      <c r="DQ57" s="987"/>
      <c r="DR57" s="987"/>
      <c r="DS57" s="987"/>
      <c r="DT57" s="987"/>
      <c r="DU57" s="987"/>
      <c r="DV57" s="987"/>
      <c r="DW57" s="987"/>
      <c r="DX57" s="987"/>
      <c r="DY57" s="987"/>
      <c r="DZ57" s="987"/>
      <c r="EA57" s="987"/>
      <c r="EB57" s="987"/>
      <c r="EC57" s="987"/>
      <c r="ED57" s="987"/>
      <c r="EE57" s="987"/>
      <c r="EF57" s="987"/>
      <c r="EG57" s="987"/>
      <c r="EH57" s="987"/>
      <c r="EI57" s="987"/>
      <c r="EJ57" s="987"/>
      <c r="EK57" s="987"/>
      <c r="EL57" s="987"/>
      <c r="EM57" s="987"/>
      <c r="EN57" s="987"/>
      <c r="EO57" s="987"/>
      <c r="EP57" s="987"/>
      <c r="EQ57" s="987"/>
      <c r="ER57" s="987"/>
      <c r="ES57" s="987"/>
      <c r="ET57" s="987"/>
      <c r="EU57" s="987"/>
      <c r="EV57" s="987"/>
      <c r="EW57" s="987"/>
      <c r="EX57" s="987"/>
      <c r="EY57" s="987"/>
      <c r="EZ57" s="987"/>
      <c r="FA57" s="987"/>
      <c r="FB57" s="987"/>
      <c r="FC57" s="987"/>
      <c r="FD57" s="987"/>
      <c r="FE57" s="987"/>
      <c r="FF57" s="987"/>
      <c r="FG57" s="987"/>
      <c r="FH57" s="987"/>
      <c r="FI57" s="987"/>
      <c r="FJ57" s="987"/>
      <c r="FK57" s="987"/>
      <c r="FL57" s="987"/>
      <c r="FM57" s="987"/>
      <c r="FN57" s="987"/>
      <c r="FO57" s="987"/>
      <c r="FP57" s="987"/>
      <c r="FQ57" s="987"/>
      <c r="FR57" s="987"/>
      <c r="FS57" s="987"/>
      <c r="FT57" s="987"/>
      <c r="FU57" s="987"/>
      <c r="FV57" s="987"/>
      <c r="FW57" s="987"/>
      <c r="FX57" s="987"/>
      <c r="FY57" s="987"/>
      <c r="FZ57" s="987"/>
      <c r="GA57" s="987"/>
      <c r="GB57" s="987"/>
      <c r="GC57" s="987"/>
      <c r="GD57" s="987"/>
      <c r="GE57" s="987"/>
      <c r="GF57" s="987"/>
      <c r="GG57" s="987"/>
      <c r="GH57" s="987"/>
      <c r="GI57" s="987"/>
      <c r="GJ57" s="987"/>
      <c r="GK57" s="987"/>
      <c r="GL57" s="987"/>
      <c r="GM57" s="987"/>
      <c r="GN57" s="987"/>
      <c r="GO57" s="987"/>
      <c r="GP57" s="987"/>
      <c r="GQ57" s="987"/>
      <c r="GR57" s="987"/>
      <c r="GS57" s="987"/>
      <c r="GT57" s="987"/>
      <c r="GU57" s="987"/>
      <c r="GV57" s="987"/>
      <c r="GW57" s="987"/>
      <c r="GX57" s="987"/>
      <c r="GY57" s="987"/>
      <c r="GZ57" s="987"/>
      <c r="HA57" s="987"/>
      <c r="HB57" s="987"/>
      <c r="HC57" s="987"/>
      <c r="HD57" s="987"/>
      <c r="HE57" s="987"/>
      <c r="HF57" s="987"/>
      <c r="HG57" s="987"/>
      <c r="HH57" s="987"/>
      <c r="HI57" s="987"/>
      <c r="HJ57" s="987"/>
      <c r="HK57" s="987"/>
      <c r="HL57" s="987"/>
      <c r="HM57" s="987"/>
      <c r="HN57" s="987"/>
      <c r="HO57" s="987"/>
      <c r="HP57" s="987"/>
      <c r="HQ57" s="987"/>
      <c r="HR57" s="987"/>
      <c r="HS57" s="987"/>
      <c r="HT57" s="987"/>
      <c r="HU57" s="987"/>
      <c r="HV57" s="987"/>
      <c r="HW57" s="987"/>
      <c r="HX57" s="987"/>
      <c r="HY57" s="987"/>
      <c r="HZ57" s="987"/>
      <c r="IA57" s="987"/>
    </row>
    <row r="58" spans="1:3" s="51" customFormat="1" ht="17.25">
      <c r="A58" s="48"/>
      <c r="B58" s="49"/>
      <c r="C58" s="50"/>
    </row>
  </sheetData>
  <sheetProtection/>
  <mergeCells count="31">
    <mergeCell ref="A57:I57"/>
    <mergeCell ref="A2:G2"/>
    <mergeCell ref="H2:I2"/>
    <mergeCell ref="J57:O57"/>
    <mergeCell ref="D4:I4"/>
    <mergeCell ref="EC57:EK57"/>
    <mergeCell ref="EL57:ET57"/>
    <mergeCell ref="DB57:DJ57"/>
    <mergeCell ref="DK57:DS57"/>
    <mergeCell ref="DT57:EB57"/>
    <mergeCell ref="P57:X57"/>
    <mergeCell ref="Y57:AG57"/>
    <mergeCell ref="AH57:AP57"/>
    <mergeCell ref="AQ57:AY57"/>
    <mergeCell ref="AZ57:BH57"/>
    <mergeCell ref="EU57:FC57"/>
    <mergeCell ref="FD57:FL57"/>
    <mergeCell ref="BI57:BQ57"/>
    <mergeCell ref="A1:I1"/>
    <mergeCell ref="HF57:HN57"/>
    <mergeCell ref="HO57:HW57"/>
    <mergeCell ref="BR57:BZ57"/>
    <mergeCell ref="CA57:CI57"/>
    <mergeCell ref="CJ57:CR57"/>
    <mergeCell ref="CS57:DA57"/>
    <mergeCell ref="HX57:IA57"/>
    <mergeCell ref="FV57:GD57"/>
    <mergeCell ref="GE57:GM57"/>
    <mergeCell ref="GN57:GV57"/>
    <mergeCell ref="GW57:HE57"/>
    <mergeCell ref="FM57:FU57"/>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sheetPr>
    <tabColor rgb="FF92D050"/>
  </sheetPr>
  <dimension ref="A1:IJ56"/>
  <sheetViews>
    <sheetView zoomScalePageLayoutView="0" workbookViewId="0" topLeftCell="A1">
      <pane ySplit="4" topLeftCell="A38" activePane="bottomLeft" state="frozen"/>
      <selection pane="topLeft" activeCell="A1" sqref="A1:G1"/>
      <selection pane="bottomLeft" activeCell="H3" sqref="H3"/>
    </sheetView>
  </sheetViews>
  <sheetFormatPr defaultColWidth="11.5546875" defaultRowHeight="15"/>
  <cols>
    <col min="1" max="1" width="13.3359375" style="44" customWidth="1"/>
    <col min="2" max="2" width="12.21484375" style="52" customWidth="1"/>
    <col min="3" max="3" width="13.77734375" style="53" customWidth="1"/>
    <col min="4" max="7" width="13.88671875" style="54" customWidth="1"/>
    <col min="8" max="16384" width="11.5546875" style="54" customWidth="1"/>
  </cols>
  <sheetData>
    <row r="1" spans="1:7" ht="23.25" customHeight="1">
      <c r="A1" s="988" t="s">
        <v>461</v>
      </c>
      <c r="B1" s="993"/>
      <c r="C1" s="993"/>
      <c r="D1" s="993"/>
      <c r="E1" s="993"/>
      <c r="F1" s="993"/>
      <c r="G1" s="902"/>
    </row>
    <row r="2" spans="1:7" s="45" customFormat="1" ht="30" customHeight="1">
      <c r="A2" s="988"/>
      <c r="B2" s="993"/>
      <c r="C2" s="993"/>
      <c r="D2" s="993"/>
      <c r="E2" s="993"/>
      <c r="F2" s="993"/>
      <c r="G2" s="164" t="s">
        <v>406</v>
      </c>
    </row>
    <row r="3" spans="1:7" s="45" customFormat="1" ht="15" customHeight="1">
      <c r="A3" s="428"/>
      <c r="B3" s="428"/>
      <c r="C3" s="429" t="s">
        <v>99</v>
      </c>
      <c r="D3" s="429" t="s">
        <v>3</v>
      </c>
      <c r="E3" s="429" t="s">
        <v>356</v>
      </c>
      <c r="F3" s="429" t="s">
        <v>103</v>
      </c>
      <c r="G3" s="429" t="s">
        <v>2</v>
      </c>
    </row>
    <row r="4" spans="1:7" s="170" customFormat="1" ht="15" customHeight="1" thickBot="1">
      <c r="A4" s="430" t="s">
        <v>70</v>
      </c>
      <c r="B4" s="431" t="s">
        <v>83</v>
      </c>
      <c r="C4" s="994" t="s">
        <v>343</v>
      </c>
      <c r="D4" s="995"/>
      <c r="E4" s="995"/>
      <c r="F4" s="995"/>
      <c r="G4" s="995"/>
    </row>
    <row r="5" spans="1:7" ht="22.5" customHeight="1">
      <c r="A5" s="423" t="s">
        <v>204</v>
      </c>
      <c r="B5" s="424" t="s">
        <v>354</v>
      </c>
      <c r="C5" s="432">
        <v>100</v>
      </c>
      <c r="D5" s="433">
        <v>100</v>
      </c>
      <c r="E5" s="433">
        <v>100</v>
      </c>
      <c r="F5" s="433">
        <v>100</v>
      </c>
      <c r="G5" s="433">
        <v>100</v>
      </c>
    </row>
    <row r="6" spans="1:7" s="45" customFormat="1" ht="18" customHeight="1">
      <c r="A6" s="425" t="s">
        <v>141</v>
      </c>
      <c r="B6" s="426" t="s">
        <v>354</v>
      </c>
      <c r="C6" s="434">
        <v>16.47799133401182</v>
      </c>
      <c r="D6" s="435">
        <v>5.1</v>
      </c>
      <c r="E6" s="435">
        <v>0</v>
      </c>
      <c r="F6" s="435">
        <v>5.460740988028691</v>
      </c>
      <c r="G6" s="435">
        <v>19.086475569735097</v>
      </c>
    </row>
    <row r="7" spans="1:7" ht="15" customHeight="1">
      <c r="A7" s="423" t="s">
        <v>194</v>
      </c>
      <c r="B7" s="424" t="s">
        <v>354</v>
      </c>
      <c r="C7" s="432">
        <v>83.52200866598818</v>
      </c>
      <c r="D7" s="433">
        <v>94.92917253580407</v>
      </c>
      <c r="E7" s="433">
        <v>100</v>
      </c>
      <c r="F7" s="433">
        <v>94.53925901197131</v>
      </c>
      <c r="G7" s="433">
        <v>80.91352443026487</v>
      </c>
    </row>
    <row r="8" spans="1:7" ht="15" customHeight="1">
      <c r="A8" s="427"/>
      <c r="B8" s="426" t="s">
        <v>98</v>
      </c>
      <c r="C8" s="434">
        <v>41.88167546280451</v>
      </c>
      <c r="D8" s="435">
        <v>41.938267222431605</v>
      </c>
      <c r="E8" s="435">
        <v>46.357029788922304</v>
      </c>
      <c r="F8" s="435">
        <v>41.62011904278303</v>
      </c>
      <c r="G8" s="435">
        <v>37.3530424701816</v>
      </c>
    </row>
    <row r="9" spans="1:7" ht="15" customHeight="1">
      <c r="A9" s="427"/>
      <c r="B9" s="426" t="s">
        <v>355</v>
      </c>
      <c r="C9" s="434">
        <v>41.64033320318368</v>
      </c>
      <c r="D9" s="435">
        <v>52.99090531337247</v>
      </c>
      <c r="E9" s="435">
        <v>53.6429702110777</v>
      </c>
      <c r="F9" s="435">
        <v>52.919139969188286</v>
      </c>
      <c r="G9" s="435">
        <v>43.56048196008327</v>
      </c>
    </row>
    <row r="10" spans="1:7" s="45" customFormat="1" ht="15" customHeight="1">
      <c r="A10" s="425" t="s">
        <v>84</v>
      </c>
      <c r="B10" s="426" t="s">
        <v>354</v>
      </c>
      <c r="C10" s="434">
        <v>10.399541792967879</v>
      </c>
      <c r="D10" s="435">
        <v>5.439725610545558</v>
      </c>
      <c r="E10" s="435">
        <v>6.797401308473011</v>
      </c>
      <c r="F10" s="435">
        <v>5.3459220255686395</v>
      </c>
      <c r="G10" s="435">
        <v>3.3747360475289625</v>
      </c>
    </row>
    <row r="11" spans="1:7" s="45" customFormat="1" ht="15" customHeight="1">
      <c r="A11" s="425"/>
      <c r="B11" s="426" t="s">
        <v>98</v>
      </c>
      <c r="C11" s="434">
        <v>5.247869836724439</v>
      </c>
      <c r="D11" s="435">
        <v>2.159643702316077</v>
      </c>
      <c r="E11" s="435">
        <v>2.9541120789191457</v>
      </c>
      <c r="F11" s="435">
        <v>2.1052955665096906</v>
      </c>
      <c r="G11" s="435">
        <v>1.278418064318371</v>
      </c>
    </row>
    <row r="12" spans="1:7" s="45" customFormat="1" ht="15" customHeight="1">
      <c r="A12" s="425"/>
      <c r="B12" s="426" t="s">
        <v>355</v>
      </c>
      <c r="C12" s="434">
        <v>5.15167195624344</v>
      </c>
      <c r="D12" s="435">
        <v>3.2800819082294828</v>
      </c>
      <c r="E12" s="435">
        <v>3.843289229553865</v>
      </c>
      <c r="F12" s="435">
        <v>3.2406264590589497</v>
      </c>
      <c r="G12" s="435">
        <v>2.096317983210592</v>
      </c>
    </row>
    <row r="13" spans="1:7" s="45" customFormat="1" ht="15" customHeight="1">
      <c r="A13" s="425" t="s">
        <v>85</v>
      </c>
      <c r="B13" s="426" t="s">
        <v>354</v>
      </c>
      <c r="C13" s="434">
        <v>6.146917428973069</v>
      </c>
      <c r="D13" s="435">
        <v>3.6324592406186005</v>
      </c>
      <c r="E13" s="435">
        <v>7.019259353812579</v>
      </c>
      <c r="F13" s="435">
        <v>3.403730074602176</v>
      </c>
      <c r="G13" s="435">
        <v>2.339737775042051</v>
      </c>
    </row>
    <row r="14" spans="1:7" s="45" customFormat="1" ht="15" customHeight="1">
      <c r="A14" s="425"/>
      <c r="B14" s="426" t="s">
        <v>98</v>
      </c>
      <c r="C14" s="434">
        <v>3.187667211357147</v>
      </c>
      <c r="D14" s="435">
        <v>1.6418968869195651</v>
      </c>
      <c r="E14" s="435">
        <v>3.0310681182881547</v>
      </c>
      <c r="F14" s="435">
        <v>1.547997964044206</v>
      </c>
      <c r="G14" s="435">
        <v>1.798897693871988</v>
      </c>
    </row>
    <row r="15" spans="1:7" s="45" customFormat="1" ht="15" customHeight="1">
      <c r="A15" s="425"/>
      <c r="B15" s="426" t="s">
        <v>355</v>
      </c>
      <c r="C15" s="434">
        <v>2.959250217615921</v>
      </c>
      <c r="D15" s="435">
        <v>1.9905623536990351</v>
      </c>
      <c r="E15" s="435">
        <v>3.9881912355244236</v>
      </c>
      <c r="F15" s="435">
        <v>1.8557321105579703</v>
      </c>
      <c r="G15" s="435">
        <v>0.5408400811700628</v>
      </c>
    </row>
    <row r="16" spans="1:7" s="45" customFormat="1" ht="15" customHeight="1">
      <c r="A16" s="425" t="s">
        <v>86</v>
      </c>
      <c r="B16" s="426" t="s">
        <v>354</v>
      </c>
      <c r="C16" s="434">
        <v>6.294392593763322</v>
      </c>
      <c r="D16" s="435">
        <v>4.088441345116638</v>
      </c>
      <c r="E16" s="435">
        <v>7.600212283121632</v>
      </c>
      <c r="F16" s="435">
        <v>3.851101500997569</v>
      </c>
      <c r="G16" s="435">
        <v>1.9170726142464511</v>
      </c>
    </row>
    <row r="17" spans="1:7" s="45" customFormat="1" ht="15" customHeight="1">
      <c r="A17" s="425"/>
      <c r="B17" s="426" t="s">
        <v>98</v>
      </c>
      <c r="C17" s="434">
        <v>3.304842162691932</v>
      </c>
      <c r="D17" s="435">
        <v>1.4422086890245218</v>
      </c>
      <c r="E17" s="435">
        <v>3.224955305118802</v>
      </c>
      <c r="F17" s="435">
        <v>1.3220591825139916</v>
      </c>
      <c r="G17" s="435">
        <v>0.9687825142192146</v>
      </c>
    </row>
    <row r="18" spans="1:7" s="45" customFormat="1" ht="15" customHeight="1">
      <c r="A18" s="425"/>
      <c r="B18" s="426" t="s">
        <v>355</v>
      </c>
      <c r="C18" s="434">
        <v>2.98955043107139</v>
      </c>
      <c r="D18" s="435">
        <v>2.646232656092116</v>
      </c>
      <c r="E18" s="435">
        <v>4.375256978002829</v>
      </c>
      <c r="F18" s="435">
        <v>2.5290423184835777</v>
      </c>
      <c r="G18" s="435">
        <v>0.9482901000272368</v>
      </c>
    </row>
    <row r="19" spans="1:7" s="45" customFormat="1" ht="15" customHeight="1">
      <c r="A19" s="425" t="s">
        <v>87</v>
      </c>
      <c r="B19" s="426" t="s">
        <v>354</v>
      </c>
      <c r="C19" s="434">
        <v>6.775593885772898</v>
      </c>
      <c r="D19" s="435">
        <v>4.633580336304741</v>
      </c>
      <c r="E19" s="435">
        <v>8.479350958817674</v>
      </c>
      <c r="F19" s="435">
        <v>4.373584552288433</v>
      </c>
      <c r="G19" s="435">
        <v>2.539396135487389</v>
      </c>
    </row>
    <row r="20" spans="1:7" s="45" customFormat="1" ht="15" customHeight="1">
      <c r="A20" s="425"/>
      <c r="B20" s="426" t="s">
        <v>98</v>
      </c>
      <c r="C20" s="434">
        <v>3.539192065361502</v>
      </c>
      <c r="D20" s="435">
        <v>1.7599992314144386</v>
      </c>
      <c r="E20" s="435">
        <v>3.9400673356474956</v>
      </c>
      <c r="F20" s="435">
        <v>1.6130738813900813</v>
      </c>
      <c r="G20" s="435">
        <v>1.0042890929447228</v>
      </c>
    </row>
    <row r="21" spans="1:7" s="45" customFormat="1" ht="15" customHeight="1">
      <c r="A21" s="425"/>
      <c r="B21" s="426" t="s">
        <v>355</v>
      </c>
      <c r="C21" s="434">
        <v>3.236401820411398</v>
      </c>
      <c r="D21" s="435">
        <v>2.873581104890302</v>
      </c>
      <c r="E21" s="435">
        <v>4.539283623170179</v>
      </c>
      <c r="F21" s="435">
        <v>2.760510670898352</v>
      </c>
      <c r="G21" s="435">
        <v>1.5351070425426663</v>
      </c>
    </row>
    <row r="22" spans="1:7" s="45" customFormat="1" ht="15" customHeight="1">
      <c r="A22" s="425" t="s">
        <v>88</v>
      </c>
      <c r="B22" s="426" t="s">
        <v>354</v>
      </c>
      <c r="C22" s="434">
        <v>7.52462363797627</v>
      </c>
      <c r="D22" s="435">
        <v>4.959453438577937</v>
      </c>
      <c r="E22" s="435">
        <v>9.434293097867862</v>
      </c>
      <c r="F22" s="435">
        <v>4.657158142243991</v>
      </c>
      <c r="G22" s="435">
        <v>2.4098423471714656</v>
      </c>
    </row>
    <row r="23" spans="1:7" s="45" customFormat="1" ht="15" customHeight="1">
      <c r="A23" s="425"/>
      <c r="B23" s="426" t="s">
        <v>98</v>
      </c>
      <c r="C23" s="434">
        <v>3.7998162789994496</v>
      </c>
      <c r="D23" s="435">
        <v>1.8295025628540542</v>
      </c>
      <c r="E23" s="435">
        <v>4.102572151001781</v>
      </c>
      <c r="F23" s="435">
        <v>1.676312350109856</v>
      </c>
      <c r="G23" s="435">
        <v>0.689794655297502</v>
      </c>
    </row>
    <row r="24" spans="1:7" s="45" customFormat="1" ht="15" customHeight="1">
      <c r="A24" s="425"/>
      <c r="B24" s="426" t="s">
        <v>355</v>
      </c>
      <c r="C24" s="434">
        <v>3.7248073589768205</v>
      </c>
      <c r="D24" s="435">
        <v>3.129950875723883</v>
      </c>
      <c r="E24" s="435">
        <v>5.33172094686608</v>
      </c>
      <c r="F24" s="435">
        <v>2.9808457921341347</v>
      </c>
      <c r="G24" s="435">
        <v>1.7200476918739636</v>
      </c>
    </row>
    <row r="25" spans="1:7" s="45" customFormat="1" ht="15" customHeight="1">
      <c r="A25" s="425" t="s">
        <v>89</v>
      </c>
      <c r="B25" s="426" t="s">
        <v>354</v>
      </c>
      <c r="C25" s="434">
        <v>8.749769331679211</v>
      </c>
      <c r="D25" s="435">
        <v>6.659614494294162</v>
      </c>
      <c r="E25" s="435">
        <v>11.259245734649486</v>
      </c>
      <c r="F25" s="435">
        <v>6.348060791667754</v>
      </c>
      <c r="G25" s="435">
        <v>3.4851436030523706</v>
      </c>
    </row>
    <row r="26" spans="1:7" s="45" customFormat="1" ht="15" customHeight="1">
      <c r="A26" s="425"/>
      <c r="B26" s="426" t="s">
        <v>98</v>
      </c>
      <c r="C26" s="434">
        <v>4.486550487455214</v>
      </c>
      <c r="D26" s="435">
        <v>2.899923170816273</v>
      </c>
      <c r="E26" s="435">
        <v>5.321525620756485</v>
      </c>
      <c r="F26" s="435">
        <v>2.7362185978222966</v>
      </c>
      <c r="G26" s="435">
        <v>1.3702769112841506</v>
      </c>
    </row>
    <row r="27" spans="1:7" s="45" customFormat="1" ht="15" customHeight="1">
      <c r="A27" s="425"/>
      <c r="B27" s="426" t="s">
        <v>355</v>
      </c>
      <c r="C27" s="434">
        <v>4.263218844223996</v>
      </c>
      <c r="D27" s="435">
        <v>3.759691323477891</v>
      </c>
      <c r="E27" s="435">
        <v>5.9377201138930005</v>
      </c>
      <c r="F27" s="435">
        <v>3.611842193845458</v>
      </c>
      <c r="G27" s="435">
        <v>2.11486669176822</v>
      </c>
    </row>
    <row r="28" spans="1:7" s="45" customFormat="1" ht="15" customHeight="1">
      <c r="A28" s="425" t="s">
        <v>90</v>
      </c>
      <c r="B28" s="426" t="s">
        <v>354</v>
      </c>
      <c r="C28" s="434">
        <v>8.44719097633369</v>
      </c>
      <c r="D28" s="435">
        <v>8.35870014229661</v>
      </c>
      <c r="E28" s="435">
        <v>11.704843572560652</v>
      </c>
      <c r="F28" s="435">
        <v>8.130187511906746</v>
      </c>
      <c r="G28" s="435">
        <v>5.921298020108859</v>
      </c>
    </row>
    <row r="29" spans="1:7" s="45" customFormat="1" ht="15" customHeight="1">
      <c r="A29" s="425"/>
      <c r="B29" s="426" t="s">
        <v>98</v>
      </c>
      <c r="C29" s="434">
        <v>4.308351330000324</v>
      </c>
      <c r="D29" s="435">
        <v>3.7979063173734193</v>
      </c>
      <c r="E29" s="435">
        <v>5.589083841927143</v>
      </c>
      <c r="F29" s="435">
        <v>3.675943100809732</v>
      </c>
      <c r="G29" s="435">
        <v>2.6611527258570824</v>
      </c>
    </row>
    <row r="30" spans="1:7" s="45" customFormat="1" ht="15" customHeight="1">
      <c r="A30" s="425"/>
      <c r="B30" s="426" t="s">
        <v>355</v>
      </c>
      <c r="C30" s="434">
        <v>4.138839646333365</v>
      </c>
      <c r="D30" s="435">
        <v>4.56079382492319</v>
      </c>
      <c r="E30" s="435">
        <v>6.115759730633508</v>
      </c>
      <c r="F30" s="435">
        <v>4.454244411097013</v>
      </c>
      <c r="G30" s="435">
        <v>3.260145294251777</v>
      </c>
    </row>
    <row r="31" spans="1:7" s="45" customFormat="1" ht="15" customHeight="1">
      <c r="A31" s="425" t="s">
        <v>91</v>
      </c>
      <c r="B31" s="426" t="s">
        <v>354</v>
      </c>
      <c r="C31" s="434">
        <v>7.55894975391883</v>
      </c>
      <c r="D31" s="435">
        <v>9.203390572267994</v>
      </c>
      <c r="E31" s="435">
        <v>10.944816555693377</v>
      </c>
      <c r="F31" s="435">
        <v>9.08189277265164</v>
      </c>
      <c r="G31" s="435">
        <v>7.414812074456889</v>
      </c>
    </row>
    <row r="32" spans="1:7" s="45" customFormat="1" ht="15" customHeight="1">
      <c r="A32" s="425"/>
      <c r="B32" s="426" t="s">
        <v>98</v>
      </c>
      <c r="C32" s="434">
        <v>3.815072330529476</v>
      </c>
      <c r="D32" s="435">
        <v>4.472868852564784</v>
      </c>
      <c r="E32" s="435">
        <v>5.311143567062461</v>
      </c>
      <c r="F32" s="435">
        <v>4.414360549958299</v>
      </c>
      <c r="G32" s="435">
        <v>3.775935527056974</v>
      </c>
    </row>
    <row r="33" spans="1:7" s="45" customFormat="1" ht="15" customHeight="1">
      <c r="A33" s="425"/>
      <c r="B33" s="426" t="s">
        <v>355</v>
      </c>
      <c r="C33" s="434">
        <v>3.7438774233893537</v>
      </c>
      <c r="D33" s="435">
        <v>4.730521719703209</v>
      </c>
      <c r="E33" s="435">
        <v>5.633672988630916</v>
      </c>
      <c r="F33" s="435">
        <v>4.66753222269334</v>
      </c>
      <c r="G33" s="435">
        <v>3.638876547399914</v>
      </c>
    </row>
    <row r="34" spans="1:7" s="45" customFormat="1" ht="15" customHeight="1">
      <c r="A34" s="425" t="s">
        <v>92</v>
      </c>
      <c r="B34" s="426" t="s">
        <v>354</v>
      </c>
      <c r="C34" s="434">
        <v>6.110684306589256</v>
      </c>
      <c r="D34" s="435">
        <v>8.60329439506721</v>
      </c>
      <c r="E34" s="435">
        <v>8.811269510149963</v>
      </c>
      <c r="F34" s="435">
        <v>8.584805038894073</v>
      </c>
      <c r="G34" s="435">
        <v>6.683774420735096</v>
      </c>
    </row>
    <row r="35" spans="1:7" s="45" customFormat="1" ht="15" customHeight="1">
      <c r="A35" s="425"/>
      <c r="B35" s="426" t="s">
        <v>98</v>
      </c>
      <c r="C35" s="434">
        <v>3.0666782471398557</v>
      </c>
      <c r="D35" s="435">
        <v>4.305568056200423</v>
      </c>
      <c r="E35" s="435">
        <v>4.5222755411428395</v>
      </c>
      <c r="F35" s="435">
        <v>4.288772810482586</v>
      </c>
      <c r="G35" s="435">
        <v>3.4205796712978054</v>
      </c>
    </row>
    <row r="36" spans="1:7" s="45" customFormat="1" ht="15" customHeight="1">
      <c r="A36" s="425"/>
      <c r="B36" s="426" t="s">
        <v>355</v>
      </c>
      <c r="C36" s="434">
        <v>3.0440060594494</v>
      </c>
      <c r="D36" s="435">
        <v>4.297726338866785</v>
      </c>
      <c r="E36" s="435">
        <v>4.288993969007124</v>
      </c>
      <c r="F36" s="435">
        <v>4.296032228411488</v>
      </c>
      <c r="G36" s="435">
        <v>3.2631947494372913</v>
      </c>
    </row>
    <row r="37" spans="1:7" s="45" customFormat="1" ht="18.75" customHeight="1">
      <c r="A37" s="425" t="s">
        <v>93</v>
      </c>
      <c r="B37" s="426" t="s">
        <v>354</v>
      </c>
      <c r="C37" s="434">
        <v>5.398523345583448</v>
      </c>
      <c r="D37" s="435">
        <v>10.061392888227076</v>
      </c>
      <c r="E37" s="435">
        <v>5.7914942093488655</v>
      </c>
      <c r="F37" s="435">
        <v>10.341999078383179</v>
      </c>
      <c r="G37" s="435">
        <v>9.869913675145634</v>
      </c>
    </row>
    <row r="38" spans="1:7" s="45" customFormat="1" ht="15" customHeight="1">
      <c r="A38" s="425"/>
      <c r="B38" s="426" t="s">
        <v>98</v>
      </c>
      <c r="C38" s="434">
        <v>2.7327402303159483</v>
      </c>
      <c r="D38" s="435">
        <v>5.436306179852562</v>
      </c>
      <c r="E38" s="435">
        <v>3.0228903837282677</v>
      </c>
      <c r="F38" s="435">
        <v>5.595042195515317</v>
      </c>
      <c r="G38" s="435">
        <v>5.708599320259496</v>
      </c>
    </row>
    <row r="39" spans="1:7" s="45" customFormat="1" ht="19.5" customHeight="1">
      <c r="A39" s="425"/>
      <c r="B39" s="426" t="s">
        <v>355</v>
      </c>
      <c r="C39" s="434">
        <v>2.6657831152675002</v>
      </c>
      <c r="D39" s="435">
        <v>4.625086708374513</v>
      </c>
      <c r="E39" s="435">
        <v>2.7686038256205987</v>
      </c>
      <c r="F39" s="435">
        <v>4.746956882867862</v>
      </c>
      <c r="G39" s="435">
        <v>4.161314354886138</v>
      </c>
    </row>
    <row r="40" spans="1:7" s="45" customFormat="1" ht="15" customHeight="1">
      <c r="A40" s="425" t="s">
        <v>94</v>
      </c>
      <c r="B40" s="426" t="s">
        <v>354</v>
      </c>
      <c r="C40" s="434">
        <v>4.195202281152629</v>
      </c>
      <c r="D40" s="435">
        <v>8.960493620430581</v>
      </c>
      <c r="E40" s="435">
        <v>4.671934899145584</v>
      </c>
      <c r="F40" s="435">
        <v>9.24293317006748</v>
      </c>
      <c r="G40" s="435">
        <v>9.359932203655537</v>
      </c>
    </row>
    <row r="41" spans="1:244" s="51" customFormat="1" ht="15" customHeight="1">
      <c r="A41" s="425"/>
      <c r="B41" s="426" t="s">
        <v>98</v>
      </c>
      <c r="C41" s="434">
        <v>2.0237576133788964</v>
      </c>
      <c r="D41" s="435">
        <v>4.4298315553011935</v>
      </c>
      <c r="E41" s="435">
        <v>2.2877686252526113</v>
      </c>
      <c r="F41" s="435">
        <v>4.570929635857881</v>
      </c>
      <c r="G41" s="435">
        <v>4.999451838803141</v>
      </c>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6"/>
      <c r="AY41" s="996"/>
      <c r="AZ41" s="996"/>
      <c r="BA41" s="996"/>
      <c r="BB41" s="996"/>
      <c r="BC41" s="996"/>
      <c r="BD41" s="996"/>
      <c r="BE41" s="996"/>
      <c r="BF41" s="996"/>
      <c r="BG41" s="996"/>
      <c r="BH41" s="996"/>
      <c r="BI41" s="996"/>
      <c r="BJ41" s="996"/>
      <c r="BK41" s="996"/>
      <c r="BL41" s="996"/>
      <c r="BM41" s="996"/>
      <c r="BN41" s="996"/>
      <c r="BO41" s="996"/>
      <c r="BP41" s="996"/>
      <c r="BQ41" s="996"/>
      <c r="BR41" s="996"/>
      <c r="BS41" s="996"/>
      <c r="BT41" s="996"/>
      <c r="BU41" s="996"/>
      <c r="BV41" s="996"/>
      <c r="BW41" s="996"/>
      <c r="BX41" s="996"/>
      <c r="BY41" s="996"/>
      <c r="BZ41" s="996"/>
      <c r="CA41" s="996"/>
      <c r="CB41" s="996"/>
      <c r="CC41" s="996"/>
      <c r="CD41" s="996"/>
      <c r="CE41" s="996"/>
      <c r="CF41" s="996"/>
      <c r="CG41" s="996"/>
      <c r="CH41" s="996"/>
      <c r="CI41" s="996"/>
      <c r="CJ41" s="996"/>
      <c r="CK41" s="996"/>
      <c r="CL41" s="996"/>
      <c r="CM41" s="996"/>
      <c r="CN41" s="996"/>
      <c r="CO41" s="996"/>
      <c r="CP41" s="996"/>
      <c r="CQ41" s="996"/>
      <c r="CR41" s="996"/>
      <c r="CS41" s="996"/>
      <c r="CT41" s="996"/>
      <c r="CU41" s="996"/>
      <c r="CV41" s="996"/>
      <c r="CW41" s="996"/>
      <c r="CX41" s="996"/>
      <c r="CY41" s="996"/>
      <c r="CZ41" s="996"/>
      <c r="DA41" s="996"/>
      <c r="DB41" s="996"/>
      <c r="DC41" s="996"/>
      <c r="DD41" s="996"/>
      <c r="DE41" s="996"/>
      <c r="DF41" s="996"/>
      <c r="DG41" s="996"/>
      <c r="DH41" s="996"/>
      <c r="DI41" s="996"/>
      <c r="DJ41" s="996"/>
      <c r="DK41" s="996"/>
      <c r="DL41" s="996"/>
      <c r="DM41" s="996"/>
      <c r="DN41" s="996"/>
      <c r="DO41" s="996"/>
      <c r="DP41" s="996"/>
      <c r="DQ41" s="996"/>
      <c r="DR41" s="996"/>
      <c r="DS41" s="996"/>
      <c r="DT41" s="996"/>
      <c r="DU41" s="996"/>
      <c r="DV41" s="996"/>
      <c r="DW41" s="996"/>
      <c r="DX41" s="996"/>
      <c r="DY41" s="996"/>
      <c r="DZ41" s="996"/>
      <c r="EA41" s="996"/>
      <c r="EB41" s="996"/>
      <c r="EC41" s="996"/>
      <c r="ED41" s="996"/>
      <c r="EE41" s="996"/>
      <c r="EF41" s="996"/>
      <c r="EG41" s="996"/>
      <c r="EH41" s="996"/>
      <c r="EI41" s="996"/>
      <c r="EJ41" s="996"/>
      <c r="EK41" s="996"/>
      <c r="EL41" s="996"/>
      <c r="EM41" s="996"/>
      <c r="EN41" s="996"/>
      <c r="EO41" s="996"/>
      <c r="EP41" s="996"/>
      <c r="EQ41" s="996"/>
      <c r="ER41" s="996"/>
      <c r="ES41" s="996"/>
      <c r="ET41" s="996"/>
      <c r="EU41" s="996"/>
      <c r="EV41" s="996"/>
      <c r="EW41" s="996"/>
      <c r="EX41" s="996"/>
      <c r="EY41" s="996"/>
      <c r="EZ41" s="996"/>
      <c r="FA41" s="996"/>
      <c r="FB41" s="996"/>
      <c r="FC41" s="996"/>
      <c r="FD41" s="996"/>
      <c r="FE41" s="996"/>
      <c r="FF41" s="996"/>
      <c r="FG41" s="996"/>
      <c r="FH41" s="996"/>
      <c r="FI41" s="996"/>
      <c r="FJ41" s="996"/>
      <c r="FK41" s="996"/>
      <c r="FL41" s="996"/>
      <c r="FM41" s="996"/>
      <c r="FN41" s="996"/>
      <c r="FO41" s="996"/>
      <c r="FP41" s="996"/>
      <c r="FQ41" s="996"/>
      <c r="FR41" s="996"/>
      <c r="FS41" s="996"/>
      <c r="FT41" s="996"/>
      <c r="FU41" s="996"/>
      <c r="FV41" s="996"/>
      <c r="FW41" s="996"/>
      <c r="FX41" s="996"/>
      <c r="FY41" s="996"/>
      <c r="FZ41" s="996"/>
      <c r="GA41" s="996"/>
      <c r="GB41" s="996"/>
      <c r="GC41" s="996"/>
      <c r="GD41" s="996"/>
      <c r="GE41" s="996"/>
      <c r="GF41" s="996"/>
      <c r="GG41" s="996"/>
      <c r="GH41" s="996"/>
      <c r="GI41" s="996"/>
      <c r="GJ41" s="996"/>
      <c r="GK41" s="996"/>
      <c r="GL41" s="996"/>
      <c r="GM41" s="996"/>
      <c r="GN41" s="996"/>
      <c r="GO41" s="996"/>
      <c r="GP41" s="996"/>
      <c r="GQ41" s="996"/>
      <c r="GR41" s="996"/>
      <c r="GS41" s="996"/>
      <c r="GT41" s="996"/>
      <c r="GU41" s="996"/>
      <c r="GV41" s="996"/>
      <c r="GW41" s="996"/>
      <c r="GX41" s="996"/>
      <c r="GY41" s="996"/>
      <c r="GZ41" s="996"/>
      <c r="HA41" s="996"/>
      <c r="HB41" s="996"/>
      <c r="HC41" s="996"/>
      <c r="HD41" s="996"/>
      <c r="HE41" s="996"/>
      <c r="HF41" s="996"/>
      <c r="HG41" s="996"/>
      <c r="HH41" s="996"/>
      <c r="HI41" s="996"/>
      <c r="HJ41" s="996"/>
      <c r="HK41" s="996"/>
      <c r="HL41" s="996"/>
      <c r="HM41" s="996"/>
      <c r="HN41" s="996"/>
      <c r="HO41" s="996"/>
      <c r="HP41" s="996"/>
      <c r="HQ41" s="996"/>
      <c r="HR41" s="996"/>
      <c r="HS41" s="996"/>
      <c r="HT41" s="996"/>
      <c r="HU41" s="996"/>
      <c r="HV41" s="996"/>
      <c r="HW41" s="996"/>
      <c r="HX41" s="996"/>
      <c r="HY41" s="996"/>
      <c r="HZ41" s="996"/>
      <c r="IA41" s="996"/>
      <c r="IB41" s="996"/>
      <c r="IC41" s="996"/>
      <c r="ID41" s="996"/>
      <c r="IE41" s="996"/>
      <c r="IF41" s="996"/>
      <c r="IG41" s="996"/>
      <c r="IH41" s="996"/>
      <c r="II41" s="996"/>
      <c r="IJ41" s="996"/>
    </row>
    <row r="42" spans="1:7" s="51" customFormat="1" ht="15" customHeight="1">
      <c r="A42" s="425"/>
      <c r="B42" s="426" t="s">
        <v>355</v>
      </c>
      <c r="C42" s="434">
        <v>2.1714446677737334</v>
      </c>
      <c r="D42" s="435">
        <v>4.5306620651293885</v>
      </c>
      <c r="E42" s="435">
        <v>2.384166273892973</v>
      </c>
      <c r="F42" s="435">
        <v>4.672003534209602</v>
      </c>
      <c r="G42" s="435">
        <v>4.360480364852396</v>
      </c>
    </row>
    <row r="43" spans="1:7" s="51" customFormat="1" ht="15" customHeight="1">
      <c r="A43" s="425" t="s">
        <v>95</v>
      </c>
      <c r="B43" s="426" t="s">
        <v>354</v>
      </c>
      <c r="C43" s="434">
        <v>2.81707229294026</v>
      </c>
      <c r="D43" s="435">
        <v>7.706795760243168</v>
      </c>
      <c r="E43" s="435">
        <v>3.3838418067058993</v>
      </c>
      <c r="F43" s="435">
        <v>7.992203426228533</v>
      </c>
      <c r="G43" s="435">
        <v>8.809395218185614</v>
      </c>
    </row>
    <row r="44" spans="1:7" s="51" customFormat="1" ht="15" customHeight="1">
      <c r="A44" s="425"/>
      <c r="B44" s="426" t="s">
        <v>98</v>
      </c>
      <c r="C44" s="434">
        <v>1.2895601334963838</v>
      </c>
      <c r="D44" s="435">
        <v>3.872467899318651</v>
      </c>
      <c r="E44" s="435">
        <v>1.581843591877623</v>
      </c>
      <c r="F44" s="435">
        <v>4.023810198933871</v>
      </c>
      <c r="G44" s="435">
        <v>5.045658549483173</v>
      </c>
    </row>
    <row r="45" spans="1:7" s="51" customFormat="1" ht="15" customHeight="1">
      <c r="A45" s="425"/>
      <c r="B45" s="426" t="s">
        <v>355</v>
      </c>
      <c r="C45" s="434">
        <v>1.5275121594438763</v>
      </c>
      <c r="D45" s="435">
        <v>3.8343278609245175</v>
      </c>
      <c r="E45" s="435">
        <v>1.8019982148282758</v>
      </c>
      <c r="F45" s="435">
        <v>3.9683932272946616</v>
      </c>
      <c r="G45" s="435">
        <v>3.7637366687024403</v>
      </c>
    </row>
    <row r="46" spans="1:7" s="51" customFormat="1" ht="15" customHeight="1">
      <c r="A46" s="425" t="s">
        <v>96</v>
      </c>
      <c r="B46" s="426" t="s">
        <v>354</v>
      </c>
      <c r="C46" s="434">
        <v>1.699990297575006</v>
      </c>
      <c r="D46" s="435">
        <v>5.771680632101896</v>
      </c>
      <c r="E46" s="435">
        <v>2.1317320534228004</v>
      </c>
      <c r="F46" s="435">
        <v>6.012375743161882</v>
      </c>
      <c r="G46" s="435">
        <v>7.353183367644596</v>
      </c>
    </row>
    <row r="47" spans="1:7" ht="15" customHeight="1">
      <c r="A47" s="425"/>
      <c r="B47" s="426" t="s">
        <v>98</v>
      </c>
      <c r="C47" s="434">
        <v>0.6579172222323811</v>
      </c>
      <c r="D47" s="435">
        <v>2.0409954460877473</v>
      </c>
      <c r="E47" s="435">
        <v>0.8195174916271121</v>
      </c>
      <c r="F47" s="435">
        <v>2.1217116227031525</v>
      </c>
      <c r="G47" s="435">
        <v>2.492431842743995</v>
      </c>
    </row>
    <row r="48" spans="1:7" ht="15" customHeight="1">
      <c r="A48" s="425"/>
      <c r="B48" s="426" t="s">
        <v>355</v>
      </c>
      <c r="C48" s="434">
        <v>1.042073075342625</v>
      </c>
      <c r="D48" s="435">
        <v>3.730685186014148</v>
      </c>
      <c r="E48" s="435">
        <v>1.312214561795688</v>
      </c>
      <c r="F48" s="435">
        <v>3.890664120458729</v>
      </c>
      <c r="G48" s="435">
        <v>4.860751524900602</v>
      </c>
    </row>
    <row r="49" spans="1:7" ht="15" customHeight="1">
      <c r="A49" s="425" t="s">
        <v>97</v>
      </c>
      <c r="B49" s="426" t="s">
        <v>354</v>
      </c>
      <c r="C49" s="434">
        <v>0.9469346428845447</v>
      </c>
      <c r="D49" s="435">
        <v>3.9997108576144</v>
      </c>
      <c r="E49" s="435">
        <v>1.29847141158202</v>
      </c>
      <c r="F49" s="435">
        <v>4.178483252429251</v>
      </c>
      <c r="G49" s="435">
        <v>5.29150131792053</v>
      </c>
    </row>
    <row r="50" spans="1:7" ht="15" customHeight="1">
      <c r="A50" s="425"/>
      <c r="B50" s="426" t="s">
        <v>98</v>
      </c>
      <c r="C50" s="434">
        <v>0.3171987380617954</v>
      </c>
      <c r="D50" s="435">
        <v>1.2241806944656348</v>
      </c>
      <c r="E50" s="435">
        <v>0.4726560653512189</v>
      </c>
      <c r="F50" s="435">
        <v>1.2738587382254767</v>
      </c>
      <c r="G50" s="435">
        <v>1.3312264182656</v>
      </c>
    </row>
    <row r="51" spans="1:7" ht="15" customHeight="1">
      <c r="A51" s="425"/>
      <c r="B51" s="426" t="s">
        <v>355</v>
      </c>
      <c r="C51" s="434">
        <v>0.6297359048227493</v>
      </c>
      <c r="D51" s="435">
        <v>2.775530163148765</v>
      </c>
      <c r="E51" s="435">
        <v>0.8258153462308009</v>
      </c>
      <c r="F51" s="435">
        <v>2.904624514203774</v>
      </c>
      <c r="G51" s="435">
        <v>3.96027489965493</v>
      </c>
    </row>
    <row r="52" spans="1:7" ht="15" customHeight="1">
      <c r="A52" s="425" t="s">
        <v>485</v>
      </c>
      <c r="B52" s="426" t="s">
        <v>354</v>
      </c>
      <c r="C52" s="434">
        <v>0.4566220978778684</v>
      </c>
      <c r="D52" s="435">
        <v>2.8504392020975216</v>
      </c>
      <c r="E52" s="435">
        <v>0.6718332446486233</v>
      </c>
      <c r="F52" s="435">
        <v>2.9948219308799855</v>
      </c>
      <c r="G52" s="435">
        <v>4.143785609883429</v>
      </c>
    </row>
    <row r="53" spans="1:7" ht="15" customHeight="1">
      <c r="A53" s="425"/>
      <c r="B53" s="426" t="s">
        <v>98</v>
      </c>
      <c r="C53" s="434">
        <v>0.10446157505976295</v>
      </c>
      <c r="D53" s="435">
        <v>0.6249679779222613</v>
      </c>
      <c r="E53" s="435">
        <v>0.17555007122116847</v>
      </c>
      <c r="F53" s="435">
        <v>0.6547326479065936</v>
      </c>
      <c r="G53" s="435">
        <v>0.8075476444783893</v>
      </c>
    </row>
    <row r="54" spans="1:7" ht="15" customHeight="1">
      <c r="A54" s="425"/>
      <c r="B54" s="426" t="s">
        <v>355</v>
      </c>
      <c r="C54" s="434">
        <v>0.3521605228181055</v>
      </c>
      <c r="D54" s="435">
        <v>2.22547122417526</v>
      </c>
      <c r="E54" s="435">
        <v>0.4962831734274548</v>
      </c>
      <c r="F54" s="435">
        <v>2.340089282973392</v>
      </c>
      <c r="G54" s="435">
        <v>3.33623796540504</v>
      </c>
    </row>
    <row r="55" spans="1:7" s="59" customFormat="1" ht="3.75" customHeight="1">
      <c r="A55" s="60"/>
      <c r="B55" s="47"/>
      <c r="C55" s="61"/>
      <c r="D55" s="61"/>
      <c r="E55" s="61"/>
      <c r="F55" s="61"/>
      <c r="G55" s="61"/>
    </row>
    <row r="56" spans="1:7" ht="15">
      <c r="A56" s="45"/>
      <c r="B56" s="62"/>
      <c r="C56" s="63"/>
      <c r="D56" s="51"/>
      <c r="E56" s="51"/>
      <c r="F56" s="51"/>
      <c r="G56" s="51"/>
    </row>
  </sheetData>
  <sheetProtection/>
  <mergeCells count="30">
    <mergeCell ref="DT41:EB41"/>
    <mergeCell ref="HX41:IF41"/>
    <mergeCell ref="GE41:GM41"/>
    <mergeCell ref="EL41:ET41"/>
    <mergeCell ref="EU41:FC41"/>
    <mergeCell ref="FD41:FL41"/>
    <mergeCell ref="IG41:IJ41"/>
    <mergeCell ref="GN41:GV41"/>
    <mergeCell ref="GW41:HE41"/>
    <mergeCell ref="HF41:HN41"/>
    <mergeCell ref="HO41:HW41"/>
    <mergeCell ref="AQ41:AY41"/>
    <mergeCell ref="FM41:FU41"/>
    <mergeCell ref="DK41:DS41"/>
    <mergeCell ref="EC41:EK41"/>
    <mergeCell ref="FV41:GD41"/>
    <mergeCell ref="DB41:DJ41"/>
    <mergeCell ref="CS41:DA41"/>
    <mergeCell ref="CJ41:CR41"/>
    <mergeCell ref="BR41:BZ41"/>
    <mergeCell ref="P41:X41"/>
    <mergeCell ref="AH41:AP41"/>
    <mergeCell ref="Y41:AG41"/>
    <mergeCell ref="BI41:BQ41"/>
    <mergeCell ref="A1:G1"/>
    <mergeCell ref="A2:F2"/>
    <mergeCell ref="C4:G4"/>
    <mergeCell ref="CA41:CI41"/>
    <mergeCell ref="H41:O41"/>
    <mergeCell ref="AZ41:BH41"/>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sheetPr>
    <tabColor rgb="FF92D050"/>
  </sheetPr>
  <dimension ref="A1:K137"/>
  <sheetViews>
    <sheetView zoomScalePageLayoutView="0" workbookViewId="0" topLeftCell="A1">
      <selection activeCell="L5" sqref="L5"/>
    </sheetView>
  </sheetViews>
  <sheetFormatPr defaultColWidth="11.5546875" defaultRowHeight="15"/>
  <cols>
    <col min="1" max="1" width="9.3359375" style="44" customWidth="1"/>
    <col min="2" max="2" width="9.5546875" style="52" customWidth="1"/>
    <col min="3" max="3" width="7.88671875" style="53" customWidth="1"/>
    <col min="4" max="5" width="9.77734375" style="54" customWidth="1"/>
    <col min="6" max="6" width="7.88671875" style="54" customWidth="1"/>
    <col min="7" max="7" width="8.21484375" style="54" customWidth="1"/>
    <col min="8" max="8" width="9.3359375" style="54" customWidth="1"/>
    <col min="9" max="9" width="13.99609375" style="54" customWidth="1"/>
    <col min="10" max="10" width="8.88671875" style="53" customWidth="1"/>
    <col min="11" max="16384" width="11.5546875" style="54" customWidth="1"/>
  </cols>
  <sheetData>
    <row r="1" spans="1:11" s="44" customFormat="1" ht="36.75" customHeight="1">
      <c r="A1" s="988" t="s">
        <v>460</v>
      </c>
      <c r="B1" s="997"/>
      <c r="C1" s="997"/>
      <c r="D1" s="997"/>
      <c r="E1" s="997"/>
      <c r="F1" s="997"/>
      <c r="G1" s="997"/>
      <c r="H1" s="997"/>
      <c r="I1" s="998"/>
      <c r="J1" s="998"/>
      <c r="K1" s="607"/>
    </row>
    <row r="2" spans="1:10" s="45" customFormat="1" ht="30" customHeight="1">
      <c r="A2" s="988"/>
      <c r="B2" s="915"/>
      <c r="C2" s="915"/>
      <c r="D2" s="915"/>
      <c r="E2" s="915"/>
      <c r="F2" s="915"/>
      <c r="G2" s="915"/>
      <c r="H2" s="915"/>
      <c r="I2" s="1001" t="s">
        <v>407</v>
      </c>
      <c r="J2" s="1002"/>
    </row>
    <row r="3" spans="1:10" s="215" customFormat="1" ht="33.75" customHeight="1">
      <c r="A3" s="440"/>
      <c r="B3" s="441"/>
      <c r="C3" s="1000" t="s">
        <v>195</v>
      </c>
      <c r="D3" s="1000"/>
      <c r="E3" s="1000"/>
      <c r="F3" s="1000"/>
      <c r="G3" s="1000" t="s">
        <v>357</v>
      </c>
      <c r="H3" s="1000"/>
      <c r="I3" s="1000"/>
      <c r="J3" s="1000"/>
    </row>
    <row r="4" spans="1:10" s="171" customFormat="1" ht="20.25" customHeight="1">
      <c r="A4" s="442"/>
      <c r="B4" s="442"/>
      <c r="C4" s="443" t="s">
        <v>30</v>
      </c>
      <c r="D4" s="999" t="s">
        <v>215</v>
      </c>
      <c r="E4" s="999"/>
      <c r="F4" s="999"/>
      <c r="G4" s="443" t="s">
        <v>30</v>
      </c>
      <c r="H4" s="999" t="s">
        <v>215</v>
      </c>
      <c r="I4" s="999"/>
      <c r="J4" s="999"/>
    </row>
    <row r="5" spans="1:10" s="46" customFormat="1" ht="48" customHeight="1" thickBot="1">
      <c r="A5" s="444" t="s">
        <v>70</v>
      </c>
      <c r="B5" s="445" t="s">
        <v>83</v>
      </c>
      <c r="C5" s="421"/>
      <c r="D5" s="446" t="s">
        <v>358</v>
      </c>
      <c r="E5" s="447" t="s">
        <v>359</v>
      </c>
      <c r="F5" s="447" t="s">
        <v>360</v>
      </c>
      <c r="G5" s="448"/>
      <c r="H5" s="446" t="s">
        <v>358</v>
      </c>
      <c r="I5" s="447" t="s">
        <v>359</v>
      </c>
      <c r="J5" s="447" t="s">
        <v>360</v>
      </c>
    </row>
    <row r="6" spans="1:10" s="45" customFormat="1" ht="22.5" customHeight="1">
      <c r="A6" s="436" t="s">
        <v>204</v>
      </c>
      <c r="B6" s="424" t="s">
        <v>354</v>
      </c>
      <c r="C6" s="844">
        <v>42079</v>
      </c>
      <c r="D6" s="845">
        <v>38324</v>
      </c>
      <c r="E6" s="846">
        <v>3352</v>
      </c>
      <c r="F6" s="847">
        <v>403</v>
      </c>
      <c r="G6" s="844">
        <v>4053.51522374581</v>
      </c>
      <c r="H6" s="845">
        <v>1795.965431583342</v>
      </c>
      <c r="I6" s="848">
        <v>21001.419973150358</v>
      </c>
      <c r="J6" s="846">
        <v>77773.02270471459</v>
      </c>
    </row>
    <row r="7" spans="1:10" s="45" customFormat="1" ht="14.25" customHeight="1">
      <c r="A7" s="437" t="s">
        <v>141</v>
      </c>
      <c r="B7" s="424" t="s">
        <v>354</v>
      </c>
      <c r="C7" s="844">
        <v>7086</v>
      </c>
      <c r="D7" s="845">
        <v>7018</v>
      </c>
      <c r="E7" s="846">
        <v>63</v>
      </c>
      <c r="F7" s="847">
        <v>5</v>
      </c>
      <c r="G7" s="844">
        <v>1220.6043254304252</v>
      </c>
      <c r="H7" s="845">
        <v>1028.897107438015</v>
      </c>
      <c r="I7" s="848">
        <v>16329.542063492167</v>
      </c>
      <c r="J7" s="846">
        <v>79928.23999999929</v>
      </c>
    </row>
    <row r="8" spans="1:10" s="45" customFormat="1" ht="14.25" customHeight="1">
      <c r="A8" s="438" t="s">
        <v>194</v>
      </c>
      <c r="B8" s="426" t="s">
        <v>354</v>
      </c>
      <c r="C8" s="737">
        <v>34993</v>
      </c>
      <c r="D8" s="849">
        <v>31306</v>
      </c>
      <c r="E8" s="766">
        <v>3289</v>
      </c>
      <c r="F8" s="752">
        <v>398</v>
      </c>
      <c r="G8" s="737">
        <v>4627.173001743204</v>
      </c>
      <c r="H8" s="849">
        <v>1967.9224206222452</v>
      </c>
      <c r="I8" s="850">
        <v>21090.908665247793</v>
      </c>
      <c r="J8" s="766">
        <v>77745.94711055272</v>
      </c>
    </row>
    <row r="9" spans="1:10" s="45" customFormat="1" ht="14.25" customHeight="1">
      <c r="A9" s="439"/>
      <c r="B9" s="426" t="s">
        <v>98</v>
      </c>
      <c r="C9" s="737">
        <v>17715</v>
      </c>
      <c r="D9" s="766">
        <v>16104</v>
      </c>
      <c r="E9" s="766">
        <v>1416</v>
      </c>
      <c r="F9" s="752">
        <v>195</v>
      </c>
      <c r="G9" s="737">
        <v>4038.002139429861</v>
      </c>
      <c r="H9" s="766">
        <v>1646.5461158718333</v>
      </c>
      <c r="I9" s="850">
        <v>20808.948375706208</v>
      </c>
      <c r="J9" s="766">
        <v>79752.60692307683</v>
      </c>
    </row>
    <row r="10" spans="1:10" s="45" customFormat="1" ht="14.25" customHeight="1">
      <c r="A10" s="423"/>
      <c r="B10" s="424" t="s">
        <v>355</v>
      </c>
      <c r="C10" s="844">
        <v>17278</v>
      </c>
      <c r="D10" s="846">
        <v>15202</v>
      </c>
      <c r="E10" s="846">
        <v>1873</v>
      </c>
      <c r="F10" s="847">
        <v>203</v>
      </c>
      <c r="G10" s="844">
        <v>5231.2453380020825</v>
      </c>
      <c r="H10" s="846">
        <v>2308.3673628469946</v>
      </c>
      <c r="I10" s="848">
        <v>21304.072450613985</v>
      </c>
      <c r="J10" s="846">
        <v>75818.36748768472</v>
      </c>
    </row>
    <row r="11" spans="1:10" s="45" customFormat="1" ht="14.25" customHeight="1">
      <c r="A11" s="426" t="s">
        <v>84</v>
      </c>
      <c r="B11" s="426" t="s">
        <v>354</v>
      </c>
      <c r="C11" s="737">
        <v>4454</v>
      </c>
      <c r="D11" s="766">
        <v>4325</v>
      </c>
      <c r="E11" s="766">
        <v>112</v>
      </c>
      <c r="F11" s="752">
        <v>17</v>
      </c>
      <c r="G11" s="737">
        <v>2083.1665806017086</v>
      </c>
      <c r="H11" s="849">
        <v>1288.0282196531803</v>
      </c>
      <c r="I11" s="850">
        <v>19703.92321428575</v>
      </c>
      <c r="J11" s="766">
        <v>88286.02941176487</v>
      </c>
    </row>
    <row r="12" spans="1:10" s="45" customFormat="1" ht="14.25" customHeight="1">
      <c r="A12" s="426"/>
      <c r="B12" s="426" t="s">
        <v>98</v>
      </c>
      <c r="C12" s="737">
        <v>2251</v>
      </c>
      <c r="D12" s="766">
        <v>2197</v>
      </c>
      <c r="E12" s="766">
        <v>46</v>
      </c>
      <c r="F12" s="752">
        <v>8</v>
      </c>
      <c r="G12" s="737">
        <v>1636.4541092847644</v>
      </c>
      <c r="H12" s="849">
        <v>1005.7603095129722</v>
      </c>
      <c r="I12" s="850">
        <v>19793.483695652245</v>
      </c>
      <c r="J12" s="766">
        <v>70437.81875000024</v>
      </c>
    </row>
    <row r="13" spans="1:10" s="45" customFormat="1" ht="15" customHeight="1">
      <c r="A13" s="426"/>
      <c r="B13" s="426" t="s">
        <v>355</v>
      </c>
      <c r="C13" s="737">
        <v>2203</v>
      </c>
      <c r="D13" s="766">
        <v>2128</v>
      </c>
      <c r="E13" s="766">
        <v>66</v>
      </c>
      <c r="F13" s="752">
        <v>9</v>
      </c>
      <c r="G13" s="737">
        <v>2539.612233318205</v>
      </c>
      <c r="H13" s="849">
        <v>1579.4486137218069</v>
      </c>
      <c r="I13" s="850">
        <v>19641.502272727288</v>
      </c>
      <c r="J13" s="766">
        <v>104151.10555555564</v>
      </c>
    </row>
    <row r="14" spans="1:10" s="45" customFormat="1" ht="14.25" customHeight="1">
      <c r="A14" s="426" t="s">
        <v>85</v>
      </c>
      <c r="B14" s="426" t="s">
        <v>354</v>
      </c>
      <c r="C14" s="737">
        <v>2778</v>
      </c>
      <c r="D14" s="766">
        <v>2679</v>
      </c>
      <c r="E14" s="766">
        <v>88</v>
      </c>
      <c r="F14" s="752">
        <v>11</v>
      </c>
      <c r="G14" s="737">
        <v>2230.3125449964014</v>
      </c>
      <c r="H14" s="849">
        <v>1296.4229376633064</v>
      </c>
      <c r="I14" s="850">
        <v>18877.584659090953</v>
      </c>
      <c r="J14" s="766">
        <v>96496.70454545463</v>
      </c>
    </row>
    <row r="15" spans="1:10" s="45" customFormat="1" ht="14.25" customHeight="1">
      <c r="A15" s="426"/>
      <c r="B15" s="426" t="s">
        <v>98</v>
      </c>
      <c r="C15" s="737">
        <v>1460</v>
      </c>
      <c r="D15" s="766">
        <v>1419</v>
      </c>
      <c r="E15" s="766">
        <v>32</v>
      </c>
      <c r="F15" s="752">
        <v>9</v>
      </c>
      <c r="G15" s="737">
        <v>1918.1839041095898</v>
      </c>
      <c r="H15" s="849">
        <v>861.9042988019727</v>
      </c>
      <c r="I15" s="850">
        <v>20106.69843750007</v>
      </c>
      <c r="J15" s="766">
        <v>103787.99444444437</v>
      </c>
    </row>
    <row r="16" spans="1:10" s="45" customFormat="1" ht="14.25" customHeight="1">
      <c r="A16" s="426"/>
      <c r="B16" s="426" t="s">
        <v>355</v>
      </c>
      <c r="C16" s="737">
        <v>1318</v>
      </c>
      <c r="D16" s="766">
        <v>1260</v>
      </c>
      <c r="E16" s="766">
        <v>56</v>
      </c>
      <c r="F16" s="752">
        <v>2</v>
      </c>
      <c r="G16" s="737">
        <v>2576.0696130500774</v>
      </c>
      <c r="H16" s="849">
        <v>1785.7736904761894</v>
      </c>
      <c r="I16" s="850">
        <v>18175.23392857146</v>
      </c>
      <c r="J16" s="766">
        <v>63685.90000000084</v>
      </c>
    </row>
    <row r="17" spans="1:10" s="45" customFormat="1" ht="14.25" customHeight="1">
      <c r="A17" s="426" t="s">
        <v>86</v>
      </c>
      <c r="B17" s="426" t="s">
        <v>354</v>
      </c>
      <c r="C17" s="737">
        <v>2748</v>
      </c>
      <c r="D17" s="766">
        <v>2630</v>
      </c>
      <c r="E17" s="766">
        <v>110</v>
      </c>
      <c r="F17" s="752">
        <v>8</v>
      </c>
      <c r="G17" s="737">
        <v>2537.6882096069858</v>
      </c>
      <c r="H17" s="849">
        <v>1602.7630228136895</v>
      </c>
      <c r="I17" s="850">
        <v>18466.063181818146</v>
      </c>
      <c r="J17" s="766">
        <v>90879.18749999997</v>
      </c>
    </row>
    <row r="18" spans="1:10" s="45" customFormat="1" ht="14.25" customHeight="1">
      <c r="A18" s="426"/>
      <c r="B18" s="426" t="s">
        <v>98</v>
      </c>
      <c r="C18" s="737">
        <v>1463</v>
      </c>
      <c r="D18" s="766">
        <v>1430</v>
      </c>
      <c r="E18" s="766">
        <v>29</v>
      </c>
      <c r="F18" s="752">
        <v>4</v>
      </c>
      <c r="G18" s="737">
        <v>1681.4385509227602</v>
      </c>
      <c r="H18" s="849">
        <v>991.5091258741254</v>
      </c>
      <c r="I18" s="850">
        <v>22500.744827586186</v>
      </c>
      <c r="J18" s="766">
        <v>97391.23750000002</v>
      </c>
    </row>
    <row r="19" spans="1:10" s="45" customFormat="1" ht="14.25" customHeight="1">
      <c r="A19" s="426"/>
      <c r="B19" s="426" t="s">
        <v>355</v>
      </c>
      <c r="C19" s="737">
        <v>1285</v>
      </c>
      <c r="D19" s="766">
        <v>1200</v>
      </c>
      <c r="E19" s="766">
        <v>81</v>
      </c>
      <c r="F19" s="752">
        <v>4</v>
      </c>
      <c r="G19" s="737">
        <v>3512.5467704280154</v>
      </c>
      <c r="H19" s="849">
        <v>2331.17391666667</v>
      </c>
      <c r="I19" s="850">
        <v>17021.547530864158</v>
      </c>
      <c r="J19" s="766">
        <v>84367.13749999992</v>
      </c>
    </row>
    <row r="20" spans="1:10" s="45" customFormat="1" ht="14.25" customHeight="1">
      <c r="A20" s="426" t="s">
        <v>87</v>
      </c>
      <c r="B20" s="426" t="s">
        <v>354</v>
      </c>
      <c r="C20" s="737">
        <v>2883</v>
      </c>
      <c r="D20" s="766">
        <v>2722</v>
      </c>
      <c r="E20" s="766">
        <v>148</v>
      </c>
      <c r="F20" s="752">
        <v>13</v>
      </c>
      <c r="G20" s="737">
        <v>2741.380211585155</v>
      </c>
      <c r="H20" s="849">
        <v>1513.911590742101</v>
      </c>
      <c r="I20" s="850">
        <v>18378.1327702703</v>
      </c>
      <c r="J20" s="766">
        <v>81736.01153846142</v>
      </c>
    </row>
    <row r="21" spans="1:10" s="45" customFormat="1" ht="14.25" customHeight="1">
      <c r="A21" s="426"/>
      <c r="B21" s="426" t="s">
        <v>98</v>
      </c>
      <c r="C21" s="737">
        <v>1538</v>
      </c>
      <c r="D21" s="766">
        <v>1477</v>
      </c>
      <c r="E21" s="766">
        <v>56</v>
      </c>
      <c r="F21" s="752">
        <v>5</v>
      </c>
      <c r="G21" s="737">
        <v>1951.8811118335502</v>
      </c>
      <c r="H21" s="849">
        <v>1014.8042992552462</v>
      </c>
      <c r="I21" s="850">
        <v>19840.98839285716</v>
      </c>
      <c r="J21" s="766">
        <v>78406.37000000014</v>
      </c>
    </row>
    <row r="22" spans="1:10" s="45" customFormat="1" ht="14.25" customHeight="1">
      <c r="A22" s="426"/>
      <c r="B22" s="426" t="s">
        <v>355</v>
      </c>
      <c r="C22" s="737">
        <v>1345</v>
      </c>
      <c r="D22" s="766">
        <v>1245</v>
      </c>
      <c r="E22" s="766">
        <v>92</v>
      </c>
      <c r="F22" s="752">
        <v>8</v>
      </c>
      <c r="G22" s="737">
        <v>3644.1680297397775</v>
      </c>
      <c r="H22" s="849">
        <v>2106.025220883534</v>
      </c>
      <c r="I22" s="850">
        <v>17487.698913043507</v>
      </c>
      <c r="J22" s="766">
        <v>83817.03749999974</v>
      </c>
    </row>
    <row r="23" spans="1:10" s="45" customFormat="1" ht="14.25" customHeight="1">
      <c r="A23" s="426" t="s">
        <v>88</v>
      </c>
      <c r="B23" s="426" t="s">
        <v>354</v>
      </c>
      <c r="C23" s="737">
        <v>3179</v>
      </c>
      <c r="D23" s="766">
        <v>3010</v>
      </c>
      <c r="E23" s="766">
        <v>155</v>
      </c>
      <c r="F23" s="752">
        <v>14</v>
      </c>
      <c r="G23" s="737">
        <v>2660.9732463038677</v>
      </c>
      <c r="H23" s="849">
        <v>1537.8461461794027</v>
      </c>
      <c r="I23" s="850">
        <v>18115.713548387077</v>
      </c>
      <c r="J23" s="766">
        <v>73027.24642857129</v>
      </c>
    </row>
    <row r="24" spans="1:10" s="45" customFormat="1" ht="14.25" customHeight="1">
      <c r="A24" s="426"/>
      <c r="B24" s="426" t="s">
        <v>98</v>
      </c>
      <c r="C24" s="737">
        <v>1627</v>
      </c>
      <c r="D24" s="766">
        <v>1569</v>
      </c>
      <c r="E24" s="766">
        <v>54</v>
      </c>
      <c r="F24" s="752">
        <v>4</v>
      </c>
      <c r="G24" s="737">
        <v>1917.9738783036244</v>
      </c>
      <c r="H24" s="849">
        <v>1197.1557998725298</v>
      </c>
      <c r="I24" s="850">
        <v>18164.77499999996</v>
      </c>
      <c r="J24" s="766">
        <v>65327.04999999993</v>
      </c>
    </row>
    <row r="25" spans="1:10" s="45" customFormat="1" ht="14.25" customHeight="1">
      <c r="A25" s="426"/>
      <c r="B25" s="426" t="s">
        <v>355</v>
      </c>
      <c r="C25" s="737">
        <v>1552</v>
      </c>
      <c r="D25" s="766">
        <v>1441</v>
      </c>
      <c r="E25" s="766">
        <v>101</v>
      </c>
      <c r="F25" s="752">
        <v>10</v>
      </c>
      <c r="G25" s="737">
        <v>3439.87786726804</v>
      </c>
      <c r="H25" s="849">
        <v>1908.7990631505916</v>
      </c>
      <c r="I25" s="850">
        <v>18089.482673267317</v>
      </c>
      <c r="J25" s="766">
        <v>76107.32499999984</v>
      </c>
    </row>
    <row r="26" spans="1:10" s="45" customFormat="1" ht="14.25" customHeight="1">
      <c r="A26" s="426" t="s">
        <v>89</v>
      </c>
      <c r="B26" s="426" t="s">
        <v>354</v>
      </c>
      <c r="C26" s="737">
        <v>3619</v>
      </c>
      <c r="D26" s="766">
        <v>3374</v>
      </c>
      <c r="E26" s="766">
        <v>227</v>
      </c>
      <c r="F26" s="752">
        <v>18</v>
      </c>
      <c r="G26" s="737">
        <v>3138.757225752971</v>
      </c>
      <c r="H26" s="849">
        <v>1710.3822762299953</v>
      </c>
      <c r="I26" s="850">
        <v>19081.158370044064</v>
      </c>
      <c r="J26" s="766">
        <v>69828.31388888872</v>
      </c>
    </row>
    <row r="27" spans="1:10" s="45" customFormat="1" ht="14.25" customHeight="1">
      <c r="A27" s="426"/>
      <c r="B27" s="426" t="s">
        <v>98</v>
      </c>
      <c r="C27" s="737">
        <v>1869</v>
      </c>
      <c r="D27" s="766">
        <v>1756</v>
      </c>
      <c r="E27" s="766">
        <v>106</v>
      </c>
      <c r="F27" s="752">
        <v>7</v>
      </c>
      <c r="G27" s="737">
        <v>2646.5153023006983</v>
      </c>
      <c r="H27" s="849">
        <v>1410.5600512528476</v>
      </c>
      <c r="I27" s="850">
        <v>19296.29433962269</v>
      </c>
      <c r="J27" s="766">
        <v>60569.49285714274</v>
      </c>
    </row>
    <row r="28" spans="1:10" s="45" customFormat="1" ht="14.25" customHeight="1">
      <c r="A28" s="426"/>
      <c r="B28" s="426" t="s">
        <v>355</v>
      </c>
      <c r="C28" s="737">
        <v>1750</v>
      </c>
      <c r="D28" s="766">
        <v>1618</v>
      </c>
      <c r="E28" s="766">
        <v>121</v>
      </c>
      <c r="F28" s="752">
        <v>11</v>
      </c>
      <c r="G28" s="737">
        <v>3664.471599999999</v>
      </c>
      <c r="H28" s="849">
        <v>2035.776483312734</v>
      </c>
      <c r="I28" s="850">
        <v>18892.69214876031</v>
      </c>
      <c r="J28" s="766">
        <v>75720.2909090907</v>
      </c>
    </row>
    <row r="29" spans="1:10" s="45" customFormat="1" ht="14.25" customHeight="1">
      <c r="A29" s="426" t="s">
        <v>90</v>
      </c>
      <c r="B29" s="426" t="s">
        <v>354</v>
      </c>
      <c r="C29" s="737">
        <v>3471</v>
      </c>
      <c r="D29" s="766">
        <v>3159</v>
      </c>
      <c r="E29" s="766">
        <v>288</v>
      </c>
      <c r="F29" s="752">
        <v>24</v>
      </c>
      <c r="G29" s="737">
        <v>4107.535738980118</v>
      </c>
      <c r="H29" s="849">
        <v>1992.0824153213052</v>
      </c>
      <c r="I29" s="850">
        <v>19891.30989583329</v>
      </c>
      <c r="J29" s="766">
        <v>93148.78958333324</v>
      </c>
    </row>
    <row r="30" spans="1:10" s="45" customFormat="1" ht="14.25" customHeight="1">
      <c r="A30" s="426"/>
      <c r="B30" s="426" t="s">
        <v>98</v>
      </c>
      <c r="C30" s="737">
        <v>1790</v>
      </c>
      <c r="D30" s="766">
        <v>1650</v>
      </c>
      <c r="E30" s="766">
        <v>130</v>
      </c>
      <c r="F30" s="752">
        <v>10</v>
      </c>
      <c r="G30" s="737">
        <v>3618.998770949719</v>
      </c>
      <c r="H30" s="849">
        <v>1741.7146363636366</v>
      </c>
      <c r="I30" s="850">
        <v>20382.057692307677</v>
      </c>
      <c r="J30" s="766">
        <v>95451.11499999985</v>
      </c>
    </row>
    <row r="31" spans="1:10" s="45" customFormat="1" ht="14.25" customHeight="1">
      <c r="A31" s="426"/>
      <c r="B31" s="426" t="s">
        <v>355</v>
      </c>
      <c r="C31" s="737">
        <v>1681</v>
      </c>
      <c r="D31" s="766">
        <v>1509</v>
      </c>
      <c r="E31" s="766">
        <v>158</v>
      </c>
      <c r="F31" s="752">
        <v>14</v>
      </c>
      <c r="G31" s="737">
        <v>4627.750594883993</v>
      </c>
      <c r="H31" s="849">
        <v>2265.844400265078</v>
      </c>
      <c r="I31" s="850">
        <v>19487.53006329107</v>
      </c>
      <c r="J31" s="766">
        <v>91504.27142857139</v>
      </c>
    </row>
    <row r="32" spans="1:10" s="45" customFormat="1" ht="14.25" customHeight="1">
      <c r="A32" s="426" t="s">
        <v>91</v>
      </c>
      <c r="B32" s="426" t="s">
        <v>354</v>
      </c>
      <c r="C32" s="737">
        <v>3064</v>
      </c>
      <c r="D32" s="766">
        <v>2704</v>
      </c>
      <c r="E32" s="766">
        <v>317</v>
      </c>
      <c r="F32" s="752">
        <v>43</v>
      </c>
      <c r="G32" s="737">
        <v>5123.376958224542</v>
      </c>
      <c r="H32" s="849">
        <v>2293.7099482248527</v>
      </c>
      <c r="I32" s="850">
        <v>19559.608044164048</v>
      </c>
      <c r="J32" s="766">
        <v>76638.12906976728</v>
      </c>
    </row>
    <row r="33" spans="1:10" s="45" customFormat="1" ht="14.25" customHeight="1">
      <c r="A33" s="426"/>
      <c r="B33" s="426" t="s">
        <v>98</v>
      </c>
      <c r="C33" s="737">
        <v>1555</v>
      </c>
      <c r="D33" s="766">
        <v>1375</v>
      </c>
      <c r="E33" s="766">
        <v>160</v>
      </c>
      <c r="F33" s="752">
        <v>20</v>
      </c>
      <c r="G33" s="737">
        <v>4906.28745980707</v>
      </c>
      <c r="H33" s="849">
        <v>2045.882254545457</v>
      </c>
      <c r="I33" s="850">
        <v>20301.180937499994</v>
      </c>
      <c r="J33" s="766">
        <v>78399.99749999963</v>
      </c>
    </row>
    <row r="34" spans="1:10" s="45" customFormat="1" ht="14.25" customHeight="1">
      <c r="A34" s="426"/>
      <c r="B34" s="426" t="s">
        <v>355</v>
      </c>
      <c r="C34" s="737">
        <v>1509</v>
      </c>
      <c r="D34" s="766">
        <v>1329</v>
      </c>
      <c r="E34" s="766">
        <v>157</v>
      </c>
      <c r="F34" s="752">
        <v>23</v>
      </c>
      <c r="G34" s="737">
        <v>5347.084161696489</v>
      </c>
      <c r="H34" s="849">
        <v>2550.1155756207663</v>
      </c>
      <c r="I34" s="850">
        <v>18803.864968152895</v>
      </c>
      <c r="J34" s="766">
        <v>75106.06956521737</v>
      </c>
    </row>
    <row r="35" spans="1:10" s="45" customFormat="1" ht="14.25" customHeight="1">
      <c r="A35" s="426" t="s">
        <v>92</v>
      </c>
      <c r="B35" s="426" t="s">
        <v>354</v>
      </c>
      <c r="C35" s="737">
        <v>2484</v>
      </c>
      <c r="D35" s="766">
        <v>2131</v>
      </c>
      <c r="E35" s="766">
        <v>316</v>
      </c>
      <c r="F35" s="752">
        <v>37</v>
      </c>
      <c r="G35" s="737">
        <v>5907.590881642504</v>
      </c>
      <c r="H35" s="849">
        <v>2648.8768183951197</v>
      </c>
      <c r="I35" s="850">
        <v>19802.399208860727</v>
      </c>
      <c r="J35" s="766">
        <v>74922.73243243224</v>
      </c>
    </row>
    <row r="36" spans="1:10" s="45" customFormat="1" ht="14.25" customHeight="1">
      <c r="A36" s="426"/>
      <c r="B36" s="426" t="s">
        <v>98</v>
      </c>
      <c r="C36" s="737">
        <v>1258</v>
      </c>
      <c r="D36" s="766">
        <v>1081</v>
      </c>
      <c r="E36" s="766">
        <v>157</v>
      </c>
      <c r="F36" s="752">
        <v>20</v>
      </c>
      <c r="G36" s="737">
        <v>5837.770747217797</v>
      </c>
      <c r="H36" s="849">
        <v>2591.095513413507</v>
      </c>
      <c r="I36" s="850">
        <v>19040.381528662394</v>
      </c>
      <c r="J36" s="766">
        <v>77680.07249999959</v>
      </c>
    </row>
    <row r="37" spans="1:10" s="45" customFormat="1" ht="14.25" customHeight="1">
      <c r="A37" s="426"/>
      <c r="B37" s="426" t="s">
        <v>355</v>
      </c>
      <c r="C37" s="737">
        <v>1226</v>
      </c>
      <c r="D37" s="766">
        <v>1050</v>
      </c>
      <c r="E37" s="766">
        <v>159</v>
      </c>
      <c r="F37" s="752">
        <v>17</v>
      </c>
      <c r="G37" s="737">
        <v>5979.233401305051</v>
      </c>
      <c r="H37" s="849">
        <v>2708.3640476190462</v>
      </c>
      <c r="I37" s="850">
        <v>20554.831761006248</v>
      </c>
      <c r="J37" s="766">
        <v>71678.80294117656</v>
      </c>
    </row>
    <row r="38" spans="1:10" s="45" customFormat="1" ht="14.25" customHeight="1">
      <c r="A38" s="426" t="s">
        <v>93</v>
      </c>
      <c r="B38" s="426" t="s">
        <v>354</v>
      </c>
      <c r="C38" s="737">
        <v>2168</v>
      </c>
      <c r="D38" s="766">
        <v>1750</v>
      </c>
      <c r="E38" s="766">
        <v>375</v>
      </c>
      <c r="F38" s="752">
        <v>43</v>
      </c>
      <c r="G38" s="737">
        <v>7915.822532287826</v>
      </c>
      <c r="H38" s="849">
        <v>3115.868114285715</v>
      </c>
      <c r="I38" s="850">
        <v>21447.891600000003</v>
      </c>
      <c r="J38" s="766">
        <v>85250.57441860477</v>
      </c>
    </row>
    <row r="39" spans="1:10" s="45" customFormat="1" ht="14.25" customHeight="1">
      <c r="A39" s="426"/>
      <c r="B39" s="426" t="s">
        <v>98</v>
      </c>
      <c r="C39" s="737">
        <v>1099</v>
      </c>
      <c r="D39" s="766">
        <v>877</v>
      </c>
      <c r="E39" s="766">
        <v>196</v>
      </c>
      <c r="F39" s="752">
        <v>26</v>
      </c>
      <c r="G39" s="737">
        <v>8437.298908098275</v>
      </c>
      <c r="H39" s="849">
        <v>3189.118643101483</v>
      </c>
      <c r="I39" s="850">
        <v>21268.482397959193</v>
      </c>
      <c r="J39" s="766">
        <v>88735.07307692313</v>
      </c>
    </row>
    <row r="40" spans="1:10" s="45" customFormat="1" ht="14.25" customHeight="1">
      <c r="A40" s="426"/>
      <c r="B40" s="426" t="s">
        <v>355</v>
      </c>
      <c r="C40" s="737">
        <v>1069</v>
      </c>
      <c r="D40" s="766">
        <v>873</v>
      </c>
      <c r="E40" s="766">
        <v>179</v>
      </c>
      <c r="F40" s="752">
        <v>17</v>
      </c>
      <c r="G40" s="737">
        <v>7379.711646398506</v>
      </c>
      <c r="H40" s="849">
        <v>3042.281958762887</v>
      </c>
      <c r="I40" s="850">
        <v>21644.33966480446</v>
      </c>
      <c r="J40" s="766">
        <v>79921.3411764708</v>
      </c>
    </row>
    <row r="41" spans="1:10" s="45" customFormat="1" ht="14.25" customHeight="1">
      <c r="A41" s="426" t="s">
        <v>94</v>
      </c>
      <c r="B41" s="426" t="s">
        <v>354</v>
      </c>
      <c r="C41" s="737">
        <v>1688</v>
      </c>
      <c r="D41" s="766">
        <v>1291</v>
      </c>
      <c r="E41" s="766">
        <v>346</v>
      </c>
      <c r="F41" s="752">
        <v>51</v>
      </c>
      <c r="G41" s="737">
        <v>9054.338181279627</v>
      </c>
      <c r="H41" s="849">
        <v>3255.491130906273</v>
      </c>
      <c r="I41" s="850">
        <v>20774.132080924875</v>
      </c>
      <c r="J41" s="766">
        <v>76334.00196078439</v>
      </c>
    </row>
    <row r="42" spans="1:10" s="45" customFormat="1" ht="14.25" customHeight="1">
      <c r="A42" s="426"/>
      <c r="B42" s="426" t="s">
        <v>98</v>
      </c>
      <c r="C42" s="737">
        <v>820</v>
      </c>
      <c r="D42" s="766">
        <v>635</v>
      </c>
      <c r="E42" s="766">
        <v>156</v>
      </c>
      <c r="F42" s="752">
        <v>29</v>
      </c>
      <c r="G42" s="737">
        <v>9214.474634146343</v>
      </c>
      <c r="H42" s="849">
        <v>3194.4762204724425</v>
      </c>
      <c r="I42" s="850">
        <v>20580.2673076923</v>
      </c>
      <c r="J42" s="766">
        <v>79891.55517241383</v>
      </c>
    </row>
    <row r="43" spans="1:10" s="45" customFormat="1" ht="14.25" customHeight="1">
      <c r="A43" s="426"/>
      <c r="B43" s="426" t="s">
        <v>355</v>
      </c>
      <c r="C43" s="737">
        <v>868</v>
      </c>
      <c r="D43" s="766">
        <v>656</v>
      </c>
      <c r="E43" s="766">
        <v>190</v>
      </c>
      <c r="F43" s="752">
        <v>22</v>
      </c>
      <c r="G43" s="737">
        <v>8903.05720046084</v>
      </c>
      <c r="H43" s="849">
        <v>3314.552820121949</v>
      </c>
      <c r="I43" s="850">
        <v>20933.305263157938</v>
      </c>
      <c r="J43" s="766">
        <v>71644.5000000001</v>
      </c>
    </row>
    <row r="44" spans="1:10" s="45" customFormat="1" ht="14.25" customHeight="1">
      <c r="A44" s="426" t="s">
        <v>95</v>
      </c>
      <c r="B44" s="426" t="s">
        <v>354</v>
      </c>
      <c r="C44" s="737">
        <v>1133</v>
      </c>
      <c r="D44" s="766">
        <v>797</v>
      </c>
      <c r="E44" s="766">
        <v>293</v>
      </c>
      <c r="F44" s="752">
        <v>43</v>
      </c>
      <c r="G44" s="737">
        <v>11602.221668137687</v>
      </c>
      <c r="H44" s="849">
        <v>3990.178858218318</v>
      </c>
      <c r="I44" s="850">
        <v>22404.66143344711</v>
      </c>
      <c r="J44" s="766">
        <v>79083.22790697667</v>
      </c>
    </row>
    <row r="45" spans="1:10" s="45" customFormat="1" ht="14.25" customHeight="1">
      <c r="A45" s="426"/>
      <c r="B45" s="426" t="s">
        <v>98</v>
      </c>
      <c r="C45" s="737">
        <v>519</v>
      </c>
      <c r="D45" s="766">
        <v>359</v>
      </c>
      <c r="E45" s="766">
        <v>133</v>
      </c>
      <c r="F45" s="752">
        <v>27</v>
      </c>
      <c r="G45" s="737">
        <v>12726.75510597302</v>
      </c>
      <c r="H45" s="849">
        <v>3912.8155988857948</v>
      </c>
      <c r="I45" s="850">
        <v>22530.304511278184</v>
      </c>
      <c r="J45" s="766">
        <v>81627.94814814806</v>
      </c>
    </row>
    <row r="46" spans="1:10" s="45" customFormat="1" ht="14.25" customHeight="1">
      <c r="A46" s="426"/>
      <c r="B46" s="426" t="s">
        <v>355</v>
      </c>
      <c r="C46" s="737">
        <v>614</v>
      </c>
      <c r="D46" s="766">
        <v>438</v>
      </c>
      <c r="E46" s="766">
        <v>160</v>
      </c>
      <c r="F46" s="752">
        <v>16</v>
      </c>
      <c r="G46" s="737">
        <v>10651.67956026059</v>
      </c>
      <c r="H46" s="849">
        <v>4053.5884703196325</v>
      </c>
      <c r="I46" s="850">
        <v>22300.220625000027</v>
      </c>
      <c r="J46" s="766">
        <v>74789.01249999994</v>
      </c>
    </row>
    <row r="47" spans="1:10" s="45" customFormat="1" ht="14.25" customHeight="1">
      <c r="A47" s="426" t="s">
        <v>96</v>
      </c>
      <c r="B47" s="426" t="s">
        <v>354</v>
      </c>
      <c r="C47" s="737">
        <v>697</v>
      </c>
      <c r="D47" s="766">
        <v>434</v>
      </c>
      <c r="E47" s="766">
        <v>227</v>
      </c>
      <c r="F47" s="752">
        <v>36</v>
      </c>
      <c r="G47" s="737">
        <v>14124.293472022953</v>
      </c>
      <c r="H47" s="849">
        <v>3783.2279953917055</v>
      </c>
      <c r="I47" s="850">
        <v>24674.47004405286</v>
      </c>
      <c r="J47" s="766">
        <v>72266.85833333332</v>
      </c>
    </row>
    <row r="48" spans="1:10" s="45" customFormat="1" ht="14.25" customHeight="1">
      <c r="A48" s="426"/>
      <c r="B48" s="426" t="s">
        <v>98</v>
      </c>
      <c r="C48" s="737">
        <v>272</v>
      </c>
      <c r="D48" s="766">
        <v>182</v>
      </c>
      <c r="E48" s="766">
        <v>74</v>
      </c>
      <c r="F48" s="752">
        <v>16</v>
      </c>
      <c r="G48" s="737">
        <v>12798.832352941177</v>
      </c>
      <c r="H48" s="849">
        <v>3768.4914835164827</v>
      </c>
      <c r="I48" s="850">
        <v>24095.374324324333</v>
      </c>
      <c r="J48" s="766">
        <v>63272.453125</v>
      </c>
    </row>
    <row r="49" spans="1:10" s="45" customFormat="1" ht="14.25" customHeight="1">
      <c r="A49" s="426"/>
      <c r="B49" s="426" t="s">
        <v>355</v>
      </c>
      <c r="C49" s="737">
        <v>425</v>
      </c>
      <c r="D49" s="766">
        <v>252</v>
      </c>
      <c r="E49" s="766">
        <v>153</v>
      </c>
      <c r="F49" s="752">
        <v>20</v>
      </c>
      <c r="G49" s="737">
        <v>14972.58858823529</v>
      </c>
      <c r="H49" s="849">
        <v>3793.8710317460327</v>
      </c>
      <c r="I49" s="850">
        <v>24954.55555555555</v>
      </c>
      <c r="J49" s="766">
        <v>79462.38249999998</v>
      </c>
    </row>
    <row r="50" spans="1:10" s="45" customFormat="1" ht="14.25" customHeight="1">
      <c r="A50" s="426" t="s">
        <v>97</v>
      </c>
      <c r="B50" s="426" t="s">
        <v>354</v>
      </c>
      <c r="C50" s="737">
        <v>409</v>
      </c>
      <c r="D50" s="766">
        <v>221</v>
      </c>
      <c r="E50" s="766">
        <v>163</v>
      </c>
      <c r="F50" s="752">
        <v>25</v>
      </c>
      <c r="G50" s="737">
        <v>16680.248166259164</v>
      </c>
      <c r="H50" s="849">
        <v>4019.8943438914025</v>
      </c>
      <c r="I50" s="850">
        <v>26655.221779141095</v>
      </c>
      <c r="J50" s="766">
        <v>63560.94799999998</v>
      </c>
    </row>
    <row r="51" spans="1:10" s="45" customFormat="1" ht="14.25" customHeight="1">
      <c r="A51" s="426"/>
      <c r="B51" s="426" t="s">
        <v>98</v>
      </c>
      <c r="C51" s="737">
        <v>143</v>
      </c>
      <c r="D51" s="766">
        <v>81</v>
      </c>
      <c r="E51" s="766">
        <v>56</v>
      </c>
      <c r="F51" s="752">
        <v>6</v>
      </c>
      <c r="G51" s="737">
        <v>14601.810489510493</v>
      </c>
      <c r="H51" s="849">
        <v>4327.217901234568</v>
      </c>
      <c r="I51" s="850">
        <v>22994.886607142864</v>
      </c>
      <c r="J51" s="766">
        <v>74973.43333333335</v>
      </c>
    </row>
    <row r="52" spans="1:10" s="45" customFormat="1" ht="14.25" customHeight="1">
      <c r="A52" s="426"/>
      <c r="B52" s="426" t="s">
        <v>355</v>
      </c>
      <c r="C52" s="737">
        <v>266</v>
      </c>
      <c r="D52" s="766">
        <v>140</v>
      </c>
      <c r="E52" s="766">
        <v>107</v>
      </c>
      <c r="F52" s="752">
        <v>19</v>
      </c>
      <c r="G52" s="737">
        <v>17797.603759398487</v>
      </c>
      <c r="H52" s="849">
        <v>3842.0857142857144</v>
      </c>
      <c r="I52" s="850">
        <v>28570.911214953263</v>
      </c>
      <c r="J52" s="766">
        <v>59957.00526315785</v>
      </c>
    </row>
    <row r="53" spans="1:10" s="45" customFormat="1" ht="14.25" customHeight="1">
      <c r="A53" s="426" t="s">
        <v>485</v>
      </c>
      <c r="B53" s="426" t="s">
        <v>354</v>
      </c>
      <c r="C53" s="737">
        <v>218</v>
      </c>
      <c r="D53" s="766">
        <v>79</v>
      </c>
      <c r="E53" s="766">
        <v>124</v>
      </c>
      <c r="F53" s="752">
        <v>15</v>
      </c>
      <c r="G53" s="737">
        <v>22302.446559633026</v>
      </c>
      <c r="H53" s="849">
        <v>4076.258860759494</v>
      </c>
      <c r="I53" s="850">
        <v>29688.796370967742</v>
      </c>
      <c r="J53" s="766">
        <v>57233.21</v>
      </c>
    </row>
    <row r="54" spans="1:10" s="45" customFormat="1" ht="14.25" customHeight="1">
      <c r="A54" s="426"/>
      <c r="B54" s="426" t="s">
        <v>98</v>
      </c>
      <c r="C54" s="737">
        <v>51</v>
      </c>
      <c r="D54" s="766">
        <v>16</v>
      </c>
      <c r="E54" s="766">
        <v>31</v>
      </c>
      <c r="F54" s="752">
        <v>4</v>
      </c>
      <c r="G54" s="737">
        <v>20901.853921568625</v>
      </c>
      <c r="H54" s="849">
        <v>3560.2687499999997</v>
      </c>
      <c r="I54" s="850">
        <v>25419.091935483866</v>
      </c>
      <c r="J54" s="766">
        <v>55259.600000000006</v>
      </c>
    </row>
    <row r="55" spans="1:10" s="45" customFormat="1" ht="14.25" customHeight="1">
      <c r="A55" s="426"/>
      <c r="B55" s="426" t="s">
        <v>355</v>
      </c>
      <c r="C55" s="737">
        <v>167</v>
      </c>
      <c r="D55" s="766">
        <v>63</v>
      </c>
      <c r="E55" s="766">
        <v>93</v>
      </c>
      <c r="F55" s="752">
        <v>11</v>
      </c>
      <c r="G55" s="737">
        <v>22730.172455089818</v>
      </c>
      <c r="H55" s="849">
        <v>4207.303968253968</v>
      </c>
      <c r="I55" s="850">
        <v>31112.031182795698</v>
      </c>
      <c r="J55" s="766">
        <v>57950.88636363636</v>
      </c>
    </row>
    <row r="56" spans="1:10" s="64" customFormat="1" ht="3" customHeight="1">
      <c r="A56" s="55"/>
      <c r="B56" s="56"/>
      <c r="C56" s="58"/>
      <c r="D56" s="57"/>
      <c r="E56" s="58"/>
      <c r="F56" s="58"/>
      <c r="G56" s="58"/>
      <c r="H56" s="57"/>
      <c r="I56" s="58"/>
      <c r="J56" s="75"/>
    </row>
    <row r="57" spans="1:10" s="66" customFormat="1" ht="11.25">
      <c r="A57" s="67"/>
      <c r="B57" s="68"/>
      <c r="C57" s="69"/>
      <c r="H57" s="70"/>
      <c r="J57" s="71"/>
    </row>
    <row r="58" spans="1:10" s="66" customFormat="1" ht="9.75">
      <c r="A58" s="64"/>
      <c r="B58" s="76"/>
      <c r="C58" s="71"/>
      <c r="J58" s="71"/>
    </row>
    <row r="59" spans="1:10" s="66" customFormat="1" ht="9.75">
      <c r="A59" s="64"/>
      <c r="B59" s="76"/>
      <c r="C59" s="71"/>
      <c r="J59" s="71"/>
    </row>
    <row r="60" spans="1:10" s="66" customFormat="1" ht="9.75">
      <c r="A60" s="64"/>
      <c r="B60" s="76"/>
      <c r="C60" s="71"/>
      <c r="J60" s="71"/>
    </row>
    <row r="61" spans="1:10" s="66" customFormat="1" ht="9.75">
      <c r="A61" s="64"/>
      <c r="B61" s="76"/>
      <c r="C61" s="71"/>
      <c r="J61" s="71"/>
    </row>
    <row r="62" spans="1:10" s="66" customFormat="1" ht="9.75">
      <c r="A62" s="64"/>
      <c r="B62" s="76"/>
      <c r="C62" s="71"/>
      <c r="J62" s="71"/>
    </row>
    <row r="63" spans="1:10" s="66" customFormat="1" ht="9.75">
      <c r="A63" s="64"/>
      <c r="B63" s="76"/>
      <c r="C63" s="71"/>
      <c r="J63" s="71"/>
    </row>
    <row r="64" spans="1:10" s="66" customFormat="1" ht="9.75">
      <c r="A64" s="64"/>
      <c r="B64" s="76"/>
      <c r="C64" s="71"/>
      <c r="J64" s="71"/>
    </row>
    <row r="65" spans="1:10" s="66" customFormat="1" ht="9.75">
      <c r="A65" s="64"/>
      <c r="B65" s="76"/>
      <c r="C65" s="71"/>
      <c r="J65" s="71"/>
    </row>
    <row r="66" spans="1:10" s="66" customFormat="1" ht="9.75">
      <c r="A66" s="64"/>
      <c r="B66" s="76"/>
      <c r="C66" s="71"/>
      <c r="J66" s="71"/>
    </row>
    <row r="67" spans="1:10" s="66" customFormat="1" ht="9.75">
      <c r="A67" s="64"/>
      <c r="B67" s="76"/>
      <c r="C67" s="71"/>
      <c r="J67" s="71"/>
    </row>
    <row r="68" spans="1:10" s="66" customFormat="1" ht="9.75">
      <c r="A68" s="64"/>
      <c r="B68" s="76"/>
      <c r="C68" s="71"/>
      <c r="J68" s="71"/>
    </row>
    <row r="69" spans="1:10" s="66" customFormat="1" ht="9.75">
      <c r="A69" s="64"/>
      <c r="B69" s="76"/>
      <c r="C69" s="71"/>
      <c r="J69" s="71"/>
    </row>
    <row r="70" spans="1:10" s="66" customFormat="1" ht="9.75">
      <c r="A70" s="64"/>
      <c r="B70" s="76"/>
      <c r="C70" s="71"/>
      <c r="J70" s="71"/>
    </row>
    <row r="71" spans="1:10" s="66" customFormat="1" ht="9.75">
      <c r="A71" s="64"/>
      <c r="B71" s="76"/>
      <c r="C71" s="71"/>
      <c r="J71" s="71"/>
    </row>
    <row r="72" spans="1:10" s="66" customFormat="1" ht="9.75">
      <c r="A72" s="64"/>
      <c r="B72" s="76"/>
      <c r="C72" s="71"/>
      <c r="J72" s="71"/>
    </row>
    <row r="73" spans="1:10" s="66" customFormat="1" ht="9.75">
      <c r="A73" s="64"/>
      <c r="B73" s="76"/>
      <c r="C73" s="71"/>
      <c r="J73" s="71"/>
    </row>
    <row r="74" spans="1:10" s="66" customFormat="1" ht="9.75">
      <c r="A74" s="64"/>
      <c r="B74" s="76"/>
      <c r="C74" s="71"/>
      <c r="J74" s="71"/>
    </row>
    <row r="75" spans="1:10" s="66" customFormat="1" ht="9.75">
      <c r="A75" s="64"/>
      <c r="B75" s="76"/>
      <c r="C75" s="71"/>
      <c r="J75" s="71"/>
    </row>
    <row r="76" spans="1:10" s="66" customFormat="1" ht="9.75">
      <c r="A76" s="64"/>
      <c r="B76" s="76"/>
      <c r="C76" s="71"/>
      <c r="J76" s="71"/>
    </row>
    <row r="77" spans="1:10" s="66" customFormat="1" ht="9.75">
      <c r="A77" s="64"/>
      <c r="B77" s="76"/>
      <c r="C77" s="71"/>
      <c r="J77" s="71"/>
    </row>
    <row r="78" spans="1:10" s="66" customFormat="1" ht="9.75">
      <c r="A78" s="64"/>
      <c r="B78" s="76"/>
      <c r="C78" s="71"/>
      <c r="J78" s="71"/>
    </row>
    <row r="79" spans="1:10" s="66" customFormat="1" ht="9.75">
      <c r="A79" s="64"/>
      <c r="B79" s="76"/>
      <c r="C79" s="71"/>
      <c r="J79" s="71"/>
    </row>
    <row r="80" spans="1:10" s="66" customFormat="1" ht="9.75">
      <c r="A80" s="64"/>
      <c r="B80" s="76"/>
      <c r="C80" s="71"/>
      <c r="J80" s="71"/>
    </row>
    <row r="81" spans="1:10" s="66" customFormat="1" ht="9.75">
      <c r="A81" s="64"/>
      <c r="B81" s="76"/>
      <c r="C81" s="71"/>
      <c r="J81" s="71"/>
    </row>
    <row r="82" spans="1:10" s="66" customFormat="1" ht="9.75">
      <c r="A82" s="64"/>
      <c r="B82" s="76"/>
      <c r="C82" s="71"/>
      <c r="J82" s="71"/>
    </row>
    <row r="83" spans="1:10" s="66" customFormat="1" ht="9.75">
      <c r="A83" s="64"/>
      <c r="B83" s="76"/>
      <c r="C83" s="71"/>
      <c r="J83" s="71"/>
    </row>
    <row r="84" spans="1:10" s="66" customFormat="1" ht="9.75">
      <c r="A84" s="64"/>
      <c r="B84" s="76"/>
      <c r="C84" s="71"/>
      <c r="J84" s="71"/>
    </row>
    <row r="85" spans="1:10" s="66" customFormat="1" ht="9.75">
      <c r="A85" s="64"/>
      <c r="B85" s="76"/>
      <c r="C85" s="71"/>
      <c r="J85" s="71"/>
    </row>
    <row r="86" spans="1:10" s="66" customFormat="1" ht="9.75">
      <c r="A86" s="64"/>
      <c r="B86" s="76"/>
      <c r="C86" s="71"/>
      <c r="J86" s="71"/>
    </row>
    <row r="87" spans="1:10" s="66" customFormat="1" ht="9.75">
      <c r="A87" s="64"/>
      <c r="B87" s="76"/>
      <c r="C87" s="71"/>
      <c r="J87" s="71"/>
    </row>
    <row r="88" spans="1:10" s="66" customFormat="1" ht="9.75">
      <c r="A88" s="64"/>
      <c r="B88" s="76"/>
      <c r="C88" s="71"/>
      <c r="J88" s="71"/>
    </row>
    <row r="89" spans="1:10" s="66" customFormat="1" ht="9.75">
      <c r="A89" s="64"/>
      <c r="B89" s="76"/>
      <c r="C89" s="71"/>
      <c r="J89" s="71"/>
    </row>
    <row r="90" spans="1:10" s="66" customFormat="1" ht="9.75">
      <c r="A90" s="64"/>
      <c r="B90" s="76"/>
      <c r="C90" s="71"/>
      <c r="J90" s="71"/>
    </row>
    <row r="91" spans="1:10" s="66" customFormat="1" ht="9.75">
      <c r="A91" s="64"/>
      <c r="B91" s="76"/>
      <c r="C91" s="71"/>
      <c r="J91" s="71"/>
    </row>
    <row r="92" spans="1:10" s="65" customFormat="1" ht="9.75">
      <c r="A92" s="72"/>
      <c r="B92" s="73"/>
      <c r="C92" s="74"/>
      <c r="J92" s="74"/>
    </row>
    <row r="93" spans="1:10" s="65" customFormat="1" ht="9.75">
      <c r="A93" s="72"/>
      <c r="B93" s="73"/>
      <c r="C93" s="74"/>
      <c r="J93" s="74"/>
    </row>
    <row r="94" spans="1:10" s="65" customFormat="1" ht="9.75">
      <c r="A94" s="72"/>
      <c r="B94" s="73"/>
      <c r="C94" s="74"/>
      <c r="J94" s="74"/>
    </row>
    <row r="95" spans="1:10" s="65" customFormat="1" ht="9.75">
      <c r="A95" s="72"/>
      <c r="B95" s="73"/>
      <c r="C95" s="74"/>
      <c r="J95" s="74"/>
    </row>
    <row r="96" spans="1:10" s="65" customFormat="1" ht="9.75">
      <c r="A96" s="72"/>
      <c r="B96" s="73"/>
      <c r="C96" s="74"/>
      <c r="J96" s="74"/>
    </row>
    <row r="97" spans="1:10" s="65" customFormat="1" ht="9.75">
      <c r="A97" s="72"/>
      <c r="B97" s="73"/>
      <c r="C97" s="74"/>
      <c r="J97" s="74"/>
    </row>
    <row r="98" spans="1:10" s="65" customFormat="1" ht="9.75">
      <c r="A98" s="72"/>
      <c r="B98" s="73"/>
      <c r="C98" s="74"/>
      <c r="J98" s="74"/>
    </row>
    <row r="99" spans="1:10" s="65" customFormat="1" ht="9.75">
      <c r="A99" s="72"/>
      <c r="B99" s="73"/>
      <c r="C99" s="74"/>
      <c r="J99" s="74"/>
    </row>
    <row r="100" spans="1:10" s="65" customFormat="1" ht="9.75">
      <c r="A100" s="72"/>
      <c r="B100" s="73"/>
      <c r="C100" s="74"/>
      <c r="J100" s="74"/>
    </row>
    <row r="101" spans="1:10" s="65" customFormat="1" ht="9.75">
      <c r="A101" s="72"/>
      <c r="B101" s="73"/>
      <c r="C101" s="74"/>
      <c r="J101" s="74"/>
    </row>
    <row r="102" spans="1:10" s="65" customFormat="1" ht="9.75">
      <c r="A102" s="72"/>
      <c r="B102" s="73"/>
      <c r="C102" s="74"/>
      <c r="J102" s="74"/>
    </row>
    <row r="103" spans="1:10" s="65" customFormat="1" ht="9.75">
      <c r="A103" s="72"/>
      <c r="B103" s="73"/>
      <c r="C103" s="74"/>
      <c r="J103" s="74"/>
    </row>
    <row r="104" spans="1:10" s="65" customFormat="1" ht="9.75">
      <c r="A104" s="72"/>
      <c r="B104" s="73"/>
      <c r="C104" s="74"/>
      <c r="J104" s="74"/>
    </row>
    <row r="105" spans="1:10" s="65" customFormat="1" ht="9.75">
      <c r="A105" s="72"/>
      <c r="B105" s="73"/>
      <c r="C105" s="74"/>
      <c r="J105" s="74"/>
    </row>
    <row r="106" spans="1:10" s="65" customFormat="1" ht="9.75">
      <c r="A106" s="72"/>
      <c r="B106" s="73"/>
      <c r="C106" s="74"/>
      <c r="J106" s="74"/>
    </row>
    <row r="107" spans="1:10" s="65" customFormat="1" ht="9.75">
      <c r="A107" s="72"/>
      <c r="B107" s="73"/>
      <c r="C107" s="74"/>
      <c r="J107" s="74"/>
    </row>
    <row r="108" spans="1:10" s="65" customFormat="1" ht="9.75">
      <c r="A108" s="72"/>
      <c r="B108" s="73"/>
      <c r="C108" s="74"/>
      <c r="J108" s="74"/>
    </row>
    <row r="109" spans="1:10" s="65" customFormat="1" ht="9.75">
      <c r="A109" s="72"/>
      <c r="B109" s="73"/>
      <c r="C109" s="74"/>
      <c r="J109" s="74"/>
    </row>
    <row r="110" spans="1:10" s="65" customFormat="1" ht="9.75">
      <c r="A110" s="72"/>
      <c r="B110" s="73"/>
      <c r="C110" s="74"/>
      <c r="J110" s="74"/>
    </row>
    <row r="111" spans="1:10" s="65" customFormat="1" ht="9.75">
      <c r="A111" s="72"/>
      <c r="B111" s="73"/>
      <c r="C111" s="74"/>
      <c r="J111" s="74"/>
    </row>
    <row r="112" spans="1:10" s="65" customFormat="1" ht="9.75">
      <c r="A112" s="72"/>
      <c r="B112" s="73"/>
      <c r="C112" s="74"/>
      <c r="J112" s="74"/>
    </row>
    <row r="113" spans="1:10" s="65" customFormat="1" ht="9.75">
      <c r="A113" s="72"/>
      <c r="B113" s="73"/>
      <c r="C113" s="74"/>
      <c r="J113" s="74"/>
    </row>
    <row r="114" spans="1:10" s="65" customFormat="1" ht="9.75">
      <c r="A114" s="72"/>
      <c r="B114" s="73"/>
      <c r="C114" s="74"/>
      <c r="J114" s="74"/>
    </row>
    <row r="115" spans="1:10" s="65" customFormat="1" ht="9.75">
      <c r="A115" s="72"/>
      <c r="B115" s="73"/>
      <c r="C115" s="74"/>
      <c r="J115" s="74"/>
    </row>
    <row r="116" spans="1:10" s="65" customFormat="1" ht="9.75">
      <c r="A116" s="72"/>
      <c r="B116" s="73"/>
      <c r="C116" s="74"/>
      <c r="J116" s="74"/>
    </row>
    <row r="117" spans="1:10" s="65" customFormat="1" ht="9.75">
      <c r="A117" s="72"/>
      <c r="B117" s="73"/>
      <c r="C117" s="74"/>
      <c r="J117" s="74"/>
    </row>
    <row r="118" spans="1:10" s="65" customFormat="1" ht="9.75">
      <c r="A118" s="72"/>
      <c r="B118" s="73"/>
      <c r="C118" s="74"/>
      <c r="J118" s="74"/>
    </row>
    <row r="119" spans="1:10" s="65" customFormat="1" ht="9.75">
      <c r="A119" s="72"/>
      <c r="B119" s="73"/>
      <c r="C119" s="74"/>
      <c r="J119" s="74"/>
    </row>
    <row r="120" spans="1:10" s="65" customFormat="1" ht="9.75">
      <c r="A120" s="72"/>
      <c r="B120" s="73"/>
      <c r="C120" s="74"/>
      <c r="J120" s="74"/>
    </row>
    <row r="121" spans="1:10" s="65" customFormat="1" ht="9.75">
      <c r="A121" s="72"/>
      <c r="B121" s="73"/>
      <c r="C121" s="74"/>
      <c r="J121" s="74"/>
    </row>
    <row r="122" spans="1:10" s="65" customFormat="1" ht="9.75">
      <c r="A122" s="72"/>
      <c r="B122" s="73"/>
      <c r="C122" s="74"/>
      <c r="J122" s="74"/>
    </row>
    <row r="123" spans="1:10" s="65" customFormat="1" ht="9.75">
      <c r="A123" s="72"/>
      <c r="B123" s="73"/>
      <c r="C123" s="74"/>
      <c r="J123" s="74"/>
    </row>
    <row r="124" spans="1:10" s="65" customFormat="1" ht="9.75">
      <c r="A124" s="72"/>
      <c r="B124" s="73"/>
      <c r="C124" s="74"/>
      <c r="J124" s="74"/>
    </row>
    <row r="125" spans="1:10" s="65" customFormat="1" ht="9.75">
      <c r="A125" s="72"/>
      <c r="B125" s="73"/>
      <c r="C125" s="74"/>
      <c r="J125" s="74"/>
    </row>
    <row r="126" spans="1:10" s="65" customFormat="1" ht="9.75">
      <c r="A126" s="72"/>
      <c r="B126" s="73"/>
      <c r="C126" s="74"/>
      <c r="J126" s="74"/>
    </row>
    <row r="127" spans="1:10" s="65" customFormat="1" ht="9.75">
      <c r="A127" s="72"/>
      <c r="B127" s="73"/>
      <c r="C127" s="74"/>
      <c r="J127" s="74"/>
    </row>
    <row r="128" spans="1:10" s="65" customFormat="1" ht="9.75">
      <c r="A128" s="72"/>
      <c r="B128" s="73"/>
      <c r="C128" s="74"/>
      <c r="J128" s="74"/>
    </row>
    <row r="129" spans="1:10" s="65" customFormat="1" ht="9.75">
      <c r="A129" s="72"/>
      <c r="B129" s="73"/>
      <c r="C129" s="74"/>
      <c r="J129" s="74"/>
    </row>
    <row r="130" spans="1:10" s="65" customFormat="1" ht="9.75">
      <c r="A130" s="72"/>
      <c r="B130" s="73"/>
      <c r="C130" s="74"/>
      <c r="J130" s="74"/>
    </row>
    <row r="131" spans="1:10" s="65" customFormat="1" ht="9.75">
      <c r="A131" s="72"/>
      <c r="B131" s="73"/>
      <c r="C131" s="74"/>
      <c r="J131" s="74"/>
    </row>
    <row r="132" spans="1:10" s="65" customFormat="1" ht="9.75">
      <c r="A132" s="72"/>
      <c r="B132" s="73"/>
      <c r="C132" s="74"/>
      <c r="J132" s="74"/>
    </row>
    <row r="133" spans="1:10" s="65" customFormat="1" ht="9.75">
      <c r="A133" s="72"/>
      <c r="B133" s="73"/>
      <c r="C133" s="74"/>
      <c r="J133" s="74"/>
    </row>
    <row r="134" spans="1:10" s="65" customFormat="1" ht="9.75">
      <c r="A134" s="72"/>
      <c r="B134" s="73"/>
      <c r="C134" s="74"/>
      <c r="J134" s="74"/>
    </row>
    <row r="135" spans="1:10" s="65" customFormat="1" ht="9.75">
      <c r="A135" s="72"/>
      <c r="B135" s="73"/>
      <c r="C135" s="74"/>
      <c r="J135" s="74"/>
    </row>
    <row r="136" spans="1:10" s="65" customFormat="1" ht="9.75">
      <c r="A136" s="72"/>
      <c r="B136" s="73"/>
      <c r="C136" s="74"/>
      <c r="J136" s="74"/>
    </row>
    <row r="137" spans="1:10" s="65" customFormat="1" ht="9.75">
      <c r="A137" s="72"/>
      <c r="B137" s="73"/>
      <c r="C137" s="74"/>
      <c r="J137" s="74"/>
    </row>
  </sheetData>
  <sheetProtection/>
  <mergeCells count="7">
    <mergeCell ref="A1:J1"/>
    <mergeCell ref="A2:H2"/>
    <mergeCell ref="D4:F4"/>
    <mergeCell ref="H4:J4"/>
    <mergeCell ref="G3:J3"/>
    <mergeCell ref="I2:J2"/>
    <mergeCell ref="C3:F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6.xml><?xml version="1.0" encoding="utf-8"?>
<worksheet xmlns="http://schemas.openxmlformats.org/spreadsheetml/2006/main" xmlns:r="http://schemas.openxmlformats.org/officeDocument/2006/relationships">
  <sheetPr>
    <tabColor rgb="FF92D050"/>
  </sheetPr>
  <dimension ref="A1:H34"/>
  <sheetViews>
    <sheetView zoomScalePageLayoutView="0" workbookViewId="0" topLeftCell="A1">
      <selection activeCell="H2" sqref="H2"/>
    </sheetView>
  </sheetViews>
  <sheetFormatPr defaultColWidth="8.88671875" defaultRowHeight="15"/>
  <cols>
    <col min="1" max="1" width="6.5546875" style="15" customWidth="1"/>
    <col min="2" max="2" width="20.6640625" style="15" customWidth="1"/>
    <col min="3" max="3" width="13.3359375" style="15" customWidth="1"/>
    <col min="4" max="4" width="13.99609375" style="15" customWidth="1"/>
    <col min="5" max="5" width="13.5546875" style="15" customWidth="1"/>
    <col min="6" max="7" width="13.3359375" style="15" customWidth="1"/>
    <col min="8" max="8" width="11.6640625" style="15" customWidth="1"/>
    <col min="9" max="16384" width="8.88671875" style="15" customWidth="1"/>
  </cols>
  <sheetData>
    <row r="1" spans="1:7" ht="15" customHeight="1">
      <c r="A1" s="928" t="s">
        <v>459</v>
      </c>
      <c r="B1" s="902"/>
      <c r="C1" s="902"/>
      <c r="D1" s="902"/>
      <c r="E1" s="902"/>
      <c r="F1" s="902"/>
      <c r="G1" s="902"/>
    </row>
    <row r="2" spans="2:7" s="17" customFormat="1" ht="39" customHeight="1">
      <c r="B2" s="939" t="s">
        <v>408</v>
      </c>
      <c r="C2" s="908"/>
      <c r="D2" s="908"/>
      <c r="E2" s="908"/>
      <c r="F2" s="908"/>
      <c r="G2" s="908"/>
    </row>
    <row r="3" spans="1:7" s="17" customFormat="1" ht="43.5" customHeight="1">
      <c r="A3" s="1004"/>
      <c r="B3" s="1004"/>
      <c r="C3" s="264"/>
      <c r="D3" s="380" t="s">
        <v>361</v>
      </c>
      <c r="E3" s="380" t="s">
        <v>362</v>
      </c>
      <c r="F3" s="380" t="s">
        <v>363</v>
      </c>
      <c r="G3" s="449" t="s">
        <v>364</v>
      </c>
    </row>
    <row r="4" spans="1:7" s="1" customFormat="1" ht="23.25" customHeight="1" thickBot="1">
      <c r="A4" s="1005" t="s">
        <v>196</v>
      </c>
      <c r="B4" s="1005"/>
      <c r="C4" s="450" t="s">
        <v>191</v>
      </c>
      <c r="D4" s="451" t="s">
        <v>327</v>
      </c>
      <c r="E4" s="451" t="s">
        <v>327</v>
      </c>
      <c r="F4" s="451" t="s">
        <v>343</v>
      </c>
      <c r="G4" s="452" t="s">
        <v>343</v>
      </c>
    </row>
    <row r="5" spans="1:7" s="27" customFormat="1" ht="19.5" customHeight="1">
      <c r="A5" s="1003" t="s">
        <v>204</v>
      </c>
      <c r="B5" s="1003"/>
      <c r="C5" s="837">
        <v>42079</v>
      </c>
      <c r="D5" s="838">
        <v>170567867.09999993</v>
      </c>
      <c r="E5" s="839">
        <v>4053.51522374581</v>
      </c>
      <c r="F5" s="457">
        <v>100.00000000000001</v>
      </c>
      <c r="G5" s="457">
        <v>100.00000000000004</v>
      </c>
    </row>
    <row r="6" spans="1:7" s="2" customFormat="1" ht="19.5" customHeight="1">
      <c r="A6" s="453" t="s">
        <v>10</v>
      </c>
      <c r="B6" s="454">
        <v>0</v>
      </c>
      <c r="C6" s="840">
        <v>6057</v>
      </c>
      <c r="D6" s="841">
        <v>-147626.2</v>
      </c>
      <c r="E6" s="749">
        <v>-24.372824830774313</v>
      </c>
      <c r="F6" s="458">
        <v>14.394353477981891</v>
      </c>
      <c r="G6" s="458">
        <v>-0.08654983058060417</v>
      </c>
    </row>
    <row r="7" spans="1:7" s="39" customFormat="1" ht="19.5" customHeight="1">
      <c r="A7" s="453" t="s">
        <v>10</v>
      </c>
      <c r="B7" s="455" t="s">
        <v>365</v>
      </c>
      <c r="C7" s="842">
        <v>14265</v>
      </c>
      <c r="D7" s="843">
        <v>5916469.3500000015</v>
      </c>
      <c r="E7" s="749">
        <v>414.7542481598319</v>
      </c>
      <c r="F7" s="458">
        <v>33.900520449630456</v>
      </c>
      <c r="G7" s="458">
        <v>3.4686892968716756</v>
      </c>
    </row>
    <row r="8" spans="1:7" s="39" customFormat="1" ht="19.5" customHeight="1">
      <c r="A8" s="453" t="s">
        <v>10</v>
      </c>
      <c r="B8" s="456" t="s">
        <v>366</v>
      </c>
      <c r="C8" s="842">
        <v>6062</v>
      </c>
      <c r="D8" s="843">
        <v>8783993.349999992</v>
      </c>
      <c r="E8" s="749">
        <v>1449.0256268558219</v>
      </c>
      <c r="F8" s="458">
        <v>14.406235889636159</v>
      </c>
      <c r="G8" s="458">
        <v>5.149852372164649</v>
      </c>
    </row>
    <row r="9" spans="1:8" s="39" customFormat="1" ht="19.5" customHeight="1">
      <c r="A9" s="453" t="s">
        <v>10</v>
      </c>
      <c r="B9" s="455" t="s">
        <v>367</v>
      </c>
      <c r="C9" s="842">
        <v>3614</v>
      </c>
      <c r="D9" s="843">
        <v>8890279.450000001</v>
      </c>
      <c r="E9" s="749">
        <v>2459.9555755395686</v>
      </c>
      <c r="F9" s="458">
        <v>8.588607143705888</v>
      </c>
      <c r="G9" s="458">
        <v>5.212165457159547</v>
      </c>
      <c r="H9" s="40"/>
    </row>
    <row r="10" spans="1:7" s="39" customFormat="1" ht="19.5" customHeight="1">
      <c r="A10" s="453" t="s">
        <v>10</v>
      </c>
      <c r="B10" s="455" t="s">
        <v>368</v>
      </c>
      <c r="C10" s="842">
        <v>2457</v>
      </c>
      <c r="D10" s="843">
        <v>8530530.600000003</v>
      </c>
      <c r="E10" s="749">
        <v>3471.9294261294276</v>
      </c>
      <c r="F10" s="458">
        <v>5.839017086907959</v>
      </c>
      <c r="G10" s="458">
        <v>5.0012530173685965</v>
      </c>
    </row>
    <row r="11" spans="1:7" s="39" customFormat="1" ht="19.5" customHeight="1">
      <c r="A11" s="453" t="s">
        <v>10</v>
      </c>
      <c r="B11" s="456" t="s">
        <v>369</v>
      </c>
      <c r="C11" s="842">
        <v>1726</v>
      </c>
      <c r="D11" s="843">
        <v>7729889.499999996</v>
      </c>
      <c r="E11" s="749">
        <v>4478.499130938584</v>
      </c>
      <c r="F11" s="458">
        <v>4.10180850305378</v>
      </c>
      <c r="G11" s="458">
        <v>4.531855636951914</v>
      </c>
    </row>
    <row r="12" spans="1:7" s="39" customFormat="1" ht="19.5" customHeight="1">
      <c r="A12" s="453" t="s">
        <v>10</v>
      </c>
      <c r="B12" s="455" t="s">
        <v>370</v>
      </c>
      <c r="C12" s="842">
        <v>1268</v>
      </c>
      <c r="D12" s="843">
        <v>6951450.200000003</v>
      </c>
      <c r="E12" s="749">
        <v>5482.216246056784</v>
      </c>
      <c r="F12" s="458">
        <v>3.013379595522707</v>
      </c>
      <c r="G12" s="458">
        <v>4.07547465896641</v>
      </c>
    </row>
    <row r="13" spans="1:7" s="39" customFormat="1" ht="19.5" customHeight="1">
      <c r="A13" s="453" t="s">
        <v>10</v>
      </c>
      <c r="B13" s="455" t="s">
        <v>371</v>
      </c>
      <c r="C13" s="842">
        <v>981</v>
      </c>
      <c r="D13" s="843">
        <v>6354174.9</v>
      </c>
      <c r="E13" s="749">
        <v>6477.24250764526</v>
      </c>
      <c r="F13" s="458">
        <v>2.3313291665676465</v>
      </c>
      <c r="G13" s="458">
        <v>3.7253059489069513</v>
      </c>
    </row>
    <row r="14" spans="1:7" s="39" customFormat="1" ht="19.5" customHeight="1">
      <c r="A14" s="453" t="s">
        <v>10</v>
      </c>
      <c r="B14" s="456" t="s">
        <v>372</v>
      </c>
      <c r="C14" s="842">
        <v>757</v>
      </c>
      <c r="D14" s="843">
        <v>5658901.550000007</v>
      </c>
      <c r="E14" s="749">
        <v>7475.4313738441315</v>
      </c>
      <c r="F14" s="458">
        <v>1.7989971244563796</v>
      </c>
      <c r="G14" s="458">
        <v>3.317683246096011</v>
      </c>
    </row>
    <row r="15" spans="1:7" s="39" customFormat="1" ht="19.5" customHeight="1">
      <c r="A15" s="453" t="s">
        <v>10</v>
      </c>
      <c r="B15" s="455" t="s">
        <v>373</v>
      </c>
      <c r="C15" s="842">
        <v>618</v>
      </c>
      <c r="D15" s="843">
        <v>5244617.399999995</v>
      </c>
      <c r="E15" s="749">
        <v>8486.435922330089</v>
      </c>
      <c r="F15" s="458">
        <v>1.4686660804676919</v>
      </c>
      <c r="G15" s="458">
        <v>3.0747980197965417</v>
      </c>
    </row>
    <row r="16" spans="1:7" s="39" customFormat="1" ht="19.5" customHeight="1">
      <c r="A16" s="453" t="s">
        <v>10</v>
      </c>
      <c r="B16" s="456" t="s">
        <v>374</v>
      </c>
      <c r="C16" s="842">
        <v>519</v>
      </c>
      <c r="D16" s="843">
        <v>4915899.100000005</v>
      </c>
      <c r="E16" s="749">
        <v>9471.86724470136</v>
      </c>
      <c r="F16" s="458">
        <v>1.2333943297131587</v>
      </c>
      <c r="G16" s="458">
        <v>2.882078074598851</v>
      </c>
    </row>
    <row r="17" spans="1:7" s="39" customFormat="1" ht="19.5" customHeight="1">
      <c r="A17" s="453" t="s">
        <v>10</v>
      </c>
      <c r="B17" s="455" t="s">
        <v>375</v>
      </c>
      <c r="C17" s="842">
        <v>1344</v>
      </c>
      <c r="D17" s="843">
        <v>16325949.00000001</v>
      </c>
      <c r="E17" s="749">
        <v>12147.283482142864</v>
      </c>
      <c r="F17" s="458">
        <v>3.1939922526676012</v>
      </c>
      <c r="G17" s="458">
        <v>9.57152673453347</v>
      </c>
    </row>
    <row r="18" spans="1:7" s="39" customFormat="1" ht="19.5" customHeight="1">
      <c r="A18" s="453" t="s">
        <v>10</v>
      </c>
      <c r="B18" s="455" t="s">
        <v>376</v>
      </c>
      <c r="C18" s="842">
        <v>658</v>
      </c>
      <c r="D18" s="843">
        <v>11348107.649999991</v>
      </c>
      <c r="E18" s="749">
        <v>17246.36420972643</v>
      </c>
      <c r="F18" s="458">
        <v>1.5637253737018464</v>
      </c>
      <c r="G18" s="458">
        <v>6.653133349757409</v>
      </c>
    </row>
    <row r="19" spans="1:7" s="39" customFormat="1" ht="19.5" customHeight="1">
      <c r="A19" s="453" t="s">
        <v>10</v>
      </c>
      <c r="B19" s="455" t="s">
        <v>377</v>
      </c>
      <c r="C19" s="842">
        <v>400</v>
      </c>
      <c r="D19" s="843">
        <v>8903032.899999991</v>
      </c>
      <c r="E19" s="749">
        <v>22257.582249999978</v>
      </c>
      <c r="F19" s="458">
        <v>0.950592932341548</v>
      </c>
      <c r="G19" s="458">
        <v>5.219642510262705</v>
      </c>
    </row>
    <row r="20" spans="1:7" s="39" customFormat="1" ht="19.5" customHeight="1">
      <c r="A20" s="453" t="s">
        <v>10</v>
      </c>
      <c r="B20" s="455" t="s">
        <v>378</v>
      </c>
      <c r="C20" s="842">
        <v>275</v>
      </c>
      <c r="D20" s="843">
        <v>7531497.200000001</v>
      </c>
      <c r="E20" s="749">
        <v>27387.26254545455</v>
      </c>
      <c r="F20" s="458">
        <v>0.6535326409848142</v>
      </c>
      <c r="G20" s="458">
        <v>4.415542814746262</v>
      </c>
    </row>
    <row r="21" spans="1:7" s="39" customFormat="1" ht="19.5" customHeight="1">
      <c r="A21" s="453" t="s">
        <v>10</v>
      </c>
      <c r="B21" s="455" t="s">
        <v>379</v>
      </c>
      <c r="C21" s="842">
        <v>219</v>
      </c>
      <c r="D21" s="843">
        <v>7093687.050000002</v>
      </c>
      <c r="E21" s="749">
        <v>32391.265068493158</v>
      </c>
      <c r="F21" s="458">
        <v>0.5204496304569975</v>
      </c>
      <c r="G21" s="458">
        <v>4.158864838147468</v>
      </c>
    </row>
    <row r="22" spans="1:7" s="39" customFormat="1" ht="19.5" customHeight="1">
      <c r="A22" s="453" t="s">
        <v>10</v>
      </c>
      <c r="B22" s="455" t="s">
        <v>380</v>
      </c>
      <c r="C22" s="842">
        <v>171</v>
      </c>
      <c r="D22" s="843">
        <v>6377280.350000003</v>
      </c>
      <c r="E22" s="749">
        <v>37294.03713450294</v>
      </c>
      <c r="F22" s="458">
        <v>0.4063784785760117</v>
      </c>
      <c r="G22" s="458">
        <v>3.7388521404568857</v>
      </c>
    </row>
    <row r="23" spans="1:7" s="39" customFormat="1" ht="19.5" customHeight="1">
      <c r="A23" s="453" t="s">
        <v>10</v>
      </c>
      <c r="B23" s="455" t="s">
        <v>381</v>
      </c>
      <c r="C23" s="842">
        <v>139</v>
      </c>
      <c r="D23" s="843">
        <v>5891510.050000007</v>
      </c>
      <c r="E23" s="749">
        <v>42384.96438848926</v>
      </c>
      <c r="F23" s="458">
        <v>0.33033104398868796</v>
      </c>
      <c r="G23" s="458">
        <v>3.4540562358946265</v>
      </c>
    </row>
    <row r="24" spans="1:7" s="39" customFormat="1" ht="15">
      <c r="A24" s="453" t="s">
        <v>10</v>
      </c>
      <c r="B24" s="456" t="s">
        <v>382</v>
      </c>
      <c r="C24" s="842">
        <v>146</v>
      </c>
      <c r="D24" s="843">
        <v>6925695.549999996</v>
      </c>
      <c r="E24" s="749">
        <v>47436.27089041093</v>
      </c>
      <c r="F24" s="458">
        <v>0.346966420304665</v>
      </c>
      <c r="G24" s="458">
        <v>4.060375302658632</v>
      </c>
    </row>
    <row r="25" spans="1:7" s="39" customFormat="1" ht="19.5" customHeight="1">
      <c r="A25" s="453" t="s">
        <v>10</v>
      </c>
      <c r="B25" s="455" t="s">
        <v>383</v>
      </c>
      <c r="C25" s="842">
        <v>145</v>
      </c>
      <c r="D25" s="843">
        <v>7852969.049999989</v>
      </c>
      <c r="E25" s="749">
        <v>54158.40724137923</v>
      </c>
      <c r="F25" s="458">
        <v>0.34458993797381116</v>
      </c>
      <c r="G25" s="458">
        <v>4.604014333717369</v>
      </c>
    </row>
    <row r="26" spans="1:7" s="39" customFormat="1" ht="15">
      <c r="A26" s="453" t="s">
        <v>10</v>
      </c>
      <c r="B26" s="455" t="s">
        <v>384</v>
      </c>
      <c r="C26" s="842">
        <v>82</v>
      </c>
      <c r="D26" s="843">
        <v>5320210.299999997</v>
      </c>
      <c r="E26" s="749">
        <v>64880.61341463411</v>
      </c>
      <c r="F26" s="458">
        <v>0.19487155113001733</v>
      </c>
      <c r="G26" s="458">
        <v>3.1191163907096775</v>
      </c>
    </row>
    <row r="27" spans="1:7" s="39" customFormat="1" ht="15">
      <c r="A27" s="453" t="s">
        <v>10</v>
      </c>
      <c r="B27" s="456" t="s">
        <v>385</v>
      </c>
      <c r="C27" s="842">
        <v>51</v>
      </c>
      <c r="D27" s="843">
        <v>3777795.8999999994</v>
      </c>
      <c r="E27" s="749">
        <v>74074.4294117647</v>
      </c>
      <c r="F27" s="458">
        <v>0.12120059887354738</v>
      </c>
      <c r="G27" s="458">
        <v>2.2148344610448616</v>
      </c>
    </row>
    <row r="28" spans="1:7" s="39" customFormat="1" ht="19.5" customHeight="1">
      <c r="A28" s="453" t="s">
        <v>10</v>
      </c>
      <c r="B28" s="455" t="s">
        <v>386</v>
      </c>
      <c r="C28" s="842">
        <v>25</v>
      </c>
      <c r="D28" s="843">
        <v>2134548.849999999</v>
      </c>
      <c r="E28" s="749">
        <v>85381.95399999997</v>
      </c>
      <c r="F28" s="458">
        <v>0.05941205827134675</v>
      </c>
      <c r="G28" s="458">
        <v>1.25143667813385</v>
      </c>
    </row>
    <row r="29" spans="1:7" s="39" customFormat="1" ht="19.5" customHeight="1">
      <c r="A29" s="453" t="s">
        <v>10</v>
      </c>
      <c r="B29" s="455" t="s">
        <v>387</v>
      </c>
      <c r="C29" s="842">
        <v>28</v>
      </c>
      <c r="D29" s="843">
        <v>2637985.0999999964</v>
      </c>
      <c r="E29" s="749">
        <v>94213.75357142845</v>
      </c>
      <c r="F29" s="458">
        <v>0.06654150526390837</v>
      </c>
      <c r="G29" s="458">
        <v>1.5465897210600679</v>
      </c>
    </row>
    <row r="30" spans="1:7" s="39" customFormat="1" ht="19.5" customHeight="1">
      <c r="A30" s="453" t="s">
        <v>10</v>
      </c>
      <c r="B30" s="455" t="s">
        <v>388</v>
      </c>
      <c r="C30" s="842">
        <v>72</v>
      </c>
      <c r="D30" s="843">
        <v>9619018.95</v>
      </c>
      <c r="E30" s="749">
        <v>133597.48541666666</v>
      </c>
      <c r="F30" s="458">
        <v>0.17110672782147865</v>
      </c>
      <c r="G30" s="458">
        <v>5.6394085905762035</v>
      </c>
    </row>
    <row r="31" spans="2:7" s="38" customFormat="1" ht="8.25" customHeight="1">
      <c r="B31" s="22"/>
      <c r="C31" s="77"/>
      <c r="D31" s="42"/>
      <c r="E31" s="42"/>
      <c r="F31" s="78"/>
      <c r="G31" s="43"/>
    </row>
    <row r="32" spans="1:7" ht="17.25" customHeight="1">
      <c r="A32" s="1006" t="s">
        <v>230</v>
      </c>
      <c r="B32" s="1006"/>
      <c r="C32" s="1006"/>
      <c r="D32" s="1006"/>
      <c r="E32" s="1006"/>
      <c r="F32" s="1006"/>
      <c r="G32" s="1006"/>
    </row>
    <row r="33" spans="1:7" ht="33" customHeight="1">
      <c r="A33" s="1007" t="s">
        <v>254</v>
      </c>
      <c r="B33" s="1007"/>
      <c r="C33" s="1007"/>
      <c r="D33" s="1007"/>
      <c r="E33" s="1007"/>
      <c r="F33" s="1007"/>
      <c r="G33" s="1007"/>
    </row>
    <row r="34" spans="1:7" ht="21" customHeight="1">
      <c r="A34" s="1003" t="s">
        <v>244</v>
      </c>
      <c r="B34" s="1003"/>
      <c r="C34" s="1003"/>
      <c r="D34" s="1003"/>
      <c r="E34" s="1003"/>
      <c r="F34" s="1003"/>
      <c r="G34" s="1003"/>
    </row>
  </sheetData>
  <sheetProtection/>
  <mergeCells count="8">
    <mergeCell ref="A34:G34"/>
    <mergeCell ref="B2:G2"/>
    <mergeCell ref="A3:B3"/>
    <mergeCell ref="A4:B4"/>
    <mergeCell ref="A1:G1"/>
    <mergeCell ref="A5:B5"/>
    <mergeCell ref="A32:G32"/>
    <mergeCell ref="A33:G3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7.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459" customWidth="1"/>
  </cols>
  <sheetData>
    <row r="3" ht="15">
      <c r="A3" s="459" t="s">
        <v>389</v>
      </c>
    </row>
  </sheetData>
  <sheetProtection/>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92D050"/>
  </sheetPr>
  <dimension ref="A1:E121"/>
  <sheetViews>
    <sheetView zoomScalePageLayoutView="0" workbookViewId="0" topLeftCell="A1">
      <selection activeCell="H10" sqref="H10"/>
    </sheetView>
  </sheetViews>
  <sheetFormatPr defaultColWidth="8.88671875" defaultRowHeight="15"/>
  <cols>
    <col min="1" max="1" width="35.3359375" style="79" customWidth="1"/>
    <col min="2" max="2" width="11.4453125" style="80" bestFit="1" customWidth="1"/>
    <col min="3" max="4" width="13.3359375" style="81" customWidth="1"/>
    <col min="5" max="5" width="16.21484375" style="81" customWidth="1"/>
    <col min="6" max="16384" width="8.88671875" style="81" customWidth="1"/>
  </cols>
  <sheetData>
    <row r="1" spans="1:5" ht="20.25" customHeight="1">
      <c r="A1" s="1008" t="s">
        <v>455</v>
      </c>
      <c r="B1" s="902"/>
      <c r="C1" s="902"/>
      <c r="D1" s="902"/>
      <c r="E1" s="902"/>
    </row>
    <row r="2" spans="1:5" s="82" customFormat="1" ht="25.5" customHeight="1">
      <c r="A2" s="88"/>
      <c r="B2" s="88"/>
      <c r="C2" s="88"/>
      <c r="D2" s="1009" t="s">
        <v>245</v>
      </c>
      <c r="E2" s="908"/>
    </row>
    <row r="3" spans="1:5" s="173" customFormat="1" ht="24" customHeight="1">
      <c r="A3" s="460"/>
      <c r="B3" s="460"/>
      <c r="C3" s="461" t="s">
        <v>13</v>
      </c>
      <c r="D3" s="462" t="s">
        <v>390</v>
      </c>
      <c r="E3" s="462" t="s">
        <v>391</v>
      </c>
    </row>
    <row r="4" spans="1:5" s="173" customFormat="1" ht="26.25" customHeight="1" thickBot="1">
      <c r="A4" s="463" t="s">
        <v>34</v>
      </c>
      <c r="B4" s="464" t="s">
        <v>33</v>
      </c>
      <c r="C4" s="1010" t="s">
        <v>327</v>
      </c>
      <c r="D4" s="936"/>
      <c r="E4" s="936"/>
    </row>
    <row r="5" spans="1:5" s="173" customFormat="1" ht="22.5" customHeight="1">
      <c r="A5" s="473" t="s">
        <v>75</v>
      </c>
      <c r="B5" s="465"/>
      <c r="C5" s="466"/>
      <c r="D5" s="467"/>
      <c r="E5" s="467"/>
    </row>
    <row r="6" spans="1:5" s="174" customFormat="1" ht="19.5" customHeight="1">
      <c r="A6" s="474" t="s">
        <v>12</v>
      </c>
      <c r="B6" s="468">
        <v>61</v>
      </c>
      <c r="C6" s="851">
        <v>33242615.5</v>
      </c>
      <c r="D6" s="852">
        <v>187851.84999999998</v>
      </c>
      <c r="E6" s="852">
        <v>33054763.65</v>
      </c>
    </row>
    <row r="7" spans="1:5" s="174" customFormat="1" ht="19.5" customHeight="1">
      <c r="A7" s="474" t="s">
        <v>81</v>
      </c>
      <c r="B7" s="468">
        <v>64</v>
      </c>
      <c r="C7" s="851">
        <v>-198113.7695910075</v>
      </c>
      <c r="D7" s="852">
        <v>-826.8959026431785</v>
      </c>
      <c r="E7" s="852">
        <v>-197286.8736883643</v>
      </c>
    </row>
    <row r="8" spans="1:5" s="174" customFormat="1" ht="19.5" customHeight="1">
      <c r="A8" s="474" t="s">
        <v>0</v>
      </c>
      <c r="B8" s="468">
        <v>65</v>
      </c>
      <c r="C8" s="851">
        <v>-5009.900000000001</v>
      </c>
      <c r="D8" s="852">
        <v>-110.35000000000001</v>
      </c>
      <c r="E8" s="852">
        <v>-4899.55</v>
      </c>
    </row>
    <row r="9" spans="1:5" s="174" customFormat="1" ht="19.5" customHeight="1">
      <c r="A9" s="474" t="s">
        <v>32</v>
      </c>
      <c r="B9" s="469" t="s">
        <v>117</v>
      </c>
      <c r="C9" s="851">
        <v>33039491.830408994</v>
      </c>
      <c r="D9" s="852">
        <v>186914.6040973568</v>
      </c>
      <c r="E9" s="852">
        <v>32852577.226311635</v>
      </c>
    </row>
    <row r="10" spans="1:5" s="174" customFormat="1" ht="19.5" customHeight="1">
      <c r="A10" s="474" t="s">
        <v>80</v>
      </c>
      <c r="B10" s="468">
        <v>66</v>
      </c>
      <c r="C10" s="851">
        <v>-175177.50425152757</v>
      </c>
      <c r="D10" s="852">
        <v>-3854.67242761617</v>
      </c>
      <c r="E10" s="852">
        <v>-171322.8318239114</v>
      </c>
    </row>
    <row r="11" spans="1:5" s="174" customFormat="1" ht="19.5" customHeight="1">
      <c r="A11" s="474" t="s">
        <v>1</v>
      </c>
      <c r="B11" s="469" t="s">
        <v>118</v>
      </c>
      <c r="C11" s="851">
        <v>32864314.326157466</v>
      </c>
      <c r="D11" s="852">
        <v>183059.93166974062</v>
      </c>
      <c r="E11" s="852">
        <v>32681254.394487724</v>
      </c>
    </row>
    <row r="12" spans="1:5" s="174" customFormat="1" ht="19.5" customHeight="1">
      <c r="A12" s="474" t="s">
        <v>2</v>
      </c>
      <c r="B12" s="468">
        <v>67</v>
      </c>
      <c r="C12" s="753">
        <v>0</v>
      </c>
      <c r="D12" s="754">
        <v>0</v>
      </c>
      <c r="E12" s="754">
        <v>0</v>
      </c>
    </row>
    <row r="13" spans="1:5" s="174" customFormat="1" ht="19.5" customHeight="1">
      <c r="A13" s="475" t="s">
        <v>38</v>
      </c>
      <c r="B13" s="470">
        <v>69</v>
      </c>
      <c r="C13" s="853">
        <v>649.0464221609624</v>
      </c>
      <c r="D13" s="854">
        <v>4.3763261384029395</v>
      </c>
      <c r="E13" s="854">
        <v>644.6700960225594</v>
      </c>
    </row>
    <row r="14" spans="1:5" s="174" customFormat="1" ht="19.5" customHeight="1">
      <c r="A14" s="476" t="s">
        <v>119</v>
      </c>
      <c r="B14" s="469" t="s">
        <v>106</v>
      </c>
      <c r="C14" s="851">
        <v>32864963.372579627</v>
      </c>
      <c r="D14" s="758">
        <v>183064.30799587903</v>
      </c>
      <c r="E14" s="758">
        <v>32681899.064583745</v>
      </c>
    </row>
    <row r="15" spans="1:5" s="174" customFormat="1" ht="19.5" customHeight="1">
      <c r="A15" s="477" t="s">
        <v>76</v>
      </c>
      <c r="B15" s="469"/>
      <c r="C15" s="851"/>
      <c r="D15" s="758"/>
      <c r="E15" s="758"/>
    </row>
    <row r="16" spans="1:5" s="174" customFormat="1" ht="19.5" customHeight="1">
      <c r="A16" s="474" t="s">
        <v>103</v>
      </c>
      <c r="B16" s="469">
        <v>31</v>
      </c>
      <c r="C16" s="755">
        <v>-26702511.3576227</v>
      </c>
      <c r="D16" s="758">
        <v>-552090.8</v>
      </c>
      <c r="E16" s="758">
        <v>-26150420.5576227</v>
      </c>
    </row>
    <row r="17" spans="1:5" s="174" customFormat="1" ht="30.75" customHeight="1">
      <c r="A17" s="478" t="s">
        <v>213</v>
      </c>
      <c r="B17" s="468">
        <v>35</v>
      </c>
      <c r="C17" s="851">
        <v>-130170.25266238995</v>
      </c>
      <c r="D17" s="758">
        <v>-2744</v>
      </c>
      <c r="E17" s="758">
        <v>-127426.25266238995</v>
      </c>
    </row>
    <row r="18" spans="1:5" s="174" customFormat="1" ht="19.5" customHeight="1">
      <c r="A18" s="474" t="s">
        <v>120</v>
      </c>
      <c r="B18" s="469" t="s">
        <v>121</v>
      </c>
      <c r="C18" s="851">
        <v>-26832681.610285092</v>
      </c>
      <c r="D18" s="758">
        <v>-554834.8</v>
      </c>
      <c r="E18" s="758">
        <v>-26277846.81028509</v>
      </c>
    </row>
    <row r="19" spans="1:5" s="174" customFormat="1" ht="19.5" customHeight="1">
      <c r="A19" s="474" t="s">
        <v>40</v>
      </c>
      <c r="B19" s="468">
        <v>36</v>
      </c>
      <c r="C19" s="755">
        <v>0</v>
      </c>
      <c r="D19" s="756">
        <v>0</v>
      </c>
      <c r="E19" s="756">
        <v>0</v>
      </c>
    </row>
    <row r="20" spans="1:5" s="174" customFormat="1" ht="19.5" customHeight="1">
      <c r="A20" s="475" t="s">
        <v>5</v>
      </c>
      <c r="B20" s="470">
        <v>38</v>
      </c>
      <c r="C20" s="853">
        <v>72000</v>
      </c>
      <c r="D20" s="855">
        <v>1366.95</v>
      </c>
      <c r="E20" s="855">
        <v>70633.05</v>
      </c>
    </row>
    <row r="21" spans="1:5" s="174" customFormat="1" ht="19.5" customHeight="1">
      <c r="A21" s="474" t="s">
        <v>122</v>
      </c>
      <c r="B21" s="469" t="s">
        <v>109</v>
      </c>
      <c r="C21" s="851">
        <v>-26760681.610285092</v>
      </c>
      <c r="D21" s="758">
        <v>-553467.8500000001</v>
      </c>
      <c r="E21" s="758">
        <v>-26207213.76028509</v>
      </c>
    </row>
    <row r="22" spans="1:5" s="174" customFormat="1" ht="19.5" customHeight="1">
      <c r="A22" s="479" t="s">
        <v>184</v>
      </c>
      <c r="B22" s="468">
        <v>400</v>
      </c>
      <c r="C22" s="757">
        <v>-1014655.6731938539</v>
      </c>
      <c r="D22" s="758">
        <v>-5382.035622379677</v>
      </c>
      <c r="E22" s="758">
        <v>-1009273.6375714743</v>
      </c>
    </row>
    <row r="23" spans="1:5" s="174" customFormat="1" ht="19.5" customHeight="1">
      <c r="A23" s="478" t="s">
        <v>157</v>
      </c>
      <c r="B23" s="468">
        <v>410</v>
      </c>
      <c r="C23" s="757">
        <v>-117689.6653856143</v>
      </c>
      <c r="D23" s="758">
        <v>-851.3416634131702</v>
      </c>
      <c r="E23" s="758">
        <v>-116838.32372220112</v>
      </c>
    </row>
    <row r="24" spans="1:5" s="174" customFormat="1" ht="19.5" customHeight="1">
      <c r="A24" s="479" t="s">
        <v>42</v>
      </c>
      <c r="B24" s="468">
        <v>420</v>
      </c>
      <c r="C24" s="757">
        <v>-160392.47330567124</v>
      </c>
      <c r="D24" s="758">
        <v>-1249.066658448294</v>
      </c>
      <c r="E24" s="758">
        <v>-159143.40664722296</v>
      </c>
    </row>
    <row r="25" spans="1:5" s="174" customFormat="1" ht="19.5" customHeight="1">
      <c r="A25" s="479" t="s">
        <v>101</v>
      </c>
      <c r="B25" s="468">
        <v>430</v>
      </c>
      <c r="C25" s="757">
        <v>-23749.39</v>
      </c>
      <c r="D25" s="758">
        <v>-347.45000000000005</v>
      </c>
      <c r="E25" s="758">
        <v>-23401.94</v>
      </c>
    </row>
    <row r="26" spans="1:5" s="174" customFormat="1" ht="19.5" customHeight="1">
      <c r="A26" s="479" t="s">
        <v>43</v>
      </c>
      <c r="B26" s="468">
        <v>440</v>
      </c>
      <c r="C26" s="757">
        <v>-559331.5619223729</v>
      </c>
      <c r="D26" s="758">
        <v>-8640.937142021316</v>
      </c>
      <c r="E26" s="758">
        <v>-550690.6247803515</v>
      </c>
    </row>
    <row r="27" spans="1:5" s="174" customFormat="1" ht="19.5" customHeight="1">
      <c r="A27" s="479" t="s">
        <v>44</v>
      </c>
      <c r="B27" s="468">
        <v>450</v>
      </c>
      <c r="C27" s="757">
        <v>-1030208.1454388652</v>
      </c>
      <c r="D27" s="758">
        <v>-2238.5414258081587</v>
      </c>
      <c r="E27" s="758">
        <v>-1027969.604013057</v>
      </c>
    </row>
    <row r="28" spans="1:5" s="174" customFormat="1" ht="19.5" customHeight="1">
      <c r="A28" s="479" t="s">
        <v>45</v>
      </c>
      <c r="B28" s="468">
        <v>460</v>
      </c>
      <c r="C28" s="757">
        <v>104855.03561622073</v>
      </c>
      <c r="D28" s="758">
        <v>780.703868019461</v>
      </c>
      <c r="E28" s="758">
        <v>104074.33174820126</v>
      </c>
    </row>
    <row r="29" spans="1:5" s="174" customFormat="1" ht="19.5" customHeight="1">
      <c r="A29" s="474" t="s">
        <v>102</v>
      </c>
      <c r="B29" s="469" t="s">
        <v>138</v>
      </c>
      <c r="C29" s="851">
        <v>-2801171.8736301567</v>
      </c>
      <c r="D29" s="758">
        <v>-17928.668644051155</v>
      </c>
      <c r="E29" s="758">
        <v>-2783243.204986106</v>
      </c>
    </row>
    <row r="30" spans="1:5" s="174" customFormat="1" ht="19.5" customHeight="1">
      <c r="A30" s="480" t="s">
        <v>46</v>
      </c>
      <c r="B30" s="471" t="s">
        <v>132</v>
      </c>
      <c r="C30" s="757">
        <v>-92867.24807421232</v>
      </c>
      <c r="D30" s="758">
        <v>-1178.4554335062599</v>
      </c>
      <c r="E30" s="758">
        <v>-91688.79264070606</v>
      </c>
    </row>
    <row r="31" spans="1:5" s="174" customFormat="1" ht="19.5" customHeight="1">
      <c r="A31" s="480" t="s">
        <v>47</v>
      </c>
      <c r="B31" s="471" t="s">
        <v>136</v>
      </c>
      <c r="C31" s="757">
        <v>-9502.909960095902</v>
      </c>
      <c r="D31" s="758">
        <v>-118.70798114085815</v>
      </c>
      <c r="E31" s="758">
        <v>-9384.201978955043</v>
      </c>
    </row>
    <row r="32" spans="1:5" s="174" customFormat="1" ht="19.5" customHeight="1">
      <c r="A32" s="480" t="s">
        <v>48</v>
      </c>
      <c r="B32" s="468">
        <v>49</v>
      </c>
      <c r="C32" s="757">
        <v>0</v>
      </c>
      <c r="D32" s="758">
        <v>0</v>
      </c>
      <c r="E32" s="758">
        <v>0</v>
      </c>
    </row>
    <row r="33" spans="1:5" s="174" customFormat="1" ht="19.5" customHeight="1">
      <c r="A33" s="484" t="s">
        <v>123</v>
      </c>
      <c r="B33" s="485" t="s">
        <v>110</v>
      </c>
      <c r="C33" s="856">
        <v>-2903542.0316644646</v>
      </c>
      <c r="D33" s="857">
        <v>-19225.832058698274</v>
      </c>
      <c r="E33" s="857">
        <v>-2884316.199605767</v>
      </c>
    </row>
    <row r="34" spans="1:5" s="174" customFormat="1" ht="19.5" customHeight="1">
      <c r="A34" s="473" t="s">
        <v>124</v>
      </c>
      <c r="B34" s="469" t="s">
        <v>111</v>
      </c>
      <c r="C34" s="851">
        <v>-29664223.641949557</v>
      </c>
      <c r="D34" s="852">
        <v>-572693.6820586984</v>
      </c>
      <c r="E34" s="852">
        <v>-29091529.959890857</v>
      </c>
    </row>
    <row r="35" spans="1:5" s="174" customFormat="1" ht="19.5" customHeight="1">
      <c r="A35" s="473" t="s">
        <v>6</v>
      </c>
      <c r="B35" s="468" t="s">
        <v>125</v>
      </c>
      <c r="C35" s="755">
        <v>3200739.73063007</v>
      </c>
      <c r="D35" s="852">
        <v>-389629.37406281935</v>
      </c>
      <c r="E35" s="852">
        <v>3590369.104692887</v>
      </c>
    </row>
    <row r="36" spans="1:5" s="174" customFormat="1" ht="19.5" customHeight="1">
      <c r="A36" s="482" t="s">
        <v>126</v>
      </c>
      <c r="B36" s="483">
        <v>7</v>
      </c>
      <c r="C36" s="853">
        <v>227191.59232719432</v>
      </c>
      <c r="D36" s="858">
        <v>71.83776422417951</v>
      </c>
      <c r="E36" s="858">
        <v>227119.75456297013</v>
      </c>
    </row>
    <row r="37" spans="1:5" s="174" customFormat="1" ht="19.5" customHeight="1">
      <c r="A37" s="481" t="s">
        <v>7</v>
      </c>
      <c r="B37" s="472" t="s">
        <v>127</v>
      </c>
      <c r="C37" s="755">
        <v>3427931.3229572643</v>
      </c>
      <c r="D37" s="859">
        <v>-389557.5362985952</v>
      </c>
      <c r="E37" s="859">
        <v>3817488.8592558573</v>
      </c>
    </row>
    <row r="38" spans="1:5" s="175" customFormat="1" ht="19.5" customHeight="1">
      <c r="A38" s="481" t="s">
        <v>219</v>
      </c>
      <c r="B38" s="472" t="s">
        <v>10</v>
      </c>
      <c r="C38" s="851">
        <v>7754898.017527947</v>
      </c>
      <c r="D38" s="859"/>
      <c r="E38" s="859"/>
    </row>
    <row r="39" spans="1:5" s="175" customFormat="1" ht="19.5" customHeight="1">
      <c r="A39" s="473" t="s">
        <v>220</v>
      </c>
      <c r="B39" s="468" t="s">
        <v>10</v>
      </c>
      <c r="C39" s="851">
        <v>4424246.98576227</v>
      </c>
      <c r="D39" s="860"/>
      <c r="E39" s="860"/>
    </row>
    <row r="40" spans="1:5" s="92" customFormat="1" ht="9.75">
      <c r="A40" s="89"/>
      <c r="B40" s="90"/>
      <c r="C40" s="91"/>
      <c r="D40" s="91"/>
      <c r="E40" s="91"/>
    </row>
    <row r="41" spans="2:5" s="92" customFormat="1" ht="9.75">
      <c r="B41" s="90"/>
      <c r="C41" s="91"/>
      <c r="D41" s="91"/>
      <c r="E41" s="91"/>
    </row>
    <row r="42" spans="1:5" s="92" customFormat="1" ht="15">
      <c r="A42" s="219"/>
      <c r="B42" s="90"/>
      <c r="C42" s="91"/>
      <c r="D42" s="91"/>
      <c r="E42" s="91"/>
    </row>
    <row r="43" spans="1:5" s="92" customFormat="1" ht="9.75">
      <c r="A43" s="89"/>
      <c r="B43" s="90"/>
      <c r="C43" s="91"/>
      <c r="D43" s="91"/>
      <c r="E43" s="91"/>
    </row>
    <row r="44" spans="1:5" s="92" customFormat="1" ht="9.75">
      <c r="A44" s="89"/>
      <c r="B44" s="90"/>
      <c r="C44" s="91"/>
      <c r="D44" s="91"/>
      <c r="E44" s="91"/>
    </row>
    <row r="45" spans="1:5" s="92" customFormat="1" ht="9.75">
      <c r="A45" s="89"/>
      <c r="B45" s="90"/>
      <c r="C45" s="91"/>
      <c r="D45" s="91"/>
      <c r="E45" s="91"/>
    </row>
    <row r="46" spans="1:5" s="92" customFormat="1" ht="9.75">
      <c r="A46" s="89"/>
      <c r="B46" s="90"/>
      <c r="C46" s="91"/>
      <c r="D46" s="91"/>
      <c r="E46" s="91"/>
    </row>
    <row r="47" spans="1:5" s="92" customFormat="1" ht="9.75">
      <c r="A47" s="89"/>
      <c r="B47" s="90"/>
      <c r="C47" s="91"/>
      <c r="D47" s="91"/>
      <c r="E47" s="91"/>
    </row>
    <row r="48" spans="1:5" s="92" customFormat="1" ht="9.75">
      <c r="A48" s="89"/>
      <c r="B48" s="90"/>
      <c r="C48" s="91"/>
      <c r="D48" s="91"/>
      <c r="E48" s="91"/>
    </row>
    <row r="49" spans="1:5" s="92" customFormat="1" ht="9.75">
      <c r="A49" s="89"/>
      <c r="B49" s="90"/>
      <c r="C49" s="91"/>
      <c r="D49" s="91"/>
      <c r="E49" s="91"/>
    </row>
    <row r="50" spans="1:5" s="92" customFormat="1" ht="9.75">
      <c r="A50" s="89"/>
      <c r="B50" s="90"/>
      <c r="C50" s="91"/>
      <c r="D50" s="91"/>
      <c r="E50" s="91"/>
    </row>
    <row r="51" spans="1:5" s="92" customFormat="1" ht="9.75">
      <c r="A51" s="89"/>
      <c r="B51" s="90"/>
      <c r="C51" s="91"/>
      <c r="D51" s="91"/>
      <c r="E51" s="91"/>
    </row>
    <row r="52" spans="1:5" s="92" customFormat="1" ht="9.75">
      <c r="A52" s="89"/>
      <c r="B52" s="90"/>
      <c r="C52" s="91"/>
      <c r="D52" s="91"/>
      <c r="E52" s="91"/>
    </row>
    <row r="53" spans="1:5" s="92" customFormat="1" ht="9.75">
      <c r="A53" s="89"/>
      <c r="B53" s="90"/>
      <c r="C53" s="91"/>
      <c r="D53" s="91"/>
      <c r="E53" s="91"/>
    </row>
    <row r="54" spans="1:5" s="92" customFormat="1" ht="9.75">
      <c r="A54" s="89"/>
      <c r="B54" s="90"/>
      <c r="C54" s="91"/>
      <c r="D54" s="91"/>
      <c r="E54" s="91"/>
    </row>
    <row r="55" spans="1:5" s="92" customFormat="1" ht="9.75">
      <c r="A55" s="89"/>
      <c r="B55" s="90"/>
      <c r="C55" s="91"/>
      <c r="D55" s="91"/>
      <c r="E55" s="91"/>
    </row>
    <row r="56" spans="1:5" s="92" customFormat="1" ht="9.75">
      <c r="A56" s="89"/>
      <c r="B56" s="90"/>
      <c r="C56" s="91"/>
      <c r="D56" s="91"/>
      <c r="E56" s="91"/>
    </row>
    <row r="57" spans="1:5" s="92" customFormat="1" ht="9.75">
      <c r="A57" s="89"/>
      <c r="B57" s="90"/>
      <c r="C57" s="91"/>
      <c r="D57" s="91"/>
      <c r="E57" s="91"/>
    </row>
    <row r="58" spans="1:5" s="92" customFormat="1" ht="9.75">
      <c r="A58" s="89"/>
      <c r="B58" s="90"/>
      <c r="C58" s="91"/>
      <c r="D58" s="91"/>
      <c r="E58" s="91"/>
    </row>
    <row r="59" spans="1:5" s="92" customFormat="1" ht="9.75">
      <c r="A59" s="89"/>
      <c r="B59" s="90"/>
      <c r="C59" s="91"/>
      <c r="D59" s="91"/>
      <c r="E59" s="91"/>
    </row>
    <row r="60" spans="1:5" s="92" customFormat="1" ht="9.75">
      <c r="A60" s="89"/>
      <c r="B60" s="90"/>
      <c r="C60" s="91"/>
      <c r="D60" s="91"/>
      <c r="E60" s="91"/>
    </row>
    <row r="61" spans="1:5" s="92" customFormat="1" ht="9.75">
      <c r="A61" s="89"/>
      <c r="B61" s="90"/>
      <c r="C61" s="91"/>
      <c r="D61" s="91"/>
      <c r="E61" s="91"/>
    </row>
    <row r="62" spans="1:5" s="92" customFormat="1" ht="9.75">
      <c r="A62" s="89"/>
      <c r="B62" s="90"/>
      <c r="C62" s="91"/>
      <c r="D62" s="91"/>
      <c r="E62" s="91"/>
    </row>
    <row r="63" spans="1:5" s="92" customFormat="1" ht="9.75">
      <c r="A63" s="89"/>
      <c r="B63" s="90"/>
      <c r="C63" s="91"/>
      <c r="D63" s="91"/>
      <c r="E63" s="91"/>
    </row>
    <row r="64" spans="1:5" s="92" customFormat="1" ht="9.75">
      <c r="A64" s="89"/>
      <c r="B64" s="90"/>
      <c r="C64" s="91"/>
      <c r="D64" s="91"/>
      <c r="E64" s="91"/>
    </row>
    <row r="65" spans="1:5" s="92" customFormat="1" ht="9.75">
      <c r="A65" s="89"/>
      <c r="B65" s="90"/>
      <c r="C65" s="91"/>
      <c r="D65" s="91"/>
      <c r="E65" s="91"/>
    </row>
    <row r="66" spans="1:5" s="92" customFormat="1" ht="9.75">
      <c r="A66" s="89"/>
      <c r="B66" s="90"/>
      <c r="C66" s="91"/>
      <c r="D66" s="91"/>
      <c r="E66" s="91"/>
    </row>
    <row r="67" spans="1:5" s="92" customFormat="1" ht="9.75">
      <c r="A67" s="89"/>
      <c r="B67" s="90"/>
      <c r="C67" s="91"/>
      <c r="D67" s="91"/>
      <c r="E67" s="91"/>
    </row>
    <row r="68" spans="1:5" s="92" customFormat="1" ht="9.75">
      <c r="A68" s="89"/>
      <c r="B68" s="90"/>
      <c r="C68" s="91"/>
      <c r="D68" s="91"/>
      <c r="E68" s="91"/>
    </row>
    <row r="69" spans="1:5" s="92" customFormat="1" ht="9.75">
      <c r="A69" s="89"/>
      <c r="B69" s="90"/>
      <c r="C69" s="91"/>
      <c r="D69" s="91"/>
      <c r="E69" s="91"/>
    </row>
    <row r="70" spans="1:5" s="92" customFormat="1" ht="9.75">
      <c r="A70" s="89"/>
      <c r="B70" s="90"/>
      <c r="C70" s="91"/>
      <c r="D70" s="91"/>
      <c r="E70" s="91"/>
    </row>
    <row r="71" spans="1:5" s="92" customFormat="1" ht="9.75">
      <c r="A71" s="89"/>
      <c r="B71" s="90"/>
      <c r="C71" s="91"/>
      <c r="D71" s="91"/>
      <c r="E71" s="91"/>
    </row>
    <row r="72" spans="1:5" s="92" customFormat="1" ht="9.75">
      <c r="A72" s="89"/>
      <c r="B72" s="90"/>
      <c r="C72" s="91"/>
      <c r="D72" s="91"/>
      <c r="E72" s="91"/>
    </row>
    <row r="73" spans="1:5" s="92" customFormat="1" ht="9.75">
      <c r="A73" s="89"/>
      <c r="B73" s="90"/>
      <c r="C73" s="91"/>
      <c r="D73" s="91"/>
      <c r="E73" s="91"/>
    </row>
    <row r="74" spans="1:5" s="96" customFormat="1" ht="9.75">
      <c r="A74" s="93"/>
      <c r="B74" s="94"/>
      <c r="C74" s="95"/>
      <c r="D74" s="95"/>
      <c r="E74" s="95"/>
    </row>
    <row r="75" spans="1:5" s="96" customFormat="1" ht="9.75">
      <c r="A75" s="93"/>
      <c r="B75" s="94"/>
      <c r="C75" s="95"/>
      <c r="D75" s="95"/>
      <c r="E75" s="95"/>
    </row>
    <row r="76" spans="1:5" s="96" customFormat="1" ht="9.75">
      <c r="A76" s="93"/>
      <c r="B76" s="94"/>
      <c r="C76" s="95"/>
      <c r="D76" s="95"/>
      <c r="E76" s="95"/>
    </row>
    <row r="77" spans="1:5" s="96" customFormat="1" ht="9.75">
      <c r="A77" s="93"/>
      <c r="B77" s="94"/>
      <c r="C77" s="95"/>
      <c r="D77" s="95"/>
      <c r="E77" s="95"/>
    </row>
    <row r="78" spans="1:5" s="96" customFormat="1" ht="9.75">
      <c r="A78" s="93"/>
      <c r="B78" s="94"/>
      <c r="C78" s="95"/>
      <c r="D78" s="95"/>
      <c r="E78" s="95"/>
    </row>
    <row r="79" spans="1:5" s="96" customFormat="1" ht="9.75">
      <c r="A79" s="93"/>
      <c r="B79" s="94"/>
      <c r="C79" s="95"/>
      <c r="D79" s="95"/>
      <c r="E79" s="95"/>
    </row>
    <row r="80" spans="1:5" s="96" customFormat="1" ht="9.75">
      <c r="A80" s="93"/>
      <c r="B80" s="94"/>
      <c r="C80" s="95"/>
      <c r="D80" s="95"/>
      <c r="E80" s="95"/>
    </row>
    <row r="81" spans="1:5" s="96" customFormat="1" ht="9.75">
      <c r="A81" s="93"/>
      <c r="B81" s="94"/>
      <c r="C81" s="95"/>
      <c r="D81" s="95"/>
      <c r="E81" s="95"/>
    </row>
    <row r="82" spans="1:5" s="96" customFormat="1" ht="9.75">
      <c r="A82" s="93"/>
      <c r="B82" s="94"/>
      <c r="C82" s="95"/>
      <c r="D82" s="95"/>
      <c r="E82" s="95"/>
    </row>
    <row r="83" spans="1:5" s="96" customFormat="1" ht="9.75">
      <c r="A83" s="93"/>
      <c r="B83" s="94"/>
      <c r="C83" s="95"/>
      <c r="D83" s="95"/>
      <c r="E83" s="95"/>
    </row>
    <row r="84" spans="1:5" s="96" customFormat="1" ht="9.75">
      <c r="A84" s="93"/>
      <c r="B84" s="94"/>
      <c r="C84" s="95"/>
      <c r="D84" s="95"/>
      <c r="E84" s="95"/>
    </row>
    <row r="85" spans="1:5" s="96" customFormat="1" ht="9.75">
      <c r="A85" s="93"/>
      <c r="B85" s="94"/>
      <c r="C85" s="95"/>
      <c r="D85" s="95"/>
      <c r="E85" s="95"/>
    </row>
    <row r="86" spans="1:5" s="96" customFormat="1" ht="9.75">
      <c r="A86" s="93"/>
      <c r="B86" s="94"/>
      <c r="C86" s="95"/>
      <c r="D86" s="95"/>
      <c r="E86" s="95"/>
    </row>
    <row r="87" spans="1:5" s="96" customFormat="1" ht="9.75">
      <c r="A87" s="93"/>
      <c r="B87" s="94"/>
      <c r="C87" s="95"/>
      <c r="D87" s="95"/>
      <c r="E87" s="95"/>
    </row>
    <row r="88" spans="1:5" s="96" customFormat="1" ht="9.75">
      <c r="A88" s="93"/>
      <c r="B88" s="94"/>
      <c r="C88" s="95"/>
      <c r="D88" s="95"/>
      <c r="E88" s="95"/>
    </row>
    <row r="89" spans="1:5" s="96" customFormat="1" ht="9.75">
      <c r="A89" s="93"/>
      <c r="B89" s="94"/>
      <c r="C89" s="95"/>
      <c r="D89" s="95"/>
      <c r="E89" s="95"/>
    </row>
    <row r="90" spans="1:5" s="96" customFormat="1" ht="9.75">
      <c r="A90" s="93"/>
      <c r="B90" s="94"/>
      <c r="C90" s="95"/>
      <c r="D90" s="95"/>
      <c r="E90" s="95"/>
    </row>
    <row r="91" spans="1:5" s="96" customFormat="1" ht="9.75">
      <c r="A91" s="93"/>
      <c r="B91" s="94"/>
      <c r="C91" s="95"/>
      <c r="D91" s="95"/>
      <c r="E91" s="95"/>
    </row>
    <row r="92" spans="1:5" s="96" customFormat="1" ht="9.75">
      <c r="A92" s="93"/>
      <c r="B92" s="94"/>
      <c r="C92" s="95"/>
      <c r="D92" s="95"/>
      <c r="E92" s="95"/>
    </row>
    <row r="93" spans="1:5" s="96" customFormat="1" ht="9.75">
      <c r="A93" s="93"/>
      <c r="B93" s="94"/>
      <c r="C93" s="95"/>
      <c r="D93" s="95"/>
      <c r="E93" s="95"/>
    </row>
    <row r="94" spans="1:5" s="96" customFormat="1" ht="9.75">
      <c r="A94" s="93"/>
      <c r="B94" s="94"/>
      <c r="C94" s="95"/>
      <c r="D94" s="95"/>
      <c r="E94" s="95"/>
    </row>
    <row r="95" spans="1:5" s="96" customFormat="1" ht="9.75">
      <c r="A95" s="93"/>
      <c r="B95" s="94"/>
      <c r="C95" s="95"/>
      <c r="D95" s="95"/>
      <c r="E95" s="95"/>
    </row>
    <row r="96" spans="1:5" s="96" customFormat="1" ht="9.75">
      <c r="A96" s="93"/>
      <c r="B96" s="94"/>
      <c r="C96" s="95"/>
      <c r="D96" s="95"/>
      <c r="E96" s="95"/>
    </row>
    <row r="97" spans="1:5" s="96" customFormat="1" ht="9.75">
      <c r="A97" s="93"/>
      <c r="B97" s="94"/>
      <c r="C97" s="95"/>
      <c r="D97" s="95"/>
      <c r="E97" s="95"/>
    </row>
    <row r="98" spans="1:5" s="96" customFormat="1" ht="9.75">
      <c r="A98" s="93"/>
      <c r="B98" s="94"/>
      <c r="C98" s="95"/>
      <c r="D98" s="95"/>
      <c r="E98" s="95"/>
    </row>
    <row r="99" spans="1:5" s="96" customFormat="1" ht="9.75">
      <c r="A99" s="93"/>
      <c r="B99" s="94"/>
      <c r="C99" s="95"/>
      <c r="D99" s="95"/>
      <c r="E99" s="95"/>
    </row>
    <row r="100" spans="1:5" s="96" customFormat="1" ht="9.75">
      <c r="A100" s="93"/>
      <c r="B100" s="94"/>
      <c r="C100" s="95"/>
      <c r="D100" s="95"/>
      <c r="E100" s="95"/>
    </row>
    <row r="101" spans="1:5" s="96" customFormat="1" ht="9.75">
      <c r="A101" s="93"/>
      <c r="B101" s="94"/>
      <c r="C101" s="95"/>
      <c r="D101" s="95"/>
      <c r="E101" s="95"/>
    </row>
    <row r="102" spans="1:5" s="96" customFormat="1" ht="9.75">
      <c r="A102" s="93"/>
      <c r="B102" s="94"/>
      <c r="C102" s="95"/>
      <c r="D102" s="95"/>
      <c r="E102" s="95"/>
    </row>
    <row r="103" spans="1:5" s="96" customFormat="1" ht="9.75">
      <c r="A103" s="93"/>
      <c r="B103" s="94"/>
      <c r="C103" s="95"/>
      <c r="D103" s="95"/>
      <c r="E103" s="95"/>
    </row>
    <row r="104" spans="1:5" s="96" customFormat="1" ht="9.75">
      <c r="A104" s="93"/>
      <c r="B104" s="94"/>
      <c r="C104" s="95"/>
      <c r="D104" s="95"/>
      <c r="E104" s="95"/>
    </row>
    <row r="105" spans="1:5" s="96" customFormat="1" ht="9.75">
      <c r="A105" s="93"/>
      <c r="B105" s="94"/>
      <c r="C105" s="95"/>
      <c r="D105" s="95"/>
      <c r="E105" s="95"/>
    </row>
    <row r="106" spans="1:5" s="96" customFormat="1" ht="9.75">
      <c r="A106" s="93"/>
      <c r="B106" s="94"/>
      <c r="C106" s="95"/>
      <c r="D106" s="95"/>
      <c r="E106" s="95"/>
    </row>
    <row r="107" spans="1:5" s="96" customFormat="1" ht="9.75">
      <c r="A107" s="93"/>
      <c r="B107" s="94"/>
      <c r="C107" s="95"/>
      <c r="D107" s="95"/>
      <c r="E107" s="95"/>
    </row>
    <row r="108" spans="1:5" s="96" customFormat="1" ht="9.75">
      <c r="A108" s="93"/>
      <c r="B108" s="94"/>
      <c r="C108" s="95"/>
      <c r="D108" s="95"/>
      <c r="E108" s="95"/>
    </row>
    <row r="109" spans="1:5" s="96" customFormat="1" ht="9.75">
      <c r="A109" s="93"/>
      <c r="B109" s="94"/>
      <c r="C109" s="95"/>
      <c r="D109" s="95"/>
      <c r="E109" s="95"/>
    </row>
    <row r="110" spans="1:5" s="96" customFormat="1" ht="9.75">
      <c r="A110" s="93"/>
      <c r="B110" s="94"/>
      <c r="C110" s="95"/>
      <c r="D110" s="95"/>
      <c r="E110" s="95"/>
    </row>
    <row r="111" spans="1:5" ht="15">
      <c r="A111" s="85"/>
      <c r="B111" s="86"/>
      <c r="C111" s="87"/>
      <c r="D111" s="87"/>
      <c r="E111" s="87"/>
    </row>
    <row r="112" spans="1:5" ht="15">
      <c r="A112" s="85"/>
      <c r="B112" s="86"/>
      <c r="C112" s="87"/>
      <c r="D112" s="87"/>
      <c r="E112" s="87"/>
    </row>
    <row r="113" spans="1:5" ht="15">
      <c r="A113" s="85"/>
      <c r="B113" s="86"/>
      <c r="C113" s="87"/>
      <c r="D113" s="87"/>
      <c r="E113" s="87"/>
    </row>
    <row r="114" spans="1:5" ht="15">
      <c r="A114" s="85"/>
      <c r="B114" s="86"/>
      <c r="C114" s="87"/>
      <c r="D114" s="87"/>
      <c r="E114" s="87"/>
    </row>
    <row r="115" spans="1:5" ht="15">
      <c r="A115" s="85"/>
      <c r="B115" s="86"/>
      <c r="C115" s="87"/>
      <c r="D115" s="87"/>
      <c r="E115" s="87"/>
    </row>
    <row r="116" spans="1:5" ht="15">
      <c r="A116" s="85"/>
      <c r="B116" s="86"/>
      <c r="C116" s="87"/>
      <c r="D116" s="87"/>
      <c r="E116" s="87"/>
    </row>
    <row r="117" spans="1:5" ht="15">
      <c r="A117" s="85"/>
      <c r="B117" s="86"/>
      <c r="C117" s="87"/>
      <c r="D117" s="87"/>
      <c r="E117" s="87"/>
    </row>
    <row r="118" spans="1:5" ht="15">
      <c r="A118" s="85"/>
      <c r="B118" s="86"/>
      <c r="C118" s="87"/>
      <c r="D118" s="87"/>
      <c r="E118" s="87"/>
    </row>
    <row r="119" spans="1:5" ht="15">
      <c r="A119" s="85"/>
      <c r="B119" s="86"/>
      <c r="C119" s="87"/>
      <c r="D119" s="87"/>
      <c r="E119" s="87"/>
    </row>
    <row r="120" spans="1:5" ht="15">
      <c r="A120" s="85"/>
      <c r="B120" s="86"/>
      <c r="C120" s="87"/>
      <c r="D120" s="87"/>
      <c r="E120" s="87"/>
    </row>
    <row r="121" spans="1:5" ht="15">
      <c r="A121" s="85"/>
      <c r="B121" s="86"/>
      <c r="C121" s="87"/>
      <c r="D121" s="87"/>
      <c r="E121" s="87"/>
    </row>
  </sheetData>
  <sheetProtection/>
  <mergeCells count="3">
    <mergeCell ref="A1:E1"/>
    <mergeCell ref="D2:E2"/>
    <mergeCell ref="C4:E4"/>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29.xml><?xml version="1.0" encoding="utf-8"?>
<worksheet xmlns="http://schemas.openxmlformats.org/spreadsheetml/2006/main" xmlns:r="http://schemas.openxmlformats.org/officeDocument/2006/relationships">
  <sheetPr>
    <tabColor rgb="FF92D050"/>
  </sheetPr>
  <dimension ref="A1:D22"/>
  <sheetViews>
    <sheetView zoomScalePageLayoutView="0" workbookViewId="0" topLeftCell="A1">
      <selection activeCell="F8" sqref="F8"/>
    </sheetView>
  </sheetViews>
  <sheetFormatPr defaultColWidth="8.88671875" defaultRowHeight="15"/>
  <cols>
    <col min="1" max="1" width="21.21484375" style="97" customWidth="1"/>
    <col min="2" max="2" width="15.6640625" style="98" customWidth="1"/>
    <col min="3" max="3" width="16.21484375" style="96" customWidth="1"/>
    <col min="4" max="4" width="19.5546875" style="96" customWidth="1"/>
    <col min="5" max="16384" width="8.88671875" style="96" customWidth="1"/>
  </cols>
  <sheetData>
    <row r="1" spans="1:4" ht="23.25" customHeight="1">
      <c r="A1" s="1008" t="s">
        <v>458</v>
      </c>
      <c r="B1" s="993"/>
      <c r="C1" s="993"/>
      <c r="D1" s="902"/>
    </row>
    <row r="2" spans="1:4" s="176" customFormat="1" ht="25.5" customHeight="1">
      <c r="A2" s="1008"/>
      <c r="B2" s="993"/>
      <c r="C2" s="993"/>
      <c r="D2" s="172" t="s">
        <v>246</v>
      </c>
    </row>
    <row r="3" spans="1:4" s="176" customFormat="1" ht="25.5" customHeight="1">
      <c r="A3" s="486"/>
      <c r="B3" s="487" t="s">
        <v>13</v>
      </c>
      <c r="C3" s="488" t="s">
        <v>390</v>
      </c>
      <c r="D3" s="489" t="s">
        <v>391</v>
      </c>
    </row>
    <row r="4" spans="1:4" s="87" customFormat="1" ht="18.75" customHeight="1" thickBot="1">
      <c r="A4" s="490"/>
      <c r="B4" s="1011" t="s">
        <v>327</v>
      </c>
      <c r="C4" s="936"/>
      <c r="D4" s="936"/>
    </row>
    <row r="5" spans="1:4" s="177" customFormat="1" ht="19.5" customHeight="1">
      <c r="A5" s="491" t="s">
        <v>12</v>
      </c>
      <c r="B5" s="492"/>
      <c r="C5" s="493"/>
      <c r="D5" s="494"/>
    </row>
    <row r="6" spans="1:4" s="177" customFormat="1" ht="19.5" customHeight="1">
      <c r="A6" s="495" t="s">
        <v>30</v>
      </c>
      <c r="B6" s="759">
        <v>33242615.5</v>
      </c>
      <c r="C6" s="861">
        <v>187851.85</v>
      </c>
      <c r="D6" s="861">
        <v>33054763.65</v>
      </c>
    </row>
    <row r="7" spans="1:4" s="177" customFormat="1" ht="19.5" customHeight="1">
      <c r="A7" s="496" t="s">
        <v>15</v>
      </c>
      <c r="B7" s="755">
        <v>10078006.809601886</v>
      </c>
      <c r="C7" s="780">
        <v>86680.56607142858</v>
      </c>
      <c r="D7" s="780">
        <v>9991326.243530458</v>
      </c>
    </row>
    <row r="8" spans="1:4" s="177" customFormat="1" ht="19.5" customHeight="1">
      <c r="A8" s="496" t="s">
        <v>14</v>
      </c>
      <c r="B8" s="755">
        <v>23164608.690398112</v>
      </c>
      <c r="C8" s="780">
        <v>101171.28392857143</v>
      </c>
      <c r="D8" s="780">
        <v>23063437.40646954</v>
      </c>
    </row>
    <row r="9" spans="1:4" s="177" customFormat="1" ht="19.5" customHeight="1">
      <c r="A9" s="491" t="s">
        <v>103</v>
      </c>
      <c r="B9" s="755"/>
      <c r="C9" s="780"/>
      <c r="D9" s="780"/>
    </row>
    <row r="10" spans="1:4" s="177" customFormat="1" ht="19.5" customHeight="1">
      <c r="A10" s="495" t="s">
        <v>30</v>
      </c>
      <c r="B10" s="759">
        <v>26702511.357622698</v>
      </c>
      <c r="C10" s="861">
        <v>552090.8</v>
      </c>
      <c r="D10" s="861">
        <v>26150420.557622697</v>
      </c>
    </row>
    <row r="11" spans="1:4" s="177" customFormat="1" ht="19.5" customHeight="1">
      <c r="A11" s="496" t="s">
        <v>15</v>
      </c>
      <c r="B11" s="755">
        <v>13625430.324680524</v>
      </c>
      <c r="C11" s="780">
        <v>171392.35</v>
      </c>
      <c r="D11" s="780">
        <v>13454037.974680524</v>
      </c>
    </row>
    <row r="12" spans="1:4" s="178" customFormat="1" ht="19.5" customHeight="1">
      <c r="A12" s="497" t="s">
        <v>199</v>
      </c>
      <c r="B12" s="755">
        <v>5031620.75</v>
      </c>
      <c r="C12" s="780">
        <v>21169.95</v>
      </c>
      <c r="D12" s="780">
        <v>5010450.8</v>
      </c>
    </row>
    <row r="13" spans="1:4" s="177" customFormat="1" ht="19.5" customHeight="1">
      <c r="A13" s="496" t="s">
        <v>14</v>
      </c>
      <c r="B13" s="755">
        <v>13077081.032942172</v>
      </c>
      <c r="C13" s="780">
        <v>380698.45</v>
      </c>
      <c r="D13" s="780">
        <v>12696382.582942173</v>
      </c>
    </row>
    <row r="14" spans="1:4" s="177" customFormat="1" ht="24" customHeight="1">
      <c r="A14" s="179"/>
      <c r="B14" s="180"/>
      <c r="C14" s="181"/>
      <c r="D14" s="201"/>
    </row>
    <row r="15" spans="1:4" s="185" customFormat="1" ht="24" customHeight="1">
      <c r="A15" s="182"/>
      <c r="B15" s="183"/>
      <c r="C15" s="184"/>
      <c r="D15" s="202"/>
    </row>
    <row r="20" spans="1:2" ht="42" customHeight="1">
      <c r="A20" s="96"/>
      <c r="B20" s="96"/>
    </row>
    <row r="22" spans="1:2" ht="33" customHeight="1">
      <c r="A22" s="96"/>
      <c r="B22" s="96"/>
    </row>
  </sheetData>
  <sheetProtection/>
  <mergeCells count="3">
    <mergeCell ref="A2:C2"/>
    <mergeCell ref="A1:D1"/>
    <mergeCell ref="B4:D4"/>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F48"/>
  <sheetViews>
    <sheetView zoomScale="85" zoomScaleNormal="85" zoomScalePageLayoutView="0" workbookViewId="0" topLeftCell="A1">
      <selection activeCell="I18" sqref="I18"/>
    </sheetView>
  </sheetViews>
  <sheetFormatPr defaultColWidth="8.88671875" defaultRowHeight="15"/>
  <cols>
    <col min="1" max="1" width="38.77734375" style="1" customWidth="1"/>
    <col min="2" max="2" width="11.77734375" style="1" customWidth="1"/>
    <col min="3" max="3" width="10.99609375" style="1" customWidth="1"/>
    <col min="4" max="4" width="15.21484375" style="1" customWidth="1"/>
    <col min="5" max="5" width="11.99609375" style="1" bestFit="1" customWidth="1"/>
    <col min="6" max="6" width="9.88671875" style="1" bestFit="1" customWidth="1"/>
    <col min="7" max="16384" width="8.88671875" style="1" customWidth="1"/>
  </cols>
  <sheetData>
    <row r="1" spans="1:4" ht="33.75" customHeight="1">
      <c r="A1" s="901" t="s">
        <v>477</v>
      </c>
      <c r="B1" s="901"/>
      <c r="C1" s="901"/>
      <c r="D1" s="902"/>
    </row>
    <row r="2" spans="1:4" s="2" customFormat="1" ht="21" customHeight="1">
      <c r="A2" s="905" t="s">
        <v>283</v>
      </c>
      <c r="B2" s="905"/>
      <c r="C2" s="905"/>
      <c r="D2" s="905"/>
    </row>
    <row r="3" spans="1:4" s="4" customFormat="1" ht="30" customHeight="1" thickBot="1">
      <c r="A3" s="353"/>
      <c r="B3" s="353"/>
      <c r="C3" s="319" t="s">
        <v>9</v>
      </c>
      <c r="D3" s="354" t="s">
        <v>206</v>
      </c>
    </row>
    <row r="4" spans="1:4" s="2" customFormat="1" ht="19.5" customHeight="1">
      <c r="A4" s="355" t="s">
        <v>405</v>
      </c>
      <c r="B4" s="356" t="s">
        <v>8</v>
      </c>
      <c r="C4" s="357">
        <v>3</v>
      </c>
      <c r="D4" s="358"/>
    </row>
    <row r="5" spans="1:4" s="2" customFormat="1" ht="19.5" customHeight="1">
      <c r="A5" s="359" t="s">
        <v>453</v>
      </c>
      <c r="B5" s="360" t="s">
        <v>8</v>
      </c>
      <c r="C5" s="602">
        <v>39443.87</v>
      </c>
      <c r="D5" s="659">
        <v>100</v>
      </c>
    </row>
    <row r="6" spans="1:4" s="2" customFormat="1" ht="19.5" customHeight="1">
      <c r="A6" s="361" t="s">
        <v>150</v>
      </c>
      <c r="B6" s="356" t="s">
        <v>8</v>
      </c>
      <c r="C6" s="603">
        <v>31025</v>
      </c>
      <c r="D6" s="660">
        <v>78.65607507579759</v>
      </c>
    </row>
    <row r="7" spans="1:4" s="2" customFormat="1" ht="19.5" customHeight="1">
      <c r="A7" s="363" t="s">
        <v>193</v>
      </c>
      <c r="B7" s="356" t="s">
        <v>8</v>
      </c>
      <c r="C7" s="603">
        <v>15418</v>
      </c>
      <c r="D7" s="660">
        <v>39.08845658400152</v>
      </c>
    </row>
    <row r="8" spans="1:4" s="2" customFormat="1" ht="19.5" customHeight="1">
      <c r="A8" s="363" t="s">
        <v>192</v>
      </c>
      <c r="B8" s="356" t="s">
        <v>8</v>
      </c>
      <c r="C8" s="603">
        <v>15607</v>
      </c>
      <c r="D8" s="660">
        <v>39.56761849179606</v>
      </c>
    </row>
    <row r="9" spans="1:4" s="2" customFormat="1" ht="19.5" customHeight="1">
      <c r="A9" s="361" t="s">
        <v>52</v>
      </c>
      <c r="B9" s="356" t="s">
        <v>8</v>
      </c>
      <c r="C9" s="603">
        <v>1741</v>
      </c>
      <c r="D9" s="660">
        <v>4.413867097726465</v>
      </c>
    </row>
    <row r="10" spans="1:4" s="2" customFormat="1" ht="19.5" customHeight="1">
      <c r="A10" s="361" t="s">
        <v>53</v>
      </c>
      <c r="B10" s="356" t="s">
        <v>8</v>
      </c>
      <c r="C10" s="603">
        <v>6677.87</v>
      </c>
      <c r="D10" s="660">
        <v>16.93005782647595</v>
      </c>
    </row>
    <row r="11" spans="1:4" s="5" customFormat="1" ht="18" customHeight="1">
      <c r="A11" s="158"/>
      <c r="B11" s="6"/>
      <c r="C11" s="6"/>
      <c r="D11" s="159"/>
    </row>
    <row r="12" spans="1:4" s="4" customFormat="1" ht="53.25" customHeight="1" thickBot="1">
      <c r="A12" s="364"/>
      <c r="B12" s="364"/>
      <c r="C12" s="365" t="s">
        <v>202</v>
      </c>
      <c r="D12" s="366" t="s">
        <v>203</v>
      </c>
    </row>
    <row r="13" spans="1:4" s="5" customFormat="1" ht="19.5" customHeight="1">
      <c r="A13" s="321" t="s">
        <v>231</v>
      </c>
      <c r="B13" s="367" t="s">
        <v>10</v>
      </c>
      <c r="C13" s="604">
        <v>137296400.60000002</v>
      </c>
      <c r="D13" s="626">
        <v>80.71087357076469</v>
      </c>
    </row>
    <row r="14" spans="1:4" s="5" customFormat="1" ht="19.5" customHeight="1">
      <c r="A14" s="368" t="s">
        <v>155</v>
      </c>
      <c r="B14" s="367" t="s">
        <v>10</v>
      </c>
      <c r="C14" s="604">
        <v>4190.209381676128</v>
      </c>
      <c r="D14" s="362"/>
    </row>
    <row r="15" spans="1:4" s="5" customFormat="1" ht="19.5" customHeight="1">
      <c r="A15" s="368" t="s">
        <v>156</v>
      </c>
      <c r="B15" s="367" t="s">
        <v>10</v>
      </c>
      <c r="C15" s="604">
        <v>3480.8045103079394</v>
      </c>
      <c r="D15" s="362"/>
    </row>
    <row r="16" spans="1:4" s="5" customFormat="1" ht="19.5" customHeight="1">
      <c r="A16" s="321" t="s">
        <v>183</v>
      </c>
      <c r="B16" s="367" t="s">
        <v>10</v>
      </c>
      <c r="C16" s="604">
        <v>170108926.5</v>
      </c>
      <c r="D16" s="626">
        <v>100</v>
      </c>
    </row>
    <row r="17" spans="1:4" s="5" customFormat="1" ht="19.5" customHeight="1">
      <c r="A17" s="368" t="s">
        <v>156</v>
      </c>
      <c r="B17" s="367" t="s">
        <v>10</v>
      </c>
      <c r="C17" s="604">
        <v>4312.683479080526</v>
      </c>
      <c r="D17" s="362"/>
    </row>
    <row r="18" spans="1:4" s="5" customFormat="1" ht="19.5" customHeight="1">
      <c r="A18" s="321" t="s">
        <v>232</v>
      </c>
      <c r="B18" s="367" t="s">
        <v>10</v>
      </c>
      <c r="C18" s="604">
        <v>10679956.139999999</v>
      </c>
      <c r="D18" s="626">
        <v>6.278304354592466</v>
      </c>
    </row>
    <row r="19" spans="1:4" s="5" customFormat="1" ht="19.5" customHeight="1">
      <c r="A19" s="368" t="s">
        <v>207</v>
      </c>
      <c r="B19" s="367" t="s">
        <v>10</v>
      </c>
      <c r="C19" s="604">
        <v>344.2371036261079</v>
      </c>
      <c r="D19" s="362"/>
    </row>
    <row r="20" spans="1:4" s="5" customFormat="1" ht="19.5" customHeight="1">
      <c r="A20" s="368" t="s">
        <v>156</v>
      </c>
      <c r="B20" s="367" t="s">
        <v>10</v>
      </c>
      <c r="C20" s="604">
        <v>270.76339466690257</v>
      </c>
      <c r="D20" s="362"/>
    </row>
    <row r="21" spans="1:4" s="5" customFormat="1" ht="19.5" customHeight="1">
      <c r="A21" s="321" t="s">
        <v>253</v>
      </c>
      <c r="B21" s="367" t="s">
        <v>10</v>
      </c>
      <c r="C21" s="604">
        <v>159428970.36</v>
      </c>
      <c r="D21" s="626">
        <v>93.72169564540755</v>
      </c>
    </row>
    <row r="22" spans="1:4" s="5" customFormat="1" ht="19.5" customHeight="1">
      <c r="A22" s="368" t="s">
        <v>156</v>
      </c>
      <c r="B22" s="367" t="s">
        <v>10</v>
      </c>
      <c r="C22" s="604">
        <v>4041.920084413624</v>
      </c>
      <c r="D22" s="362"/>
    </row>
    <row r="23" spans="1:4" s="5" customFormat="1" ht="19.5" customHeight="1">
      <c r="A23" s="321" t="s">
        <v>123</v>
      </c>
      <c r="B23" s="367" t="s">
        <v>10</v>
      </c>
      <c r="C23" s="604">
        <v>9225220.21</v>
      </c>
      <c r="D23" s="626">
        <v>5.423125287901926</v>
      </c>
    </row>
    <row r="24" spans="1:4" s="5" customFormat="1" ht="19.5" customHeight="1">
      <c r="A24" s="368" t="s">
        <v>156</v>
      </c>
      <c r="B24" s="367" t="s">
        <v>10</v>
      </c>
      <c r="C24" s="604">
        <v>233.88222834118457</v>
      </c>
      <c r="D24" s="362"/>
    </row>
    <row r="25" spans="1:6" s="5" customFormat="1" ht="19.5" customHeight="1">
      <c r="A25" s="321" t="s">
        <v>29</v>
      </c>
      <c r="B25" s="367" t="s">
        <v>10</v>
      </c>
      <c r="C25" s="604">
        <v>-31690887.390000038</v>
      </c>
      <c r="D25" s="626">
        <v>-18.629761554576643</v>
      </c>
      <c r="E25" s="209"/>
      <c r="F25" s="209"/>
    </row>
    <row r="26" spans="1:4" s="5" customFormat="1" ht="19.5" customHeight="1">
      <c r="A26" s="368" t="s">
        <v>156</v>
      </c>
      <c r="B26" s="367" t="s">
        <v>10</v>
      </c>
      <c r="C26" s="604">
        <v>-803.4426487563222</v>
      </c>
      <c r="D26" s="362"/>
    </row>
    <row r="27" spans="1:4" s="5" customFormat="1" ht="19.5" customHeight="1">
      <c r="A27" s="321" t="s">
        <v>2</v>
      </c>
      <c r="B27" s="367" t="s">
        <v>10</v>
      </c>
      <c r="C27" s="604">
        <v>41955551</v>
      </c>
      <c r="D27" s="626">
        <v>24.663932612613365</v>
      </c>
    </row>
    <row r="28" spans="1:4" s="5" customFormat="1" ht="19.5" customHeight="1">
      <c r="A28" s="368" t="s">
        <v>156</v>
      </c>
      <c r="B28" s="367" t="s">
        <v>10</v>
      </c>
      <c r="C28" s="604">
        <v>1063.6773470757305</v>
      </c>
      <c r="D28" s="362"/>
    </row>
    <row r="29" spans="1:4" s="5" customFormat="1" ht="19.5" customHeight="1">
      <c r="A29" s="321" t="s">
        <v>11</v>
      </c>
      <c r="B29" s="367" t="s">
        <v>10</v>
      </c>
      <c r="C29" s="604">
        <v>10264663.60999996</v>
      </c>
      <c r="D29" s="626">
        <v>6.034171058036723</v>
      </c>
    </row>
    <row r="30" spans="1:4" s="5" customFormat="1" ht="19.5" customHeight="1">
      <c r="A30" s="368" t="s">
        <v>156</v>
      </c>
      <c r="B30" s="367" t="s">
        <v>10</v>
      </c>
      <c r="C30" s="604">
        <v>260.2346983194083</v>
      </c>
      <c r="D30" s="362"/>
    </row>
    <row r="31" spans="1:4" ht="15">
      <c r="A31" s="369"/>
      <c r="B31" s="367"/>
      <c r="C31" s="370"/>
      <c r="D31" s="264"/>
    </row>
    <row r="32" spans="1:4" ht="15" customHeight="1">
      <c r="A32" s="371"/>
      <c r="B32" s="367"/>
      <c r="C32" s="372"/>
      <c r="D32" s="369"/>
    </row>
    <row r="33" spans="1:4" ht="15">
      <c r="A33" s="906" t="s">
        <v>230</v>
      </c>
      <c r="B33" s="906"/>
      <c r="C33" s="906"/>
      <c r="D33" s="906"/>
    </row>
    <row r="34" spans="1:4" s="39" customFormat="1" ht="30" customHeight="1">
      <c r="A34" s="906" t="s">
        <v>410</v>
      </c>
      <c r="B34" s="906"/>
      <c r="C34" s="906"/>
      <c r="D34" s="906"/>
    </row>
    <row r="35" spans="1:4" s="39" customFormat="1" ht="17.25" customHeight="1">
      <c r="A35" s="906" t="s">
        <v>289</v>
      </c>
      <c r="B35" s="906"/>
      <c r="C35" s="906"/>
      <c r="D35" s="906"/>
    </row>
    <row r="36" spans="1:4" s="39" customFormat="1" ht="30" customHeight="1">
      <c r="A36" s="903" t="s">
        <v>288</v>
      </c>
      <c r="B36" s="904"/>
      <c r="C36" s="904"/>
      <c r="D36" s="904"/>
    </row>
    <row r="37" ht="15">
      <c r="D37" s="7"/>
    </row>
    <row r="38" spans="1:4" ht="17.25">
      <c r="A38" s="8"/>
      <c r="B38" s="8"/>
      <c r="C38" s="8"/>
      <c r="D38" s="7"/>
    </row>
    <row r="39" spans="1:4" ht="15">
      <c r="A39" s="9"/>
      <c r="B39" s="9"/>
      <c r="C39" s="9"/>
      <c r="D39" s="7"/>
    </row>
    <row r="40" spans="1:4" ht="15">
      <c r="A40" s="10"/>
      <c r="B40" s="10"/>
      <c r="C40" s="10"/>
      <c r="D40" s="7"/>
    </row>
    <row r="41" ht="15">
      <c r="D41" s="11"/>
    </row>
    <row r="42" ht="15">
      <c r="D42" s="12"/>
    </row>
    <row r="43" ht="15">
      <c r="D43" s="12"/>
    </row>
    <row r="44" ht="15">
      <c r="D44" s="13"/>
    </row>
    <row r="45" ht="15">
      <c r="D45" s="13"/>
    </row>
    <row r="48" spans="1:3" ht="17.25">
      <c r="A48" s="8"/>
      <c r="B48" s="8"/>
      <c r="C48" s="8"/>
    </row>
  </sheetData>
  <sheetProtection/>
  <mergeCells count="6">
    <mergeCell ref="A1:D1"/>
    <mergeCell ref="A36:D36"/>
    <mergeCell ref="A2:D2"/>
    <mergeCell ref="A34:D34"/>
    <mergeCell ref="A35:D35"/>
    <mergeCell ref="A33:D3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0.xml><?xml version="1.0" encoding="utf-8"?>
<worksheet xmlns="http://schemas.openxmlformats.org/spreadsheetml/2006/main" xmlns:r="http://schemas.openxmlformats.org/officeDocument/2006/relationships">
  <sheetPr>
    <tabColor rgb="FF92D050"/>
  </sheetPr>
  <dimension ref="A1:F13"/>
  <sheetViews>
    <sheetView zoomScalePageLayoutView="0" workbookViewId="0" topLeftCell="A1">
      <selection activeCell="D3" sqref="D3"/>
    </sheetView>
  </sheetViews>
  <sheetFormatPr defaultColWidth="8.88671875" defaultRowHeight="15"/>
  <cols>
    <col min="1" max="1" width="27.77734375" style="97" customWidth="1"/>
    <col min="2" max="2" width="22.99609375" style="98" customWidth="1"/>
    <col min="3" max="3" width="27.21484375" style="96" customWidth="1"/>
    <col min="4" max="4" width="19.5546875" style="96" customWidth="1"/>
    <col min="5" max="5" width="8.88671875" style="96" customWidth="1"/>
    <col min="6" max="6" width="13.77734375" style="96" customWidth="1"/>
    <col min="7" max="16384" width="8.88671875" style="96" customWidth="1"/>
  </cols>
  <sheetData>
    <row r="1" spans="1:3" ht="15.75">
      <c r="A1" s="1008" t="s">
        <v>457</v>
      </c>
      <c r="B1" s="1008"/>
      <c r="C1" s="902"/>
    </row>
    <row r="2" spans="1:3" s="186" customFormat="1" ht="25.5" customHeight="1">
      <c r="A2" s="1008"/>
      <c r="B2" s="1008"/>
      <c r="C2" s="172" t="s">
        <v>247</v>
      </c>
    </row>
    <row r="3" spans="1:4" s="82" customFormat="1" ht="30" customHeight="1" thickBot="1">
      <c r="A3" s="498" t="s">
        <v>182</v>
      </c>
      <c r="B3" s="499" t="s">
        <v>8</v>
      </c>
      <c r="C3" s="499" t="s">
        <v>248</v>
      </c>
      <c r="D3" s="187"/>
    </row>
    <row r="4" spans="1:4" s="83" customFormat="1" ht="19.5" customHeight="1">
      <c r="A4" s="500" t="s">
        <v>30</v>
      </c>
      <c r="B4" s="861">
        <v>211623.81234941346</v>
      </c>
      <c r="C4" s="861">
        <v>26702511.357622698</v>
      </c>
      <c r="D4" s="203"/>
    </row>
    <row r="5" spans="1:4" s="83" customFormat="1" ht="19.5" customHeight="1">
      <c r="A5" s="501" t="s">
        <v>397</v>
      </c>
      <c r="B5" s="780">
        <v>16120.712874534594</v>
      </c>
      <c r="C5" s="780">
        <v>2693088.8302582353</v>
      </c>
      <c r="D5" s="204"/>
    </row>
    <row r="6" spans="1:4" s="83" customFormat="1" ht="19.5" customHeight="1">
      <c r="A6" s="501" t="s">
        <v>398</v>
      </c>
      <c r="B6" s="780">
        <v>123670.74007416228</v>
      </c>
      <c r="C6" s="780">
        <v>14262336.181182802</v>
      </c>
      <c r="D6" s="204"/>
    </row>
    <row r="7" spans="1:4" s="83" customFormat="1" ht="19.5" customHeight="1">
      <c r="A7" s="501" t="s">
        <v>399</v>
      </c>
      <c r="B7" s="780">
        <v>29130.31364053805</v>
      </c>
      <c r="C7" s="780">
        <v>4016996.517977764</v>
      </c>
      <c r="D7" s="204"/>
    </row>
    <row r="8" spans="1:4" s="83" customFormat="1" ht="19.5" customHeight="1">
      <c r="A8" s="501" t="s">
        <v>400</v>
      </c>
      <c r="B8" s="780">
        <v>33399.045760178546</v>
      </c>
      <c r="C8" s="780">
        <v>3782749.778203898</v>
      </c>
      <c r="D8" s="204"/>
    </row>
    <row r="9" spans="1:4" s="83" customFormat="1" ht="19.5" customHeight="1">
      <c r="A9" s="501" t="s">
        <v>401</v>
      </c>
      <c r="B9" s="780">
        <v>4560</v>
      </c>
      <c r="C9" s="780">
        <v>493753.3</v>
      </c>
      <c r="D9" s="204"/>
    </row>
    <row r="10" spans="1:4" s="83" customFormat="1" ht="19.5" customHeight="1">
      <c r="A10" s="501" t="s">
        <v>402</v>
      </c>
      <c r="B10" s="780">
        <v>4743</v>
      </c>
      <c r="C10" s="780">
        <v>1453586.75</v>
      </c>
      <c r="D10" s="204"/>
    </row>
    <row r="11" spans="1:4" s="84" customFormat="1" ht="8.25" customHeight="1">
      <c r="A11" s="188"/>
      <c r="B11" s="189"/>
      <c r="C11" s="184"/>
      <c r="D11" s="202"/>
    </row>
    <row r="12" spans="1:3" s="190" customFormat="1" ht="15">
      <c r="A12" s="1013" t="s">
        <v>230</v>
      </c>
      <c r="B12" s="1013"/>
      <c r="C12" s="1013"/>
    </row>
    <row r="13" spans="1:6" s="87" customFormat="1" ht="45" customHeight="1">
      <c r="A13" s="1012" t="s">
        <v>300</v>
      </c>
      <c r="B13" s="1012"/>
      <c r="C13" s="1012"/>
      <c r="D13" s="225"/>
      <c r="E13" s="226"/>
      <c r="F13" s="226"/>
    </row>
    <row r="22" ht="33" customHeight="1"/>
  </sheetData>
  <sheetProtection/>
  <mergeCells count="4">
    <mergeCell ref="A2:B2"/>
    <mergeCell ref="A1:C1"/>
    <mergeCell ref="A13:C13"/>
    <mergeCell ref="A12:C1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31.xml><?xml version="1.0" encoding="utf-8"?>
<worksheet xmlns="http://schemas.openxmlformats.org/spreadsheetml/2006/main" xmlns:r="http://schemas.openxmlformats.org/officeDocument/2006/relationships">
  <dimension ref="A3:A3"/>
  <sheetViews>
    <sheetView zoomScalePageLayoutView="0" workbookViewId="0" topLeftCell="A1">
      <selection activeCell="A4" sqref="A4"/>
    </sheetView>
  </sheetViews>
  <sheetFormatPr defaultColWidth="11.5546875" defaultRowHeight="15"/>
  <cols>
    <col min="1" max="16384" width="11.5546875" style="459" customWidth="1"/>
  </cols>
  <sheetData>
    <row r="3" ht="15">
      <c r="A3" s="502" t="s">
        <v>414</v>
      </c>
    </row>
  </sheetData>
  <sheetProtection/>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3:A3"/>
  <sheetViews>
    <sheetView zoomScalePageLayoutView="0" workbookViewId="0" topLeftCell="A1">
      <selection activeCell="A4" sqref="A4"/>
    </sheetView>
  </sheetViews>
  <sheetFormatPr defaultColWidth="11.5546875" defaultRowHeight="15"/>
  <cols>
    <col min="1" max="16384" width="11.5546875" style="459" customWidth="1"/>
  </cols>
  <sheetData>
    <row r="3" ht="15">
      <c r="A3" s="459" t="s">
        <v>414</v>
      </c>
    </row>
  </sheetData>
  <sheetProtection/>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92D050"/>
  </sheetPr>
  <dimension ref="A1:E42"/>
  <sheetViews>
    <sheetView zoomScalePageLayoutView="0" workbookViewId="0" topLeftCell="A1">
      <pane ySplit="4" topLeftCell="A5" activePane="bottomLeft" state="frozen"/>
      <selection pane="topLeft" activeCell="A1" sqref="A1:G1"/>
      <selection pane="bottomLeft" activeCell="I11" sqref="I11"/>
    </sheetView>
  </sheetViews>
  <sheetFormatPr defaultColWidth="8.88671875" defaultRowHeight="15"/>
  <cols>
    <col min="1" max="1" width="33.88671875" style="79" customWidth="1"/>
    <col min="2" max="2" width="11.4453125" style="80" bestFit="1" customWidth="1"/>
    <col min="3" max="4" width="13.3359375" style="647" customWidth="1"/>
    <col min="5" max="5" width="14.6640625" style="647" customWidth="1"/>
    <col min="6" max="16384" width="8.88671875" style="99" customWidth="1"/>
  </cols>
  <sheetData>
    <row r="1" spans="1:5" ht="15.75">
      <c r="A1" s="1008" t="s">
        <v>455</v>
      </c>
      <c r="B1" s="1014"/>
      <c r="C1" s="1014"/>
      <c r="D1" s="1014"/>
      <c r="E1" s="1014"/>
    </row>
    <row r="2" spans="1:5" s="100" customFormat="1" ht="25.5" customHeight="1">
      <c r="A2" s="88"/>
      <c r="B2" s="191"/>
      <c r="C2" s="642"/>
      <c r="D2" s="642"/>
      <c r="E2" s="643" t="s">
        <v>249</v>
      </c>
    </row>
    <row r="3" spans="1:5" s="100" customFormat="1" ht="21" customHeight="1">
      <c r="A3" s="503"/>
      <c r="B3" s="504"/>
      <c r="C3" s="644" t="s">
        <v>13</v>
      </c>
      <c r="D3" s="645" t="s">
        <v>390</v>
      </c>
      <c r="E3" s="645" t="s">
        <v>391</v>
      </c>
    </row>
    <row r="4" spans="1:5" s="101" customFormat="1" ht="21.75" customHeight="1" thickBot="1">
      <c r="A4" s="498" t="s">
        <v>255</v>
      </c>
      <c r="B4" s="505" t="s">
        <v>33</v>
      </c>
      <c r="C4" s="1015" t="s">
        <v>327</v>
      </c>
      <c r="D4" s="1016"/>
      <c r="E4" s="1016"/>
    </row>
    <row r="5" spans="1:5" s="102" customFormat="1" ht="23.25" customHeight="1">
      <c r="A5" s="506" t="s">
        <v>75</v>
      </c>
      <c r="B5" s="507"/>
      <c r="C5" s="635"/>
      <c r="D5" s="646"/>
      <c r="E5" s="646"/>
    </row>
    <row r="6" spans="1:5" s="103" customFormat="1" ht="18.75" customHeight="1">
      <c r="A6" s="501" t="s">
        <v>12</v>
      </c>
      <c r="B6" s="508">
        <v>63</v>
      </c>
      <c r="C6" s="755">
        <v>50486782.99000001</v>
      </c>
      <c r="D6" s="780">
        <v>10626639.09</v>
      </c>
      <c r="E6" s="780">
        <v>39860143.900000006</v>
      </c>
    </row>
    <row r="7" spans="1:5" s="103" customFormat="1" ht="18.75" customHeight="1">
      <c r="A7" s="501" t="s">
        <v>81</v>
      </c>
      <c r="B7" s="508">
        <v>64</v>
      </c>
      <c r="C7" s="755">
        <v>-85683.13759599451</v>
      </c>
      <c r="D7" s="780">
        <v>-25435.17427900651</v>
      </c>
      <c r="E7" s="780">
        <v>-60247.963316987996</v>
      </c>
    </row>
    <row r="8" spans="1:5" s="103" customFormat="1" ht="18.75" customHeight="1">
      <c r="A8" s="501" t="s">
        <v>0</v>
      </c>
      <c r="B8" s="508">
        <v>65</v>
      </c>
      <c r="C8" s="755">
        <v>-5840.5</v>
      </c>
      <c r="D8" s="780">
        <v>-2701.25</v>
      </c>
      <c r="E8" s="780">
        <v>-3139.25</v>
      </c>
    </row>
    <row r="9" spans="1:5" s="103" customFormat="1" ht="18.75" customHeight="1">
      <c r="A9" s="501" t="s">
        <v>32</v>
      </c>
      <c r="B9" s="509" t="s">
        <v>128</v>
      </c>
      <c r="C9" s="755">
        <v>50395259.35240401</v>
      </c>
      <c r="D9" s="780">
        <v>10598502.665720994</v>
      </c>
      <c r="E9" s="780">
        <v>39796756.68668302</v>
      </c>
    </row>
    <row r="10" spans="1:5" s="103" customFormat="1" ht="18.75" customHeight="1">
      <c r="A10" s="501" t="s">
        <v>80</v>
      </c>
      <c r="B10" s="508">
        <v>66</v>
      </c>
      <c r="C10" s="755">
        <v>-405626.02</v>
      </c>
      <c r="D10" s="780">
        <v>-131940.07</v>
      </c>
      <c r="E10" s="780">
        <v>-273685.95</v>
      </c>
    </row>
    <row r="11" spans="1:5" s="104" customFormat="1" ht="18.75" customHeight="1">
      <c r="A11" s="501" t="s">
        <v>1</v>
      </c>
      <c r="B11" s="509" t="s">
        <v>129</v>
      </c>
      <c r="C11" s="755">
        <v>49989633.33240401</v>
      </c>
      <c r="D11" s="780">
        <v>10466562.595720993</v>
      </c>
      <c r="E11" s="780">
        <v>39523070.73668302</v>
      </c>
    </row>
    <row r="12" spans="1:5" s="104" customFormat="1" ht="18.75" customHeight="1">
      <c r="A12" s="501" t="s">
        <v>2</v>
      </c>
      <c r="B12" s="508">
        <v>67</v>
      </c>
      <c r="C12" s="755">
        <v>0</v>
      </c>
      <c r="D12" s="780">
        <v>0</v>
      </c>
      <c r="E12" s="780">
        <v>0</v>
      </c>
    </row>
    <row r="13" spans="1:5" s="104" customFormat="1" ht="18.75" customHeight="1">
      <c r="A13" s="510" t="s">
        <v>38</v>
      </c>
      <c r="B13" s="511">
        <v>69</v>
      </c>
      <c r="C13" s="759">
        <v>380.0448450880005</v>
      </c>
      <c r="D13" s="781">
        <v>117.1685925527688</v>
      </c>
      <c r="E13" s="781">
        <v>262.8762525352317</v>
      </c>
    </row>
    <row r="14" spans="1:5" s="104" customFormat="1" ht="18.75" customHeight="1">
      <c r="A14" s="512" t="s">
        <v>119</v>
      </c>
      <c r="B14" s="513" t="s">
        <v>106</v>
      </c>
      <c r="C14" s="755">
        <v>49990013.3772491</v>
      </c>
      <c r="D14" s="862">
        <v>10466679.764313547</v>
      </c>
      <c r="E14" s="862">
        <v>39523333.61293555</v>
      </c>
    </row>
    <row r="15" spans="1:5" s="105" customFormat="1" ht="22.5" customHeight="1">
      <c r="A15" s="514" t="s">
        <v>76</v>
      </c>
      <c r="B15" s="508"/>
      <c r="C15" s="863"/>
      <c r="D15" s="864"/>
      <c r="E15" s="864"/>
    </row>
    <row r="16" spans="1:5" s="103" customFormat="1" ht="18.75" customHeight="1">
      <c r="A16" s="501" t="s">
        <v>3</v>
      </c>
      <c r="B16" s="509">
        <v>331</v>
      </c>
      <c r="C16" s="755">
        <v>-37895838.80290732</v>
      </c>
      <c r="D16" s="756">
        <v>-8756326.913377382</v>
      </c>
      <c r="E16" s="756">
        <v>-29139511.88952994</v>
      </c>
    </row>
    <row r="17" spans="1:5" s="103" customFormat="1" ht="18.75" customHeight="1">
      <c r="A17" s="515" t="s">
        <v>54</v>
      </c>
      <c r="B17" s="508">
        <v>332</v>
      </c>
      <c r="C17" s="755">
        <v>124026.74999999997</v>
      </c>
      <c r="D17" s="756">
        <v>27589.649999999994</v>
      </c>
      <c r="E17" s="756">
        <v>96437.09999999998</v>
      </c>
    </row>
    <row r="18" spans="1:5" s="103" customFormat="1" ht="18.75" customHeight="1">
      <c r="A18" s="501" t="s">
        <v>103</v>
      </c>
      <c r="B18" s="509" t="s">
        <v>130</v>
      </c>
      <c r="C18" s="755">
        <v>-37771812.05290732</v>
      </c>
      <c r="D18" s="756">
        <v>-8728737.263377381</v>
      </c>
      <c r="E18" s="756">
        <v>-29043074.78952994</v>
      </c>
    </row>
    <row r="19" spans="1:5" s="103" customFormat="1" ht="30.75" customHeight="1">
      <c r="A19" s="515" t="s">
        <v>214</v>
      </c>
      <c r="B19" s="508">
        <v>35</v>
      </c>
      <c r="C19" s="755">
        <v>351198.15691240225</v>
      </c>
      <c r="D19" s="756">
        <v>247521.82660164498</v>
      </c>
      <c r="E19" s="756">
        <v>103676.33031075727</v>
      </c>
    </row>
    <row r="20" spans="1:5" s="103" customFormat="1" ht="18.75" customHeight="1">
      <c r="A20" s="501" t="s">
        <v>120</v>
      </c>
      <c r="B20" s="508" t="s">
        <v>131</v>
      </c>
      <c r="C20" s="755">
        <v>-37420613.89599492</v>
      </c>
      <c r="D20" s="756">
        <v>-8481215.436775737</v>
      </c>
      <c r="E20" s="756">
        <v>-28939398.45921918</v>
      </c>
    </row>
    <row r="21" spans="1:5" s="103" customFormat="1" ht="18.75" customHeight="1">
      <c r="A21" s="501" t="s">
        <v>40</v>
      </c>
      <c r="B21" s="509" t="s">
        <v>163</v>
      </c>
      <c r="C21" s="755">
        <v>442032.2</v>
      </c>
      <c r="D21" s="756">
        <v>148919.06</v>
      </c>
      <c r="E21" s="756">
        <v>293113.14</v>
      </c>
    </row>
    <row r="22" spans="1:5" s="103" customFormat="1" ht="18.75" customHeight="1">
      <c r="A22" s="516" t="s">
        <v>5</v>
      </c>
      <c r="B22" s="511">
        <v>38</v>
      </c>
      <c r="C22" s="759">
        <v>-135800</v>
      </c>
      <c r="D22" s="781">
        <v>-61200</v>
      </c>
      <c r="E22" s="781">
        <v>-74600</v>
      </c>
    </row>
    <row r="23" spans="1:5" s="106" customFormat="1" ht="18.75" customHeight="1">
      <c r="A23" s="501" t="s">
        <v>122</v>
      </c>
      <c r="B23" s="509" t="s">
        <v>109</v>
      </c>
      <c r="C23" s="755">
        <v>-37114381.69599491</v>
      </c>
      <c r="D23" s="780">
        <v>-8393496.376775738</v>
      </c>
      <c r="E23" s="780">
        <v>-28720885.31921918</v>
      </c>
    </row>
    <row r="24" spans="1:5" s="104" customFormat="1" ht="18.75" customHeight="1">
      <c r="A24" s="517" t="s">
        <v>41</v>
      </c>
      <c r="B24" s="508">
        <v>400</v>
      </c>
      <c r="C24" s="755">
        <v>-5962177.161714711</v>
      </c>
      <c r="D24" s="756">
        <v>-996889.7523482468</v>
      </c>
      <c r="E24" s="756">
        <v>-4965287.409366464</v>
      </c>
    </row>
    <row r="25" spans="1:5" s="104" customFormat="1" ht="18.75" customHeight="1">
      <c r="A25" s="517" t="s">
        <v>157</v>
      </c>
      <c r="B25" s="508">
        <v>410</v>
      </c>
      <c r="C25" s="755">
        <v>-607662.2484398305</v>
      </c>
      <c r="D25" s="756">
        <v>-106335.46574842089</v>
      </c>
      <c r="E25" s="756">
        <v>-501326.7826914096</v>
      </c>
    </row>
    <row r="26" spans="1:5" s="104" customFormat="1" ht="18.75" customHeight="1">
      <c r="A26" s="517" t="s">
        <v>42</v>
      </c>
      <c r="B26" s="508">
        <v>420</v>
      </c>
      <c r="C26" s="755">
        <v>-536264.2505246098</v>
      </c>
      <c r="D26" s="756">
        <v>-100290.25630265022</v>
      </c>
      <c r="E26" s="756">
        <v>-435973.99422195955</v>
      </c>
    </row>
    <row r="27" spans="1:5" s="104" customFormat="1" ht="18.75" customHeight="1">
      <c r="A27" s="517" t="s">
        <v>101</v>
      </c>
      <c r="B27" s="508">
        <v>430</v>
      </c>
      <c r="C27" s="755">
        <v>-76036.35</v>
      </c>
      <c r="D27" s="756">
        <v>-17165.059999999998</v>
      </c>
      <c r="E27" s="756">
        <v>-58871.29</v>
      </c>
    </row>
    <row r="28" spans="1:5" s="104" customFormat="1" ht="18.75" customHeight="1">
      <c r="A28" s="517" t="s">
        <v>43</v>
      </c>
      <c r="B28" s="508">
        <v>440</v>
      </c>
      <c r="C28" s="755">
        <v>-1254344.163010839</v>
      </c>
      <c r="D28" s="756">
        <v>-327368.50588165113</v>
      </c>
      <c r="E28" s="756">
        <v>-926975.6571291878</v>
      </c>
    </row>
    <row r="29" spans="1:5" s="104" customFormat="1" ht="18.75" customHeight="1">
      <c r="A29" s="517" t="s">
        <v>44</v>
      </c>
      <c r="B29" s="509">
        <v>450</v>
      </c>
      <c r="C29" s="755">
        <v>-738600.4523293267</v>
      </c>
      <c r="D29" s="756">
        <v>-178133.64376812996</v>
      </c>
      <c r="E29" s="756">
        <v>-560466.8085611967</v>
      </c>
    </row>
    <row r="30" spans="1:5" s="104" customFormat="1" ht="18.75" customHeight="1">
      <c r="A30" s="518" t="s">
        <v>45</v>
      </c>
      <c r="B30" s="509">
        <v>460</v>
      </c>
      <c r="C30" s="755">
        <v>70855.14380955411</v>
      </c>
      <c r="D30" s="756">
        <v>20677.771201781434</v>
      </c>
      <c r="E30" s="756">
        <v>50177.37260777268</v>
      </c>
    </row>
    <row r="31" spans="1:5" s="103" customFormat="1" ht="18.75" customHeight="1">
      <c r="A31" s="501" t="s">
        <v>102</v>
      </c>
      <c r="B31" s="519" t="s">
        <v>138</v>
      </c>
      <c r="C31" s="755">
        <v>-9104229.482209764</v>
      </c>
      <c r="D31" s="754">
        <v>-1705504.9128473175</v>
      </c>
      <c r="E31" s="754">
        <v>-7398724.569362446</v>
      </c>
    </row>
    <row r="32" spans="1:5" s="103" customFormat="1" ht="18.75" customHeight="1">
      <c r="A32" s="518" t="s">
        <v>46</v>
      </c>
      <c r="B32" s="508" t="s">
        <v>132</v>
      </c>
      <c r="C32" s="755">
        <v>-106416.06851758905</v>
      </c>
      <c r="D32" s="756">
        <v>-34598.75334780732</v>
      </c>
      <c r="E32" s="756">
        <v>-71817.31516978174</v>
      </c>
    </row>
    <row r="33" spans="1:5" s="103" customFormat="1" ht="18.75" customHeight="1">
      <c r="A33" s="518" t="s">
        <v>47</v>
      </c>
      <c r="B33" s="509" t="s">
        <v>223</v>
      </c>
      <c r="C33" s="755">
        <v>-7045.986718589162</v>
      </c>
      <c r="D33" s="756">
        <v>-2813.1079362962623</v>
      </c>
      <c r="E33" s="756">
        <v>-4232.878782292899</v>
      </c>
    </row>
    <row r="34" spans="1:5" s="103" customFormat="1" ht="18.75" customHeight="1">
      <c r="A34" s="516" t="s">
        <v>48</v>
      </c>
      <c r="B34" s="511">
        <v>49</v>
      </c>
      <c r="C34" s="759">
        <v>0</v>
      </c>
      <c r="D34" s="781">
        <v>0</v>
      </c>
      <c r="E34" s="781">
        <v>0</v>
      </c>
    </row>
    <row r="35" spans="1:5" s="106" customFormat="1" ht="18.75" customHeight="1">
      <c r="A35" s="501" t="s">
        <v>123</v>
      </c>
      <c r="B35" s="509" t="s">
        <v>110</v>
      </c>
      <c r="C35" s="755">
        <v>-9217691.537445944</v>
      </c>
      <c r="D35" s="780">
        <v>-1742916.774131421</v>
      </c>
      <c r="E35" s="780">
        <v>-7474774.76331452</v>
      </c>
    </row>
    <row r="36" spans="1:5" s="84" customFormat="1" ht="18.75" customHeight="1">
      <c r="A36" s="506" t="s">
        <v>124</v>
      </c>
      <c r="B36" s="509" t="s">
        <v>111</v>
      </c>
      <c r="C36" s="755">
        <v>-46332073.23344086</v>
      </c>
      <c r="D36" s="756">
        <v>-10136413.150907159</v>
      </c>
      <c r="E36" s="756">
        <v>-36195660.0825337</v>
      </c>
    </row>
    <row r="37" spans="1:5" s="84" customFormat="1" ht="18.75" customHeight="1">
      <c r="A37" s="520" t="s">
        <v>6</v>
      </c>
      <c r="B37" s="509" t="s">
        <v>125</v>
      </c>
      <c r="C37" s="755">
        <v>3657940.143808242</v>
      </c>
      <c r="D37" s="756">
        <v>330266.6134063881</v>
      </c>
      <c r="E37" s="756">
        <v>3327673.530401851</v>
      </c>
    </row>
    <row r="38" spans="1:5" s="83" customFormat="1" ht="33" customHeight="1">
      <c r="A38" s="521" t="s">
        <v>126</v>
      </c>
      <c r="B38" s="511">
        <v>7</v>
      </c>
      <c r="C38" s="759">
        <v>340080.73691281927</v>
      </c>
      <c r="D38" s="861">
        <v>47944.720987192486</v>
      </c>
      <c r="E38" s="861">
        <v>292136.0159256268</v>
      </c>
    </row>
    <row r="39" spans="1:5" s="84" customFormat="1" ht="19.5" customHeight="1">
      <c r="A39" s="520" t="s">
        <v>7</v>
      </c>
      <c r="B39" s="509" t="s">
        <v>127</v>
      </c>
      <c r="C39" s="755">
        <v>3998020.880721061</v>
      </c>
      <c r="D39" s="756">
        <v>378211.33439358056</v>
      </c>
      <c r="E39" s="756">
        <v>3619809.546327478</v>
      </c>
    </row>
    <row r="40" spans="1:5" s="27" customFormat="1" ht="18.75" customHeight="1">
      <c r="A40" s="522" t="s">
        <v>219</v>
      </c>
      <c r="B40" s="523" t="s">
        <v>10</v>
      </c>
      <c r="C40" s="755">
        <v>27684066.800156977</v>
      </c>
      <c r="D40" s="756"/>
      <c r="E40" s="666"/>
    </row>
    <row r="41" spans="1:5" s="27" customFormat="1" ht="18.75" customHeight="1">
      <c r="A41" s="522" t="s">
        <v>220</v>
      </c>
      <c r="B41" s="523" t="s">
        <v>10</v>
      </c>
      <c r="C41" s="755">
        <v>13177146.186678242</v>
      </c>
      <c r="D41" s="666"/>
      <c r="E41" s="666"/>
    </row>
    <row r="42" ht="15">
      <c r="A42" s="86"/>
    </row>
  </sheetData>
  <sheetProtection/>
  <mergeCells count="2">
    <mergeCell ref="A1:E1"/>
    <mergeCell ref="C4:E4"/>
  </mergeCells>
  <printOptions/>
  <pageMargins left="0.787401575" right="0.787401575" top="0.984251969" bottom="0.984251969" header="0.4921259845" footer="0.4921259845"/>
  <pageSetup fitToHeight="0" horizontalDpi="600" verticalDpi="600" orientation="portrait" paperSize="9" scale="75" r:id="rId2"/>
  <rowBreaks count="1" manualBreakCount="1">
    <brk id="41" max="255" man="1"/>
  </rowBreaks>
  <drawing r:id="rId1"/>
</worksheet>
</file>

<file path=xl/worksheets/sheet34.xml><?xml version="1.0" encoding="utf-8"?>
<worksheet xmlns="http://schemas.openxmlformats.org/spreadsheetml/2006/main" xmlns:r="http://schemas.openxmlformats.org/officeDocument/2006/relationships">
  <sheetPr>
    <tabColor rgb="FF92D050"/>
  </sheetPr>
  <dimension ref="A1:G15"/>
  <sheetViews>
    <sheetView zoomScalePageLayoutView="0" workbookViewId="0" topLeftCell="A1">
      <selection activeCell="G17" sqref="G17"/>
    </sheetView>
  </sheetViews>
  <sheetFormatPr defaultColWidth="8.88671875" defaultRowHeight="15"/>
  <cols>
    <col min="1" max="1" width="43.77734375" style="79" customWidth="1"/>
    <col min="2" max="3" width="13.3359375" style="81" customWidth="1"/>
    <col min="4" max="4" width="15.21484375" style="81" customWidth="1"/>
    <col min="5" max="5" width="8.88671875" style="99" customWidth="1"/>
    <col min="6" max="6" width="13.4453125" style="99" customWidth="1"/>
    <col min="7" max="7" width="16.4453125" style="99" customWidth="1"/>
    <col min="8" max="16384" width="8.88671875" style="99" customWidth="1"/>
  </cols>
  <sheetData>
    <row r="1" spans="1:4" s="27" customFormat="1" ht="18.75" customHeight="1">
      <c r="A1" s="1008" t="s">
        <v>456</v>
      </c>
      <c r="B1" s="1008"/>
      <c r="C1" s="1008"/>
      <c r="D1" s="902"/>
    </row>
    <row r="2" spans="1:4" s="107" customFormat="1" ht="25.5" customHeight="1">
      <c r="A2" s="1008"/>
      <c r="B2" s="1008"/>
      <c r="C2" s="1008"/>
      <c r="D2" s="172" t="s">
        <v>250</v>
      </c>
    </row>
    <row r="3" spans="1:4" s="107" customFormat="1" ht="16.5" customHeight="1">
      <c r="A3" s="524"/>
      <c r="B3" s="487" t="s">
        <v>13</v>
      </c>
      <c r="C3" s="489" t="s">
        <v>390</v>
      </c>
      <c r="D3" s="489" t="s">
        <v>391</v>
      </c>
    </row>
    <row r="4" spans="1:4" s="108" customFormat="1" ht="21" customHeight="1" thickBot="1">
      <c r="A4" s="525"/>
      <c r="B4" s="1011" t="s">
        <v>327</v>
      </c>
      <c r="C4" s="936"/>
      <c r="D4" s="936"/>
    </row>
    <row r="5" spans="1:4" s="109" customFormat="1" ht="21" customHeight="1">
      <c r="A5" s="491" t="s">
        <v>12</v>
      </c>
      <c r="B5" s="636"/>
      <c r="C5" s="637"/>
      <c r="D5" s="637"/>
    </row>
    <row r="6" spans="1:4" s="109" customFormat="1" ht="19.5" customHeight="1">
      <c r="A6" s="521" t="s">
        <v>30</v>
      </c>
      <c r="B6" s="759">
        <v>50486782.99000001</v>
      </c>
      <c r="C6" s="861">
        <v>10626639.09</v>
      </c>
      <c r="D6" s="861">
        <v>39860143.900000006</v>
      </c>
    </row>
    <row r="7" spans="1:7" s="109" customFormat="1" ht="19.5" customHeight="1">
      <c r="A7" s="506" t="s">
        <v>15</v>
      </c>
      <c r="B7" s="755">
        <v>26812084.189999998</v>
      </c>
      <c r="C7" s="780">
        <v>6297935.289999999</v>
      </c>
      <c r="D7" s="780">
        <v>20514148.9</v>
      </c>
      <c r="F7" s="110"/>
      <c r="G7" s="110"/>
    </row>
    <row r="8" spans="1:7" s="109" customFormat="1" ht="19.5" customHeight="1">
      <c r="A8" s="506" t="s">
        <v>14</v>
      </c>
      <c r="B8" s="755">
        <v>23674698.800000004</v>
      </c>
      <c r="C8" s="780">
        <v>4328703.800000001</v>
      </c>
      <c r="D8" s="780">
        <v>19345995.000000004</v>
      </c>
      <c r="F8" s="110"/>
      <c r="G8" s="110"/>
    </row>
    <row r="9" spans="1:4" s="109" customFormat="1" ht="9" customHeight="1">
      <c r="A9" s="491"/>
      <c r="B9" s="755"/>
      <c r="C9" s="780"/>
      <c r="D9" s="780"/>
    </row>
    <row r="10" spans="1:4" s="109" customFormat="1" ht="18.75" customHeight="1">
      <c r="A10" s="521" t="s">
        <v>3</v>
      </c>
      <c r="B10" s="759"/>
      <c r="C10" s="861"/>
      <c r="D10" s="861"/>
    </row>
    <row r="11" spans="1:4" s="109" customFormat="1" ht="19.5" customHeight="1">
      <c r="A11" s="506" t="s">
        <v>30</v>
      </c>
      <c r="B11" s="755">
        <v>37895838.802907325</v>
      </c>
      <c r="C11" s="780">
        <v>8756326.913377382</v>
      </c>
      <c r="D11" s="780">
        <v>29139511.889529943</v>
      </c>
    </row>
    <row r="12" spans="1:4" s="109" customFormat="1" ht="19.5" customHeight="1">
      <c r="A12" s="506" t="s">
        <v>15</v>
      </c>
      <c r="B12" s="755">
        <v>20926762.272548817</v>
      </c>
      <c r="C12" s="780">
        <v>6166373.384319568</v>
      </c>
      <c r="D12" s="780">
        <v>14760388.88822925</v>
      </c>
    </row>
    <row r="13" spans="1:4" s="111" customFormat="1" ht="19.5" customHeight="1">
      <c r="A13" s="501" t="s">
        <v>199</v>
      </c>
      <c r="B13" s="755">
        <v>866503.65</v>
      </c>
      <c r="C13" s="780">
        <v>134538.85</v>
      </c>
      <c r="D13" s="780">
        <v>731964.8</v>
      </c>
    </row>
    <row r="14" spans="1:4" s="109" customFormat="1" ht="19.5" customHeight="1">
      <c r="A14" s="506" t="s">
        <v>14</v>
      </c>
      <c r="B14" s="755">
        <v>16969076.530358505</v>
      </c>
      <c r="C14" s="780">
        <v>2589953.5290578147</v>
      </c>
      <c r="D14" s="780">
        <v>14379123.00130069</v>
      </c>
    </row>
    <row r="15" ht="15">
      <c r="A15" s="86"/>
    </row>
  </sheetData>
  <sheetProtection/>
  <mergeCells count="3">
    <mergeCell ref="A1:D1"/>
    <mergeCell ref="A2:C2"/>
    <mergeCell ref="B4:D4"/>
  </mergeCells>
  <printOptions/>
  <pageMargins left="0.787401575" right="0.787401575" top="0.984251969" bottom="0.984251969" header="0.4921259845" footer="0.4921259845"/>
  <pageSetup fitToHeight="0" horizontalDpi="600" verticalDpi="600" orientation="portrait" paperSize="9" scale="75" r:id="rId2"/>
  <rowBreaks count="1" manualBreakCount="1">
    <brk id="14" max="255" man="1"/>
  </rowBreaks>
  <drawing r:id="rId1"/>
</worksheet>
</file>

<file path=xl/worksheets/sheet35.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459" customWidth="1"/>
  </cols>
  <sheetData>
    <row r="3" ht="15">
      <c r="A3" s="502" t="s">
        <v>322</v>
      </c>
    </row>
  </sheetData>
  <sheetProtection/>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92D050"/>
  </sheetPr>
  <dimension ref="A1:D54"/>
  <sheetViews>
    <sheetView zoomScale="85" zoomScaleNormal="85" zoomScalePageLayoutView="0" workbookViewId="0" topLeftCell="A1">
      <selection activeCell="F3" sqref="F3"/>
    </sheetView>
  </sheetViews>
  <sheetFormatPr defaultColWidth="8.88671875" defaultRowHeight="15"/>
  <cols>
    <col min="1" max="1" width="49.99609375" style="112" customWidth="1"/>
    <col min="2" max="2" width="12.99609375" style="113" customWidth="1"/>
    <col min="3" max="3" width="18.21484375" style="114" customWidth="1"/>
    <col min="4" max="4" width="13.3359375" style="114" customWidth="1"/>
    <col min="5" max="16384" width="8.88671875" style="115" customWidth="1"/>
  </cols>
  <sheetData>
    <row r="1" spans="1:4" ht="19.5" customHeight="1">
      <c r="A1" s="1017" t="s">
        <v>455</v>
      </c>
      <c r="B1" s="1017"/>
      <c r="C1" s="1017"/>
      <c r="D1" s="908"/>
    </row>
    <row r="2" spans="1:4" s="116" customFormat="1" ht="25.5" customHeight="1">
      <c r="A2" s="1017"/>
      <c r="B2" s="1017"/>
      <c r="C2" s="1017"/>
      <c r="D2" s="196" t="s">
        <v>228</v>
      </c>
    </row>
    <row r="3" spans="1:4" s="117" customFormat="1" ht="33.75" customHeight="1" thickBot="1">
      <c r="A3" s="163" t="s">
        <v>255</v>
      </c>
      <c r="B3" s="192" t="s">
        <v>33</v>
      </c>
      <c r="C3" s="194" t="s">
        <v>10</v>
      </c>
      <c r="D3" s="194" t="s">
        <v>205</v>
      </c>
    </row>
    <row r="4" spans="1:4" s="117" customFormat="1" ht="22.5" customHeight="1">
      <c r="A4" s="545" t="s">
        <v>75</v>
      </c>
      <c r="B4" s="546"/>
      <c r="C4" s="547"/>
      <c r="D4" s="548"/>
    </row>
    <row r="5" spans="1:4" s="117" customFormat="1" ht="17.25" customHeight="1">
      <c r="A5" s="528" t="s">
        <v>185</v>
      </c>
      <c r="B5" s="529" t="s">
        <v>134</v>
      </c>
      <c r="C5" s="865">
        <v>137296400.60000002</v>
      </c>
      <c r="D5" s="530">
        <v>52.499779461817084</v>
      </c>
    </row>
    <row r="6" spans="1:4" s="117" customFormat="1" ht="17.25" customHeight="1">
      <c r="A6" s="528" t="s">
        <v>186</v>
      </c>
      <c r="B6" s="531" t="s">
        <v>174</v>
      </c>
      <c r="C6" s="865">
        <v>33242615.5</v>
      </c>
      <c r="D6" s="530">
        <v>12.711403757543094</v>
      </c>
    </row>
    <row r="7" spans="1:4" s="117" customFormat="1" ht="17.25" customHeight="1">
      <c r="A7" s="528" t="s">
        <v>222</v>
      </c>
      <c r="B7" s="531" t="s">
        <v>175</v>
      </c>
      <c r="C7" s="865">
        <v>50486782.99000001</v>
      </c>
      <c r="D7" s="530">
        <v>19.305276475773965</v>
      </c>
    </row>
    <row r="8" spans="1:4" s="117" customFormat="1" ht="17.25" customHeight="1">
      <c r="A8" s="528" t="s">
        <v>12</v>
      </c>
      <c r="B8" s="532" t="s">
        <v>137</v>
      </c>
      <c r="C8" s="865">
        <v>221025799.09000003</v>
      </c>
      <c r="D8" s="530">
        <v>84.51645969513415</v>
      </c>
    </row>
    <row r="9" spans="1:4" s="117" customFormat="1" ht="17.25" customHeight="1">
      <c r="A9" s="528" t="s">
        <v>36</v>
      </c>
      <c r="B9" s="531" t="s">
        <v>176</v>
      </c>
      <c r="C9" s="865">
        <v>-839921.6171870021</v>
      </c>
      <c r="D9" s="530">
        <v>-0.3211715636741198</v>
      </c>
    </row>
    <row r="10" spans="1:4" s="117" customFormat="1" ht="17.25" customHeight="1">
      <c r="A10" s="528" t="s">
        <v>0</v>
      </c>
      <c r="B10" s="531" t="s">
        <v>177</v>
      </c>
      <c r="C10" s="865">
        <v>-31719.500000000004</v>
      </c>
      <c r="D10" s="530">
        <v>-0.012128990617100759</v>
      </c>
    </row>
    <row r="11" spans="1:4" s="117" customFormat="1" ht="17.25" customHeight="1">
      <c r="A11" s="528" t="s">
        <v>32</v>
      </c>
      <c r="B11" s="532" t="s">
        <v>104</v>
      </c>
      <c r="C11" s="865">
        <v>220154157.97281304</v>
      </c>
      <c r="D11" s="530">
        <v>84.18315914084292</v>
      </c>
    </row>
    <row r="12" spans="1:4" s="117" customFormat="1" ht="17.25" customHeight="1">
      <c r="A12" s="528" t="s">
        <v>80</v>
      </c>
      <c r="B12" s="531" t="s">
        <v>178</v>
      </c>
      <c r="C12" s="865">
        <v>-594473.6742515275</v>
      </c>
      <c r="D12" s="530">
        <v>-0.22731649670108886</v>
      </c>
    </row>
    <row r="13" spans="1:4" s="117" customFormat="1" ht="17.25" customHeight="1">
      <c r="A13" s="533" t="s">
        <v>37</v>
      </c>
      <c r="B13" s="532" t="s">
        <v>105</v>
      </c>
      <c r="C13" s="865">
        <v>219559684.2985615</v>
      </c>
      <c r="D13" s="530">
        <v>83.95584264414182</v>
      </c>
    </row>
    <row r="14" spans="1:4" s="117" customFormat="1" ht="17.25" customHeight="1">
      <c r="A14" s="528" t="s">
        <v>2</v>
      </c>
      <c r="B14" s="531" t="s">
        <v>179</v>
      </c>
      <c r="C14" s="865">
        <v>41955551</v>
      </c>
      <c r="D14" s="530">
        <v>16.043080263380325</v>
      </c>
    </row>
    <row r="15" spans="1:4" s="117" customFormat="1" ht="17.25" customHeight="1">
      <c r="A15" s="534" t="s">
        <v>38</v>
      </c>
      <c r="B15" s="535" t="s">
        <v>180</v>
      </c>
      <c r="C15" s="775">
        <v>2816.791267248963</v>
      </c>
      <c r="D15" s="536">
        <v>0.001077092477838365</v>
      </c>
    </row>
    <row r="16" spans="1:4" s="118" customFormat="1" ht="18" customHeight="1">
      <c r="A16" s="537" t="s">
        <v>119</v>
      </c>
      <c r="B16" s="532" t="s">
        <v>106</v>
      </c>
      <c r="C16" s="865">
        <v>261518052.08982876</v>
      </c>
      <c r="D16" s="530">
        <v>100</v>
      </c>
    </row>
    <row r="17" spans="1:4" s="117" customFormat="1" ht="29.25" customHeight="1">
      <c r="A17" s="520" t="s">
        <v>76</v>
      </c>
      <c r="B17" s="526"/>
      <c r="C17" s="866"/>
      <c r="D17" s="527"/>
    </row>
    <row r="18" spans="1:4" s="117" customFormat="1" ht="17.25" customHeight="1">
      <c r="A18" s="528" t="s">
        <v>100</v>
      </c>
      <c r="B18" s="531" t="s">
        <v>135</v>
      </c>
      <c r="C18" s="865">
        <v>-170108926.5</v>
      </c>
      <c r="D18" s="530">
        <v>69.25194151831585</v>
      </c>
    </row>
    <row r="19" spans="1:4" s="117" customFormat="1" ht="17.25" customHeight="1">
      <c r="A19" s="528" t="s">
        <v>74</v>
      </c>
      <c r="B19" s="531" t="s">
        <v>158</v>
      </c>
      <c r="C19" s="865">
        <v>10679956.139999999</v>
      </c>
      <c r="D19" s="530">
        <v>-4.347847659984253</v>
      </c>
    </row>
    <row r="20" spans="1:4" s="117" customFormat="1" ht="17.25" customHeight="1">
      <c r="A20" s="528" t="s">
        <v>35</v>
      </c>
      <c r="B20" s="531" t="s">
        <v>159</v>
      </c>
      <c r="C20" s="865">
        <v>-26702511.3576227</v>
      </c>
      <c r="D20" s="530">
        <v>10.870686171370627</v>
      </c>
    </row>
    <row r="21" spans="1:4" s="117" customFormat="1" ht="17.25" customHeight="1">
      <c r="A21" s="528" t="s">
        <v>55</v>
      </c>
      <c r="B21" s="531" t="s">
        <v>160</v>
      </c>
      <c r="C21" s="865">
        <v>-37895838.80290732</v>
      </c>
      <c r="D21" s="530">
        <v>15.427529093051223</v>
      </c>
    </row>
    <row r="22" spans="1:4" s="117" customFormat="1" ht="17.25" customHeight="1">
      <c r="A22" s="528" t="s">
        <v>39</v>
      </c>
      <c r="B22" s="531" t="s">
        <v>161</v>
      </c>
      <c r="C22" s="865">
        <v>124026.74999999997</v>
      </c>
      <c r="D22" s="530">
        <v>-0.05049172559270003</v>
      </c>
    </row>
    <row r="23" spans="1:4" s="117" customFormat="1" ht="17.25" customHeight="1">
      <c r="A23" s="528" t="s">
        <v>103</v>
      </c>
      <c r="B23" s="532" t="s">
        <v>107</v>
      </c>
      <c r="C23" s="865">
        <v>-223903293.77053005</v>
      </c>
      <c r="D23" s="530">
        <v>91.15181739716076</v>
      </c>
    </row>
    <row r="24" spans="1:4" s="117" customFormat="1" ht="29.25" customHeight="1">
      <c r="A24" s="538" t="s">
        <v>285</v>
      </c>
      <c r="B24" s="531" t="s">
        <v>162</v>
      </c>
      <c r="C24" s="865">
        <v>-203279.19574998773</v>
      </c>
      <c r="D24" s="530">
        <v>0.0827556746469059</v>
      </c>
    </row>
    <row r="25" spans="1:4" s="117" customFormat="1" ht="17.25" customHeight="1">
      <c r="A25" s="528" t="s">
        <v>120</v>
      </c>
      <c r="B25" s="532" t="s">
        <v>108</v>
      </c>
      <c r="C25" s="865">
        <v>-224106572.96628004</v>
      </c>
      <c r="D25" s="530">
        <v>91.23457307180767</v>
      </c>
    </row>
    <row r="26" spans="1:4" s="117" customFormat="1" ht="17.25" customHeight="1">
      <c r="A26" s="528" t="s">
        <v>40</v>
      </c>
      <c r="B26" s="531" t="s">
        <v>163</v>
      </c>
      <c r="C26" s="865">
        <v>442032.2</v>
      </c>
      <c r="D26" s="530">
        <v>-0.17995286134271443</v>
      </c>
    </row>
    <row r="27" spans="1:4" s="117" customFormat="1" ht="17.25" customHeight="1">
      <c r="A27" s="528" t="s">
        <v>4</v>
      </c>
      <c r="B27" s="531" t="s">
        <v>164</v>
      </c>
      <c r="C27" s="865">
        <v>-100678.99999999994</v>
      </c>
      <c r="D27" s="530">
        <v>0.04098677455425902</v>
      </c>
    </row>
    <row r="28" spans="1:4" s="117" customFormat="1" ht="15" customHeight="1">
      <c r="A28" s="539" t="s">
        <v>5</v>
      </c>
      <c r="B28" s="535" t="s">
        <v>165</v>
      </c>
      <c r="C28" s="775">
        <v>-526098.87</v>
      </c>
      <c r="D28" s="536">
        <v>0.21417669799998446</v>
      </c>
    </row>
    <row r="29" spans="1:4" s="118" customFormat="1" ht="15" customHeight="1">
      <c r="A29" s="528" t="s">
        <v>122</v>
      </c>
      <c r="B29" s="532" t="s">
        <v>109</v>
      </c>
      <c r="C29" s="865">
        <v>-224291318.63628006</v>
      </c>
      <c r="D29" s="530">
        <v>91.3097836830192</v>
      </c>
    </row>
    <row r="30" spans="1:4" s="117" customFormat="1" ht="32.25" customHeight="1">
      <c r="A30" s="528" t="s">
        <v>184</v>
      </c>
      <c r="B30" s="531" t="s">
        <v>166</v>
      </c>
      <c r="C30" s="865">
        <v>-12534395.422529232</v>
      </c>
      <c r="D30" s="530">
        <v>5.102796405974852</v>
      </c>
    </row>
    <row r="31" spans="1:4" s="117" customFormat="1" ht="17.25" customHeight="1">
      <c r="A31" s="538" t="s">
        <v>157</v>
      </c>
      <c r="B31" s="531" t="s">
        <v>167</v>
      </c>
      <c r="C31" s="865">
        <v>-1309834.4761513267</v>
      </c>
      <c r="D31" s="530">
        <v>0.5332382162855255</v>
      </c>
    </row>
    <row r="32" spans="1:4" s="117" customFormat="1" ht="17.25" customHeight="1">
      <c r="A32" s="528" t="s">
        <v>42</v>
      </c>
      <c r="B32" s="531" t="s">
        <v>168</v>
      </c>
      <c r="C32" s="865">
        <v>-1256986.6419371092</v>
      </c>
      <c r="D32" s="530">
        <v>0.511723677338784</v>
      </c>
    </row>
    <row r="33" spans="1:4" s="117" customFormat="1" ht="17.25" customHeight="1">
      <c r="A33" s="538" t="s">
        <v>101</v>
      </c>
      <c r="B33" s="531" t="s">
        <v>169</v>
      </c>
      <c r="C33" s="865">
        <v>-186240.44</v>
      </c>
      <c r="D33" s="530">
        <v>0.07581913732919485</v>
      </c>
    </row>
    <row r="34" spans="1:4" s="117" customFormat="1" ht="17.25" customHeight="1">
      <c r="A34" s="528" t="s">
        <v>43</v>
      </c>
      <c r="B34" s="531" t="s">
        <v>170</v>
      </c>
      <c r="C34" s="865">
        <v>-3421635.379322986</v>
      </c>
      <c r="D34" s="530">
        <v>1.3929597820716124</v>
      </c>
    </row>
    <row r="35" spans="1:4" s="117" customFormat="1" ht="17.25" customHeight="1">
      <c r="A35" s="528" t="s">
        <v>44</v>
      </c>
      <c r="B35" s="531" t="s">
        <v>171</v>
      </c>
      <c r="C35" s="865">
        <v>-2444469.625330532</v>
      </c>
      <c r="D35" s="530">
        <v>0.9951521711395285</v>
      </c>
    </row>
    <row r="36" spans="1:4" s="117" customFormat="1" ht="17.25" customHeight="1">
      <c r="A36" s="528" t="s">
        <v>45</v>
      </c>
      <c r="B36" s="531" t="s">
        <v>172</v>
      </c>
      <c r="C36" s="865">
        <v>310987.8212838028</v>
      </c>
      <c r="D36" s="530">
        <v>-0.12660423444888635</v>
      </c>
    </row>
    <row r="37" spans="1:4" s="117" customFormat="1" ht="17.25" customHeight="1">
      <c r="A37" s="528" t="s">
        <v>200</v>
      </c>
      <c r="B37" s="532" t="s">
        <v>138</v>
      </c>
      <c r="C37" s="865">
        <v>-20842574.163987383</v>
      </c>
      <c r="D37" s="530">
        <v>8.48508515569061</v>
      </c>
    </row>
    <row r="38" spans="1:4" s="117" customFormat="1" ht="17.25" customHeight="1">
      <c r="A38" s="528" t="s">
        <v>46</v>
      </c>
      <c r="B38" s="531" t="s">
        <v>132</v>
      </c>
      <c r="C38" s="865">
        <v>-472713.37659180135</v>
      </c>
      <c r="D38" s="530">
        <v>0.1924432761067424</v>
      </c>
    </row>
    <row r="39" spans="1:4" s="117" customFormat="1" ht="17.25" customHeight="1">
      <c r="A39" s="528" t="s">
        <v>47</v>
      </c>
      <c r="B39" s="531" t="s">
        <v>136</v>
      </c>
      <c r="C39" s="865">
        <v>-31166.238531222392</v>
      </c>
      <c r="D39" s="530">
        <v>0.012687885183439183</v>
      </c>
    </row>
    <row r="40" spans="1:4" s="117" customFormat="1" ht="17.25" customHeight="1">
      <c r="A40" s="539" t="s">
        <v>48</v>
      </c>
      <c r="B40" s="535" t="s">
        <v>173</v>
      </c>
      <c r="C40" s="775">
        <v>0</v>
      </c>
      <c r="D40" s="536">
        <v>0</v>
      </c>
    </row>
    <row r="41" spans="1:4" s="118" customFormat="1" ht="17.25" customHeight="1">
      <c r="A41" s="528" t="s">
        <v>123</v>
      </c>
      <c r="B41" s="532" t="s">
        <v>110</v>
      </c>
      <c r="C41" s="865">
        <v>-21346453.779110406</v>
      </c>
      <c r="D41" s="530">
        <v>8.690216316980791</v>
      </c>
    </row>
    <row r="42" spans="1:4" s="118" customFormat="1" ht="18" customHeight="1">
      <c r="A42" s="537" t="s">
        <v>124</v>
      </c>
      <c r="B42" s="532" t="s">
        <v>111</v>
      </c>
      <c r="C42" s="865">
        <v>-245637772.41539046</v>
      </c>
      <c r="D42" s="540">
        <v>100</v>
      </c>
    </row>
    <row r="43" spans="1:4" s="117" customFormat="1" ht="53.25" customHeight="1">
      <c r="A43" s="537" t="s">
        <v>126</v>
      </c>
      <c r="B43" s="531" t="s">
        <v>181</v>
      </c>
      <c r="C43" s="865">
        <v>1810336.1392400137</v>
      </c>
      <c r="D43" s="541"/>
    </row>
    <row r="44" spans="1:4" s="117" customFormat="1" ht="21" customHeight="1">
      <c r="A44" s="537" t="s">
        <v>119</v>
      </c>
      <c r="B44" s="542" t="s">
        <v>10</v>
      </c>
      <c r="C44" s="865">
        <v>261518052.08982876</v>
      </c>
      <c r="D44" s="541"/>
    </row>
    <row r="45" spans="1:4" s="117" customFormat="1" ht="21" customHeight="1">
      <c r="A45" s="537" t="s">
        <v>124</v>
      </c>
      <c r="B45" s="542" t="s">
        <v>10</v>
      </c>
      <c r="C45" s="865">
        <v>-245637772.41539046</v>
      </c>
      <c r="D45" s="541"/>
    </row>
    <row r="46" spans="1:4" s="117" customFormat="1" ht="21" customHeight="1">
      <c r="A46" s="543" t="s">
        <v>126</v>
      </c>
      <c r="B46" s="544" t="s">
        <v>10</v>
      </c>
      <c r="C46" s="775">
        <v>1810336.1392400137</v>
      </c>
      <c r="D46" s="541"/>
    </row>
    <row r="47" spans="1:4" s="118" customFormat="1" ht="21" customHeight="1">
      <c r="A47" s="867" t="s">
        <v>7</v>
      </c>
      <c r="B47" s="868" t="s">
        <v>10</v>
      </c>
      <c r="C47" s="869">
        <v>17690615.813678313</v>
      </c>
      <c r="D47" s="541"/>
    </row>
    <row r="48" spans="1:4" s="118" customFormat="1" ht="9" customHeight="1">
      <c r="A48" s="121"/>
      <c r="B48" s="122"/>
      <c r="C48" s="123"/>
      <c r="D48" s="195"/>
    </row>
    <row r="49" spans="1:4" s="117" customFormat="1" ht="15">
      <c r="A49" s="119"/>
      <c r="B49" s="120"/>
      <c r="C49" s="124"/>
      <c r="D49" s="124"/>
    </row>
    <row r="50" spans="1:4" s="117" customFormat="1" ht="15.75" customHeight="1">
      <c r="A50" s="219"/>
      <c r="B50" s="120"/>
      <c r="C50" s="124"/>
      <c r="D50" s="124"/>
    </row>
    <row r="51" spans="1:4" s="117" customFormat="1" ht="15">
      <c r="A51" s="119"/>
      <c r="B51" s="120"/>
      <c r="C51" s="125"/>
      <c r="D51" s="125"/>
    </row>
    <row r="52" spans="2:4" s="117" customFormat="1" ht="15" customHeight="1">
      <c r="B52" s="126"/>
      <c r="C52" s="127"/>
      <c r="D52" s="119"/>
    </row>
    <row r="53" spans="1:4" s="117" customFormat="1" ht="15">
      <c r="A53" s="119"/>
      <c r="B53" s="120"/>
      <c r="C53" s="125"/>
      <c r="D53" s="125"/>
    </row>
    <row r="54" spans="1:4" s="117" customFormat="1" ht="15">
      <c r="A54" s="119"/>
      <c r="B54" s="120"/>
      <c r="C54" s="125"/>
      <c r="D54" s="125"/>
    </row>
  </sheetData>
  <sheetProtection/>
  <mergeCells count="2">
    <mergeCell ref="A2:C2"/>
    <mergeCell ref="A1:D1"/>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7.xml><?xml version="1.0" encoding="utf-8"?>
<worksheet xmlns="http://schemas.openxmlformats.org/spreadsheetml/2006/main" xmlns:r="http://schemas.openxmlformats.org/officeDocument/2006/relationships">
  <sheetPr>
    <tabColor rgb="FF92D050"/>
  </sheetPr>
  <dimension ref="A1:C17"/>
  <sheetViews>
    <sheetView zoomScale="85" zoomScaleNormal="85" zoomScalePageLayoutView="0" workbookViewId="0" topLeftCell="A1">
      <selection activeCell="E7" sqref="E7"/>
    </sheetView>
  </sheetViews>
  <sheetFormatPr defaultColWidth="8.88671875" defaultRowHeight="15"/>
  <cols>
    <col min="1" max="1" width="63.3359375" style="112" customWidth="1"/>
    <col min="2" max="2" width="21.77734375" style="114" customWidth="1"/>
    <col min="3" max="16384" width="8.88671875" style="115" customWidth="1"/>
  </cols>
  <sheetData>
    <row r="1" spans="1:2" ht="43.5" customHeight="1">
      <c r="A1" s="1017" t="s">
        <v>454</v>
      </c>
      <c r="B1" s="908"/>
    </row>
    <row r="2" spans="1:2" s="116" customFormat="1" ht="21.75" customHeight="1">
      <c r="A2" s="193"/>
      <c r="B2" s="196" t="s">
        <v>229</v>
      </c>
    </row>
    <row r="3" spans="1:2" s="117" customFormat="1" ht="19.5" customHeight="1">
      <c r="A3" s="148"/>
      <c r="B3" s="197" t="s">
        <v>10</v>
      </c>
    </row>
    <row r="4" spans="1:2" s="117" customFormat="1" ht="19.5" customHeight="1" hidden="1">
      <c r="A4" s="216"/>
      <c r="B4" s="217"/>
    </row>
    <row r="5" spans="1:2" s="118" customFormat="1" ht="19.5" customHeight="1" hidden="1">
      <c r="A5" s="198" t="s">
        <v>211</v>
      </c>
      <c r="B5" s="218">
        <f>SUM(B6,B11)</f>
        <v>189411262.24023253</v>
      </c>
    </row>
    <row r="6" spans="1:2" s="117" customFormat="1" ht="19.5" customHeight="1">
      <c r="A6" s="549" t="s">
        <v>219</v>
      </c>
      <c r="B6" s="775">
        <v>102670681.12779203</v>
      </c>
    </row>
    <row r="7" spans="1:2" s="117" customFormat="1" ht="19.5" customHeight="1">
      <c r="A7" s="528" t="s">
        <v>28</v>
      </c>
      <c r="B7" s="865">
        <v>66174119.52642879</v>
      </c>
    </row>
    <row r="8" spans="1:2" s="117" customFormat="1" ht="19.5" customHeight="1">
      <c r="A8" s="528" t="s">
        <v>209</v>
      </c>
      <c r="B8" s="865">
        <v>7754898.017527947</v>
      </c>
    </row>
    <row r="9" spans="1:2" s="117" customFormat="1" ht="19.5" customHeight="1">
      <c r="A9" s="528" t="s">
        <v>210</v>
      </c>
      <c r="B9" s="865">
        <v>27684066.800156977</v>
      </c>
    </row>
    <row r="10" spans="1:2" s="117" customFormat="1" ht="19.5" customHeight="1">
      <c r="A10" s="528" t="s">
        <v>218</v>
      </c>
      <c r="B10" s="865">
        <v>1057596.7836783146</v>
      </c>
    </row>
    <row r="11" spans="1:2" s="117" customFormat="1" ht="19.5" customHeight="1">
      <c r="A11" s="549" t="s">
        <v>290</v>
      </c>
      <c r="B11" s="775">
        <v>86740581.11244051</v>
      </c>
    </row>
    <row r="12" spans="1:2" s="117" customFormat="1" ht="19.5" customHeight="1">
      <c r="A12" s="528" t="s">
        <v>216</v>
      </c>
      <c r="B12" s="865">
        <v>51238386</v>
      </c>
    </row>
    <row r="13" spans="1:2" s="117" customFormat="1" ht="19.5" customHeight="1">
      <c r="A13" s="528" t="s">
        <v>217</v>
      </c>
      <c r="B13" s="865">
        <v>4424246.98576227</v>
      </c>
    </row>
    <row r="14" spans="1:2" s="117" customFormat="1" ht="19.5" customHeight="1">
      <c r="A14" s="528" t="s">
        <v>55</v>
      </c>
      <c r="B14" s="865">
        <v>13177146.186678242</v>
      </c>
    </row>
    <row r="15" spans="1:3" s="220" customFormat="1" ht="19.5" customHeight="1">
      <c r="A15" s="528" t="s">
        <v>287</v>
      </c>
      <c r="B15" s="865">
        <v>4300000</v>
      </c>
      <c r="C15" s="221"/>
    </row>
    <row r="16" spans="1:2" s="117" customFormat="1" ht="19.5" customHeight="1">
      <c r="A16" s="528" t="s">
        <v>4</v>
      </c>
      <c r="B16" s="865">
        <v>2500000</v>
      </c>
    </row>
    <row r="17" spans="1:2" s="117" customFormat="1" ht="19.5" customHeight="1">
      <c r="A17" s="528" t="s">
        <v>221</v>
      </c>
      <c r="B17" s="865">
        <v>11100801.94</v>
      </c>
    </row>
    <row r="30" ht="42" customHeight="1"/>
    <row r="32" ht="33" customHeight="1"/>
  </sheetData>
  <sheetProtection/>
  <mergeCells count="1">
    <mergeCell ref="A1:B1"/>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8.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459" customWidth="1"/>
  </cols>
  <sheetData>
    <row r="3" ht="15">
      <c r="A3" s="502" t="s">
        <v>443</v>
      </c>
    </row>
  </sheetData>
  <sheetProtection/>
  <printOptions/>
  <pageMargins left="0.7" right="0.7" top="0.787401575" bottom="0.7874015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92D050"/>
  </sheetPr>
  <dimension ref="A1:G23"/>
  <sheetViews>
    <sheetView zoomScale="85" zoomScaleNormal="85" zoomScalePageLayoutView="0" workbookViewId="0" topLeftCell="A1">
      <selection activeCell="I4" sqref="I4"/>
    </sheetView>
  </sheetViews>
  <sheetFormatPr defaultColWidth="8.88671875" defaultRowHeight="15"/>
  <cols>
    <col min="1" max="1" width="21.99609375" style="207" customWidth="1"/>
    <col min="2" max="2" width="13.4453125" style="206" customWidth="1"/>
    <col min="3" max="3" width="9.77734375" style="206" customWidth="1"/>
    <col min="4" max="4" width="13.21484375" style="206" customWidth="1"/>
    <col min="5" max="5" width="11.5546875" style="206" customWidth="1"/>
    <col min="6" max="6" width="13.10546875" style="206" customWidth="1"/>
    <col min="7" max="7" width="11.5546875" style="206" customWidth="1"/>
    <col min="8" max="16384" width="8.88671875" style="747" customWidth="1"/>
  </cols>
  <sheetData>
    <row r="1" spans="1:7" s="206" customFormat="1" ht="21" customHeight="1">
      <c r="A1" s="1018" t="s">
        <v>478</v>
      </c>
      <c r="B1" s="902"/>
      <c r="C1" s="902"/>
      <c r="D1" s="902"/>
      <c r="E1" s="902"/>
      <c r="F1" s="902"/>
      <c r="G1" s="902"/>
    </row>
    <row r="2" spans="1:7" s="210" customFormat="1" ht="30" customHeight="1">
      <c r="A2" s="214"/>
      <c r="F2" s="1019" t="s">
        <v>257</v>
      </c>
      <c r="G2" s="940"/>
    </row>
    <row r="3" spans="1:7" s="746" customFormat="1" ht="24.75" customHeight="1">
      <c r="A3" s="550"/>
      <c r="B3" s="551" t="s">
        <v>263</v>
      </c>
      <c r="C3" s="551" t="s">
        <v>201</v>
      </c>
      <c r="D3" s="551" t="s">
        <v>291</v>
      </c>
      <c r="E3" s="551" t="s">
        <v>292</v>
      </c>
      <c r="F3" s="551" t="s">
        <v>294</v>
      </c>
      <c r="G3" s="551" t="s">
        <v>295</v>
      </c>
    </row>
    <row r="4" spans="1:7" ht="22.5" customHeight="1">
      <c r="A4" s="743" t="s">
        <v>30</v>
      </c>
      <c r="B4" s="870">
        <v>518707.1186904762</v>
      </c>
      <c r="C4" s="742">
        <v>99.99999999999997</v>
      </c>
      <c r="D4" s="873">
        <v>25431986.15000001</v>
      </c>
      <c r="E4" s="742">
        <v>99.99999999999997</v>
      </c>
      <c r="F4" s="873">
        <v>17513434.498311426</v>
      </c>
      <c r="G4" s="742">
        <v>100</v>
      </c>
    </row>
    <row r="5" spans="1:7" ht="21" customHeight="1">
      <c r="A5" s="744" t="s">
        <v>266</v>
      </c>
      <c r="B5" s="871">
        <v>147694.13</v>
      </c>
      <c r="C5" s="621">
        <v>28.47351128954378</v>
      </c>
      <c r="D5" s="874">
        <v>10151933.170000004</v>
      </c>
      <c r="E5" s="621">
        <v>39.9179722343471</v>
      </c>
      <c r="F5" s="874">
        <v>7395987.087137294</v>
      </c>
      <c r="G5" s="621">
        <v>42.2303637122141</v>
      </c>
    </row>
    <row r="6" spans="1:7" ht="21" customHeight="1">
      <c r="A6" s="744" t="s">
        <v>267</v>
      </c>
      <c r="B6" s="871">
        <v>94645.55535714289</v>
      </c>
      <c r="C6" s="621">
        <v>18.24643463465169</v>
      </c>
      <c r="D6" s="874">
        <v>3953915.740000003</v>
      </c>
      <c r="E6" s="621">
        <v>15.547019083289337</v>
      </c>
      <c r="F6" s="874">
        <v>2698293.714300002</v>
      </c>
      <c r="G6" s="621">
        <v>15.406993497250127</v>
      </c>
    </row>
    <row r="7" spans="1:7" ht="21" customHeight="1">
      <c r="A7" s="744" t="s">
        <v>271</v>
      </c>
      <c r="B7" s="871">
        <v>44645.98333333334</v>
      </c>
      <c r="C7" s="621">
        <v>8.607166110626402</v>
      </c>
      <c r="D7" s="874">
        <v>1286494.4500000007</v>
      </c>
      <c r="E7" s="621">
        <v>5.058568538108457</v>
      </c>
      <c r="F7" s="874">
        <v>726867.3078423344</v>
      </c>
      <c r="G7" s="621">
        <v>4.150341316047495</v>
      </c>
    </row>
    <row r="8" spans="1:7" ht="21" customHeight="1">
      <c r="A8" s="744" t="s">
        <v>268</v>
      </c>
      <c r="B8" s="871">
        <v>46882.39</v>
      </c>
      <c r="C8" s="621">
        <v>9.038316288845023</v>
      </c>
      <c r="D8" s="874">
        <v>2313223.4899999998</v>
      </c>
      <c r="E8" s="621">
        <v>9.095724873222293</v>
      </c>
      <c r="F8" s="874">
        <v>1454268.8613994003</v>
      </c>
      <c r="G8" s="621">
        <v>8.303733122932655</v>
      </c>
    </row>
    <row r="9" spans="1:7" ht="21" customHeight="1">
      <c r="A9" s="744" t="s">
        <v>270</v>
      </c>
      <c r="B9" s="871">
        <v>36439</v>
      </c>
      <c r="C9" s="621">
        <v>7.024966245304981</v>
      </c>
      <c r="D9" s="874">
        <v>699561.6199999998</v>
      </c>
      <c r="E9" s="621">
        <v>2.750715637677396</v>
      </c>
      <c r="F9" s="874">
        <v>379364.72038499947</v>
      </c>
      <c r="G9" s="621">
        <v>2.1661354911372537</v>
      </c>
    </row>
    <row r="10" spans="1:7" ht="21" customHeight="1">
      <c r="A10" s="744" t="s">
        <v>274</v>
      </c>
      <c r="B10" s="871">
        <v>31113.349999999995</v>
      </c>
      <c r="C10" s="621">
        <v>5.998250048803746</v>
      </c>
      <c r="D10" s="874">
        <v>2166640.799999999</v>
      </c>
      <c r="E10" s="621">
        <v>8.519353491390596</v>
      </c>
      <c r="F10" s="874">
        <v>1473679.006822</v>
      </c>
      <c r="G10" s="621">
        <v>8.414563157010043</v>
      </c>
    </row>
    <row r="11" spans="1:7" ht="21" customHeight="1">
      <c r="A11" s="744" t="s">
        <v>269</v>
      </c>
      <c r="B11" s="871">
        <v>30980.5</v>
      </c>
      <c r="C11" s="621">
        <v>5.972638293110979</v>
      </c>
      <c r="D11" s="874">
        <v>892386.8200000005</v>
      </c>
      <c r="E11" s="621">
        <v>3.5089151698047787</v>
      </c>
      <c r="F11" s="874">
        <v>581907.1342213997</v>
      </c>
      <c r="G11" s="621">
        <v>3.3226328866419936</v>
      </c>
    </row>
    <row r="12" spans="1:7" ht="21" customHeight="1">
      <c r="A12" s="744" t="s">
        <v>272</v>
      </c>
      <c r="B12" s="871">
        <v>25158.9</v>
      </c>
      <c r="C12" s="621">
        <v>4.8503093737205605</v>
      </c>
      <c r="D12" s="874">
        <v>278627.0099999999</v>
      </c>
      <c r="E12" s="621">
        <v>1.0955770750921072</v>
      </c>
      <c r="F12" s="874">
        <v>142925.23694500007</v>
      </c>
      <c r="G12" s="621">
        <v>0.8160891397902584</v>
      </c>
    </row>
    <row r="13" spans="1:7" ht="21" customHeight="1">
      <c r="A13" s="744" t="s">
        <v>275</v>
      </c>
      <c r="B13" s="871">
        <v>21479</v>
      </c>
      <c r="C13" s="621">
        <v>4.14087241644682</v>
      </c>
      <c r="D13" s="874">
        <v>1056930.8600000003</v>
      </c>
      <c r="E13" s="621">
        <v>4.155911590098125</v>
      </c>
      <c r="F13" s="874">
        <v>814280.6557570001</v>
      </c>
      <c r="G13" s="621">
        <v>4.649462992741428</v>
      </c>
    </row>
    <row r="14" spans="1:7" ht="21" customHeight="1">
      <c r="A14" s="744" t="s">
        <v>273</v>
      </c>
      <c r="B14" s="871">
        <v>20294.1</v>
      </c>
      <c r="C14" s="621">
        <v>3.91243907568385</v>
      </c>
      <c r="D14" s="874">
        <v>1566421.230000001</v>
      </c>
      <c r="E14" s="621">
        <v>6.1592563819479755</v>
      </c>
      <c r="F14" s="874">
        <v>1178937.0214589993</v>
      </c>
      <c r="G14" s="621">
        <v>6.731615215580174</v>
      </c>
    </row>
    <row r="15" spans="1:7" ht="21" customHeight="1">
      <c r="A15" s="745" t="s">
        <v>276</v>
      </c>
      <c r="B15" s="872">
        <v>11140.95</v>
      </c>
      <c r="C15" s="621">
        <v>2.147830557661586</v>
      </c>
      <c r="D15" s="875">
        <v>548748.67</v>
      </c>
      <c r="E15" s="621">
        <v>2.1577106355887183</v>
      </c>
      <c r="F15" s="875">
        <v>335187.0606469999</v>
      </c>
      <c r="G15" s="621">
        <v>1.9138853699959153</v>
      </c>
    </row>
    <row r="16" spans="1:7" ht="21" customHeight="1">
      <c r="A16" s="744" t="s">
        <v>278</v>
      </c>
      <c r="B16" s="871">
        <v>3741.66</v>
      </c>
      <c r="C16" s="621">
        <v>0.7213434836688118</v>
      </c>
      <c r="D16" s="874">
        <v>325195.4399999999</v>
      </c>
      <c r="E16" s="621">
        <v>1.2786867611596264</v>
      </c>
      <c r="F16" s="874">
        <v>236876.041284</v>
      </c>
      <c r="G16" s="621">
        <v>1.352539053986462</v>
      </c>
    </row>
    <row r="17" spans="1:7" ht="33" customHeight="1">
      <c r="A17" s="744" t="s">
        <v>277</v>
      </c>
      <c r="B17" s="871">
        <v>4082.6</v>
      </c>
      <c r="C17" s="621">
        <v>0.7870722904877223</v>
      </c>
      <c r="D17" s="874">
        <v>126729.53000000003</v>
      </c>
      <c r="E17" s="621">
        <v>0.49830764004249817</v>
      </c>
      <c r="F17" s="874">
        <v>64419.750371999995</v>
      </c>
      <c r="G17" s="621">
        <v>0.36783048109844524</v>
      </c>
    </row>
    <row r="18" spans="1:7" ht="21" customHeight="1">
      <c r="A18" s="744" t="s">
        <v>279</v>
      </c>
      <c r="B18" s="871">
        <v>404</v>
      </c>
      <c r="C18" s="621">
        <v>0.07788595634082199</v>
      </c>
      <c r="D18" s="874">
        <v>55787.240000000005</v>
      </c>
      <c r="E18" s="621">
        <v>0.21935856551258773</v>
      </c>
      <c r="F18" s="874">
        <v>29453.599739999998</v>
      </c>
      <c r="G18" s="621">
        <v>0.16817717702852514</v>
      </c>
    </row>
    <row r="19" spans="1:7" ht="21" customHeight="1">
      <c r="A19" s="744" t="s">
        <v>293</v>
      </c>
      <c r="B19" s="871">
        <v>4</v>
      </c>
      <c r="C19" s="621">
        <v>0.0007711480825823959</v>
      </c>
      <c r="D19" s="874">
        <v>9315.479999999998</v>
      </c>
      <c r="E19" s="621">
        <v>0.036628991322409925</v>
      </c>
      <c r="F19" s="874">
        <v>936.61</v>
      </c>
      <c r="G19" s="621">
        <v>0.005347951597331204</v>
      </c>
    </row>
    <row r="20" spans="1:7" ht="21" customHeight="1">
      <c r="A20" s="744" t="s">
        <v>280</v>
      </c>
      <c r="B20" s="871">
        <v>1</v>
      </c>
      <c r="C20" s="621">
        <v>0.00019278702064559898</v>
      </c>
      <c r="D20" s="874">
        <v>74.6</v>
      </c>
      <c r="E20" s="621">
        <v>0.0002933313959830069</v>
      </c>
      <c r="F20" s="874">
        <v>50.69</v>
      </c>
      <c r="G20" s="621">
        <v>0.00028943494781042133</v>
      </c>
    </row>
    <row r="21" ht="21" customHeight="1">
      <c r="A21" s="206"/>
    </row>
    <row r="22" spans="1:7" ht="15">
      <c r="A22" s="1020" t="s">
        <v>230</v>
      </c>
      <c r="B22" s="902"/>
      <c r="C22" s="902"/>
      <c r="D22" s="902"/>
      <c r="E22" s="902"/>
      <c r="F22" s="902"/>
      <c r="G22" s="902"/>
    </row>
    <row r="23" spans="1:7" ht="63" customHeight="1">
      <c r="A23" s="1021" t="s">
        <v>426</v>
      </c>
      <c r="B23" s="943"/>
      <c r="C23" s="943"/>
      <c r="D23" s="943"/>
      <c r="E23" s="943"/>
      <c r="F23" s="943"/>
      <c r="G23" s="943"/>
    </row>
  </sheetData>
  <sheetProtection/>
  <mergeCells count="4">
    <mergeCell ref="A1:G1"/>
    <mergeCell ref="F2:G2"/>
    <mergeCell ref="A22:G22"/>
    <mergeCell ref="A23:G2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H6"/>
  <sheetViews>
    <sheetView zoomScale="85" zoomScaleNormal="85" zoomScalePageLayoutView="0" workbookViewId="0" topLeftCell="A1">
      <selection activeCell="H2" sqref="H2"/>
    </sheetView>
  </sheetViews>
  <sheetFormatPr defaultColWidth="6.77734375" defaultRowHeight="15"/>
  <cols>
    <col min="1" max="1" width="18.21484375" style="14" customWidth="1"/>
    <col min="2" max="2" width="10.77734375" style="15" customWidth="1"/>
    <col min="3" max="3" width="11.5546875" style="15" customWidth="1"/>
    <col min="4" max="4" width="11.6640625" style="15" customWidth="1"/>
    <col min="5" max="5" width="11.21484375" style="15" customWidth="1"/>
    <col min="6" max="6" width="11.77734375" style="15" customWidth="1"/>
    <col min="7" max="7" width="10.5546875" style="15" customWidth="1"/>
    <col min="8" max="8" width="9.3359375" style="15" customWidth="1"/>
    <col min="9" max="9" width="9.3359375" style="15" bestFit="1" customWidth="1"/>
    <col min="10" max="10" width="7.77734375" style="15" bestFit="1" customWidth="1"/>
    <col min="11" max="11" width="30.3359375" style="15" customWidth="1"/>
    <col min="12" max="12" width="11.5546875" style="15" bestFit="1" customWidth="1"/>
    <col min="13" max="16384" width="6.77734375" style="15" customWidth="1"/>
  </cols>
  <sheetData>
    <row r="1" spans="1:7" ht="27.75" customHeight="1">
      <c r="A1" s="911" t="s">
        <v>476</v>
      </c>
      <c r="B1" s="902"/>
      <c r="C1" s="902"/>
      <c r="D1" s="902"/>
      <c r="E1" s="902"/>
      <c r="F1" s="902"/>
      <c r="G1" s="902"/>
    </row>
    <row r="2" spans="1:8" s="17" customFormat="1" ht="25.5" customHeight="1">
      <c r="A2" s="3"/>
      <c r="B2" s="3"/>
      <c r="C2" s="3"/>
      <c r="D2" s="3"/>
      <c r="E2" s="3"/>
      <c r="F2" s="907" t="s">
        <v>224</v>
      </c>
      <c r="G2" s="908"/>
      <c r="H2" s="16"/>
    </row>
    <row r="3" spans="1:7" s="18" customFormat="1" ht="33" customHeight="1">
      <c r="A3" s="160" t="s">
        <v>197</v>
      </c>
      <c r="B3" s="160" t="s">
        <v>142</v>
      </c>
      <c r="C3" s="160" t="s">
        <v>143</v>
      </c>
      <c r="D3" s="160" t="s">
        <v>144</v>
      </c>
      <c r="E3" s="160" t="s">
        <v>145</v>
      </c>
      <c r="F3" s="160" t="s">
        <v>146</v>
      </c>
      <c r="G3" s="160" t="s">
        <v>208</v>
      </c>
    </row>
    <row r="4" spans="1:7" s="1" customFormat="1" ht="19.5" customHeight="1">
      <c r="A4" s="161">
        <v>3</v>
      </c>
      <c r="B4" s="161">
        <v>0</v>
      </c>
      <c r="C4" s="161">
        <v>0</v>
      </c>
      <c r="D4" s="161">
        <v>1</v>
      </c>
      <c r="E4" s="161">
        <v>0</v>
      </c>
      <c r="F4" s="161">
        <v>1</v>
      </c>
      <c r="G4" s="161">
        <v>1</v>
      </c>
    </row>
    <row r="5" spans="1:7" ht="15">
      <c r="A5" s="9"/>
      <c r="C5" s="21"/>
      <c r="D5" s="21"/>
      <c r="E5" s="21"/>
      <c r="F5" s="21"/>
      <c r="G5" s="21"/>
    </row>
    <row r="6" spans="1:4" ht="15">
      <c r="A6" s="909"/>
      <c r="B6" s="910"/>
      <c r="C6" s="910"/>
      <c r="D6" s="910"/>
    </row>
  </sheetData>
  <sheetProtection/>
  <mergeCells count="3">
    <mergeCell ref="F2:G2"/>
    <mergeCell ref="A6:D6"/>
    <mergeCell ref="A1:G1"/>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40.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459" customWidth="1"/>
  </cols>
  <sheetData>
    <row r="3" ht="15">
      <c r="A3" s="502" t="s">
        <v>323</v>
      </c>
    </row>
  </sheetData>
  <sheetProtection/>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rgb="FF92D050"/>
  </sheetPr>
  <dimension ref="A1:E9"/>
  <sheetViews>
    <sheetView zoomScale="85" zoomScaleNormal="85" zoomScalePageLayoutView="0" workbookViewId="0" topLeftCell="A1">
      <selection activeCell="G3" sqref="G3"/>
    </sheetView>
  </sheetViews>
  <sheetFormatPr defaultColWidth="8.88671875" defaultRowHeight="15"/>
  <cols>
    <col min="1" max="1" width="10.77734375" style="128" customWidth="1"/>
    <col min="2" max="2" width="10.77734375" style="130" customWidth="1"/>
    <col min="3" max="4" width="10.5546875" style="130" customWidth="1"/>
    <col min="5" max="5" width="11.10546875" style="130" customWidth="1"/>
    <col min="6" max="16384" width="8.88671875" style="130" customWidth="1"/>
  </cols>
  <sheetData>
    <row r="1" spans="1:5" ht="20.25" customHeight="1">
      <c r="A1" s="1024" t="s">
        <v>479</v>
      </c>
      <c r="B1" s="993"/>
      <c r="C1" s="993"/>
      <c r="D1" s="993"/>
      <c r="E1" s="902"/>
    </row>
    <row r="2" spans="1:5" s="131" customFormat="1" ht="46.5" customHeight="1">
      <c r="A2" s="1025" t="s">
        <v>251</v>
      </c>
      <c r="B2" s="908"/>
      <c r="C2" s="908"/>
      <c r="D2" s="908"/>
      <c r="E2" s="908"/>
    </row>
    <row r="3" spans="1:5" s="131" customFormat="1" ht="25.5" customHeight="1">
      <c r="A3" s="1026" t="s">
        <v>70</v>
      </c>
      <c r="B3" s="553" t="s">
        <v>13</v>
      </c>
      <c r="C3" s="554" t="s">
        <v>15</v>
      </c>
      <c r="D3" s="554" t="s">
        <v>14</v>
      </c>
      <c r="E3" s="555" t="s">
        <v>392</v>
      </c>
    </row>
    <row r="4" spans="1:5" s="132" customFormat="1" ht="28.5" customHeight="1" thickBot="1">
      <c r="A4" s="1027"/>
      <c r="B4" s="1022" t="s">
        <v>448</v>
      </c>
      <c r="C4" s="1023"/>
      <c r="D4" s="1023"/>
      <c r="E4" s="556" t="s">
        <v>343</v>
      </c>
    </row>
    <row r="5" spans="1:5" s="133" customFormat="1" ht="16.5" customHeight="1">
      <c r="A5" s="557" t="s">
        <v>30</v>
      </c>
      <c r="B5" s="776">
        <v>2848</v>
      </c>
      <c r="C5" s="777">
        <v>1657</v>
      </c>
      <c r="D5" s="777">
        <v>1191</v>
      </c>
      <c r="E5" s="622">
        <v>100</v>
      </c>
    </row>
    <row r="6" spans="1:5" s="133" customFormat="1" ht="16.5" customHeight="1">
      <c r="A6" s="558" t="s">
        <v>201</v>
      </c>
      <c r="B6" s="559"/>
      <c r="C6" s="608">
        <v>0.581811797752809</v>
      </c>
      <c r="D6" s="608">
        <v>0.418188202247191</v>
      </c>
      <c r="E6" s="623"/>
    </row>
    <row r="7" spans="1:5" s="133" customFormat="1" ht="16.5" customHeight="1">
      <c r="A7" s="560" t="s">
        <v>71</v>
      </c>
      <c r="B7" s="638">
        <v>341</v>
      </c>
      <c r="C7" s="639">
        <v>172</v>
      </c>
      <c r="D7" s="639">
        <v>169</v>
      </c>
      <c r="E7" s="623">
        <v>11.973314606741573</v>
      </c>
    </row>
    <row r="8" spans="1:5" s="133" customFormat="1" ht="16.5" customHeight="1">
      <c r="A8" s="560" t="s">
        <v>72</v>
      </c>
      <c r="B8" s="782">
        <v>1555</v>
      </c>
      <c r="C8" s="639">
        <v>828</v>
      </c>
      <c r="D8" s="639">
        <v>727</v>
      </c>
      <c r="E8" s="623">
        <v>54.5997191011236</v>
      </c>
    </row>
    <row r="9" spans="1:5" s="133" customFormat="1" ht="16.5" customHeight="1">
      <c r="A9" s="560" t="s">
        <v>425</v>
      </c>
      <c r="B9" s="638">
        <v>952</v>
      </c>
      <c r="C9" s="639">
        <v>657</v>
      </c>
      <c r="D9" s="639">
        <v>295</v>
      </c>
      <c r="E9" s="623">
        <v>33.42696629213483</v>
      </c>
    </row>
  </sheetData>
  <sheetProtection/>
  <mergeCells count="4">
    <mergeCell ref="B4:D4"/>
    <mergeCell ref="A1:E1"/>
    <mergeCell ref="A2:E2"/>
    <mergeCell ref="A3:A4"/>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2.xml><?xml version="1.0" encoding="utf-8"?>
<worksheet xmlns="http://schemas.openxmlformats.org/spreadsheetml/2006/main" xmlns:r="http://schemas.openxmlformats.org/officeDocument/2006/relationships">
  <sheetPr>
    <tabColor rgb="FF92D050"/>
  </sheetPr>
  <dimension ref="A1:R24"/>
  <sheetViews>
    <sheetView zoomScale="85" zoomScaleNormal="85" zoomScalePageLayoutView="0" workbookViewId="0" topLeftCell="A1">
      <selection activeCell="K4" sqref="K4"/>
    </sheetView>
  </sheetViews>
  <sheetFormatPr defaultColWidth="8.88671875" defaultRowHeight="15"/>
  <cols>
    <col min="1" max="1" width="10.77734375" style="128" customWidth="1"/>
    <col min="2" max="2" width="7.5546875" style="129" customWidth="1"/>
    <col min="3" max="9" width="7.5546875" style="130" customWidth="1"/>
    <col min="10" max="16384" width="8.88671875" style="130" customWidth="1"/>
  </cols>
  <sheetData>
    <row r="1" spans="1:9" s="132" customFormat="1" ht="25.5" customHeight="1">
      <c r="A1" s="1024" t="str">
        <f>"Anzahl Bezüger nach Zivilstand, Fördersatz und Geschlecht "&amp;Inhaltsverzeichnis!G1</f>
        <v>Anzahl Bezüger nach Zivilstand, Fördersatz und Geschlecht 2016</v>
      </c>
      <c r="B1" s="915"/>
      <c r="C1" s="915"/>
      <c r="D1" s="915"/>
      <c r="E1" s="915"/>
      <c r="F1" s="915"/>
      <c r="G1" s="915"/>
      <c r="H1" s="902"/>
      <c r="I1" s="902"/>
    </row>
    <row r="2" spans="1:9" s="134" customFormat="1" ht="25.5" customHeight="1">
      <c r="A2" s="1024"/>
      <c r="B2" s="915"/>
      <c r="C2" s="915"/>
      <c r="D2" s="915"/>
      <c r="E2" s="915"/>
      <c r="F2" s="915"/>
      <c r="G2" s="915"/>
      <c r="H2" s="1028" t="s">
        <v>252</v>
      </c>
      <c r="I2" s="945"/>
    </row>
    <row r="3" spans="1:18" s="132" customFormat="1" ht="21" customHeight="1">
      <c r="A3" s="561"/>
      <c r="B3" s="1029" t="s">
        <v>393</v>
      </c>
      <c r="C3" s="1029"/>
      <c r="D3" s="1029"/>
      <c r="E3" s="1029"/>
      <c r="F3" s="1029" t="s">
        <v>154</v>
      </c>
      <c r="G3" s="1029"/>
      <c r="H3" s="1029"/>
      <c r="I3" s="1029"/>
      <c r="J3" s="224"/>
      <c r="N3" s="224"/>
      <c r="R3" s="224"/>
    </row>
    <row r="4" spans="1:18" s="132" customFormat="1" ht="17.25" customHeight="1">
      <c r="A4" s="1035"/>
      <c r="B4" s="1033" t="s">
        <v>431</v>
      </c>
      <c r="C4" s="1034"/>
      <c r="D4" s="1034"/>
      <c r="E4" s="1034"/>
      <c r="F4" s="1034"/>
      <c r="G4" s="1034"/>
      <c r="H4" s="1034"/>
      <c r="I4" s="1034"/>
      <c r="J4" s="224"/>
      <c r="N4" s="224"/>
      <c r="R4" s="224"/>
    </row>
    <row r="5" spans="1:14" s="133" customFormat="1" ht="18.75" customHeight="1">
      <c r="A5" s="902"/>
      <c r="B5" s="1030" t="s">
        <v>430</v>
      </c>
      <c r="C5" s="1030"/>
      <c r="D5" s="1030" t="s">
        <v>429</v>
      </c>
      <c r="E5" s="1030"/>
      <c r="F5" s="1030" t="s">
        <v>430</v>
      </c>
      <c r="G5" s="1030"/>
      <c r="H5" s="1030" t="s">
        <v>429</v>
      </c>
      <c r="I5" s="1030"/>
      <c r="J5" s="132"/>
      <c r="K5" s="132"/>
      <c r="L5" s="132"/>
      <c r="M5" s="132"/>
      <c r="N5" s="132"/>
    </row>
    <row r="6" spans="1:14" s="133" customFormat="1" ht="19.5" customHeight="1" thickBot="1">
      <c r="A6" s="562" t="s">
        <v>73</v>
      </c>
      <c r="B6" s="563" t="s">
        <v>15</v>
      </c>
      <c r="C6" s="563" t="s">
        <v>14</v>
      </c>
      <c r="D6" s="563" t="s">
        <v>15</v>
      </c>
      <c r="E6" s="563" t="s">
        <v>14</v>
      </c>
      <c r="F6" s="563" t="s">
        <v>15</v>
      </c>
      <c r="G6" s="563" t="s">
        <v>14</v>
      </c>
      <c r="H6" s="563" t="s">
        <v>15</v>
      </c>
      <c r="I6" s="563" t="s">
        <v>14</v>
      </c>
      <c r="J6" s="132"/>
      <c r="K6" s="132"/>
      <c r="L6" s="132"/>
      <c r="M6" s="132"/>
      <c r="N6" s="132"/>
    </row>
    <row r="7" spans="1:14" s="133" customFormat="1" ht="16.5" customHeight="1">
      <c r="A7" s="641">
        <v>2848</v>
      </c>
      <c r="B7" s="640">
        <v>691</v>
      </c>
      <c r="C7" s="640">
        <v>613</v>
      </c>
      <c r="D7" s="640">
        <v>642</v>
      </c>
      <c r="E7" s="640">
        <v>256</v>
      </c>
      <c r="F7" s="640">
        <v>163</v>
      </c>
      <c r="G7" s="640">
        <v>168</v>
      </c>
      <c r="H7" s="640">
        <v>161</v>
      </c>
      <c r="I7" s="640">
        <v>154</v>
      </c>
      <c r="J7" s="132"/>
      <c r="K7" s="132"/>
      <c r="L7" s="132"/>
      <c r="M7" s="132"/>
      <c r="N7" s="132"/>
    </row>
    <row r="8" spans="1:14" s="133" customFormat="1" ht="16.5" customHeight="1">
      <c r="A8" s="564">
        <v>1</v>
      </c>
      <c r="B8" s="565">
        <v>0.24262640449438203</v>
      </c>
      <c r="C8" s="565">
        <v>0.21523876404494383</v>
      </c>
      <c r="D8" s="565">
        <v>0.22542134831460675</v>
      </c>
      <c r="E8" s="565">
        <v>0.0898876404494382</v>
      </c>
      <c r="F8" s="565">
        <v>0.05723314606741573</v>
      </c>
      <c r="G8" s="565">
        <v>0.05898876404494382</v>
      </c>
      <c r="H8" s="565">
        <v>0.056530898876404494</v>
      </c>
      <c r="I8" s="565">
        <v>0.05407303370786517</v>
      </c>
      <c r="J8" s="132"/>
      <c r="K8" s="132"/>
      <c r="L8" s="132"/>
      <c r="M8" s="132"/>
      <c r="N8" s="132"/>
    </row>
    <row r="9" spans="1:14" s="133" customFormat="1" ht="15.75" customHeight="1">
      <c r="A9" s="199"/>
      <c r="B9" s="200"/>
      <c r="C9" s="200"/>
      <c r="D9" s="200"/>
      <c r="E9" s="200"/>
      <c r="F9" s="200"/>
      <c r="G9" s="200"/>
      <c r="H9" s="200"/>
      <c r="I9" s="200"/>
      <c r="J9" s="132"/>
      <c r="K9" s="132"/>
      <c r="L9" s="132"/>
      <c r="M9" s="132"/>
      <c r="N9" s="132"/>
    </row>
    <row r="10" spans="1:14" s="133" customFormat="1" ht="15" customHeight="1">
      <c r="A10" s="1036" t="s">
        <v>230</v>
      </c>
      <c r="B10" s="1037"/>
      <c r="C10" s="1037"/>
      <c r="D10" s="1038"/>
      <c r="E10" s="1038"/>
      <c r="F10" s="1038"/>
      <c r="G10" s="1038"/>
      <c r="H10" s="1038"/>
      <c r="I10" s="1038"/>
      <c r="J10" s="132"/>
      <c r="K10" s="132"/>
      <c r="L10" s="132"/>
      <c r="M10" s="132"/>
      <c r="N10" s="132"/>
    </row>
    <row r="11" spans="1:14" s="133" customFormat="1" ht="42" customHeight="1">
      <c r="A11" s="1031" t="s">
        <v>450</v>
      </c>
      <c r="B11" s="1032"/>
      <c r="C11" s="1032"/>
      <c r="D11" s="1032"/>
      <c r="E11" s="1032"/>
      <c r="F11" s="1032"/>
      <c r="G11" s="1032"/>
      <c r="H11" s="1032"/>
      <c r="I11" s="1032"/>
      <c r="J11" s="132"/>
      <c r="K11" s="132"/>
      <c r="L11" s="132"/>
      <c r="M11" s="132"/>
      <c r="N11" s="132"/>
    </row>
    <row r="12" spans="1:9" s="132" customFormat="1" ht="27.75" customHeight="1">
      <c r="A12" s="1031" t="s">
        <v>446</v>
      </c>
      <c r="B12" s="1032"/>
      <c r="C12" s="1032"/>
      <c r="D12" s="1032"/>
      <c r="E12" s="1032"/>
      <c r="F12" s="1032"/>
      <c r="G12" s="1032"/>
      <c r="H12" s="1032"/>
      <c r="I12" s="1032"/>
    </row>
    <row r="13" spans="1:9" s="132" customFormat="1" ht="45" customHeight="1">
      <c r="A13" s="1031" t="s">
        <v>449</v>
      </c>
      <c r="B13" s="1032"/>
      <c r="C13" s="1032"/>
      <c r="D13" s="1032"/>
      <c r="E13" s="1032"/>
      <c r="F13" s="1032"/>
      <c r="G13" s="1032"/>
      <c r="H13" s="1032"/>
      <c r="I13" s="1032"/>
    </row>
    <row r="14" spans="1:2" s="136" customFormat="1" ht="9.75">
      <c r="A14" s="137"/>
      <c r="B14" s="135"/>
    </row>
    <row r="15" spans="1:2" s="136" customFormat="1" ht="9.75">
      <c r="A15" s="137"/>
      <c r="B15" s="135"/>
    </row>
    <row r="16" s="136" customFormat="1" ht="9.75">
      <c r="B16" s="135"/>
    </row>
    <row r="17" s="136" customFormat="1" ht="9.75">
      <c r="B17" s="135"/>
    </row>
    <row r="18" spans="1:2" s="136" customFormat="1" ht="9.75">
      <c r="A18" s="137"/>
      <c r="B18" s="135"/>
    </row>
    <row r="19" spans="1:2" s="136" customFormat="1" ht="9.75">
      <c r="A19" s="137"/>
      <c r="B19" s="135"/>
    </row>
    <row r="20" spans="1:2" s="136" customFormat="1" ht="9.75">
      <c r="A20" s="137"/>
      <c r="B20" s="135"/>
    </row>
    <row r="21" spans="1:2" s="136" customFormat="1" ht="9.75">
      <c r="A21" s="137"/>
      <c r="B21" s="135"/>
    </row>
    <row r="22" spans="1:2" s="136" customFormat="1" ht="9.75">
      <c r="A22" s="137"/>
      <c r="B22" s="135"/>
    </row>
    <row r="23" spans="1:2" s="136" customFormat="1" ht="9.75">
      <c r="A23" s="137"/>
      <c r="B23" s="135"/>
    </row>
    <row r="24" spans="1:2" s="136" customFormat="1" ht="9.75">
      <c r="A24" s="137"/>
      <c r="B24" s="135"/>
    </row>
  </sheetData>
  <sheetProtection/>
  <mergeCells count="15">
    <mergeCell ref="A1:I1"/>
    <mergeCell ref="A10:I10"/>
    <mergeCell ref="H5:I5"/>
    <mergeCell ref="A12:I12"/>
    <mergeCell ref="A2:G2"/>
    <mergeCell ref="H2:I2"/>
    <mergeCell ref="B3:E3"/>
    <mergeCell ref="F3:I3"/>
    <mergeCell ref="B5:C5"/>
    <mergeCell ref="A11:I11"/>
    <mergeCell ref="A13:I13"/>
    <mergeCell ref="B4:I4"/>
    <mergeCell ref="A4:A5"/>
    <mergeCell ref="D5:E5"/>
    <mergeCell ref="F5:G5"/>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3.xml><?xml version="1.0" encoding="utf-8"?>
<worksheet xmlns="http://schemas.openxmlformats.org/spreadsheetml/2006/main" xmlns:r="http://schemas.openxmlformats.org/officeDocument/2006/relationships">
  <sheetPr>
    <tabColor rgb="FF92D050"/>
  </sheetPr>
  <dimension ref="A1:S22"/>
  <sheetViews>
    <sheetView zoomScale="85" zoomScaleNormal="85" zoomScalePageLayoutView="0" workbookViewId="0" topLeftCell="A1">
      <selection activeCell="J3" sqref="J3"/>
    </sheetView>
  </sheetViews>
  <sheetFormatPr defaultColWidth="8.88671875" defaultRowHeight="15"/>
  <cols>
    <col min="1" max="1" width="8.4453125" style="128" customWidth="1"/>
    <col min="2" max="2" width="8.4453125" style="129" customWidth="1"/>
    <col min="3" max="9" width="8.4453125" style="130" customWidth="1"/>
    <col min="10" max="16384" width="8.88671875" style="130" customWidth="1"/>
  </cols>
  <sheetData>
    <row r="1" spans="1:9" ht="15.75">
      <c r="A1" s="1024" t="s">
        <v>480</v>
      </c>
      <c r="B1" s="1041"/>
      <c r="C1" s="1041"/>
      <c r="D1" s="1041"/>
      <c r="E1" s="1041"/>
      <c r="F1" s="1041"/>
      <c r="G1" s="1041"/>
      <c r="H1" s="1014"/>
      <c r="I1" s="1014"/>
    </row>
    <row r="2" spans="1:19" s="134" customFormat="1" ht="25.5" customHeight="1">
      <c r="A2" s="1024"/>
      <c r="B2" s="915"/>
      <c r="C2" s="915"/>
      <c r="D2" s="915"/>
      <c r="E2" s="915"/>
      <c r="F2" s="915"/>
      <c r="G2" s="915"/>
      <c r="H2" s="1044" t="s">
        <v>258</v>
      </c>
      <c r="I2" s="945"/>
      <c r="O2" s="132"/>
      <c r="P2" s="132"/>
      <c r="Q2" s="132"/>
      <c r="R2" s="132"/>
      <c r="S2" s="132"/>
    </row>
    <row r="3" spans="1:9" s="213" customFormat="1" ht="30" customHeight="1">
      <c r="A3" s="1042" t="s">
        <v>30</v>
      </c>
      <c r="B3" s="1042"/>
      <c r="C3" s="1043"/>
      <c r="D3" s="1042" t="s">
        <v>393</v>
      </c>
      <c r="E3" s="1042"/>
      <c r="F3" s="1043"/>
      <c r="G3" s="1042" t="s">
        <v>154</v>
      </c>
      <c r="H3" s="1042"/>
      <c r="I3" s="1042"/>
    </row>
    <row r="4" spans="1:9" s="132" customFormat="1" ht="24.75" customHeight="1">
      <c r="A4" s="566" t="s">
        <v>13</v>
      </c>
      <c r="B4" s="566" t="s">
        <v>15</v>
      </c>
      <c r="C4" s="566" t="s">
        <v>14</v>
      </c>
      <c r="D4" s="566" t="s">
        <v>13</v>
      </c>
      <c r="E4" s="566" t="s">
        <v>15</v>
      </c>
      <c r="F4" s="566" t="s">
        <v>14</v>
      </c>
      <c r="G4" s="566" t="s">
        <v>13</v>
      </c>
      <c r="H4" s="566" t="s">
        <v>15</v>
      </c>
      <c r="I4" s="566" t="s">
        <v>14</v>
      </c>
    </row>
    <row r="5" spans="1:9" s="132" customFormat="1" ht="19.5" customHeight="1">
      <c r="A5" s="1039" t="s">
        <v>327</v>
      </c>
      <c r="B5" s="1040"/>
      <c r="C5" s="1040"/>
      <c r="D5" s="1040"/>
      <c r="E5" s="1040"/>
      <c r="F5" s="1040"/>
      <c r="G5" s="1040"/>
      <c r="H5" s="1040"/>
      <c r="I5" s="1040"/>
    </row>
    <row r="6" spans="1:9" s="133" customFormat="1" ht="16.5" customHeight="1">
      <c r="A6" s="876">
        <v>5668389.7</v>
      </c>
      <c r="B6" s="876">
        <v>3288973.85</v>
      </c>
      <c r="C6" s="876">
        <v>2379415.85</v>
      </c>
      <c r="D6" s="877">
        <v>4400827</v>
      </c>
      <c r="E6" s="878">
        <v>2645748</v>
      </c>
      <c r="F6" s="879">
        <v>1755079</v>
      </c>
      <c r="G6" s="877">
        <v>1267562.7</v>
      </c>
      <c r="H6" s="878">
        <v>643225.85</v>
      </c>
      <c r="I6" s="878">
        <v>624336.85</v>
      </c>
    </row>
    <row r="7" spans="1:9" s="133" customFormat="1" ht="16.5" customHeight="1">
      <c r="A7" s="567">
        <v>1</v>
      </c>
      <c r="B7" s="567">
        <v>0.5802307223160751</v>
      </c>
      <c r="C7" s="567">
        <v>0.41976927768392497</v>
      </c>
      <c r="D7" s="568">
        <v>0.7763804595156892</v>
      </c>
      <c r="E7" s="569">
        <v>0.46675478222677597</v>
      </c>
      <c r="F7" s="570">
        <v>0.30962567728891327</v>
      </c>
      <c r="G7" s="568">
        <v>0.22361954048431074</v>
      </c>
      <c r="H7" s="569">
        <v>0.11347594008929908</v>
      </c>
      <c r="I7" s="569">
        <v>0.11014360039501164</v>
      </c>
    </row>
    <row r="8" spans="1:2" ht="11.25" customHeight="1">
      <c r="A8" s="129"/>
      <c r="B8" s="130"/>
    </row>
    <row r="9" spans="1:2" s="136" customFormat="1" ht="9.75">
      <c r="A9" s="137"/>
      <c r="B9" s="135"/>
    </row>
    <row r="10" spans="1:2" s="136" customFormat="1" ht="9.75">
      <c r="A10" s="137"/>
      <c r="B10" s="135"/>
    </row>
    <row r="11" spans="1:2" s="136" customFormat="1" ht="9.75">
      <c r="A11" s="137"/>
      <c r="B11" s="135"/>
    </row>
    <row r="12" spans="1:2" s="136" customFormat="1" ht="9.75">
      <c r="A12" s="137"/>
      <c r="B12" s="135"/>
    </row>
    <row r="13" spans="1:2" s="136" customFormat="1" ht="9.75">
      <c r="A13" s="137"/>
      <c r="B13" s="135"/>
    </row>
    <row r="14" spans="1:2" s="136" customFormat="1" ht="9.75">
      <c r="A14" s="137"/>
      <c r="B14" s="135"/>
    </row>
    <row r="15" spans="1:2" s="136" customFormat="1" ht="9.75">
      <c r="A15" s="137"/>
      <c r="B15" s="135"/>
    </row>
    <row r="16" spans="1:2" s="136" customFormat="1" ht="9.75">
      <c r="A16" s="137"/>
      <c r="B16" s="135"/>
    </row>
    <row r="17" spans="1:2" s="136" customFormat="1" ht="9.75">
      <c r="A17" s="137"/>
      <c r="B17" s="135"/>
    </row>
    <row r="18" spans="1:2" s="136" customFormat="1" ht="9.75">
      <c r="A18" s="137"/>
      <c r="B18" s="135"/>
    </row>
    <row r="19" spans="1:2" s="136" customFormat="1" ht="9.75">
      <c r="A19" s="137"/>
      <c r="B19" s="135"/>
    </row>
    <row r="20" spans="1:2" s="136" customFormat="1" ht="9.75">
      <c r="A20" s="137"/>
      <c r="B20" s="135"/>
    </row>
    <row r="21" spans="1:2" s="136" customFormat="1" ht="9.75">
      <c r="A21" s="137"/>
      <c r="B21" s="135"/>
    </row>
    <row r="22" spans="1:2" s="136" customFormat="1" ht="9.75">
      <c r="A22" s="137"/>
      <c r="B22" s="135"/>
    </row>
  </sheetData>
  <sheetProtection/>
  <mergeCells count="7">
    <mergeCell ref="A5:I5"/>
    <mergeCell ref="A1:I1"/>
    <mergeCell ref="A3:C3"/>
    <mergeCell ref="D3:F3"/>
    <mergeCell ref="G3:I3"/>
    <mergeCell ref="A2:G2"/>
    <mergeCell ref="H2:I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4.xml><?xml version="1.0" encoding="utf-8"?>
<worksheet xmlns="http://schemas.openxmlformats.org/spreadsheetml/2006/main" xmlns:r="http://schemas.openxmlformats.org/officeDocument/2006/relationships">
  <sheetPr>
    <tabColor rgb="FF92D050"/>
  </sheetPr>
  <dimension ref="A1:G24"/>
  <sheetViews>
    <sheetView zoomScale="85" zoomScaleNormal="85" zoomScalePageLayoutView="0" workbookViewId="0" topLeftCell="A1">
      <selection activeCell="H3" sqref="H3"/>
    </sheetView>
  </sheetViews>
  <sheetFormatPr defaultColWidth="8.88671875" defaultRowHeight="15"/>
  <cols>
    <col min="1" max="1" width="28.21484375" style="128" customWidth="1"/>
    <col min="2" max="2" width="10.10546875" style="130" customWidth="1"/>
    <col min="3" max="3" width="10.5546875" style="130" customWidth="1"/>
    <col min="4" max="4" width="17.21484375" style="130" customWidth="1"/>
    <col min="5" max="16384" width="8.88671875" style="130" customWidth="1"/>
  </cols>
  <sheetData>
    <row r="1" spans="1:7" ht="20.25" customHeight="1">
      <c r="A1" s="1046" t="s">
        <v>481</v>
      </c>
      <c r="B1" s="902"/>
      <c r="C1" s="902"/>
      <c r="D1" s="902"/>
      <c r="E1" s="902"/>
      <c r="F1" s="902"/>
      <c r="G1" s="902"/>
    </row>
    <row r="2" spans="1:7" s="131" customFormat="1" ht="25.5" customHeight="1">
      <c r="A2" s="1047" t="s">
        <v>259</v>
      </c>
      <c r="B2" s="902"/>
      <c r="C2" s="902"/>
      <c r="D2" s="902"/>
      <c r="E2" s="902"/>
      <c r="F2" s="902"/>
      <c r="G2" s="902"/>
    </row>
    <row r="3" spans="1:7" s="131" customFormat="1" ht="25.5" customHeight="1">
      <c r="A3" s="571"/>
      <c r="B3" s="627" t="s">
        <v>13</v>
      </c>
      <c r="C3" s="628" t="s">
        <v>15</v>
      </c>
      <c r="D3" s="628" t="s">
        <v>14</v>
      </c>
      <c r="E3" s="572" t="s">
        <v>415</v>
      </c>
      <c r="F3" s="573" t="s">
        <v>416</v>
      </c>
      <c r="G3" s="573" t="s">
        <v>417</v>
      </c>
    </row>
    <row r="4" spans="1:7" s="132" customFormat="1" ht="21.75" customHeight="1" thickBot="1">
      <c r="A4" s="574"/>
      <c r="B4" s="1045" t="s">
        <v>327</v>
      </c>
      <c r="C4" s="936"/>
      <c r="D4" s="936"/>
      <c r="E4" s="1045" t="s">
        <v>418</v>
      </c>
      <c r="F4" s="936"/>
      <c r="G4" s="936"/>
    </row>
    <row r="5" spans="1:7" s="133" customFormat="1" ht="16.5" customHeight="1">
      <c r="A5" s="575" t="s">
        <v>419</v>
      </c>
      <c r="B5" s="880">
        <v>5668389.699999999</v>
      </c>
      <c r="C5" s="880">
        <v>3288973.85</v>
      </c>
      <c r="D5" s="880">
        <v>2379415.8499999996</v>
      </c>
      <c r="E5" s="881">
        <v>1990.305372191011</v>
      </c>
      <c r="F5" s="882">
        <v>1984.8967109233556</v>
      </c>
      <c r="G5" s="882">
        <v>1997.8302686817797</v>
      </c>
    </row>
    <row r="6" spans="1:7" s="133" customFormat="1" ht="16.5" customHeight="1">
      <c r="A6" s="576" t="s">
        <v>71</v>
      </c>
      <c r="B6" s="883">
        <v>566727.05</v>
      </c>
      <c r="C6" s="883">
        <v>280490.1</v>
      </c>
      <c r="D6" s="883">
        <v>286236.95</v>
      </c>
      <c r="E6" s="884">
        <v>1661.9561583577713</v>
      </c>
      <c r="F6" s="885">
        <v>1630.756395348837</v>
      </c>
      <c r="G6" s="885">
        <v>1693.7097633136095</v>
      </c>
    </row>
    <row r="7" spans="1:7" s="133" customFormat="1" ht="16.5" customHeight="1">
      <c r="A7" s="576" t="s">
        <v>72</v>
      </c>
      <c r="B7" s="883">
        <v>3151921.5999999996</v>
      </c>
      <c r="C7" s="883">
        <v>1680794.65</v>
      </c>
      <c r="D7" s="883">
        <v>1471126.95</v>
      </c>
      <c r="E7" s="884">
        <v>2026.9592282958197</v>
      </c>
      <c r="F7" s="885">
        <v>2029.9452294685989</v>
      </c>
      <c r="G7" s="885">
        <v>2023.5583906464924</v>
      </c>
    </row>
    <row r="8" spans="1:7" s="133" customFormat="1" ht="16.5" customHeight="1">
      <c r="A8" s="576" t="s">
        <v>281</v>
      </c>
      <c r="B8" s="883">
        <v>1949741.05</v>
      </c>
      <c r="C8" s="883">
        <v>1327689.1</v>
      </c>
      <c r="D8" s="883">
        <v>622051.95</v>
      </c>
      <c r="E8" s="884">
        <v>2048.0473214285716</v>
      </c>
      <c r="F8" s="885">
        <v>2020.8357686453578</v>
      </c>
      <c r="G8" s="885">
        <v>2108.6506779661017</v>
      </c>
    </row>
    <row r="9" spans="1:7" s="133" customFormat="1" ht="16.5" customHeight="1">
      <c r="A9" s="576" t="s">
        <v>451</v>
      </c>
      <c r="B9" s="883">
        <v>4400827</v>
      </c>
      <c r="C9" s="883">
        <v>2645748</v>
      </c>
      <c r="D9" s="883">
        <v>1755079</v>
      </c>
      <c r="E9" s="884">
        <v>1998.5590372388738</v>
      </c>
      <c r="F9" s="885">
        <v>1984.80720180045</v>
      </c>
      <c r="G9" s="885">
        <v>2019.6536248561565</v>
      </c>
    </row>
    <row r="10" spans="1:7" s="133" customFormat="1" ht="18" customHeight="1">
      <c r="A10" s="576" t="s">
        <v>154</v>
      </c>
      <c r="B10" s="883">
        <v>1267562.7</v>
      </c>
      <c r="C10" s="883">
        <v>643225.85</v>
      </c>
      <c r="D10" s="883">
        <v>624336.85</v>
      </c>
      <c r="E10" s="884">
        <v>1962.171362229102</v>
      </c>
      <c r="F10" s="885">
        <v>1985.2649691358024</v>
      </c>
      <c r="G10" s="885">
        <v>1938.9343167701863</v>
      </c>
    </row>
    <row r="11" s="136" customFormat="1" ht="9.75">
      <c r="A11" s="137"/>
    </row>
    <row r="12" s="136" customFormat="1" ht="9.75">
      <c r="A12" s="137"/>
    </row>
    <row r="13" s="136" customFormat="1" ht="9.75">
      <c r="A13" s="609"/>
    </row>
    <row r="14" s="136" customFormat="1" ht="9.75">
      <c r="A14" s="609"/>
    </row>
    <row r="15" s="136" customFormat="1" ht="9.75">
      <c r="A15" s="137"/>
    </row>
    <row r="16" s="136" customFormat="1" ht="9.75">
      <c r="A16" s="137"/>
    </row>
    <row r="17" s="136" customFormat="1" ht="9.75">
      <c r="A17" s="137"/>
    </row>
    <row r="18" s="136" customFormat="1" ht="9.75">
      <c r="A18" s="137"/>
    </row>
    <row r="19" s="136" customFormat="1" ht="9.75">
      <c r="A19" s="137"/>
    </row>
    <row r="20" s="136" customFormat="1" ht="9.75">
      <c r="A20" s="137"/>
    </row>
    <row r="21" s="136" customFormat="1" ht="9.75">
      <c r="A21" s="137"/>
    </row>
    <row r="22" s="136" customFormat="1" ht="9.75">
      <c r="A22" s="137"/>
    </row>
    <row r="23" s="136" customFormat="1" ht="9.75">
      <c r="A23" s="137"/>
    </row>
    <row r="24" s="136" customFormat="1" ht="9.75">
      <c r="A24" s="137"/>
    </row>
  </sheetData>
  <sheetProtection/>
  <mergeCells count="4">
    <mergeCell ref="B4:D4"/>
    <mergeCell ref="A1:G1"/>
    <mergeCell ref="A2:G2"/>
    <mergeCell ref="E4:G4"/>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5.xml><?xml version="1.0" encoding="utf-8"?>
<worksheet xmlns="http://schemas.openxmlformats.org/spreadsheetml/2006/main" xmlns:r="http://schemas.openxmlformats.org/officeDocument/2006/relationships">
  <sheetPr>
    <tabColor rgb="FF92D050"/>
  </sheetPr>
  <dimension ref="A1:L24"/>
  <sheetViews>
    <sheetView zoomScale="85" zoomScaleNormal="85" zoomScalePageLayoutView="0" workbookViewId="0" topLeftCell="A1">
      <selection activeCell="L4" sqref="L4"/>
    </sheetView>
  </sheetViews>
  <sheetFormatPr defaultColWidth="8.88671875" defaultRowHeight="15"/>
  <cols>
    <col min="1" max="1" width="18.88671875" style="128" customWidth="1"/>
    <col min="2" max="2" width="15.99609375" style="129" customWidth="1"/>
    <col min="3" max="3" width="9.5546875" style="130" customWidth="1"/>
    <col min="4" max="7" width="8.5546875" style="130" customWidth="1"/>
    <col min="8" max="9" width="8.21484375" style="130" customWidth="1"/>
    <col min="10" max="16384" width="8.88671875" style="130" customWidth="1"/>
  </cols>
  <sheetData>
    <row r="1" spans="1:9" ht="29.25" customHeight="1">
      <c r="A1" s="1024" t="s">
        <v>482</v>
      </c>
      <c r="B1" s="1048"/>
      <c r="C1" s="1048"/>
      <c r="D1" s="1048"/>
      <c r="E1" s="1048"/>
      <c r="F1" s="1048"/>
      <c r="G1" s="1048"/>
      <c r="H1" s="902"/>
      <c r="I1" s="902"/>
    </row>
    <row r="2" spans="1:9" s="134" customFormat="1" ht="30.75" customHeight="1">
      <c r="A2" s="1024"/>
      <c r="B2" s="1048"/>
      <c r="C2" s="1048"/>
      <c r="D2" s="1048"/>
      <c r="E2" s="1048"/>
      <c r="F2" s="1048"/>
      <c r="G2" s="1048"/>
      <c r="H2" s="1025" t="s">
        <v>260</v>
      </c>
      <c r="I2" s="908"/>
    </row>
    <row r="3" spans="1:9" s="132" customFormat="1" ht="25.5" customHeight="1">
      <c r="A3" s="552"/>
      <c r="B3" s="577" t="s">
        <v>394</v>
      </c>
      <c r="C3" s="577" t="s">
        <v>395</v>
      </c>
      <c r="D3" s="1052" t="s">
        <v>152</v>
      </c>
      <c r="E3" s="1052"/>
      <c r="F3" s="1052"/>
      <c r="G3" s="1052" t="s">
        <v>420</v>
      </c>
      <c r="H3" s="1052"/>
      <c r="I3" s="1052"/>
    </row>
    <row r="4" spans="1:9" s="132" customFormat="1" ht="38.25" customHeight="1" thickBot="1">
      <c r="A4" s="578" t="s">
        <v>396</v>
      </c>
      <c r="B4" s="579" t="s">
        <v>327</v>
      </c>
      <c r="C4" s="579" t="s">
        <v>343</v>
      </c>
      <c r="D4" s="580" t="s">
        <v>13</v>
      </c>
      <c r="E4" s="580" t="s">
        <v>15</v>
      </c>
      <c r="F4" s="581" t="s">
        <v>14</v>
      </c>
      <c r="G4" s="580" t="s">
        <v>13</v>
      </c>
      <c r="H4" s="580" t="s">
        <v>15</v>
      </c>
      <c r="I4" s="580" t="s">
        <v>14</v>
      </c>
    </row>
    <row r="5" spans="1:12" s="138" customFormat="1" ht="19.5" customHeight="1">
      <c r="A5" s="582" t="s">
        <v>30</v>
      </c>
      <c r="B5" s="886">
        <v>5668389.700000001</v>
      </c>
      <c r="C5" s="583">
        <v>100</v>
      </c>
      <c r="D5" s="888">
        <v>2848</v>
      </c>
      <c r="E5" s="888">
        <v>1657</v>
      </c>
      <c r="F5" s="888">
        <v>1191</v>
      </c>
      <c r="G5" s="583">
        <v>8.954003835633666</v>
      </c>
      <c r="H5" s="583">
        <v>10.222715775186625</v>
      </c>
      <c r="I5" s="583">
        <v>7.635594306962431</v>
      </c>
      <c r="L5" s="260"/>
    </row>
    <row r="6" spans="1:9" s="139" customFormat="1" ht="19.5" customHeight="1">
      <c r="A6" s="582" t="s">
        <v>77</v>
      </c>
      <c r="B6" s="886">
        <v>3624298.5500000007</v>
      </c>
      <c r="C6" s="583">
        <v>63.93876818314027</v>
      </c>
      <c r="D6" s="888">
        <v>1808</v>
      </c>
      <c r="E6" s="888">
        <v>1069</v>
      </c>
      <c r="F6" s="888">
        <v>739</v>
      </c>
      <c r="G6" s="583">
        <v>8.785228377065112</v>
      </c>
      <c r="H6" s="583">
        <v>10.14809189291817</v>
      </c>
      <c r="I6" s="583">
        <v>7.356161656380649</v>
      </c>
    </row>
    <row r="7" spans="1:9" s="139" customFormat="1" ht="19.5" customHeight="1">
      <c r="A7" s="584" t="s">
        <v>59</v>
      </c>
      <c r="B7" s="887">
        <v>989704.8</v>
      </c>
      <c r="C7" s="585">
        <v>17.460069832531094</v>
      </c>
      <c r="D7" s="889">
        <v>488</v>
      </c>
      <c r="E7" s="889">
        <v>302</v>
      </c>
      <c r="F7" s="889">
        <v>186</v>
      </c>
      <c r="G7" s="585">
        <v>10.332415837391489</v>
      </c>
      <c r="H7" s="585">
        <v>12.28141520943473</v>
      </c>
      <c r="I7" s="585">
        <v>8.215547703180212</v>
      </c>
    </row>
    <row r="8" spans="1:9" s="139" customFormat="1" ht="19.5" customHeight="1">
      <c r="A8" s="584" t="s">
        <v>60</v>
      </c>
      <c r="B8" s="887">
        <v>794446.55</v>
      </c>
      <c r="C8" s="585">
        <v>14.015383416563612</v>
      </c>
      <c r="D8" s="889">
        <v>391</v>
      </c>
      <c r="E8" s="889">
        <v>220</v>
      </c>
      <c r="F8" s="889">
        <v>171</v>
      </c>
      <c r="G8" s="585">
        <v>9.08457249070632</v>
      </c>
      <c r="H8" s="585">
        <v>9.82581509602501</v>
      </c>
      <c r="I8" s="585">
        <v>8.28087167070218</v>
      </c>
    </row>
    <row r="9" spans="1:9" s="139" customFormat="1" ht="19.5" customHeight="1">
      <c r="A9" s="584" t="s">
        <v>61</v>
      </c>
      <c r="B9" s="887">
        <v>529276.05</v>
      </c>
      <c r="C9" s="585">
        <v>9.337326436818556</v>
      </c>
      <c r="D9" s="889">
        <v>269</v>
      </c>
      <c r="E9" s="889">
        <v>158</v>
      </c>
      <c r="F9" s="889">
        <v>111</v>
      </c>
      <c r="G9" s="585">
        <v>7.052962768746722</v>
      </c>
      <c r="H9" s="585">
        <v>8.144329896907216</v>
      </c>
      <c r="I9" s="585">
        <v>5.92315901814301</v>
      </c>
    </row>
    <row r="10" spans="1:9" s="139" customFormat="1" ht="19.5" customHeight="1">
      <c r="A10" s="584" t="s">
        <v>62</v>
      </c>
      <c r="B10" s="887">
        <v>358221.2</v>
      </c>
      <c r="C10" s="585">
        <v>6.319629012098443</v>
      </c>
      <c r="D10" s="889">
        <v>182</v>
      </c>
      <c r="E10" s="889">
        <v>109</v>
      </c>
      <c r="F10" s="889">
        <v>73</v>
      </c>
      <c r="G10" s="585">
        <v>8.01056338028169</v>
      </c>
      <c r="H10" s="585">
        <v>9.828674481514879</v>
      </c>
      <c r="I10" s="585">
        <v>6.276870163370593</v>
      </c>
    </row>
    <row r="11" spans="1:9" s="139" customFormat="1" ht="19.5" customHeight="1">
      <c r="A11" s="584" t="s">
        <v>63</v>
      </c>
      <c r="B11" s="887">
        <v>924717.75</v>
      </c>
      <c r="C11" s="585">
        <v>16.313588143031165</v>
      </c>
      <c r="D11" s="889">
        <v>463</v>
      </c>
      <c r="E11" s="889">
        <v>274</v>
      </c>
      <c r="F11" s="889">
        <v>189</v>
      </c>
      <c r="G11" s="585">
        <v>9.069539666993144</v>
      </c>
      <c r="H11" s="585">
        <v>10.51823416506718</v>
      </c>
      <c r="I11" s="585">
        <v>7.56</v>
      </c>
    </row>
    <row r="12" spans="1:11" s="139" customFormat="1" ht="19.5" customHeight="1">
      <c r="A12" s="584" t="s">
        <v>64</v>
      </c>
      <c r="B12" s="887">
        <v>27932.2</v>
      </c>
      <c r="C12" s="585">
        <v>0.49277134209738604</v>
      </c>
      <c r="D12" s="889">
        <v>15</v>
      </c>
      <c r="E12" s="889">
        <v>6</v>
      </c>
      <c r="F12" s="889">
        <v>9</v>
      </c>
      <c r="G12" s="585">
        <v>4.143646408839779</v>
      </c>
      <c r="H12" s="585">
        <v>3.2967032967032965</v>
      </c>
      <c r="I12" s="585">
        <v>5</v>
      </c>
      <c r="K12" s="140"/>
    </row>
    <row r="13" spans="1:9" s="139" customFormat="1" ht="19.5" customHeight="1">
      <c r="A13" s="582" t="s">
        <v>78</v>
      </c>
      <c r="B13" s="886">
        <v>1906582.6500000001</v>
      </c>
      <c r="C13" s="583">
        <v>33.63534885401403</v>
      </c>
      <c r="D13" s="888">
        <v>947</v>
      </c>
      <c r="E13" s="888">
        <v>545</v>
      </c>
      <c r="F13" s="888">
        <v>402</v>
      </c>
      <c r="G13" s="583">
        <v>8.435022713102343</v>
      </c>
      <c r="H13" s="583">
        <v>9.603524229074889</v>
      </c>
      <c r="I13" s="583">
        <v>7.240634005763689</v>
      </c>
    </row>
    <row r="14" spans="1:9" s="139" customFormat="1" ht="19.5" customHeight="1">
      <c r="A14" s="584" t="s">
        <v>65</v>
      </c>
      <c r="B14" s="887">
        <v>724455.25</v>
      </c>
      <c r="C14" s="585">
        <v>12.780618276827365</v>
      </c>
      <c r="D14" s="889">
        <v>350</v>
      </c>
      <c r="E14" s="889">
        <v>201</v>
      </c>
      <c r="F14" s="889">
        <v>149</v>
      </c>
      <c r="G14" s="585">
        <v>9.523809523809524</v>
      </c>
      <c r="H14" s="585">
        <v>10.876623376623376</v>
      </c>
      <c r="I14" s="585">
        <v>8.15544608648057</v>
      </c>
    </row>
    <row r="15" spans="1:9" s="139" customFormat="1" ht="19.5" customHeight="1">
      <c r="A15" s="584" t="s">
        <v>66</v>
      </c>
      <c r="B15" s="887">
        <v>593669.8</v>
      </c>
      <c r="C15" s="585">
        <v>10.473341308908243</v>
      </c>
      <c r="D15" s="889">
        <v>299</v>
      </c>
      <c r="E15" s="889">
        <v>164</v>
      </c>
      <c r="F15" s="889">
        <v>135</v>
      </c>
      <c r="G15" s="585">
        <v>8.479863868406126</v>
      </c>
      <c r="H15" s="585">
        <v>9.23943661971831</v>
      </c>
      <c r="I15" s="585">
        <v>7.709880068532267</v>
      </c>
    </row>
    <row r="16" spans="1:9" s="139" customFormat="1" ht="19.5" customHeight="1">
      <c r="A16" s="584" t="s">
        <v>67</v>
      </c>
      <c r="B16" s="887">
        <v>230539.1</v>
      </c>
      <c r="C16" s="585">
        <v>4.067100397137479</v>
      </c>
      <c r="D16" s="889">
        <v>115</v>
      </c>
      <c r="E16" s="889">
        <v>70</v>
      </c>
      <c r="F16" s="889">
        <v>45</v>
      </c>
      <c r="G16" s="585">
        <v>8.543833580980683</v>
      </c>
      <c r="H16" s="585">
        <v>10.32448377581121</v>
      </c>
      <c r="I16" s="585">
        <v>6.736526946107785</v>
      </c>
    </row>
    <row r="17" spans="1:9" s="139" customFormat="1" ht="19.5" customHeight="1">
      <c r="A17" s="584" t="s">
        <v>68</v>
      </c>
      <c r="B17" s="887">
        <v>216990.6</v>
      </c>
      <c r="C17" s="585">
        <v>3.8280818977566056</v>
      </c>
      <c r="D17" s="889">
        <v>108</v>
      </c>
      <c r="E17" s="889">
        <v>59</v>
      </c>
      <c r="F17" s="889">
        <v>49</v>
      </c>
      <c r="G17" s="585">
        <v>6.047032474804031</v>
      </c>
      <c r="H17" s="585">
        <v>6.455142231947484</v>
      </c>
      <c r="I17" s="585">
        <v>5.6192660550458715</v>
      </c>
    </row>
    <row r="18" spans="1:11" s="139" customFormat="1" ht="19.5" customHeight="1">
      <c r="A18" s="584" t="s">
        <v>69</v>
      </c>
      <c r="B18" s="887">
        <v>140927.9</v>
      </c>
      <c r="C18" s="585">
        <v>2.4862069733843453</v>
      </c>
      <c r="D18" s="889">
        <v>75</v>
      </c>
      <c r="E18" s="889">
        <v>51</v>
      </c>
      <c r="F18" s="889">
        <v>24</v>
      </c>
      <c r="G18" s="585">
        <v>8.389261744966444</v>
      </c>
      <c r="H18" s="585">
        <v>11.08695652173913</v>
      </c>
      <c r="I18" s="585">
        <v>5.529953917050691</v>
      </c>
      <c r="K18" s="140"/>
    </row>
    <row r="19" spans="1:9" s="139" customFormat="1" ht="19.5" customHeight="1">
      <c r="A19" s="576" t="s">
        <v>31</v>
      </c>
      <c r="B19" s="887">
        <v>77712.6</v>
      </c>
      <c r="C19" s="624">
        <v>1.370981956304098</v>
      </c>
      <c r="D19" s="889">
        <v>54</v>
      </c>
      <c r="E19" s="889">
        <v>26</v>
      </c>
      <c r="F19" s="889">
        <v>28</v>
      </c>
      <c r="G19" s="586" t="s">
        <v>139</v>
      </c>
      <c r="H19" s="586" t="s">
        <v>139</v>
      </c>
      <c r="I19" s="586" t="s">
        <v>139</v>
      </c>
    </row>
    <row r="20" spans="1:9" s="139" customFormat="1" ht="19.5" customHeight="1">
      <c r="A20" s="576" t="s">
        <v>79</v>
      </c>
      <c r="B20" s="887">
        <v>59795.9</v>
      </c>
      <c r="C20" s="624">
        <v>1.0549010065415931</v>
      </c>
      <c r="D20" s="889">
        <v>39</v>
      </c>
      <c r="E20" s="889">
        <v>17</v>
      </c>
      <c r="F20" s="889">
        <v>22</v>
      </c>
      <c r="G20" s="586" t="s">
        <v>139</v>
      </c>
      <c r="H20" s="586" t="s">
        <v>139</v>
      </c>
      <c r="I20" s="586" t="s">
        <v>139</v>
      </c>
    </row>
    <row r="21" spans="1:9" s="139" customFormat="1" ht="15" customHeight="1">
      <c r="A21" s="141"/>
      <c r="B21" s="141"/>
      <c r="C21" s="141"/>
      <c r="D21" s="141"/>
      <c r="E21" s="141"/>
      <c r="F21" s="141"/>
      <c r="G21" s="141"/>
      <c r="H21" s="141"/>
      <c r="I21" s="141"/>
    </row>
    <row r="22" spans="1:9" s="133" customFormat="1" ht="18" customHeight="1">
      <c r="A22" s="587" t="s">
        <v>230</v>
      </c>
      <c r="B22" s="588"/>
      <c r="C22" s="589"/>
      <c r="D22" s="590"/>
      <c r="E22" s="590"/>
      <c r="F22" s="590"/>
      <c r="G22" s="591"/>
      <c r="H22" s="591"/>
      <c r="I22" s="591"/>
    </row>
    <row r="23" spans="1:9" s="133" customFormat="1" ht="30" customHeight="1">
      <c r="A23" s="1049" t="s">
        <v>452</v>
      </c>
      <c r="B23" s="1050"/>
      <c r="C23" s="1050"/>
      <c r="D23" s="1050"/>
      <c r="E23" s="1050"/>
      <c r="F23" s="1050"/>
      <c r="G23" s="1050"/>
      <c r="H23" s="1050"/>
      <c r="I23" s="1051"/>
    </row>
    <row r="24" spans="1:9" s="139" customFormat="1" ht="15" customHeight="1">
      <c r="A24" s="141"/>
      <c r="B24" s="141"/>
      <c r="C24" s="141"/>
      <c r="D24" s="141"/>
      <c r="E24" s="141"/>
      <c r="F24" s="141"/>
      <c r="G24" s="141"/>
      <c r="H24" s="141"/>
      <c r="I24" s="141"/>
    </row>
  </sheetData>
  <sheetProtection/>
  <mergeCells count="6">
    <mergeCell ref="A1:I1"/>
    <mergeCell ref="A23:I23"/>
    <mergeCell ref="A2:G2"/>
    <mergeCell ref="D3:F3"/>
    <mergeCell ref="G3:I3"/>
    <mergeCell ref="H2:I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6.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11.5546875" defaultRowHeight="15"/>
  <cols>
    <col min="1" max="16384" width="11.5546875" style="459" customWidth="1"/>
  </cols>
  <sheetData>
    <row r="3" ht="15">
      <c r="A3" s="502" t="s">
        <v>324</v>
      </c>
    </row>
  </sheetData>
  <sheetProtection/>
  <printOptions/>
  <pageMargins left="0.7" right="0.7" top="0.787401575" bottom="0.7874015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92D050"/>
  </sheetPr>
  <dimension ref="A1:E34"/>
  <sheetViews>
    <sheetView zoomScale="85" zoomScaleNormal="85" zoomScalePageLayoutView="0" workbookViewId="0" topLeftCell="A1">
      <selection activeCell="D3" sqref="D3"/>
    </sheetView>
  </sheetViews>
  <sheetFormatPr defaultColWidth="8.88671875" defaultRowHeight="15"/>
  <cols>
    <col min="1" max="1" width="49.77734375" style="146" customWidth="1"/>
    <col min="2" max="2" width="21.4453125" style="147" customWidth="1"/>
    <col min="3" max="3" width="11.99609375" style="142" customWidth="1"/>
    <col min="4" max="16384" width="8.88671875" style="142" customWidth="1"/>
  </cols>
  <sheetData>
    <row r="1" spans="1:3" s="143" customFormat="1" ht="26.25" customHeight="1">
      <c r="A1" s="928" t="s">
        <v>483</v>
      </c>
      <c r="B1" s="928"/>
      <c r="C1" s="902"/>
    </row>
    <row r="2" spans="1:3" s="149" customFormat="1" ht="25.5" customHeight="1">
      <c r="A2" s="1054" t="s">
        <v>261</v>
      </c>
      <c r="B2" s="908"/>
      <c r="C2" s="908"/>
    </row>
    <row r="3" spans="1:3" s="150" customFormat="1" ht="25.5" customHeight="1" thickBot="1">
      <c r="A3" s="592"/>
      <c r="B3" s="593" t="s">
        <v>56</v>
      </c>
      <c r="C3" s="594" t="s">
        <v>201</v>
      </c>
    </row>
    <row r="4" spans="1:4" s="150" customFormat="1" ht="29.25" customHeight="1">
      <c r="A4" s="595" t="s">
        <v>30</v>
      </c>
      <c r="B4" s="890">
        <v>71004747.69</v>
      </c>
      <c r="C4" s="457">
        <v>99.99999999999999</v>
      </c>
      <c r="D4" s="601"/>
    </row>
    <row r="5" spans="1:3" s="150" customFormat="1" ht="18.75" customHeight="1">
      <c r="A5" s="596" t="s">
        <v>212</v>
      </c>
      <c r="B5" s="891">
        <v>40373153</v>
      </c>
      <c r="C5" s="458">
        <v>56.8597936243156</v>
      </c>
    </row>
    <row r="6" spans="1:3" s="150" customFormat="1" ht="18.75" customHeight="1">
      <c r="A6" s="596" t="s">
        <v>256</v>
      </c>
      <c r="B6" s="891">
        <v>24785307.09</v>
      </c>
      <c r="C6" s="458">
        <v>34.90654906374754</v>
      </c>
    </row>
    <row r="7" spans="1:3" s="150" customFormat="1" ht="18.75" customHeight="1">
      <c r="A7" s="596" t="s">
        <v>187</v>
      </c>
      <c r="B7" s="891">
        <v>5666287.6</v>
      </c>
      <c r="C7" s="458">
        <v>7.98015313671485</v>
      </c>
    </row>
    <row r="8" spans="1:3" s="150" customFormat="1" ht="18.75" customHeight="1">
      <c r="A8" s="596" t="s">
        <v>140</v>
      </c>
      <c r="B8" s="891">
        <v>180000</v>
      </c>
      <c r="C8" s="458">
        <v>0.2535041752220048</v>
      </c>
    </row>
    <row r="9" spans="1:3" s="150" customFormat="1" ht="18.75" customHeight="1">
      <c r="A9" s="151"/>
      <c r="B9" s="151"/>
      <c r="C9" s="152"/>
    </row>
    <row r="10" spans="1:5" s="150" customFormat="1" ht="18.75" customHeight="1">
      <c r="A10" s="1055" t="s">
        <v>230</v>
      </c>
      <c r="B10" s="1055"/>
      <c r="C10" s="1055"/>
      <c r="D10" s="155"/>
      <c r="E10" s="153"/>
    </row>
    <row r="11" spans="1:5" s="150" customFormat="1" ht="30" customHeight="1">
      <c r="A11" s="1053" t="s">
        <v>282</v>
      </c>
      <c r="B11" s="1053"/>
      <c r="C11" s="1053"/>
      <c r="D11" s="208"/>
      <c r="E11" s="208"/>
    </row>
    <row r="12" spans="1:3" s="153" customFormat="1" ht="30" customHeight="1">
      <c r="A12" s="1053" t="s">
        <v>284</v>
      </c>
      <c r="B12" s="1053"/>
      <c r="C12" s="1053"/>
    </row>
    <row r="13" spans="1:2" s="153" customFormat="1" ht="18.75" customHeight="1">
      <c r="A13" s="154"/>
      <c r="B13" s="155"/>
    </row>
    <row r="14" s="143" customFormat="1" ht="15">
      <c r="A14" s="256"/>
    </row>
    <row r="15" s="143" customFormat="1" ht="15">
      <c r="A15" s="256"/>
    </row>
    <row r="16" s="143" customFormat="1" ht="15"/>
    <row r="17" s="143" customFormat="1" ht="15"/>
    <row r="18" s="143" customFormat="1" ht="15"/>
    <row r="19" s="143" customFormat="1" ht="15"/>
    <row r="20" spans="1:2" s="143" customFormat="1" ht="15">
      <c r="A20" s="144"/>
      <c r="B20" s="145"/>
    </row>
    <row r="21" spans="1:2" s="143" customFormat="1" ht="15">
      <c r="A21" s="144"/>
      <c r="B21" s="145"/>
    </row>
    <row r="22" spans="1:2" s="143" customFormat="1" ht="15">
      <c r="A22" s="144"/>
      <c r="B22" s="145"/>
    </row>
    <row r="23" spans="1:2" s="143" customFormat="1" ht="15">
      <c r="A23" s="144"/>
      <c r="B23" s="145"/>
    </row>
    <row r="24" spans="1:2" s="143" customFormat="1" ht="15">
      <c r="A24" s="144"/>
      <c r="B24" s="145"/>
    </row>
    <row r="25" spans="1:2" s="143" customFormat="1" ht="15">
      <c r="A25" s="144"/>
      <c r="B25" s="145"/>
    </row>
    <row r="26" spans="1:2" s="143" customFormat="1" ht="15">
      <c r="A26" s="144"/>
      <c r="B26" s="145"/>
    </row>
    <row r="27" spans="1:2" s="143" customFormat="1" ht="15">
      <c r="A27" s="144"/>
      <c r="B27" s="145"/>
    </row>
    <row r="28" spans="1:2" s="143" customFormat="1" ht="15">
      <c r="A28" s="144"/>
      <c r="B28" s="145"/>
    </row>
    <row r="29" spans="1:2" s="143" customFormat="1" ht="15">
      <c r="A29" s="144"/>
      <c r="B29" s="145"/>
    </row>
    <row r="30" spans="1:2" s="143" customFormat="1" ht="15">
      <c r="A30" s="144"/>
      <c r="B30" s="145"/>
    </row>
    <row r="31" spans="1:2" s="143" customFormat="1" ht="15">
      <c r="A31" s="144"/>
      <c r="B31" s="145"/>
    </row>
    <row r="32" spans="1:2" s="143" customFormat="1" ht="15">
      <c r="A32" s="144"/>
      <c r="B32" s="145"/>
    </row>
    <row r="33" spans="1:2" s="143" customFormat="1" ht="15">
      <c r="A33" s="144"/>
      <c r="B33" s="145"/>
    </row>
    <row r="34" spans="1:2" s="143" customFormat="1" ht="15">
      <c r="A34" s="144"/>
      <c r="B34" s="145"/>
    </row>
  </sheetData>
  <sheetProtection/>
  <mergeCells count="5">
    <mergeCell ref="A12:C12"/>
    <mergeCell ref="A11:C11"/>
    <mergeCell ref="A1:C1"/>
    <mergeCell ref="A2:C2"/>
    <mergeCell ref="A10:C10"/>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48.xml><?xml version="1.0" encoding="utf-8"?>
<worksheet xmlns="http://schemas.openxmlformats.org/spreadsheetml/2006/main" xmlns:r="http://schemas.openxmlformats.org/officeDocument/2006/relationships">
  <sheetPr>
    <tabColor rgb="FF92D050"/>
  </sheetPr>
  <dimension ref="A1:C29"/>
  <sheetViews>
    <sheetView zoomScale="85" zoomScaleNormal="85" zoomScalePageLayoutView="0" workbookViewId="0" topLeftCell="A1">
      <selection activeCell="D3" sqref="D3"/>
    </sheetView>
  </sheetViews>
  <sheetFormatPr defaultColWidth="8.88671875" defaultRowHeight="15"/>
  <cols>
    <col min="1" max="1" width="49.77734375" style="146" customWidth="1"/>
    <col min="2" max="2" width="21.4453125" style="147" customWidth="1"/>
    <col min="3" max="3" width="11.99609375" style="142" customWidth="1"/>
    <col min="4" max="16384" width="8.88671875" style="142" customWidth="1"/>
  </cols>
  <sheetData>
    <row r="1" spans="1:3" s="153" customFormat="1" ht="18.75" customHeight="1">
      <c r="A1" s="1056" t="s">
        <v>484</v>
      </c>
      <c r="B1" s="908"/>
      <c r="C1" s="908"/>
    </row>
    <row r="2" spans="1:3" s="149" customFormat="1" ht="25.5" customHeight="1">
      <c r="A2" s="247"/>
      <c r="B2" s="1054" t="s">
        <v>262</v>
      </c>
      <c r="C2" s="908"/>
    </row>
    <row r="3" spans="1:3" s="150" customFormat="1" ht="25.5" customHeight="1" thickBot="1">
      <c r="A3" s="592" t="s">
        <v>57</v>
      </c>
      <c r="B3" s="593" t="s">
        <v>56</v>
      </c>
      <c r="C3" s="594" t="s">
        <v>201</v>
      </c>
    </row>
    <row r="4" spans="1:3" s="150" customFormat="1" ht="29.25" customHeight="1">
      <c r="A4" s="597" t="s">
        <v>30</v>
      </c>
      <c r="B4" s="892">
        <v>24785307.09</v>
      </c>
      <c r="C4" s="320">
        <v>100</v>
      </c>
    </row>
    <row r="5" spans="1:3" s="156" customFormat="1" ht="21.75" customHeight="1">
      <c r="A5" s="598" t="s">
        <v>58</v>
      </c>
      <c r="B5" s="893">
        <v>6153979.05</v>
      </c>
      <c r="C5" s="326">
        <v>24.82914182847835</v>
      </c>
    </row>
    <row r="6" spans="1:3" s="157" customFormat="1" ht="21.75" customHeight="1">
      <c r="A6" s="599" t="s">
        <v>318</v>
      </c>
      <c r="B6" s="893">
        <v>17886503.73</v>
      </c>
      <c r="C6" s="326">
        <v>72.16575394870365</v>
      </c>
    </row>
    <row r="7" spans="1:3" s="156" customFormat="1" ht="21.75" customHeight="1">
      <c r="A7" s="598" t="s">
        <v>319</v>
      </c>
      <c r="B7" s="893">
        <v>744824.31</v>
      </c>
      <c r="C7" s="326">
        <v>3.005104222818004</v>
      </c>
    </row>
    <row r="8" s="143" customFormat="1" ht="15"/>
    <row r="9" s="143" customFormat="1" ht="15"/>
    <row r="10" s="143" customFormat="1" ht="15"/>
    <row r="11" s="143" customFormat="1" ht="15"/>
    <row r="12" s="143" customFormat="1" ht="15"/>
    <row r="13" s="143" customFormat="1" ht="15"/>
    <row r="14" s="143" customFormat="1" ht="15"/>
    <row r="15" spans="1:2" s="143" customFormat="1" ht="15">
      <c r="A15" s="144"/>
      <c r="B15" s="145"/>
    </row>
    <row r="16" spans="1:2" s="143" customFormat="1" ht="15">
      <c r="A16" s="144"/>
      <c r="B16" s="145"/>
    </row>
    <row r="17" spans="1:2" s="143" customFormat="1" ht="15">
      <c r="A17" s="144"/>
      <c r="B17" s="145"/>
    </row>
    <row r="18" spans="1:2" s="143" customFormat="1" ht="15">
      <c r="A18" s="144"/>
      <c r="B18" s="145"/>
    </row>
    <row r="19" spans="1:2" s="143" customFormat="1" ht="15">
      <c r="A19" s="144"/>
      <c r="B19" s="145"/>
    </row>
    <row r="20" spans="1:2" s="143" customFormat="1" ht="15">
      <c r="A20" s="144"/>
      <c r="B20" s="145"/>
    </row>
    <row r="21" spans="1:2" s="143" customFormat="1" ht="15">
      <c r="A21" s="144"/>
      <c r="B21" s="145"/>
    </row>
    <row r="22" spans="1:2" s="143" customFormat="1" ht="15">
      <c r="A22" s="144"/>
      <c r="B22" s="145"/>
    </row>
    <row r="23" spans="1:2" s="143" customFormat="1" ht="15">
      <c r="A23" s="144"/>
      <c r="B23" s="145"/>
    </row>
    <row r="24" spans="1:2" s="143" customFormat="1" ht="15">
      <c r="A24" s="144"/>
      <c r="B24" s="145"/>
    </row>
    <row r="25" spans="1:2" s="143" customFormat="1" ht="15">
      <c r="A25" s="144"/>
      <c r="B25" s="145"/>
    </row>
    <row r="26" spans="1:2" s="143" customFormat="1" ht="15">
      <c r="A26" s="144"/>
      <c r="B26" s="145"/>
    </row>
    <row r="27" spans="1:2" s="143" customFormat="1" ht="15">
      <c r="A27" s="144"/>
      <c r="B27" s="145"/>
    </row>
    <row r="28" spans="1:2" s="143" customFormat="1" ht="15">
      <c r="A28" s="144"/>
      <c r="B28" s="145"/>
    </row>
    <row r="29" spans="1:2" s="143" customFormat="1" ht="15">
      <c r="A29" s="144"/>
      <c r="B29" s="145"/>
    </row>
  </sheetData>
  <sheetProtection/>
  <mergeCells count="2">
    <mergeCell ref="A1:C1"/>
    <mergeCell ref="B2:C2"/>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G14"/>
  <sheetViews>
    <sheetView zoomScale="85" zoomScaleNormal="85" zoomScalePageLayoutView="0" workbookViewId="0" topLeftCell="A1">
      <selection activeCell="H2" sqref="H2"/>
    </sheetView>
  </sheetViews>
  <sheetFormatPr defaultColWidth="6.77734375" defaultRowHeight="15"/>
  <cols>
    <col min="1" max="1" width="24.10546875" style="14" customWidth="1"/>
    <col min="2" max="2" width="10.77734375" style="15" customWidth="1"/>
    <col min="3" max="3" width="11.5546875" style="15" customWidth="1"/>
    <col min="4" max="4" width="11.6640625" style="15" customWidth="1"/>
    <col min="5" max="5" width="11.21484375" style="15" customWidth="1"/>
    <col min="6" max="6" width="11.77734375" style="15" customWidth="1"/>
    <col min="7" max="7" width="10.5546875" style="15" customWidth="1"/>
    <col min="8" max="16384" width="6.77734375" style="15" customWidth="1"/>
  </cols>
  <sheetData>
    <row r="1" spans="1:7" s="1" customFormat="1" ht="19.5" customHeight="1">
      <c r="A1" s="911" t="s">
        <v>475</v>
      </c>
      <c r="B1" s="902"/>
      <c r="C1" s="902"/>
      <c r="D1" s="902"/>
      <c r="E1" s="902"/>
      <c r="F1" s="902"/>
      <c r="G1" s="902"/>
    </row>
    <row r="2" spans="1:7" s="17" customFormat="1" ht="25.5" customHeight="1">
      <c r="A2" s="912" t="s">
        <v>225</v>
      </c>
      <c r="B2" s="913"/>
      <c r="C2" s="913"/>
      <c r="D2" s="913"/>
      <c r="E2" s="913"/>
      <c r="F2" s="913"/>
      <c r="G2" s="913"/>
    </row>
    <row r="3" spans="1:7" s="5" customFormat="1" ht="26.25" customHeight="1" thickBot="1">
      <c r="A3" s="318" t="s">
        <v>444</v>
      </c>
      <c r="B3" s="319" t="s">
        <v>13</v>
      </c>
      <c r="C3" s="319" t="s">
        <v>201</v>
      </c>
      <c r="D3" s="319" t="s">
        <v>15</v>
      </c>
      <c r="E3" s="319" t="s">
        <v>14</v>
      </c>
      <c r="F3" s="319" t="s">
        <v>52</v>
      </c>
      <c r="G3" s="319" t="s">
        <v>53</v>
      </c>
    </row>
    <row r="4" spans="1:7" s="5" customFormat="1" ht="26.25" customHeight="1">
      <c r="A4" s="373" t="s">
        <v>30</v>
      </c>
      <c r="B4" s="894">
        <v>39443.87</v>
      </c>
      <c r="C4" s="374">
        <v>100</v>
      </c>
      <c r="D4" s="897">
        <v>15418</v>
      </c>
      <c r="E4" s="897">
        <v>15607</v>
      </c>
      <c r="F4" s="897">
        <v>1741</v>
      </c>
      <c r="G4" s="897">
        <v>6677.87</v>
      </c>
    </row>
    <row r="5" spans="1:7" s="2" customFormat="1" ht="19.5" customHeight="1">
      <c r="A5" s="376" t="s">
        <v>341</v>
      </c>
      <c r="B5" s="895">
        <v>10085</v>
      </c>
      <c r="C5" s="375">
        <v>25.567977989989316</v>
      </c>
      <c r="D5" s="898">
        <v>4600</v>
      </c>
      <c r="E5" s="898">
        <v>3655</v>
      </c>
      <c r="F5" s="898">
        <v>396</v>
      </c>
      <c r="G5" s="898">
        <v>1434</v>
      </c>
    </row>
    <row r="6" spans="1:7" s="5" customFormat="1" ht="19.5" customHeight="1">
      <c r="A6" s="321" t="s">
        <v>16</v>
      </c>
      <c r="B6" s="896">
        <v>37818.87</v>
      </c>
      <c r="C6" s="322">
        <v>95.88022169224267</v>
      </c>
      <c r="D6" s="666">
        <v>15041</v>
      </c>
      <c r="E6" s="666">
        <v>14598</v>
      </c>
      <c r="F6" s="666">
        <v>1717</v>
      </c>
      <c r="G6" s="666">
        <v>6462.87</v>
      </c>
    </row>
    <row r="7" spans="1:7" s="5" customFormat="1" ht="19.5" customHeight="1">
      <c r="A7" s="321" t="s">
        <v>31</v>
      </c>
      <c r="B7" s="896">
        <v>1625</v>
      </c>
      <c r="C7" s="322">
        <v>4.119778307757327</v>
      </c>
      <c r="D7" s="666">
        <v>377</v>
      </c>
      <c r="E7" s="666">
        <v>1009</v>
      </c>
      <c r="F7" s="666">
        <v>24</v>
      </c>
      <c r="G7" s="666">
        <v>215</v>
      </c>
    </row>
    <row r="8" spans="1:7" s="5" customFormat="1" ht="19.5" customHeight="1">
      <c r="A8" s="323" t="s">
        <v>147</v>
      </c>
      <c r="B8" s="896">
        <v>300</v>
      </c>
      <c r="C8" s="324">
        <v>0.7605744568167373</v>
      </c>
      <c r="D8" s="666">
        <v>107</v>
      </c>
      <c r="E8" s="666">
        <v>155</v>
      </c>
      <c r="F8" s="666">
        <v>2</v>
      </c>
      <c r="G8" s="666">
        <v>36</v>
      </c>
    </row>
    <row r="9" spans="1:7" s="5" customFormat="1" ht="19.5" customHeight="1">
      <c r="A9" s="323" t="s">
        <v>148</v>
      </c>
      <c r="B9" s="896">
        <v>146</v>
      </c>
      <c r="C9" s="324">
        <v>0.3701462356508121</v>
      </c>
      <c r="D9" s="666">
        <v>57</v>
      </c>
      <c r="E9" s="666">
        <v>68</v>
      </c>
      <c r="F9" s="666">
        <v>4</v>
      </c>
      <c r="G9" s="666">
        <v>17</v>
      </c>
    </row>
    <row r="10" spans="1:7" s="5" customFormat="1" ht="19.5" customHeight="1">
      <c r="A10" s="323" t="s">
        <v>149</v>
      </c>
      <c r="B10" s="896">
        <v>1179</v>
      </c>
      <c r="C10" s="324">
        <v>2.989057615289777</v>
      </c>
      <c r="D10" s="666">
        <v>213</v>
      </c>
      <c r="E10" s="666">
        <v>786</v>
      </c>
      <c r="F10" s="666">
        <v>18</v>
      </c>
      <c r="G10" s="666">
        <v>162</v>
      </c>
    </row>
    <row r="11" spans="1:7" s="5" customFormat="1" ht="33.75" customHeight="1">
      <c r="A11" s="325" t="s">
        <v>190</v>
      </c>
      <c r="B11" s="737">
        <v>35697.87</v>
      </c>
      <c r="C11" s="326">
        <v>90.50296028254834</v>
      </c>
      <c r="D11" s="749">
        <v>13967</v>
      </c>
      <c r="E11" s="749">
        <v>13366</v>
      </c>
      <c r="F11" s="749">
        <v>1687</v>
      </c>
      <c r="G11" s="749">
        <v>6677.87</v>
      </c>
    </row>
    <row r="12" spans="1:7" s="5" customFormat="1" ht="33" customHeight="1">
      <c r="A12" s="325" t="s">
        <v>189</v>
      </c>
      <c r="B12" s="737">
        <v>3746</v>
      </c>
      <c r="C12" s="326">
        <v>9.49703971745166</v>
      </c>
      <c r="D12" s="749">
        <v>1451</v>
      </c>
      <c r="E12" s="749">
        <v>2241</v>
      </c>
      <c r="F12" s="749">
        <v>54</v>
      </c>
      <c r="G12" s="749">
        <v>0</v>
      </c>
    </row>
    <row r="14" ht="15">
      <c r="A14" s="261"/>
    </row>
  </sheetData>
  <sheetProtection/>
  <mergeCells count="2">
    <mergeCell ref="A1:G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G13"/>
  <sheetViews>
    <sheetView zoomScale="85" zoomScaleNormal="85" zoomScalePageLayoutView="0" workbookViewId="0" topLeftCell="A1">
      <selection activeCell="I2" sqref="I2"/>
    </sheetView>
  </sheetViews>
  <sheetFormatPr defaultColWidth="6.77734375" defaultRowHeight="15"/>
  <cols>
    <col min="1" max="1" width="27.10546875" style="259" customWidth="1"/>
    <col min="2" max="2" width="10.77734375" style="241" customWidth="1"/>
    <col min="3" max="3" width="11.5546875" style="241" customWidth="1"/>
    <col min="4" max="4" width="11.6640625" style="241" customWidth="1"/>
    <col min="5" max="5" width="11.21484375" style="241" customWidth="1"/>
    <col min="6" max="6" width="11.77734375" style="241" customWidth="1"/>
    <col min="7" max="7" width="10.5546875" style="241" customWidth="1"/>
    <col min="8" max="16384" width="6.77734375" style="15" customWidth="1"/>
  </cols>
  <sheetData>
    <row r="1" spans="1:7" ht="23.25" customHeight="1">
      <c r="A1" s="911" t="s">
        <v>474</v>
      </c>
      <c r="B1" s="902"/>
      <c r="C1" s="902"/>
      <c r="D1" s="902"/>
      <c r="E1" s="902"/>
      <c r="F1" s="902"/>
      <c r="G1" s="902"/>
    </row>
    <row r="2" spans="1:7" s="17" customFormat="1" ht="25.5" customHeight="1">
      <c r="A2" s="3"/>
      <c r="B2" s="3"/>
      <c r="C2" s="255"/>
      <c r="D2" s="241"/>
      <c r="E2" s="241"/>
      <c r="F2" s="241"/>
      <c r="G2" s="255" t="s">
        <v>226</v>
      </c>
    </row>
    <row r="3" spans="1:7" s="19" customFormat="1" ht="18.75" customHeight="1">
      <c r="A3" s="925"/>
      <c r="B3" s="925"/>
      <c r="C3" s="257" t="s">
        <v>13</v>
      </c>
      <c r="D3" s="258" t="s">
        <v>15</v>
      </c>
      <c r="E3" s="258" t="s">
        <v>14</v>
      </c>
      <c r="F3" s="258" t="s">
        <v>52</v>
      </c>
      <c r="G3" s="258" t="s">
        <v>53</v>
      </c>
    </row>
    <row r="4" spans="1:7" s="20" customFormat="1" ht="19.5" customHeight="1">
      <c r="A4" s="926" t="s">
        <v>30</v>
      </c>
      <c r="B4" s="926"/>
      <c r="C4" s="783">
        <v>316184</v>
      </c>
      <c r="D4" s="783">
        <v>154644</v>
      </c>
      <c r="E4" s="783">
        <v>114904</v>
      </c>
      <c r="F4" s="783">
        <v>10919</v>
      </c>
      <c r="G4" s="783">
        <v>35717</v>
      </c>
    </row>
    <row r="5" spans="1:7" s="20" customFormat="1" ht="19.5" customHeight="1">
      <c r="A5" s="927" t="s">
        <v>331</v>
      </c>
      <c r="B5" s="927"/>
      <c r="C5" s="784">
        <v>45805</v>
      </c>
      <c r="D5" s="785">
        <v>24726</v>
      </c>
      <c r="E5" s="785">
        <v>16442</v>
      </c>
      <c r="F5" s="785">
        <v>1255</v>
      </c>
      <c r="G5" s="785">
        <v>3382</v>
      </c>
    </row>
    <row r="6" spans="1:7" s="20" customFormat="1" ht="19.5" customHeight="1">
      <c r="A6" s="914" t="s">
        <v>332</v>
      </c>
      <c r="B6" s="914"/>
      <c r="C6" s="786">
        <v>270379</v>
      </c>
      <c r="D6" s="787">
        <v>129918</v>
      </c>
      <c r="E6" s="787">
        <v>98462</v>
      </c>
      <c r="F6" s="787">
        <v>9664</v>
      </c>
      <c r="G6" s="787">
        <v>32335</v>
      </c>
    </row>
    <row r="7" spans="1:7" ht="15">
      <c r="A7" s="914" t="s">
        <v>333</v>
      </c>
      <c r="B7" s="915"/>
      <c r="C7" s="605">
        <v>8.016049135138108</v>
      </c>
      <c r="D7" s="606">
        <v>10.030094694512908</v>
      </c>
      <c r="E7" s="606">
        <v>7.362337412699429</v>
      </c>
      <c r="F7" s="606">
        <v>6.271682940838598</v>
      </c>
      <c r="G7" s="606">
        <v>5.348561741992581</v>
      </c>
    </row>
    <row r="8" spans="1:7" ht="15">
      <c r="A8" s="317"/>
      <c r="B8" s="317"/>
      <c r="C8" s="378"/>
      <c r="D8" s="378"/>
      <c r="E8" s="377"/>
      <c r="F8" s="377"/>
      <c r="G8" s="377"/>
    </row>
    <row r="9" spans="1:7" ht="15">
      <c r="A9" s="922" t="s">
        <v>230</v>
      </c>
      <c r="B9" s="922"/>
      <c r="C9" s="902"/>
      <c r="D9" s="902"/>
      <c r="E9" s="902"/>
      <c r="F9" s="902"/>
      <c r="G9" s="902"/>
    </row>
    <row r="10" spans="1:7" ht="56.25" customHeight="1">
      <c r="A10" s="916" t="s">
        <v>421</v>
      </c>
      <c r="B10" s="917"/>
      <c r="C10" s="917"/>
      <c r="D10" s="917"/>
      <c r="E10" s="917"/>
      <c r="F10" s="917"/>
      <c r="G10" s="917"/>
    </row>
    <row r="11" spans="1:7" ht="37.5" customHeight="1">
      <c r="A11" s="923" t="s">
        <v>440</v>
      </c>
      <c r="B11" s="924"/>
      <c r="C11" s="924"/>
      <c r="D11" s="924"/>
      <c r="E11" s="924"/>
      <c r="F11" s="902"/>
      <c r="G11" s="902"/>
    </row>
    <row r="12" spans="1:4" ht="15">
      <c r="A12" s="918"/>
      <c r="B12" s="919"/>
      <c r="C12" s="919"/>
      <c r="D12" s="919"/>
    </row>
    <row r="13" spans="1:7" ht="63.75" customHeight="1">
      <c r="A13" s="920"/>
      <c r="B13" s="921"/>
      <c r="C13" s="921"/>
      <c r="D13" s="921"/>
      <c r="E13" s="921"/>
      <c r="F13" s="921"/>
      <c r="G13" s="921"/>
    </row>
  </sheetData>
  <sheetProtection/>
  <mergeCells count="11">
    <mergeCell ref="A6:B6"/>
    <mergeCell ref="A1:G1"/>
    <mergeCell ref="A7:B7"/>
    <mergeCell ref="A10:G10"/>
    <mergeCell ref="A12:D12"/>
    <mergeCell ref="A13:G13"/>
    <mergeCell ref="A9:G9"/>
    <mergeCell ref="A11:G11"/>
    <mergeCell ref="A3:B3"/>
    <mergeCell ref="A4:B4"/>
    <mergeCell ref="A5:B5"/>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51"/>
  <sheetViews>
    <sheetView zoomScale="85" zoomScaleNormal="85" zoomScalePageLayoutView="0" workbookViewId="0" topLeftCell="A1">
      <pane ySplit="3" topLeftCell="A7" activePane="bottomLeft" state="frozen"/>
      <selection pane="topLeft" activeCell="A1" sqref="A1:I1"/>
      <selection pane="bottomLeft" activeCell="H3" sqref="H3"/>
    </sheetView>
  </sheetViews>
  <sheetFormatPr defaultColWidth="8.88671875" defaultRowHeight="15"/>
  <cols>
    <col min="1" max="1" width="39.5546875" style="23" customWidth="1"/>
    <col min="2" max="2" width="15.77734375" style="24" customWidth="1"/>
    <col min="3" max="3" width="13.4453125" style="30" customWidth="1"/>
    <col min="4" max="16384" width="8.88671875" style="25" customWidth="1"/>
  </cols>
  <sheetData>
    <row r="1" spans="1:3" ht="24.75" customHeight="1">
      <c r="A1" s="928" t="s">
        <v>455</v>
      </c>
      <c r="B1" s="928"/>
      <c r="C1" s="908"/>
    </row>
    <row r="2" spans="1:3" s="26" customFormat="1" ht="25.5" customHeight="1">
      <c r="A2" s="929" t="s">
        <v>227</v>
      </c>
      <c r="B2" s="929"/>
      <c r="C2" s="929"/>
    </row>
    <row r="3" spans="1:3" s="13" customFormat="1" ht="33.75" customHeight="1" thickBot="1">
      <c r="A3" s="327" t="s">
        <v>34</v>
      </c>
      <c r="B3" s="328" t="s">
        <v>33</v>
      </c>
      <c r="C3" s="328" t="s">
        <v>327</v>
      </c>
    </row>
    <row r="4" spans="1:3" s="13" customFormat="1" ht="18" customHeight="1">
      <c r="A4" s="329" t="s">
        <v>75</v>
      </c>
      <c r="B4" s="330"/>
      <c r="C4" s="331"/>
    </row>
    <row r="5" spans="1:3" s="27" customFormat="1" ht="17.25" customHeight="1">
      <c r="A5" s="332" t="s">
        <v>12</v>
      </c>
      <c r="B5" s="333" t="s">
        <v>134</v>
      </c>
      <c r="C5" s="629">
        <v>137296400.60000002</v>
      </c>
    </row>
    <row r="6" spans="1:3" s="27" customFormat="1" ht="17.25" customHeight="1">
      <c r="A6" s="332" t="s">
        <v>81</v>
      </c>
      <c r="B6" s="333">
        <v>64</v>
      </c>
      <c r="C6" s="629">
        <v>-556124.7100000001</v>
      </c>
    </row>
    <row r="7" spans="1:3" s="27" customFormat="1" ht="17.25" customHeight="1">
      <c r="A7" s="332" t="s">
        <v>0</v>
      </c>
      <c r="B7" s="333">
        <v>65</v>
      </c>
      <c r="C7" s="629">
        <v>-20869.100000000002</v>
      </c>
    </row>
    <row r="8" spans="1:3" s="27" customFormat="1" ht="17.25" customHeight="1">
      <c r="A8" s="332" t="s">
        <v>32</v>
      </c>
      <c r="B8" s="334" t="s">
        <v>104</v>
      </c>
      <c r="C8" s="629">
        <v>136719406.79</v>
      </c>
    </row>
    <row r="9" spans="1:3" s="27" customFormat="1" ht="17.25" customHeight="1">
      <c r="A9" s="332" t="s">
        <v>80</v>
      </c>
      <c r="B9" s="333">
        <v>66</v>
      </c>
      <c r="C9" s="629">
        <v>-13670.15</v>
      </c>
    </row>
    <row r="10" spans="1:3" s="28" customFormat="1" ht="17.25" customHeight="1">
      <c r="A10" s="332" t="s">
        <v>1</v>
      </c>
      <c r="B10" s="334" t="s">
        <v>105</v>
      </c>
      <c r="C10" s="629">
        <v>136705736.64</v>
      </c>
    </row>
    <row r="11" spans="1:3" s="27" customFormat="1" ht="17.25" customHeight="1">
      <c r="A11" s="332" t="s">
        <v>2</v>
      </c>
      <c r="B11" s="333">
        <v>67</v>
      </c>
      <c r="C11" s="629">
        <v>41955551</v>
      </c>
    </row>
    <row r="12" spans="1:3" s="27" customFormat="1" ht="17.25" customHeight="1">
      <c r="A12" s="335" t="s">
        <v>38</v>
      </c>
      <c r="B12" s="336">
        <v>69</v>
      </c>
      <c r="C12" s="788">
        <v>1787.7</v>
      </c>
    </row>
    <row r="13" spans="1:3" s="29" customFormat="1" ht="17.25" customHeight="1">
      <c r="A13" s="337" t="s">
        <v>119</v>
      </c>
      <c r="B13" s="334" t="s">
        <v>106</v>
      </c>
      <c r="C13" s="629">
        <v>178663075.33999997</v>
      </c>
    </row>
    <row r="14" spans="1:3" s="27" customFormat="1" ht="21" customHeight="1">
      <c r="A14" s="329" t="s">
        <v>76</v>
      </c>
      <c r="B14" s="333"/>
      <c r="C14" s="629"/>
    </row>
    <row r="15" spans="1:3" s="27" customFormat="1" ht="17.25" customHeight="1">
      <c r="A15" s="332" t="s">
        <v>3</v>
      </c>
      <c r="B15" s="333" t="s">
        <v>135</v>
      </c>
      <c r="C15" s="629">
        <v>-170108926.5</v>
      </c>
    </row>
    <row r="16" spans="1:3" s="27" customFormat="1" ht="17.25" customHeight="1">
      <c r="A16" s="332" t="s">
        <v>54</v>
      </c>
      <c r="B16" s="333">
        <v>302</v>
      </c>
      <c r="C16" s="629">
        <v>10679956.139999999</v>
      </c>
    </row>
    <row r="17" spans="1:3" s="27" customFormat="1" ht="17.25" customHeight="1">
      <c r="A17" s="332" t="s">
        <v>103</v>
      </c>
      <c r="B17" s="334" t="s">
        <v>107</v>
      </c>
      <c r="C17" s="629">
        <v>-159428970.36</v>
      </c>
    </row>
    <row r="18" spans="1:3" s="27" customFormat="1" ht="36" customHeight="1">
      <c r="A18" s="338" t="s">
        <v>133</v>
      </c>
      <c r="B18" s="333">
        <v>35</v>
      </c>
      <c r="C18" s="629">
        <v>-424307.10000000003</v>
      </c>
    </row>
    <row r="19" spans="1:3" s="27" customFormat="1" ht="17.25" customHeight="1">
      <c r="A19" s="332" t="s">
        <v>120</v>
      </c>
      <c r="B19" s="334" t="s">
        <v>108</v>
      </c>
      <c r="C19" s="629">
        <v>-159853277.46</v>
      </c>
    </row>
    <row r="20" spans="1:3" s="27" customFormat="1" ht="17.25" customHeight="1">
      <c r="A20" s="332" t="s">
        <v>40</v>
      </c>
      <c r="B20" s="333">
        <v>36</v>
      </c>
      <c r="C20" s="750">
        <v>0</v>
      </c>
    </row>
    <row r="21" spans="1:3" s="27" customFormat="1" ht="17.25" customHeight="1">
      <c r="A21" s="332" t="s">
        <v>4</v>
      </c>
      <c r="B21" s="333">
        <v>37</v>
      </c>
      <c r="C21" s="629">
        <v>-100678.99999999994</v>
      </c>
    </row>
    <row r="22" spans="1:3" s="27" customFormat="1" ht="17.25" customHeight="1">
      <c r="A22" s="335" t="s">
        <v>5</v>
      </c>
      <c r="B22" s="339">
        <v>38</v>
      </c>
      <c r="C22" s="788">
        <v>-462298.87</v>
      </c>
    </row>
    <row r="23" spans="1:3" s="29" customFormat="1" ht="17.25" customHeight="1">
      <c r="A23" s="332" t="s">
        <v>122</v>
      </c>
      <c r="B23" s="334" t="s">
        <v>109</v>
      </c>
      <c r="C23" s="629">
        <v>-160416255.33</v>
      </c>
    </row>
    <row r="24" spans="1:3" s="27" customFormat="1" ht="18" customHeight="1">
      <c r="A24" s="340" t="s">
        <v>184</v>
      </c>
      <c r="B24" s="341">
        <v>400</v>
      </c>
      <c r="C24" s="629">
        <v>-5557562.587620667</v>
      </c>
    </row>
    <row r="25" spans="1:3" s="27" customFormat="1" ht="17.25" customHeight="1">
      <c r="A25" s="342" t="s">
        <v>157</v>
      </c>
      <c r="B25" s="341">
        <v>410</v>
      </c>
      <c r="C25" s="629">
        <v>-584482.5623258819</v>
      </c>
    </row>
    <row r="26" spans="1:3" s="27" customFormat="1" ht="18" customHeight="1">
      <c r="A26" s="340" t="s">
        <v>42</v>
      </c>
      <c r="B26" s="341">
        <v>420</v>
      </c>
      <c r="C26" s="629">
        <v>-560329.918106828</v>
      </c>
    </row>
    <row r="27" spans="1:3" s="27" customFormat="1" ht="18" customHeight="1">
      <c r="A27" s="340" t="s">
        <v>101</v>
      </c>
      <c r="B27" s="341">
        <v>430</v>
      </c>
      <c r="C27" s="629">
        <v>-86454.70000000001</v>
      </c>
    </row>
    <row r="28" spans="1:3" s="27" customFormat="1" ht="18" customHeight="1">
      <c r="A28" s="340" t="s">
        <v>43</v>
      </c>
      <c r="B28" s="341">
        <v>440</v>
      </c>
      <c r="C28" s="629">
        <v>-1607959.6543897744</v>
      </c>
    </row>
    <row r="29" spans="1:3" s="27" customFormat="1" ht="18" customHeight="1">
      <c r="A29" s="340" t="s">
        <v>44</v>
      </c>
      <c r="B29" s="341">
        <v>450</v>
      </c>
      <c r="C29" s="629">
        <v>-675661.02756234</v>
      </c>
    </row>
    <row r="30" spans="1:3" s="27" customFormat="1" ht="18" customHeight="1">
      <c r="A30" s="340" t="s">
        <v>45</v>
      </c>
      <c r="B30" s="341">
        <v>460</v>
      </c>
      <c r="C30" s="629">
        <v>135277.64185802796</v>
      </c>
    </row>
    <row r="31" spans="1:3" s="27" customFormat="1" ht="17.25" customHeight="1">
      <c r="A31" s="340" t="s">
        <v>102</v>
      </c>
      <c r="B31" s="334" t="s">
        <v>138</v>
      </c>
      <c r="C31" s="629">
        <v>-8937172.808147464</v>
      </c>
    </row>
    <row r="32" spans="1:3" s="27" customFormat="1" ht="17.25" customHeight="1">
      <c r="A32" s="332" t="s">
        <v>46</v>
      </c>
      <c r="B32" s="341" t="s">
        <v>132</v>
      </c>
      <c r="C32" s="629">
        <v>-273430.06</v>
      </c>
    </row>
    <row r="33" spans="1:3" s="27" customFormat="1" ht="17.25" customHeight="1">
      <c r="A33" s="332" t="s">
        <v>47</v>
      </c>
      <c r="B33" s="343" t="s">
        <v>136</v>
      </c>
      <c r="C33" s="629">
        <v>-14617.341852537325</v>
      </c>
    </row>
    <row r="34" spans="1:3" s="27" customFormat="1" ht="17.25" customHeight="1">
      <c r="A34" s="335" t="s">
        <v>48</v>
      </c>
      <c r="B34" s="344">
        <v>49</v>
      </c>
      <c r="C34" s="751">
        <v>0</v>
      </c>
    </row>
    <row r="35" spans="1:3" s="29" customFormat="1" ht="18.75" customHeight="1">
      <c r="A35" s="332" t="s">
        <v>123</v>
      </c>
      <c r="B35" s="334" t="s">
        <v>110</v>
      </c>
      <c r="C35" s="629">
        <v>-9225220.21</v>
      </c>
    </row>
    <row r="36" spans="1:3" s="28" customFormat="1" ht="17.25" customHeight="1">
      <c r="A36" s="337" t="s">
        <v>124</v>
      </c>
      <c r="B36" s="334" t="s">
        <v>111</v>
      </c>
      <c r="C36" s="629">
        <v>-169641475.54000002</v>
      </c>
    </row>
    <row r="37" spans="1:3" s="28" customFormat="1" ht="17.25" customHeight="1">
      <c r="A37" s="345" t="s">
        <v>6</v>
      </c>
      <c r="B37" s="334" t="s">
        <v>112</v>
      </c>
      <c r="C37" s="629">
        <v>9021599.79999996</v>
      </c>
    </row>
    <row r="38" spans="1:3" s="27" customFormat="1" ht="16.5" customHeight="1">
      <c r="A38" s="346" t="s">
        <v>126</v>
      </c>
      <c r="B38" s="339">
        <v>7</v>
      </c>
      <c r="C38" s="788">
        <v>1243063.81</v>
      </c>
    </row>
    <row r="39" spans="1:3" s="28" customFormat="1" ht="16.5" customHeight="1">
      <c r="A39" s="329" t="s">
        <v>7</v>
      </c>
      <c r="B39" s="334" t="s">
        <v>127</v>
      </c>
      <c r="C39" s="629">
        <v>10264663.60999996</v>
      </c>
    </row>
    <row r="40" spans="1:3" s="27" customFormat="1" ht="16.5" customHeight="1">
      <c r="A40" s="329" t="s">
        <v>219</v>
      </c>
      <c r="B40" s="333" t="s">
        <v>10</v>
      </c>
      <c r="C40" s="629">
        <v>66174119.52642879</v>
      </c>
    </row>
    <row r="41" spans="1:3" s="27" customFormat="1" ht="16.5" customHeight="1">
      <c r="A41" s="329" t="s">
        <v>220</v>
      </c>
      <c r="B41" s="333" t="s">
        <v>10</v>
      </c>
      <c r="C41" s="629">
        <v>51238386</v>
      </c>
    </row>
    <row r="42" spans="1:3" ht="15">
      <c r="A42" s="347"/>
      <c r="B42" s="348"/>
      <c r="C42" s="349"/>
    </row>
    <row r="43" spans="1:3" ht="15">
      <c r="A43" s="219"/>
      <c r="C43" s="12"/>
    </row>
    <row r="44" spans="2:3" ht="15">
      <c r="B44" s="2"/>
      <c r="C44" s="12"/>
    </row>
    <row r="45" spans="2:3" ht="15">
      <c r="B45" s="2"/>
      <c r="C45" s="12"/>
    </row>
    <row r="46" spans="2:3" ht="15">
      <c r="B46" s="2"/>
      <c r="C46" s="12"/>
    </row>
    <row r="47" spans="2:3" ht="15">
      <c r="B47" s="2"/>
      <c r="C47" s="12"/>
    </row>
    <row r="48" spans="2:3" ht="15">
      <c r="B48" s="2"/>
      <c r="C48" s="12"/>
    </row>
    <row r="49" ht="15">
      <c r="B49" s="2"/>
    </row>
    <row r="50" ht="15">
      <c r="B50" s="2"/>
    </row>
    <row r="51" spans="2:3" ht="17.25">
      <c r="B51" s="31"/>
      <c r="C51" s="12"/>
    </row>
  </sheetData>
  <sheetProtection/>
  <mergeCells count="2">
    <mergeCell ref="A1:C1"/>
    <mergeCell ref="A2:C2"/>
  </mergeCells>
  <printOptions/>
  <pageMargins left="0.787401575" right="0.787401575" top="0.984251969" bottom="0.984251969" header="0.4921259845" footer="0.4921259845"/>
  <pageSetup fitToWidth="0" fitToHeight="1"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D39"/>
  <sheetViews>
    <sheetView zoomScalePageLayoutView="0" workbookViewId="0" topLeftCell="A1">
      <selection activeCell="E2" sqref="E2"/>
    </sheetView>
  </sheetViews>
  <sheetFormatPr defaultColWidth="8.88671875" defaultRowHeight="15"/>
  <cols>
    <col min="1" max="1" width="21.77734375" style="15" customWidth="1"/>
    <col min="2" max="2" width="19.21484375" style="15" customWidth="1"/>
    <col min="3" max="3" width="14.77734375" style="32" customWidth="1"/>
    <col min="4" max="4" width="15.99609375" style="32" customWidth="1"/>
    <col min="5" max="16384" width="8.88671875" style="15" customWidth="1"/>
  </cols>
  <sheetData>
    <row r="1" spans="1:4" ht="21.75" customHeight="1">
      <c r="A1" s="928" t="s">
        <v>472</v>
      </c>
      <c r="B1" s="928"/>
      <c r="C1" s="928"/>
      <c r="D1" s="902"/>
    </row>
    <row r="2" spans="1:4" s="17" customFormat="1" ht="18.75" customHeight="1">
      <c r="A2" s="934" t="s">
        <v>233</v>
      </c>
      <c r="B2" s="934"/>
      <c r="C2" s="934"/>
      <c r="D2" s="934"/>
    </row>
    <row r="3" spans="1:4" s="17" customFormat="1" ht="33.75" customHeight="1">
      <c r="A3" s="351"/>
      <c r="B3" s="379" t="s">
        <v>13</v>
      </c>
      <c r="C3" s="380" t="s">
        <v>328</v>
      </c>
      <c r="D3" s="380" t="s">
        <v>329</v>
      </c>
    </row>
    <row r="4" spans="1:4" s="10" customFormat="1" ht="19.5" customHeight="1" thickBot="1">
      <c r="A4" s="381"/>
      <c r="B4" s="933" t="s">
        <v>327</v>
      </c>
      <c r="C4" s="933"/>
      <c r="D4" s="933"/>
    </row>
    <row r="5" spans="1:4" s="2" customFormat="1" ht="14.25" customHeight="1">
      <c r="A5" s="382" t="s">
        <v>30</v>
      </c>
      <c r="B5" s="602">
        <v>137296400.60000002</v>
      </c>
      <c r="C5" s="630">
        <v>124767754.60000001</v>
      </c>
      <c r="D5" s="630">
        <v>12528645.999999998</v>
      </c>
    </row>
    <row r="6" spans="1:4" s="2" customFormat="1" ht="14.25" customHeight="1">
      <c r="A6" s="383" t="s">
        <v>150</v>
      </c>
      <c r="B6" s="603">
        <v>133333115.9</v>
      </c>
      <c r="C6" s="631">
        <v>120867098.30000001</v>
      </c>
      <c r="D6" s="631">
        <v>12466017.599999998</v>
      </c>
    </row>
    <row r="7" spans="1:4" s="33" customFormat="1" ht="14.25" customHeight="1">
      <c r="A7" s="384" t="s">
        <v>15</v>
      </c>
      <c r="B7" s="603">
        <v>67262478.85</v>
      </c>
      <c r="C7" s="631">
        <v>62272355.55</v>
      </c>
      <c r="D7" s="631">
        <v>4990123.299999999</v>
      </c>
    </row>
    <row r="8" spans="1:4" s="33" customFormat="1" ht="14.25" customHeight="1">
      <c r="A8" s="384" t="s">
        <v>14</v>
      </c>
      <c r="B8" s="603">
        <v>66070637.050000004</v>
      </c>
      <c r="C8" s="631">
        <v>58594742.75000001</v>
      </c>
      <c r="D8" s="631">
        <v>7475894.299999998</v>
      </c>
    </row>
    <row r="9" spans="1:4" s="2" customFormat="1" ht="14.25" customHeight="1">
      <c r="A9" s="383" t="s">
        <v>52</v>
      </c>
      <c r="B9" s="603">
        <v>3804542.4</v>
      </c>
      <c r="C9" s="631">
        <v>3741914</v>
      </c>
      <c r="D9" s="631">
        <v>62628.4</v>
      </c>
    </row>
    <row r="10" spans="1:4" s="2" customFormat="1" ht="14.25" customHeight="1">
      <c r="A10" s="383" t="s">
        <v>116</v>
      </c>
      <c r="B10" s="632">
        <v>158742.30000000002</v>
      </c>
      <c r="C10" s="633">
        <v>158742.30000000002</v>
      </c>
      <c r="D10" s="738">
        <v>0</v>
      </c>
    </row>
    <row r="11" spans="1:4" s="2" customFormat="1" ht="9.75" customHeight="1">
      <c r="A11" s="617"/>
      <c r="B11" s="357"/>
      <c r="C11" s="763"/>
      <c r="D11" s="631"/>
    </row>
    <row r="12" spans="1:4" s="2" customFormat="1" ht="14.25" customHeight="1">
      <c r="A12" s="382" t="s">
        <v>198</v>
      </c>
      <c r="B12" s="602">
        <v>4190.209381676128</v>
      </c>
      <c r="C12" s="630">
        <v>4299.371281874569</v>
      </c>
      <c r="D12" s="630">
        <v>3344.539775760811</v>
      </c>
    </row>
    <row r="13" spans="1:4" s="2" customFormat="1" ht="14.25" customHeight="1">
      <c r="A13" s="383" t="s">
        <v>151</v>
      </c>
      <c r="B13" s="603">
        <v>4297.602446414182</v>
      </c>
      <c r="C13" s="631">
        <v>4422.020938060221</v>
      </c>
      <c r="D13" s="631">
        <v>3376.494474539544</v>
      </c>
    </row>
    <row r="14" spans="1:4" s="2" customFormat="1" ht="14.25" customHeight="1">
      <c r="A14" s="384" t="s">
        <v>113</v>
      </c>
      <c r="B14" s="603">
        <v>4362.594295628486</v>
      </c>
      <c r="C14" s="631">
        <v>4458.534799885444</v>
      </c>
      <c r="D14" s="631">
        <v>3439.092556857339</v>
      </c>
    </row>
    <row r="15" spans="1:4" s="2" customFormat="1" ht="14.25" customHeight="1">
      <c r="A15" s="384" t="s">
        <v>114</v>
      </c>
      <c r="B15" s="603">
        <v>4233.397645287371</v>
      </c>
      <c r="C15" s="631">
        <v>4383.86523642077</v>
      </c>
      <c r="D15" s="631">
        <v>3335.9635430611324</v>
      </c>
    </row>
    <row r="16" spans="1:4" s="2" customFormat="1" ht="14.25" customHeight="1">
      <c r="A16" s="383" t="s">
        <v>115</v>
      </c>
      <c r="B16" s="632">
        <v>2185.2627225732335</v>
      </c>
      <c r="C16" s="633">
        <v>2218.0877296976882</v>
      </c>
      <c r="D16" s="633">
        <v>1159.7851851851851</v>
      </c>
    </row>
    <row r="17" spans="1:4" s="2" customFormat="1" ht="14.25" customHeight="1">
      <c r="A17" s="383" t="s">
        <v>116</v>
      </c>
      <c r="B17" s="632">
        <v>23.77139716706076</v>
      </c>
      <c r="C17" s="633">
        <v>23.77139716706076</v>
      </c>
      <c r="D17" s="738">
        <v>0</v>
      </c>
    </row>
    <row r="18" spans="1:4" s="2" customFormat="1" ht="14.25" customHeight="1">
      <c r="A18" s="162"/>
      <c r="B18" s="162"/>
      <c r="C18" s="212"/>
      <c r="D18" s="211"/>
    </row>
    <row r="19" spans="1:4" s="2" customFormat="1" ht="14.25" customHeight="1">
      <c r="A19" s="162"/>
      <c r="B19" s="162"/>
      <c r="C19" s="212"/>
      <c r="D19" s="211"/>
    </row>
    <row r="20" spans="1:4" s="2" customFormat="1" ht="17.25" customHeight="1">
      <c r="A20" s="928" t="s">
        <v>473</v>
      </c>
      <c r="B20" s="932"/>
      <c r="C20" s="932"/>
      <c r="D20" s="908"/>
    </row>
    <row r="21" spans="1:4" s="17" customFormat="1" ht="16.5" customHeight="1">
      <c r="A21" s="931" t="s">
        <v>234</v>
      </c>
      <c r="B21" s="931"/>
      <c r="C21" s="931"/>
      <c r="D21" s="931"/>
    </row>
    <row r="22" spans="1:4" s="17" customFormat="1" ht="30.75" customHeight="1">
      <c r="A22" s="352"/>
      <c r="B22" s="379" t="s">
        <v>13</v>
      </c>
      <c r="C22" s="380" t="s">
        <v>328</v>
      </c>
      <c r="D22" s="380" t="s">
        <v>329</v>
      </c>
    </row>
    <row r="23" spans="1:4" s="10" customFormat="1" ht="18.75" customHeight="1" thickBot="1">
      <c r="A23" s="381"/>
      <c r="B23" s="933" t="s">
        <v>327</v>
      </c>
      <c r="C23" s="933"/>
      <c r="D23" s="933"/>
    </row>
    <row r="24" spans="1:4" s="2" customFormat="1" ht="14.25" customHeight="1">
      <c r="A24" s="382" t="s">
        <v>30</v>
      </c>
      <c r="B24" s="602">
        <v>170108926.5</v>
      </c>
      <c r="C24" s="630">
        <v>164817403.46222457</v>
      </c>
      <c r="D24" s="630">
        <v>5291523.037775418</v>
      </c>
    </row>
    <row r="25" spans="1:4" s="2" customFormat="1" ht="14.25" customHeight="1">
      <c r="A25" s="383" t="s">
        <v>150</v>
      </c>
      <c r="B25" s="603">
        <v>157237299.5290324</v>
      </c>
      <c r="C25" s="631">
        <v>151973211.291257</v>
      </c>
      <c r="D25" s="631">
        <v>5264088.237775418</v>
      </c>
    </row>
    <row r="26" spans="1:4" s="33" customFormat="1" ht="14.25" customHeight="1">
      <c r="A26" s="384" t="s">
        <v>15</v>
      </c>
      <c r="B26" s="603">
        <v>87387235.05708657</v>
      </c>
      <c r="C26" s="631">
        <v>84734056.9752891</v>
      </c>
      <c r="D26" s="631">
        <v>2653178.081797466</v>
      </c>
    </row>
    <row r="27" spans="1:4" s="33" customFormat="1" ht="14.25" customHeight="1">
      <c r="A27" s="384" t="s">
        <v>14</v>
      </c>
      <c r="B27" s="603">
        <v>69850064.47194584</v>
      </c>
      <c r="C27" s="631">
        <v>67239154.31596789</v>
      </c>
      <c r="D27" s="631">
        <v>2610910.155977952</v>
      </c>
    </row>
    <row r="28" spans="1:4" s="2" customFormat="1" ht="14.25" customHeight="1">
      <c r="A28" s="383" t="s">
        <v>52</v>
      </c>
      <c r="B28" s="603">
        <v>4137614.806102542</v>
      </c>
      <c r="C28" s="631">
        <v>4110180.0061025424</v>
      </c>
      <c r="D28" s="631">
        <v>27434.8</v>
      </c>
    </row>
    <row r="29" spans="1:4" s="2" customFormat="1" ht="14.25" customHeight="1">
      <c r="A29" s="383" t="s">
        <v>116</v>
      </c>
      <c r="B29" s="632">
        <v>8734012.164865047</v>
      </c>
      <c r="C29" s="633">
        <v>8734012.164865047</v>
      </c>
      <c r="D29" s="738">
        <v>0</v>
      </c>
    </row>
    <row r="30" spans="1:4" s="2" customFormat="1" ht="9.75" customHeight="1">
      <c r="A30" s="617"/>
      <c r="B30" s="603"/>
      <c r="C30" s="631"/>
      <c r="D30" s="631"/>
    </row>
    <row r="31" spans="1:4" s="2" customFormat="1" ht="14.25" customHeight="1">
      <c r="A31" s="382" t="s">
        <v>153</v>
      </c>
      <c r="B31" s="602">
        <v>4312.683479080526</v>
      </c>
      <c r="C31" s="630">
        <v>4617.009459170101</v>
      </c>
      <c r="D31" s="630">
        <v>1412.5795616058242</v>
      </c>
    </row>
    <row r="32" spans="1:4" s="2" customFormat="1" ht="14.25" customHeight="1">
      <c r="A32" s="383" t="s">
        <v>151</v>
      </c>
      <c r="B32" s="603">
        <v>5068.083788204107</v>
      </c>
      <c r="C32" s="631">
        <v>5560.0633406964835</v>
      </c>
      <c r="D32" s="631">
        <v>1425.8093818459963</v>
      </c>
    </row>
    <row r="33" spans="1:4" s="33" customFormat="1" ht="14.25" customHeight="1">
      <c r="A33" s="384" t="s">
        <v>113</v>
      </c>
      <c r="B33" s="603">
        <v>5667.870998643571</v>
      </c>
      <c r="C33" s="631">
        <v>6066.732796970653</v>
      </c>
      <c r="D33" s="631">
        <v>1828.5169412801283</v>
      </c>
    </row>
    <row r="34" spans="1:4" s="33" customFormat="1" ht="14.25" customHeight="1">
      <c r="A34" s="384" t="s">
        <v>114</v>
      </c>
      <c r="B34" s="603">
        <v>4475.559971291461</v>
      </c>
      <c r="C34" s="631">
        <v>5030.611575338014</v>
      </c>
      <c r="D34" s="631">
        <v>1165.0647728594163</v>
      </c>
    </row>
    <row r="35" spans="1:4" s="2" customFormat="1" ht="14.25" customHeight="1">
      <c r="A35" s="383" t="s">
        <v>115</v>
      </c>
      <c r="B35" s="632">
        <v>2376.573696784918</v>
      </c>
      <c r="C35" s="633">
        <v>2436.3841174288928</v>
      </c>
      <c r="D35" s="633">
        <v>508.05185185185184</v>
      </c>
    </row>
    <row r="36" spans="1:4" s="2" customFormat="1" ht="14.25" customHeight="1">
      <c r="A36" s="383" t="s">
        <v>116</v>
      </c>
      <c r="B36" s="632">
        <v>1307.9038922388497</v>
      </c>
      <c r="C36" s="633">
        <v>1307.9038922388497</v>
      </c>
      <c r="D36" s="738">
        <v>0</v>
      </c>
    </row>
    <row r="37" spans="1:4" s="2" customFormat="1" ht="14.25" customHeight="1">
      <c r="A37" s="931"/>
      <c r="B37" s="931"/>
      <c r="C37" s="931"/>
      <c r="D37" s="931"/>
    </row>
    <row r="38" ht="15">
      <c r="A38" s="232" t="s">
        <v>230</v>
      </c>
    </row>
    <row r="39" spans="1:4" ht="55.5" customHeight="1">
      <c r="A39" s="930" t="s">
        <v>486</v>
      </c>
      <c r="B39" s="924"/>
      <c r="C39" s="924"/>
      <c r="D39" s="924"/>
    </row>
  </sheetData>
  <sheetProtection/>
  <mergeCells count="8">
    <mergeCell ref="A39:D39"/>
    <mergeCell ref="A37:D37"/>
    <mergeCell ref="A1:D1"/>
    <mergeCell ref="A20:D20"/>
    <mergeCell ref="B4:D4"/>
    <mergeCell ref="A2:D2"/>
    <mergeCell ref="A21:D21"/>
    <mergeCell ref="B23:D2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D31"/>
  <sheetViews>
    <sheetView zoomScale="85" zoomScaleNormal="85" zoomScalePageLayoutView="0" workbookViewId="0" topLeftCell="A1">
      <selection activeCell="F3" sqref="F3"/>
    </sheetView>
  </sheetViews>
  <sheetFormatPr defaultColWidth="8.88671875" defaultRowHeight="15"/>
  <cols>
    <col min="1" max="1" width="29.4453125" style="15" customWidth="1"/>
    <col min="2" max="2" width="12.6640625" style="15" customWidth="1"/>
    <col min="3" max="4" width="17.88671875" style="32" customWidth="1"/>
    <col min="5" max="16384" width="8.88671875" style="15" customWidth="1"/>
  </cols>
  <sheetData>
    <row r="1" spans="1:4" s="2" customFormat="1" ht="24.75" customHeight="1">
      <c r="A1" s="928" t="s">
        <v>470</v>
      </c>
      <c r="B1" s="932"/>
      <c r="C1" s="932"/>
      <c r="D1" s="908"/>
    </row>
    <row r="2" spans="1:4" s="17" customFormat="1" ht="25.5" customHeight="1">
      <c r="A2" s="928"/>
      <c r="B2" s="932"/>
      <c r="C2" s="932"/>
      <c r="D2" s="164" t="s">
        <v>235</v>
      </c>
    </row>
    <row r="3" spans="1:4" s="17" customFormat="1" ht="37.5" customHeight="1">
      <c r="A3" s="351"/>
      <c r="B3" s="379" t="s">
        <v>13</v>
      </c>
      <c r="C3" s="380" t="s">
        <v>328</v>
      </c>
      <c r="D3" s="380" t="s">
        <v>329</v>
      </c>
    </row>
    <row r="4" spans="1:4" s="10" customFormat="1" ht="22.5" customHeight="1" thickBot="1">
      <c r="A4" s="381"/>
      <c r="B4" s="935" t="s">
        <v>327</v>
      </c>
      <c r="C4" s="936"/>
      <c r="D4" s="936"/>
    </row>
    <row r="5" spans="1:4" s="2" customFormat="1" ht="20.25" customHeight="1">
      <c r="A5" s="385" t="s">
        <v>30</v>
      </c>
      <c r="B5" s="602">
        <v>10679956.139999999</v>
      </c>
      <c r="C5" s="789">
        <v>8888715.94</v>
      </c>
      <c r="D5" s="789">
        <v>1791240.2</v>
      </c>
    </row>
    <row r="6" spans="1:4" s="2" customFormat="1" ht="14.25" customHeight="1">
      <c r="A6" s="386" t="s">
        <v>150</v>
      </c>
      <c r="B6" s="603">
        <v>10658545.04</v>
      </c>
      <c r="C6" s="631">
        <v>8888715.94</v>
      </c>
      <c r="D6" s="631">
        <v>1769829.0999999999</v>
      </c>
    </row>
    <row r="7" spans="1:4" s="2" customFormat="1" ht="14.25" customHeight="1">
      <c r="A7" s="386" t="s">
        <v>52</v>
      </c>
      <c r="B7" s="632">
        <v>21411.100000000002</v>
      </c>
      <c r="C7" s="738">
        <v>0</v>
      </c>
      <c r="D7" s="631">
        <v>21411.100000000002</v>
      </c>
    </row>
    <row r="8" spans="1:4" s="2" customFormat="1" ht="14.25" customHeight="1">
      <c r="A8" s="386" t="s">
        <v>116</v>
      </c>
      <c r="B8" s="737">
        <v>0</v>
      </c>
      <c r="C8" s="738">
        <v>0</v>
      </c>
      <c r="D8" s="738">
        <v>0</v>
      </c>
    </row>
    <row r="9" spans="1:4" s="2" customFormat="1" ht="9.75" customHeight="1">
      <c r="A9" s="618"/>
      <c r="B9" s="604"/>
      <c r="C9" s="634"/>
      <c r="D9" s="634"/>
    </row>
    <row r="10" spans="1:4" s="2" customFormat="1" ht="15" customHeight="1">
      <c r="A10" s="385" t="s">
        <v>153</v>
      </c>
      <c r="B10" s="602">
        <v>270.76339466690257</v>
      </c>
      <c r="C10" s="630">
        <v>248.99849598869622</v>
      </c>
      <c r="D10" s="630">
        <v>478.17410571276025</v>
      </c>
    </row>
    <row r="11" spans="1:4" s="2" customFormat="1" ht="14.25" customHeight="1">
      <c r="A11" s="386" t="s">
        <v>151</v>
      </c>
      <c r="B11" s="603">
        <v>343.54697953263496</v>
      </c>
      <c r="C11" s="633">
        <v>325.2008904986646</v>
      </c>
      <c r="D11" s="631">
        <v>479.36866197183093</v>
      </c>
    </row>
    <row r="12" spans="1:4" s="2" customFormat="1" ht="14.25" customHeight="1">
      <c r="A12" s="386" t="s">
        <v>115</v>
      </c>
      <c r="B12" s="632">
        <v>12.298161975875935</v>
      </c>
      <c r="C12" s="738">
        <v>0</v>
      </c>
      <c r="D12" s="633">
        <v>396.5018518518519</v>
      </c>
    </row>
    <row r="13" spans="1:4" s="2" customFormat="1" ht="14.25" customHeight="1">
      <c r="A13" s="386" t="s">
        <v>116</v>
      </c>
      <c r="B13" s="737">
        <v>0</v>
      </c>
      <c r="C13" s="738">
        <v>0</v>
      </c>
      <c r="D13" s="738">
        <v>0</v>
      </c>
    </row>
    <row r="14" spans="1:4" s="2" customFormat="1" ht="16.5" customHeight="1">
      <c r="A14" s="34"/>
      <c r="B14" s="35"/>
      <c r="C14" s="36"/>
      <c r="D14" s="37"/>
    </row>
    <row r="15" spans="1:4" s="2" customFormat="1" ht="16.5" customHeight="1">
      <c r="A15" s="928" t="s">
        <v>471</v>
      </c>
      <c r="B15" s="932"/>
      <c r="C15" s="932"/>
      <c r="D15" s="902"/>
    </row>
    <row r="16" spans="1:4" s="17" customFormat="1" ht="25.5" customHeight="1">
      <c r="A16" s="928"/>
      <c r="B16" s="932"/>
      <c r="C16" s="932"/>
      <c r="D16" s="164" t="s">
        <v>236</v>
      </c>
    </row>
    <row r="17" spans="1:4" s="17" customFormat="1" ht="30.75" customHeight="1">
      <c r="A17" s="351"/>
      <c r="B17" s="379" t="s">
        <v>13</v>
      </c>
      <c r="C17" s="380" t="s">
        <v>328</v>
      </c>
      <c r="D17" s="380" t="s">
        <v>329</v>
      </c>
    </row>
    <row r="18" spans="1:4" s="10" customFormat="1" ht="23.25" customHeight="1" thickBot="1">
      <c r="A18" s="381"/>
      <c r="B18" s="935" t="s">
        <v>327</v>
      </c>
      <c r="C18" s="936"/>
      <c r="D18" s="936"/>
    </row>
    <row r="19" spans="1:4" s="2" customFormat="1" ht="15" customHeight="1">
      <c r="A19" s="385" t="s">
        <v>30</v>
      </c>
      <c r="B19" s="602">
        <v>159428970.36</v>
      </c>
      <c r="C19" s="789">
        <v>155928687.52222458</v>
      </c>
      <c r="D19" s="789">
        <v>3500282.8377754176</v>
      </c>
    </row>
    <row r="20" spans="1:4" s="2" customFormat="1" ht="14.25" customHeight="1">
      <c r="A20" s="386" t="s">
        <v>150</v>
      </c>
      <c r="B20" s="603">
        <v>146578754.48903242</v>
      </c>
      <c r="C20" s="631">
        <v>143084495.351257</v>
      </c>
      <c r="D20" s="631">
        <v>3494259.1377754183</v>
      </c>
    </row>
    <row r="21" spans="1:4" s="2" customFormat="1" ht="14.25" customHeight="1">
      <c r="A21" s="386" t="s">
        <v>52</v>
      </c>
      <c r="B21" s="603">
        <v>4116203.706102542</v>
      </c>
      <c r="C21" s="631">
        <v>4110180.0061025424</v>
      </c>
      <c r="D21" s="633">
        <v>6023.699999999997</v>
      </c>
    </row>
    <row r="22" spans="1:4" s="2" customFormat="1" ht="14.25" customHeight="1">
      <c r="A22" s="386" t="s">
        <v>116</v>
      </c>
      <c r="B22" s="603">
        <v>8734012.164865047</v>
      </c>
      <c r="C22" s="631">
        <v>8734012.164865047</v>
      </c>
      <c r="D22" s="738">
        <v>0</v>
      </c>
    </row>
    <row r="23" spans="1:4" s="2" customFormat="1" ht="9.75" customHeight="1">
      <c r="A23" s="618"/>
      <c r="B23" s="604"/>
      <c r="C23" s="634"/>
      <c r="D23" s="634"/>
    </row>
    <row r="24" spans="1:4" s="2" customFormat="1" ht="15" customHeight="1">
      <c r="A24" s="385" t="s">
        <v>153</v>
      </c>
      <c r="B24" s="602">
        <v>4041.920084413624</v>
      </c>
      <c r="C24" s="630">
        <v>4368.010963181405</v>
      </c>
      <c r="D24" s="630">
        <v>934.405455893064</v>
      </c>
    </row>
    <row r="25" spans="1:4" s="2" customFormat="1" ht="14.25" customHeight="1">
      <c r="A25" s="386" t="s">
        <v>151</v>
      </c>
      <c r="B25" s="603">
        <v>4724.536808671472</v>
      </c>
      <c r="C25" s="631">
        <v>5234.862450197819</v>
      </c>
      <c r="D25" s="633">
        <v>946.4407198741653</v>
      </c>
    </row>
    <row r="26" spans="1:4" s="2" customFormat="1" ht="14.25" customHeight="1">
      <c r="A26" s="386" t="s">
        <v>115</v>
      </c>
      <c r="B26" s="603">
        <v>2364.275534809042</v>
      </c>
      <c r="C26" s="631">
        <v>2436.3841174288928</v>
      </c>
      <c r="D26" s="633">
        <v>111.54999999999994</v>
      </c>
    </row>
    <row r="27" spans="1:4" s="2" customFormat="1" ht="14.25" customHeight="1">
      <c r="A27" s="386" t="s">
        <v>116</v>
      </c>
      <c r="B27" s="603">
        <v>1307.9038922388497</v>
      </c>
      <c r="C27" s="631">
        <v>1307.9038922388497</v>
      </c>
      <c r="D27" s="738">
        <v>0</v>
      </c>
    </row>
    <row r="28" spans="2:3" ht="15">
      <c r="B28" s="14"/>
      <c r="C28" s="764"/>
    </row>
    <row r="31" ht="15">
      <c r="B31" s="14"/>
    </row>
  </sheetData>
  <sheetProtection/>
  <mergeCells count="6">
    <mergeCell ref="B18:D18"/>
    <mergeCell ref="A15:D15"/>
    <mergeCell ref="A16:C16"/>
    <mergeCell ref="A1:D1"/>
    <mergeCell ref="A2:C2"/>
    <mergeCell ref="B4:D4"/>
  </mergeCells>
  <printOptions/>
  <pageMargins left="0.787401575" right="0.787401575" top="0.984251969" bottom="0.984251969" header="0.4921259845" footer="0.4921259845"/>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adm_sbcli</dc:creator>
  <cp:keywords/>
  <dc:description/>
  <cp:lastModifiedBy>Frick Franziska</cp:lastModifiedBy>
  <cp:lastPrinted>2017-06-07T07:38:21Z</cp:lastPrinted>
  <dcterms:created xsi:type="dcterms:W3CDTF">2006-06-01T12:08:58Z</dcterms:created>
  <dcterms:modified xsi:type="dcterms:W3CDTF">2017-06-21T11:05:39Z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