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9416" windowHeight="8844" activeTab="0"/>
  </bookViews>
  <sheets>
    <sheet name="Grafik_1" sheetId="1" r:id="rId1"/>
    <sheet name="Grafik_2" sheetId="2" r:id="rId2"/>
    <sheet name="Grafik_3" sheetId="3" r:id="rId3"/>
    <sheet name="Grafik_4" sheetId="4" r:id="rId4"/>
    <sheet name="Grafik_5" sheetId="5" r:id="rId5"/>
    <sheet name="Revision_Tabelle_A" sheetId="6" r:id="rId6"/>
  </sheets>
  <definedNames/>
  <calcPr fullCalcOnLoad="1"/>
</workbook>
</file>

<file path=xl/sharedStrings.xml><?xml version="1.0" encoding="utf-8"?>
<sst xmlns="http://schemas.openxmlformats.org/spreadsheetml/2006/main" count="59" uniqueCount="59">
  <si>
    <t>Pflegefachpersonal</t>
  </si>
  <si>
    <t>Total</t>
  </si>
  <si>
    <t>Pflegeheime</t>
  </si>
  <si>
    <t>MRT</t>
  </si>
  <si>
    <t>CT</t>
  </si>
  <si>
    <t>Kurative Gesundheitsversorgung</t>
  </si>
  <si>
    <t>Langzeitpflege</t>
  </si>
  <si>
    <t>Medizinische Güter</t>
  </si>
  <si>
    <t>Rehabilitative Gesundheitsversorgung</t>
  </si>
  <si>
    <t>Governance sowie Verwaltung des Gesundheitssystems und seiner Finanzierung</t>
  </si>
  <si>
    <t>Hilfsleistungen</t>
  </si>
  <si>
    <t>Prävention</t>
  </si>
  <si>
    <t>bis 24 Jahre</t>
  </si>
  <si>
    <t>25-34 Jahre</t>
  </si>
  <si>
    <t>35-44 Jahre</t>
  </si>
  <si>
    <t>45-54 Jahre</t>
  </si>
  <si>
    <t>55-64 Jahre</t>
  </si>
  <si>
    <t>65+ Jahre</t>
  </si>
  <si>
    <t>Männer</t>
  </si>
  <si>
    <t>Frauen</t>
  </si>
  <si>
    <t>HP.4 Anbieter von Hilfsleistungen</t>
  </si>
  <si>
    <t>HP.6 Anbieter von Präventivmassnahmen</t>
  </si>
  <si>
    <t>HP.8 Sonstige Wirtschaftszweige</t>
  </si>
  <si>
    <t>Inland</t>
  </si>
  <si>
    <t>Ausland</t>
  </si>
  <si>
    <t>Ultraschall</t>
  </si>
  <si>
    <t>Röntgen</t>
  </si>
  <si>
    <t>Endoskopie</t>
  </si>
  <si>
    <t>Apotheker/innen</t>
  </si>
  <si>
    <t>Ärzt/innen</t>
  </si>
  <si>
    <t>Physiotherapeut/innen</t>
  </si>
  <si>
    <t>Zahnärzt/innen</t>
  </si>
  <si>
    <t>Naturheilpraktiker/innen</t>
  </si>
  <si>
    <t xml:space="preserve">Erläuterung zur Grafik: </t>
  </si>
  <si>
    <t>vor der Revision</t>
  </si>
  <si>
    <t>Differenz in %</t>
  </si>
  <si>
    <t>HP.2 Pflegeheime</t>
  </si>
  <si>
    <t>HP.3 Anbieter ambulanter Gesundheitsversorgung</t>
  </si>
  <si>
    <t>HP.5 Einzelhändler und sonstige Anbieter medizinischer Güter</t>
  </si>
  <si>
    <t>HP.7 Verwalter und Finanzierer des Gesundheitssystems</t>
  </si>
  <si>
    <t>nach der Revision</t>
  </si>
  <si>
    <t>Datenrevision der Gesundheitsausgabenrechnung</t>
  </si>
  <si>
    <t>Total in Tsd. CHF</t>
  </si>
  <si>
    <t>Die Kategorien der Psycholog/innen und Psychotherapeut/innen wird nicht dargestellt, da die beiden Bewilligungstypen erst seit 2016 separat ausgewiesen werden.</t>
  </si>
  <si>
    <t xml:space="preserve">Krankenhäuser </t>
  </si>
  <si>
    <t>Anbieter ambulanter Gesundheitsversorgung</t>
  </si>
  <si>
    <t>Anbieter von Hilfsleistungen</t>
  </si>
  <si>
    <t>Andere</t>
  </si>
  <si>
    <t>Erläuterung zur Grafik:</t>
  </si>
  <si>
    <t>Andere: In der Kategorie 'Andere' werden die Ausgaben für ergänzende Leistungen wie medizinische Güter, Prävention und Governance sowie Verwaltung des Gesundheitssystems und seiner Finanzierung zusammengefasst.</t>
  </si>
  <si>
    <t>Anzahl Bewilligungen in den häufigsten Gesundheitsberufen in Liechtenstein seit 2011</t>
  </si>
  <si>
    <t>Anzahl Untersuchungen mit Hilfe bildgebender Verfahren im Liechtensteinischen Landesspital seit 2016</t>
  </si>
  <si>
    <t>Gesundheitsausgaben in Prozent nach Funktion der Leistung 2019</t>
  </si>
  <si>
    <t>Gesundheitsausgaben in Mio. CHF nach Leistungserbringer und Ort der Leistung 2019</t>
  </si>
  <si>
    <t>Revidierte Daten für das Berichtsjahr 2018 (Stand April 2021)</t>
  </si>
  <si>
    <t>Leistungserbringer der Gesundheitsversorgung - Total</t>
  </si>
  <si>
    <t>HP.1 Krankenhäuser -Total</t>
  </si>
  <si>
    <t>Differenz in CHF</t>
  </si>
  <si>
    <t>Stationäre Krankheitsfälle in liechtensteinischen Spitälern nach Alterskategorie und Geschlecht 2020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</si>
</sst>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0.0_ ;\-0.0\ "/>
    <numFmt numFmtId="166" formatCode="0_ ;\-0\ "/>
    <numFmt numFmtId="167" formatCode="0;;\-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d\.mm\.yy"/>
    <numFmt numFmtId="173" formatCode="#,##0.0"/>
    <numFmt numFmtId="174" formatCode="0.000"/>
    <numFmt numFmtId="175" formatCode="_-* #,##0\ &quot;zł&quot;_-;\-* #,##0\ &quot;zł&quot;_-;_-* &quot;-&quot;\ &quot;zł&quot;_-;_-@_-"/>
    <numFmt numFmtId="176" formatCode="_-* #,##0\ _z_ł_-;\-* #,##0\ _z_ł_-;_-* &quot;-&quot;\ _z_ł_-;_-@_-"/>
    <numFmt numFmtId="177" formatCode="_-* #,##0.00\ &quot;zł&quot;_-;\-* #,##0.00\ &quot;zł&quot;_-;_-* &quot;-&quot;??\ &quot;zł&quot;_-;_-@_-"/>
    <numFmt numFmtId="178" formatCode="_-* #,##0.00\ _z_ł_-;\-* #,##0.00\ _z_ł_-;_-* &quot;-&quot;??\ _z_ł_-;_-@_-"/>
    <numFmt numFmtId="179" formatCode="0.00000"/>
    <numFmt numFmtId="180" formatCode="0.0%"/>
    <numFmt numFmtId="181" formatCode="_ * \ ##\ ###\ ##0&quot; &quot;;_ * \-##\ ###\ ##0&quot; &quot;;_ * &quot;- &quot;_ ;_ @&quot; &quot;\ "/>
    <numFmt numFmtId="182" formatCode="_ * #,##0.0_ ;_ * \-#,##0.0_ ;_ * &quot;-&quot;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 applyNumberFormat="0" applyBorder="0" applyAlignment="0"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167" fontId="0" fillId="0" borderId="11" xfId="0" applyNumberFormat="1" applyFill="1" applyBorder="1" applyAlignment="1">
      <alignment/>
    </xf>
    <xf numFmtId="167" fontId="0" fillId="0" borderId="12" xfId="0" applyNumberFormat="1" applyFill="1" applyBorder="1" applyAlignment="1">
      <alignment/>
    </xf>
    <xf numFmtId="166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6" fontId="2" fillId="0" borderId="0" xfId="48" applyNumberFormat="1" applyFont="1" applyFill="1" applyBorder="1" applyAlignment="1">
      <alignment horizontal="right"/>
    </xf>
    <xf numFmtId="0" fontId="3" fillId="0" borderId="0" xfId="53" applyAlignment="1">
      <alignment/>
      <protection/>
    </xf>
    <xf numFmtId="0" fontId="0" fillId="0" borderId="0" xfId="53" applyFont="1" applyAlignment="1">
      <alignment horizontal="right"/>
      <protection/>
    </xf>
    <xf numFmtId="0" fontId="3" fillId="0" borderId="0" xfId="53" applyAlignment="1">
      <alignment wrapText="1"/>
      <protection/>
    </xf>
    <xf numFmtId="0" fontId="0" fillId="0" borderId="0" xfId="53" applyFont="1">
      <alignment/>
      <protection/>
    </xf>
    <xf numFmtId="166" fontId="0" fillId="0" borderId="0" xfId="0" applyNumberFormat="1" applyAlignment="1">
      <alignment/>
    </xf>
    <xf numFmtId="0" fontId="0" fillId="0" borderId="0" xfId="53" applyFont="1" applyAlignment="1">
      <alignment/>
      <protection/>
    </xf>
    <xf numFmtId="0" fontId="47" fillId="0" borderId="0" xfId="0" applyFont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13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3" fontId="0" fillId="0" borderId="0" xfId="53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53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53" applyNumberFormat="1" applyFont="1" applyFill="1" applyBorder="1" applyAlignment="1">
      <alignment horizontal="right"/>
      <protection/>
    </xf>
    <xf numFmtId="41" fontId="0" fillId="0" borderId="0" xfId="0" applyNumberFormat="1" applyFill="1" applyBorder="1" applyAlignment="1">
      <alignment/>
    </xf>
    <xf numFmtId="41" fontId="0" fillId="0" borderId="0" xfId="53" applyNumberFormat="1" applyFont="1" applyFill="1" applyBorder="1" applyAlignment="1">
      <alignment horizontal="right"/>
      <protection/>
    </xf>
    <xf numFmtId="0" fontId="0" fillId="0" borderId="14" xfId="0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0" fillId="0" borderId="14" xfId="53" applyNumberFormat="1" applyFont="1" applyFill="1" applyBorder="1" applyAlignment="1">
      <alignment horizontal="right"/>
      <protection/>
    </xf>
    <xf numFmtId="1" fontId="33" fillId="33" borderId="0" xfId="53" applyNumberFormat="1" applyFont="1" applyFill="1" applyBorder="1" applyAlignment="1">
      <alignment/>
      <protection/>
    </xf>
    <xf numFmtId="0" fontId="3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53" applyFont="1" applyAlignment="1">
      <alignment/>
      <protection/>
    </xf>
    <xf numFmtId="1" fontId="33" fillId="33" borderId="13" xfId="53" applyNumberFormat="1" applyFont="1" applyFill="1" applyBorder="1" applyAlignment="1">
      <alignment horizontal="center"/>
      <protection/>
    </xf>
    <xf numFmtId="0" fontId="0" fillId="33" borderId="13" xfId="0" applyFill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9225"/>
          <c:w val="0.9787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Grafik_1!$A$22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Grafik_1!$B$21:$G$21</c:f>
              <c:strCache/>
            </c:strRef>
          </c:cat>
          <c:val>
            <c:numRef>
              <c:f>Grafik_1!$B$22:$G$22</c:f>
              <c:numCache/>
            </c:numRef>
          </c:val>
        </c:ser>
        <c:ser>
          <c:idx val="1"/>
          <c:order val="1"/>
          <c:tx>
            <c:strRef>
              <c:f>Grafik_1!$A$23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Grafik_1!$B$21:$G$21</c:f>
              <c:strCache/>
            </c:strRef>
          </c:cat>
          <c:val>
            <c:numRef>
              <c:f>Grafik_1!$B$23:$G$23</c:f>
              <c:numCache/>
            </c:numRef>
          </c:val>
        </c:ser>
        <c:axId val="8849414"/>
        <c:axId val="12535863"/>
      </c:bar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9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45"/>
          <c:y val="0.01"/>
          <c:w val="0.905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79"/>
          <c:w val="0.7377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Grafik_2!$B$26</c:f>
              <c:strCache>
                <c:ptCount val="1"/>
                <c:pt idx="0">
                  <c:v>Ärzt/innen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Grafik_2!$A$27:$A$36</c:f>
              <c:numCache/>
            </c:numRef>
          </c:cat>
          <c:val>
            <c:numRef>
              <c:f>Grafik_2!$B$27:$B$36</c:f>
              <c:numCache/>
            </c:numRef>
          </c:val>
          <c:smooth val="0"/>
        </c:ser>
        <c:ser>
          <c:idx val="1"/>
          <c:order val="1"/>
          <c:tx>
            <c:strRef>
              <c:f>Grafik_2!$C$26</c:f>
              <c:strCache>
                <c:ptCount val="1"/>
                <c:pt idx="0">
                  <c:v>Physiotherapeut/innen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Grafik_2!$A$27:$A$36</c:f>
              <c:numCache/>
            </c:numRef>
          </c:cat>
          <c:val>
            <c:numRef>
              <c:f>Grafik_2!$C$27:$C$36</c:f>
              <c:numCache/>
            </c:numRef>
          </c:val>
          <c:smooth val="0"/>
        </c:ser>
        <c:ser>
          <c:idx val="2"/>
          <c:order val="2"/>
          <c:tx>
            <c:strRef>
              <c:f>Grafik_2!$D$26</c:f>
              <c:strCache>
                <c:ptCount val="1"/>
                <c:pt idx="0">
                  <c:v>Zahnärzt/innen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Grafik_2!$A$27:$A$36</c:f>
              <c:numCache/>
            </c:numRef>
          </c:cat>
          <c:val>
            <c:numRef>
              <c:f>Grafik_2!$D$27:$D$36</c:f>
              <c:numCache/>
            </c:numRef>
          </c:val>
          <c:smooth val="0"/>
        </c:ser>
        <c:ser>
          <c:idx val="3"/>
          <c:order val="3"/>
          <c:tx>
            <c:strRef>
              <c:f>Grafik_2!$E$26</c:f>
              <c:strCache>
                <c:ptCount val="1"/>
                <c:pt idx="0">
                  <c:v>Naturheilpraktiker/innen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Grafik_2!$A$27:$A$36</c:f>
              <c:numCache/>
            </c:numRef>
          </c:cat>
          <c:val>
            <c:numRef>
              <c:f>Grafik_2!$E$27:$E$36</c:f>
              <c:numCache/>
            </c:numRef>
          </c:val>
          <c:smooth val="0"/>
        </c:ser>
        <c:ser>
          <c:idx val="4"/>
          <c:order val="4"/>
          <c:tx>
            <c:strRef>
              <c:f>Grafik_2!$F$26</c:f>
              <c:strCache>
                <c:ptCount val="1"/>
                <c:pt idx="0">
                  <c:v>Pflegefachpersonal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Grafik_2!$A$27:$A$36</c:f>
              <c:numCache/>
            </c:numRef>
          </c:cat>
          <c:val>
            <c:numRef>
              <c:f>Grafik_2!$F$27:$F$36</c:f>
              <c:numCache/>
            </c:numRef>
          </c:val>
          <c:smooth val="0"/>
        </c:ser>
        <c:ser>
          <c:idx val="5"/>
          <c:order val="5"/>
          <c:tx>
            <c:strRef>
              <c:f>Grafik_2!$G$26</c:f>
              <c:strCache>
                <c:ptCount val="1"/>
                <c:pt idx="0">
                  <c:v>Apotheker/innen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Grafik_2!$A$27:$A$36</c:f>
              <c:numCache/>
            </c:numRef>
          </c:cat>
          <c:val>
            <c:numRef>
              <c:f>Grafik_2!$G$27:$G$36</c:f>
              <c:numCache/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3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0075"/>
          <c:w val="0.2325"/>
          <c:h val="0.8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7975"/>
          <c:w val="0.824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Grafik_3!$B$28</c:f>
              <c:strCache>
                <c:ptCount val="1"/>
                <c:pt idx="0">
                  <c:v>MRT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Grafik_3!$A$29:$A$33</c:f>
              <c:numCache/>
            </c:numRef>
          </c:cat>
          <c:val>
            <c:numRef>
              <c:f>Grafik_3!$B$29:$B$33</c:f>
              <c:numCache/>
            </c:numRef>
          </c:val>
          <c:smooth val="0"/>
        </c:ser>
        <c:ser>
          <c:idx val="4"/>
          <c:order val="1"/>
          <c:tx>
            <c:strRef>
              <c:f>Grafik_3!$C$28</c:f>
              <c:strCache>
                <c:ptCount val="1"/>
                <c:pt idx="0">
                  <c:v>Röntgen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Grafik_3!$A$29:$A$33</c:f>
              <c:numCache/>
            </c:numRef>
          </c:cat>
          <c:val>
            <c:numRef>
              <c:f>Grafik_3!$C$29:$C$33</c:f>
              <c:numCache/>
            </c:numRef>
          </c:val>
          <c:smooth val="0"/>
        </c:ser>
        <c:ser>
          <c:idx val="2"/>
          <c:order val="2"/>
          <c:tx>
            <c:strRef>
              <c:f>Grafik_3!$D$28</c:f>
              <c:strCache>
                <c:ptCount val="1"/>
                <c:pt idx="0">
                  <c:v>CT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Grafik_3!$A$29:$A$33</c:f>
              <c:numCache/>
            </c:numRef>
          </c:cat>
          <c:val>
            <c:numRef>
              <c:f>Grafik_3!$D$29:$D$33</c:f>
              <c:numCache/>
            </c:numRef>
          </c:val>
          <c:smooth val="0"/>
        </c:ser>
        <c:ser>
          <c:idx val="5"/>
          <c:order val="3"/>
          <c:tx>
            <c:strRef>
              <c:f>Grafik_3!$E$28</c:f>
              <c:strCache>
                <c:ptCount val="1"/>
                <c:pt idx="0">
                  <c:v>Endoskopie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Grafik_3!$A$29:$A$33</c:f>
              <c:numCache/>
            </c:numRef>
          </c:cat>
          <c:val>
            <c:numRef>
              <c:f>Grafik_3!$E$29:$E$33</c:f>
              <c:numCache/>
            </c:numRef>
          </c:val>
          <c:smooth val="0"/>
        </c:ser>
        <c:ser>
          <c:idx val="3"/>
          <c:order val="4"/>
          <c:tx>
            <c:strRef>
              <c:f>Grafik_3!$F$28</c:f>
              <c:strCache>
                <c:ptCount val="1"/>
                <c:pt idx="0">
                  <c:v>Ultraschall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Grafik_3!$A$29:$A$33</c:f>
              <c:numCache/>
            </c:numRef>
          </c:cat>
          <c:val>
            <c:numRef>
              <c:f>Grafik_3!$F$29:$F$33</c:f>
              <c:numCache/>
            </c:numRef>
          </c:val>
          <c:smooth val="0"/>
        </c:ser>
        <c:marker val="1"/>
        <c:axId val="11838714"/>
        <c:axId val="39439563"/>
      </c:line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9563"/>
        <c:crosses val="autoZero"/>
        <c:auto val="1"/>
        <c:lblOffset val="100"/>
        <c:tickLblSkip val="1"/>
        <c:noMultiLvlLbl val="0"/>
      </c:catAx>
      <c:valAx>
        <c:axId val="39439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38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925"/>
          <c:y val="0.01625"/>
          <c:w val="0.783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895"/>
          <c:w val="0.3535"/>
          <c:h val="0.8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Grafik_4!$B$22:$H$22</c:f>
              <c:strCache/>
            </c:strRef>
          </c:cat>
          <c:val>
            <c:numRef>
              <c:f>Grafik_4!$B$23:$H$23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18"/>
          <c:w val="0.4205"/>
          <c:h val="0.7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7125"/>
          <c:w val="0.825"/>
          <c:h val="0.9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Grafik_5!$B$32</c:f>
              <c:strCache>
                <c:ptCount val="1"/>
                <c:pt idx="0">
                  <c:v>Inland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Grafik_5!$A$33:$A$37</c:f>
              <c:strCache/>
            </c:strRef>
          </c:cat>
          <c:val>
            <c:numRef>
              <c:f>Grafik_5!$B$33:$B$37</c:f>
              <c:numCache/>
            </c:numRef>
          </c:val>
        </c:ser>
        <c:ser>
          <c:idx val="1"/>
          <c:order val="1"/>
          <c:tx>
            <c:strRef>
              <c:f>Grafik_5!$C$32</c:f>
              <c:strCache>
                <c:ptCount val="1"/>
                <c:pt idx="0">
                  <c:v>Ausland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Grafik_5!$A$33:$A$37</c:f>
              <c:strCache/>
            </c:strRef>
          </c:cat>
          <c:val>
            <c:numRef>
              <c:f>Grafik_5!$C$33:$C$37</c:f>
              <c:numCache/>
            </c:numRef>
          </c:val>
        </c:ser>
        <c:overlap val="100"/>
        <c:axId val="19411748"/>
        <c:axId val="40488005"/>
      </c:bar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1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75"/>
          <c:y val="0.015"/>
          <c:w val="0.879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9525</xdr:rowOff>
    </xdr:from>
    <xdr:to>
      <xdr:col>6</xdr:col>
      <xdr:colOff>619125</xdr:colOff>
      <xdr:row>19</xdr:row>
      <xdr:rowOff>85725</xdr:rowOff>
    </xdr:to>
    <xdr:graphicFrame>
      <xdr:nvGraphicFramePr>
        <xdr:cNvPr id="1" name="Diagramm 1"/>
        <xdr:cNvGraphicFramePr/>
      </xdr:nvGraphicFramePr>
      <xdr:xfrm>
        <a:off x="209550" y="381000"/>
        <a:ext cx="49815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66675</xdr:rowOff>
    </xdr:from>
    <xdr:to>
      <xdr:col>10</xdr:col>
      <xdr:colOff>0</xdr:colOff>
      <xdr:row>20</xdr:row>
      <xdr:rowOff>95250</xdr:rowOff>
    </xdr:to>
    <xdr:graphicFrame>
      <xdr:nvGraphicFramePr>
        <xdr:cNvPr id="1" name="Diagramm 1"/>
        <xdr:cNvGraphicFramePr/>
      </xdr:nvGraphicFramePr>
      <xdr:xfrm>
        <a:off x="57150" y="257175"/>
        <a:ext cx="7562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10</xdr:col>
      <xdr:colOff>628650</xdr:colOff>
      <xdr:row>23</xdr:row>
      <xdr:rowOff>9525</xdr:rowOff>
    </xdr:to>
    <xdr:graphicFrame>
      <xdr:nvGraphicFramePr>
        <xdr:cNvPr id="1" name="Diagramm 1"/>
        <xdr:cNvGraphicFramePr/>
      </xdr:nvGraphicFramePr>
      <xdr:xfrm>
        <a:off x="0" y="400050"/>
        <a:ext cx="82486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8</xdr:col>
      <xdr:colOff>47625</xdr:colOff>
      <xdr:row>20</xdr:row>
      <xdr:rowOff>152400</xdr:rowOff>
    </xdr:to>
    <xdr:graphicFrame>
      <xdr:nvGraphicFramePr>
        <xdr:cNvPr id="1" name="Diagramm 1"/>
        <xdr:cNvGraphicFramePr/>
      </xdr:nvGraphicFramePr>
      <xdr:xfrm>
        <a:off x="152400" y="542925"/>
        <a:ext cx="7743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17</xdr:row>
      <xdr:rowOff>114300</xdr:rowOff>
    </xdr:from>
    <xdr:to>
      <xdr:col>7</xdr:col>
      <xdr:colOff>504825</xdr:colOff>
      <xdr:row>19</xdr:row>
      <xdr:rowOff>76200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5924550" y="3562350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Total: CHF 370.0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11</xdr:col>
      <xdr:colOff>285750</xdr:colOff>
      <xdr:row>26</xdr:row>
      <xdr:rowOff>171450</xdr:rowOff>
    </xdr:to>
    <xdr:graphicFrame>
      <xdr:nvGraphicFramePr>
        <xdr:cNvPr id="1" name="Diagramm 1"/>
        <xdr:cNvGraphicFramePr/>
      </xdr:nvGraphicFramePr>
      <xdr:xfrm>
        <a:off x="85725" y="266700"/>
        <a:ext cx="85820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tabSelected="1" zoomScale="85" zoomScaleNormal="85" zoomScalePageLayoutView="0" workbookViewId="0" topLeftCell="A1">
      <selection activeCell="J18" sqref="J18"/>
    </sheetView>
  </sheetViews>
  <sheetFormatPr defaultColWidth="11.421875" defaultRowHeight="15"/>
  <sheetData>
    <row r="1" spans="1:8" ht="14.25">
      <c r="A1" s="41" t="s">
        <v>58</v>
      </c>
      <c r="B1" s="41"/>
      <c r="C1" s="42"/>
      <c r="D1" s="42"/>
      <c r="E1" s="42"/>
      <c r="F1" s="42"/>
      <c r="G1" s="42"/>
      <c r="H1" s="42"/>
    </row>
    <row r="21" spans="1:7" ht="14.25">
      <c r="A21" s="7"/>
      <c r="B21" s="8" t="s">
        <v>12</v>
      </c>
      <c r="C21" s="8" t="s">
        <v>13</v>
      </c>
      <c r="D21" s="8" t="s">
        <v>14</v>
      </c>
      <c r="E21" s="8" t="s">
        <v>15</v>
      </c>
      <c r="F21" s="8" t="s">
        <v>16</v>
      </c>
      <c r="G21" s="9" t="s">
        <v>17</v>
      </c>
    </row>
    <row r="22" spans="1:7" ht="14.25">
      <c r="A22" s="10" t="s">
        <v>19</v>
      </c>
      <c r="B22" s="11">
        <v>88</v>
      </c>
      <c r="C22" s="11">
        <v>71</v>
      </c>
      <c r="D22" s="11">
        <v>114</v>
      </c>
      <c r="E22" s="11">
        <v>165</v>
      </c>
      <c r="F22" s="11">
        <v>189</v>
      </c>
      <c r="G22" s="12">
        <v>522</v>
      </c>
    </row>
    <row r="23" spans="1:7" ht="14.25">
      <c r="A23" s="7" t="s">
        <v>18</v>
      </c>
      <c r="B23" s="11">
        <v>113</v>
      </c>
      <c r="C23" s="11">
        <v>96</v>
      </c>
      <c r="D23" s="11">
        <v>98</v>
      </c>
      <c r="E23" s="11">
        <v>147</v>
      </c>
      <c r="F23" s="11">
        <v>190</v>
      </c>
      <c r="G23" s="12">
        <v>437</v>
      </c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6"/>
  <sheetViews>
    <sheetView zoomScale="70" zoomScaleNormal="70" zoomScalePageLayoutView="0" workbookViewId="0" topLeftCell="A1">
      <selection activeCell="F44" sqref="F44"/>
    </sheetView>
  </sheetViews>
  <sheetFormatPr defaultColWidth="11.421875" defaultRowHeight="15"/>
  <sheetData>
    <row r="1" spans="1:10" ht="15">
      <c r="A1" s="43" t="s">
        <v>50</v>
      </c>
      <c r="B1" s="44"/>
      <c r="C1" s="44"/>
      <c r="D1" s="44"/>
      <c r="E1" s="44"/>
      <c r="F1" s="44"/>
      <c r="G1" s="44"/>
      <c r="H1" s="44"/>
      <c r="I1" s="44"/>
      <c r="J1" s="44"/>
    </row>
    <row r="22" ht="14.25">
      <c r="A22" s="2" t="s">
        <v>33</v>
      </c>
    </row>
    <row r="23" spans="1:10" ht="33.75" customHeight="1">
      <c r="A23" s="42" t="s">
        <v>43</v>
      </c>
      <c r="B23" s="42"/>
      <c r="C23" s="42"/>
      <c r="D23" s="42"/>
      <c r="E23" s="42"/>
      <c r="F23" s="42"/>
      <c r="G23" s="42"/>
      <c r="H23" s="42"/>
      <c r="I23" s="42"/>
      <c r="J23" s="42"/>
    </row>
    <row r="26" spans="2:7" ht="14.25">
      <c r="B26" s="4" t="s">
        <v>29</v>
      </c>
      <c r="C26" s="4" t="s">
        <v>30</v>
      </c>
      <c r="D26" s="4" t="s">
        <v>31</v>
      </c>
      <c r="E26" s="4" t="s">
        <v>32</v>
      </c>
      <c r="F26" s="4" t="s">
        <v>0</v>
      </c>
      <c r="G26" s="4" t="s">
        <v>28</v>
      </c>
    </row>
    <row r="27" spans="1:7" ht="14.25">
      <c r="A27">
        <v>2011</v>
      </c>
      <c r="B27">
        <v>113</v>
      </c>
      <c r="C27">
        <v>77</v>
      </c>
      <c r="D27">
        <v>52</v>
      </c>
      <c r="E27">
        <v>26</v>
      </c>
      <c r="F27">
        <v>18</v>
      </c>
      <c r="G27">
        <v>11</v>
      </c>
    </row>
    <row r="28" spans="1:7" ht="14.25">
      <c r="A28">
        <v>2012</v>
      </c>
      <c r="B28">
        <v>116</v>
      </c>
      <c r="C28">
        <v>85</v>
      </c>
      <c r="D28">
        <v>53</v>
      </c>
      <c r="E28">
        <v>29</v>
      </c>
      <c r="F28">
        <v>21</v>
      </c>
      <c r="G28">
        <v>12</v>
      </c>
    </row>
    <row r="29" spans="1:7" ht="14.25">
      <c r="A29">
        <v>2013</v>
      </c>
      <c r="B29">
        <v>119</v>
      </c>
      <c r="C29">
        <v>85</v>
      </c>
      <c r="D29">
        <v>56</v>
      </c>
      <c r="E29">
        <v>30</v>
      </c>
      <c r="F29">
        <v>26</v>
      </c>
      <c r="G29">
        <v>13</v>
      </c>
    </row>
    <row r="30" spans="1:7" ht="14.25">
      <c r="A30">
        <v>2014</v>
      </c>
      <c r="B30">
        <v>120</v>
      </c>
      <c r="C30">
        <v>89</v>
      </c>
      <c r="D30">
        <v>57</v>
      </c>
      <c r="E30">
        <v>31</v>
      </c>
      <c r="F30">
        <v>27</v>
      </c>
      <c r="G30">
        <v>17</v>
      </c>
    </row>
    <row r="31" spans="1:7" ht="14.25">
      <c r="A31">
        <v>2015</v>
      </c>
      <c r="B31">
        <v>116</v>
      </c>
      <c r="C31">
        <v>94</v>
      </c>
      <c r="D31">
        <v>58</v>
      </c>
      <c r="E31">
        <v>31</v>
      </c>
      <c r="F31">
        <v>28</v>
      </c>
      <c r="G31">
        <v>17</v>
      </c>
    </row>
    <row r="32" spans="1:7" ht="14.25">
      <c r="A32">
        <v>2016</v>
      </c>
      <c r="B32">
        <v>118</v>
      </c>
      <c r="C32">
        <v>96</v>
      </c>
      <c r="D32">
        <v>58</v>
      </c>
      <c r="E32">
        <v>32</v>
      </c>
      <c r="F32">
        <v>30</v>
      </c>
      <c r="G32">
        <v>16</v>
      </c>
    </row>
    <row r="33" spans="1:7" ht="14.25">
      <c r="A33">
        <v>2017</v>
      </c>
      <c r="B33">
        <v>123</v>
      </c>
      <c r="C33">
        <v>99</v>
      </c>
      <c r="D33">
        <v>58</v>
      </c>
      <c r="E33">
        <v>33</v>
      </c>
      <c r="F33">
        <v>32</v>
      </c>
      <c r="G33">
        <v>21</v>
      </c>
    </row>
    <row r="34" spans="1:7" ht="14.25">
      <c r="A34">
        <v>2018</v>
      </c>
      <c r="B34">
        <v>122</v>
      </c>
      <c r="C34">
        <v>96</v>
      </c>
      <c r="D34">
        <v>56</v>
      </c>
      <c r="E34">
        <v>35</v>
      </c>
      <c r="F34">
        <v>31</v>
      </c>
      <c r="G34">
        <v>25</v>
      </c>
    </row>
    <row r="35" spans="1:7" ht="14.25">
      <c r="A35">
        <v>2019</v>
      </c>
      <c r="B35">
        <v>128</v>
      </c>
      <c r="C35">
        <v>96</v>
      </c>
      <c r="D35">
        <v>59</v>
      </c>
      <c r="E35">
        <v>35</v>
      </c>
      <c r="F35">
        <v>33</v>
      </c>
      <c r="G35">
        <v>24</v>
      </c>
    </row>
    <row r="36" spans="1:7" ht="14.25">
      <c r="A36">
        <v>2020</v>
      </c>
      <c r="B36">
        <v>124</v>
      </c>
      <c r="C36">
        <v>97</v>
      </c>
      <c r="D36">
        <v>61</v>
      </c>
      <c r="E36">
        <v>34</v>
      </c>
      <c r="F36">
        <v>36</v>
      </c>
      <c r="G36">
        <v>23</v>
      </c>
    </row>
  </sheetData>
  <sheetProtection/>
  <mergeCells count="2">
    <mergeCell ref="A23:J23"/>
    <mergeCell ref="A1:J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34"/>
  <sheetViews>
    <sheetView zoomScale="70" zoomScaleNormal="70" zoomScalePageLayoutView="0" workbookViewId="0" topLeftCell="A1">
      <selection activeCell="J54" sqref="J54"/>
    </sheetView>
  </sheetViews>
  <sheetFormatPr defaultColWidth="11.421875" defaultRowHeight="15"/>
  <sheetData>
    <row r="1" ht="15">
      <c r="A1" s="22" t="s">
        <v>51</v>
      </c>
    </row>
    <row r="28" spans="1:7" ht="14.25">
      <c r="A28" s="4"/>
      <c r="B28" s="1" t="s">
        <v>3</v>
      </c>
      <c r="C28" s="1" t="s">
        <v>26</v>
      </c>
      <c r="D28" s="1" t="s">
        <v>4</v>
      </c>
      <c r="E28" s="1" t="s">
        <v>27</v>
      </c>
      <c r="F28" s="1" t="s">
        <v>25</v>
      </c>
      <c r="G28" s="4"/>
    </row>
    <row r="29" spans="1:7" ht="14.25">
      <c r="A29" s="13">
        <v>2016</v>
      </c>
      <c r="B29" s="4">
        <v>4061</v>
      </c>
      <c r="C29" s="4">
        <v>2669</v>
      </c>
      <c r="D29" s="4">
        <v>1656</v>
      </c>
      <c r="E29" s="4">
        <v>868</v>
      </c>
      <c r="F29" s="4">
        <v>693</v>
      </c>
      <c r="G29" s="4"/>
    </row>
    <row r="30" spans="1:7" ht="14.25">
      <c r="A30" s="13">
        <v>2017</v>
      </c>
      <c r="B30" s="4">
        <v>3496</v>
      </c>
      <c r="C30" s="4">
        <v>3138</v>
      </c>
      <c r="D30" s="4">
        <v>1458</v>
      </c>
      <c r="E30" s="4">
        <v>818</v>
      </c>
      <c r="F30" s="4">
        <v>552</v>
      </c>
      <c r="G30" s="4"/>
    </row>
    <row r="31" spans="1:7" ht="14.25">
      <c r="A31" s="13">
        <v>2018</v>
      </c>
      <c r="B31" s="4">
        <v>3450</v>
      </c>
      <c r="C31" s="4">
        <v>2881</v>
      </c>
      <c r="D31" s="4">
        <v>1571</v>
      </c>
      <c r="E31" s="4">
        <v>829</v>
      </c>
      <c r="F31" s="4">
        <v>638</v>
      </c>
      <c r="G31" s="4"/>
    </row>
    <row r="32" spans="1:7" ht="14.25">
      <c r="A32" s="13">
        <v>2019</v>
      </c>
      <c r="B32" s="15">
        <v>3353</v>
      </c>
      <c r="C32" s="15">
        <v>3720</v>
      </c>
      <c r="D32" s="15">
        <v>1758</v>
      </c>
      <c r="E32" s="15">
        <v>844</v>
      </c>
      <c r="F32" s="15">
        <v>923</v>
      </c>
      <c r="G32" s="4"/>
    </row>
    <row r="33" spans="1:7" ht="14.25">
      <c r="A33" s="13">
        <v>2020</v>
      </c>
      <c r="B33" s="20">
        <v>3729</v>
      </c>
      <c r="C33" s="4">
        <v>4093</v>
      </c>
      <c r="D33" s="20">
        <v>3451</v>
      </c>
      <c r="E33" s="4">
        <v>877</v>
      </c>
      <c r="F33" s="4">
        <v>1702</v>
      </c>
      <c r="G33" s="4"/>
    </row>
    <row r="34" spans="1:7" ht="14.25">
      <c r="A34" s="4"/>
      <c r="B34" s="4"/>
      <c r="C34" s="14"/>
      <c r="D34" s="14"/>
      <c r="E34" s="14"/>
      <c r="F34" s="14"/>
      <c r="G34" s="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"/>
  <sheetViews>
    <sheetView zoomScale="70" zoomScaleNormal="70" zoomScalePageLayoutView="0" workbookViewId="0" topLeftCell="A1">
      <selection activeCell="F36" sqref="F36"/>
    </sheetView>
  </sheetViews>
  <sheetFormatPr defaultColWidth="11.421875" defaultRowHeight="15"/>
  <cols>
    <col min="1" max="8" width="14.7109375" style="0" customWidth="1"/>
  </cols>
  <sheetData>
    <row r="1" spans="1:8" ht="27" customHeight="1">
      <c r="A1" s="43" t="s">
        <v>52</v>
      </c>
      <c r="B1" s="45"/>
      <c r="C1" s="45"/>
      <c r="D1" s="45"/>
      <c r="E1" s="45"/>
      <c r="F1" s="45"/>
      <c r="G1" s="45"/>
      <c r="H1" s="45"/>
    </row>
    <row r="2" ht="20.25" customHeight="1"/>
    <row r="4" ht="14.25" customHeight="1"/>
    <row r="22" spans="1:8" ht="86.25">
      <c r="A22" t="s">
        <v>1</v>
      </c>
      <c r="B22" s="5" t="s">
        <v>5</v>
      </c>
      <c r="C22" s="5" t="s">
        <v>7</v>
      </c>
      <c r="D22" s="5" t="s">
        <v>6</v>
      </c>
      <c r="E22" s="5" t="s">
        <v>8</v>
      </c>
      <c r="F22" s="5" t="s">
        <v>9</v>
      </c>
      <c r="G22" s="5" t="s">
        <v>10</v>
      </c>
      <c r="H22" s="5" t="s">
        <v>11</v>
      </c>
    </row>
    <row r="23" spans="1:8" ht="14.25">
      <c r="A23">
        <v>370021.3</v>
      </c>
      <c r="B23" s="6">
        <v>201458</v>
      </c>
      <c r="C23" s="6">
        <v>41212.6</v>
      </c>
      <c r="D23" s="6">
        <v>56450</v>
      </c>
      <c r="E23" s="6">
        <v>27426.8</v>
      </c>
      <c r="F23" s="23">
        <v>24010.4</v>
      </c>
      <c r="G23" s="6">
        <v>15163.6</v>
      </c>
      <c r="H23" s="6">
        <v>4300.1</v>
      </c>
    </row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39"/>
  <sheetViews>
    <sheetView zoomScale="85" zoomScaleNormal="85" zoomScalePageLayoutView="0" workbookViewId="0" topLeftCell="A1">
      <selection activeCell="M35" sqref="M35"/>
    </sheetView>
  </sheetViews>
  <sheetFormatPr defaultColWidth="11.421875" defaultRowHeight="15"/>
  <sheetData>
    <row r="1" spans="1:9" ht="15">
      <c r="A1" s="43" t="s">
        <v>53</v>
      </c>
      <c r="B1" s="44"/>
      <c r="C1" s="44"/>
      <c r="D1" s="44"/>
      <c r="E1" s="44"/>
      <c r="F1" s="44"/>
      <c r="G1" s="44"/>
      <c r="H1" s="44"/>
      <c r="I1" s="44"/>
    </row>
    <row r="29" spans="1:11" ht="14.25">
      <c r="A29" s="46" t="s">
        <v>48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27" customHeight="1">
      <c r="A30" s="42" t="s">
        <v>49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2" spans="2:3" ht="14.25">
      <c r="B32" t="s">
        <v>23</v>
      </c>
      <c r="C32" t="s">
        <v>24</v>
      </c>
    </row>
    <row r="33" spans="1:11" ht="14.25">
      <c r="A33" t="s">
        <v>44</v>
      </c>
      <c r="B33">
        <v>25784.8</v>
      </c>
      <c r="C33">
        <v>110879.9</v>
      </c>
      <c r="D33" s="3"/>
      <c r="E33" s="3"/>
      <c r="F33" s="3"/>
      <c r="K33" s="3"/>
    </row>
    <row r="34" spans="1:11" ht="14.25">
      <c r="A34" t="s">
        <v>2</v>
      </c>
      <c r="B34">
        <v>37323.1</v>
      </c>
      <c r="C34">
        <v>2343.3</v>
      </c>
      <c r="D34" s="3"/>
      <c r="E34" s="3"/>
      <c r="F34" s="3"/>
      <c r="K34" s="3"/>
    </row>
    <row r="35" spans="1:11" ht="14.25">
      <c r="A35" t="s">
        <v>45</v>
      </c>
      <c r="B35">
        <v>99887</v>
      </c>
      <c r="C35">
        <v>21366.9</v>
      </c>
      <c r="D35" s="3"/>
      <c r="E35" s="3"/>
      <c r="F35" s="3"/>
      <c r="K35" s="3"/>
    </row>
    <row r="36" spans="1:11" ht="14.25">
      <c r="A36" t="s">
        <v>46</v>
      </c>
      <c r="B36">
        <v>8730.7</v>
      </c>
      <c r="C36">
        <v>1857.6</v>
      </c>
      <c r="D36" s="3"/>
      <c r="E36" s="3"/>
      <c r="F36" s="3"/>
      <c r="K36" s="3"/>
    </row>
    <row r="37" spans="1:6" ht="14.25">
      <c r="A37" t="s">
        <v>47</v>
      </c>
      <c r="B37">
        <v>51788.299999999996</v>
      </c>
      <c r="C37">
        <v>10059.8</v>
      </c>
      <c r="E37" s="3"/>
      <c r="F37" s="3"/>
    </row>
    <row r="39" ht="14.25">
      <c r="D39" s="3"/>
    </row>
  </sheetData>
  <sheetProtection/>
  <mergeCells count="3">
    <mergeCell ref="A1:I1"/>
    <mergeCell ref="A30:K30"/>
    <mergeCell ref="A29:K29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zoomScale="85" zoomScaleNormal="85" zoomScalePageLayoutView="0" workbookViewId="0" topLeftCell="A1">
      <selection activeCell="D38" sqref="D38"/>
    </sheetView>
  </sheetViews>
  <sheetFormatPr defaultColWidth="11.421875" defaultRowHeight="15" customHeight="1"/>
  <cols>
    <col min="1" max="1" width="57.7109375" style="0" customWidth="1"/>
    <col min="2" max="2" width="17.00390625" style="0" customWidth="1"/>
    <col min="3" max="3" width="19.8515625" style="0" customWidth="1"/>
    <col min="4" max="7" width="16.28125" style="0" customWidth="1"/>
  </cols>
  <sheetData>
    <row r="1" spans="1:8" ht="21">
      <c r="A1" s="48" t="s">
        <v>41</v>
      </c>
      <c r="B1" s="45"/>
      <c r="C1" s="16"/>
      <c r="D1" s="16"/>
      <c r="E1" s="16"/>
      <c r="F1" s="16"/>
      <c r="G1" s="16"/>
      <c r="H1" s="19"/>
    </row>
    <row r="2" spans="1:8" ht="14.25">
      <c r="A2" s="21" t="s">
        <v>54</v>
      </c>
      <c r="B2" s="16"/>
      <c r="C2" s="16"/>
      <c r="D2" s="16"/>
      <c r="E2" s="16"/>
      <c r="F2" s="16"/>
      <c r="G2" s="16"/>
      <c r="H2" s="19"/>
    </row>
    <row r="3" spans="1:8" ht="15" thickBot="1">
      <c r="A3" s="19"/>
      <c r="B3" s="19"/>
      <c r="C3" s="19"/>
      <c r="D3" s="19"/>
      <c r="E3" s="17"/>
      <c r="F3" s="17"/>
      <c r="G3" s="19"/>
      <c r="H3" s="19"/>
    </row>
    <row r="4" spans="1:8" ht="14.25">
      <c r="A4" s="24"/>
      <c r="B4" s="49">
        <v>2018</v>
      </c>
      <c r="C4" s="50"/>
      <c r="D4" s="50"/>
      <c r="E4" s="50"/>
      <c r="F4" s="17"/>
      <c r="G4" s="19"/>
      <c r="H4" s="19"/>
    </row>
    <row r="5" spans="1:8" ht="14.25">
      <c r="A5" s="25"/>
      <c r="B5" s="40" t="s">
        <v>34</v>
      </c>
      <c r="C5" s="40" t="s">
        <v>40</v>
      </c>
      <c r="D5" s="40" t="s">
        <v>57</v>
      </c>
      <c r="E5" s="40" t="s">
        <v>35</v>
      </c>
      <c r="F5" s="17"/>
      <c r="G5" s="19"/>
      <c r="H5" s="19"/>
    </row>
    <row r="6" spans="1:8" ht="14.25">
      <c r="A6" s="26" t="s">
        <v>42</v>
      </c>
      <c r="B6" s="27"/>
      <c r="C6" s="28"/>
      <c r="D6" s="25"/>
      <c r="E6" s="29"/>
      <c r="F6" s="17"/>
      <c r="G6" s="19"/>
      <c r="H6" s="19"/>
    </row>
    <row r="7" spans="1:8" ht="14.25">
      <c r="A7" s="30" t="s">
        <v>55</v>
      </c>
      <c r="B7" s="31">
        <v>370181.619</v>
      </c>
      <c r="C7" s="31">
        <v>363021.132</v>
      </c>
      <c r="D7" s="32">
        <f>B7-C7</f>
        <v>7160.487000000023</v>
      </c>
      <c r="E7" s="33">
        <f>(100/B7*C7)-100</f>
        <v>-1.934317273597543</v>
      </c>
      <c r="F7" s="17"/>
      <c r="G7" s="19"/>
      <c r="H7" s="19"/>
    </row>
    <row r="8" spans="1:8" ht="14.25">
      <c r="A8" s="30" t="s">
        <v>56</v>
      </c>
      <c r="B8" s="31">
        <v>132318.14</v>
      </c>
      <c r="C8" s="31">
        <v>132417.23</v>
      </c>
      <c r="D8" s="32">
        <f aca="true" t="shared" si="0" ref="D8:D15">B8-C8</f>
        <v>-99.08999999999651</v>
      </c>
      <c r="E8" s="33">
        <f aca="true" t="shared" si="1" ref="E8:E15">(100/B8*C8)-100</f>
        <v>0.07488769113592753</v>
      </c>
      <c r="F8" s="18"/>
      <c r="G8" s="18"/>
      <c r="H8" s="19"/>
    </row>
    <row r="9" spans="1:7" ht="15" customHeight="1">
      <c r="A9" s="30" t="s">
        <v>36</v>
      </c>
      <c r="B9" s="31">
        <v>38080.45</v>
      </c>
      <c r="C9" s="31">
        <v>38150.17</v>
      </c>
      <c r="D9" s="32">
        <f t="shared" si="0"/>
        <v>-69.72000000000116</v>
      </c>
      <c r="E9" s="33">
        <f t="shared" si="1"/>
        <v>0.18308607172447466</v>
      </c>
      <c r="F9" s="6"/>
      <c r="G9" s="6"/>
    </row>
    <row r="10" spans="1:5" ht="15" customHeight="1">
      <c r="A10" s="30" t="s">
        <v>37</v>
      </c>
      <c r="B10" s="31">
        <v>126231.89</v>
      </c>
      <c r="C10" s="31">
        <v>118880.25</v>
      </c>
      <c r="D10" s="32">
        <f t="shared" si="0"/>
        <v>7351.639999999999</v>
      </c>
      <c r="E10" s="33">
        <f t="shared" si="1"/>
        <v>-5.823916603007376</v>
      </c>
    </row>
    <row r="11" spans="1:5" ht="15" customHeight="1">
      <c r="A11" s="30" t="s">
        <v>20</v>
      </c>
      <c r="B11" s="31">
        <v>10249.21</v>
      </c>
      <c r="C11" s="31">
        <v>10122.56</v>
      </c>
      <c r="D11" s="32">
        <f t="shared" si="0"/>
        <v>126.64999999999964</v>
      </c>
      <c r="E11" s="33">
        <f t="shared" si="1"/>
        <v>-1.2357049957996793</v>
      </c>
    </row>
    <row r="12" spans="1:5" ht="15" customHeight="1">
      <c r="A12" s="30" t="s">
        <v>38</v>
      </c>
      <c r="B12" s="31">
        <v>24914.46</v>
      </c>
      <c r="C12" s="31">
        <v>25063.58</v>
      </c>
      <c r="D12" s="32">
        <f t="shared" si="0"/>
        <v>-149.12000000000262</v>
      </c>
      <c r="E12" s="33">
        <f t="shared" si="1"/>
        <v>0.5985279231418446</v>
      </c>
    </row>
    <row r="13" spans="1:5" ht="15" customHeight="1">
      <c r="A13" s="30" t="s">
        <v>21</v>
      </c>
      <c r="B13" s="31">
        <v>3143.967</v>
      </c>
      <c r="C13" s="31">
        <v>3143.95</v>
      </c>
      <c r="D13" s="32">
        <f t="shared" si="0"/>
        <v>0.017000000000280124</v>
      </c>
      <c r="E13" s="33">
        <f t="shared" si="1"/>
        <v>-0.000540718143668073</v>
      </c>
    </row>
    <row r="14" spans="1:5" ht="15" customHeight="1">
      <c r="A14" s="30" t="s">
        <v>39</v>
      </c>
      <c r="B14" s="31">
        <v>23531.76</v>
      </c>
      <c r="C14" s="31">
        <v>23531.76</v>
      </c>
      <c r="D14" s="34">
        <f t="shared" si="0"/>
        <v>0</v>
      </c>
      <c r="E14" s="35">
        <f t="shared" si="1"/>
        <v>0</v>
      </c>
    </row>
    <row r="15" spans="1:5" ht="15" customHeight="1" thickBot="1">
      <c r="A15" s="36" t="s">
        <v>22</v>
      </c>
      <c r="B15" s="37">
        <v>11711.74</v>
      </c>
      <c r="C15" s="37">
        <v>11711.74</v>
      </c>
      <c r="D15" s="38">
        <f t="shared" si="0"/>
        <v>0</v>
      </c>
      <c r="E15" s="39">
        <f t="shared" si="1"/>
        <v>0</v>
      </c>
    </row>
  </sheetData>
  <sheetProtection/>
  <mergeCells count="2">
    <mergeCell ref="A1:B1"/>
    <mergeCell ref="B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 Liechtenstein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Frick Franziska</dc:creator>
  <cp:keywords/>
  <dc:description/>
  <cp:lastModifiedBy>Frick Franziska</cp:lastModifiedBy>
  <dcterms:created xsi:type="dcterms:W3CDTF">2017-03-23T07:15:30Z</dcterms:created>
  <dcterms:modified xsi:type="dcterms:W3CDTF">2021-06-09T14:01:55Z</dcterms:modified>
  <cp:category/>
  <cp:version/>
  <cp:contentType/>
  <cp:contentStatus/>
</cp:coreProperties>
</file>