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120" windowWidth="12000" windowHeight="13440" tabRatio="932"/>
  </bookViews>
  <sheets>
    <sheet name="Tabellenverzeichnis" sheetId="59" r:id="rId1"/>
    <sheet name="0.01" sheetId="1" r:id="rId2"/>
    <sheet name="0.02" sheetId="4" r:id="rId3"/>
    <sheet name="1.01" sheetId="5" r:id="rId4"/>
    <sheet name="1.02 - 1" sheetId="60" r:id="rId5"/>
    <sheet name="1.02 - 2" sheetId="66" r:id="rId6"/>
    <sheet name="1.02 - 3" sheetId="67" r:id="rId7"/>
    <sheet name="1.02 - 4" sheetId="68" r:id="rId8"/>
    <sheet name="1.02 - 5" sheetId="69" r:id="rId9"/>
    <sheet name="1.02 - 6" sheetId="70" r:id="rId10"/>
    <sheet name="1.02 - 7" sheetId="71" r:id="rId11"/>
    <sheet name="1.03" sheetId="6" r:id="rId12"/>
    <sheet name="1.04" sheetId="7" r:id="rId13"/>
    <sheet name="1.05" sheetId="8" r:id="rId14"/>
    <sheet name="1.06" sheetId="9" r:id="rId15"/>
    <sheet name="1.07" sheetId="10" r:id="rId16"/>
    <sheet name="2.01" sheetId="11" r:id="rId17"/>
    <sheet name="2.02" sheetId="12" r:id="rId18"/>
    <sheet name="3.01" sheetId="13" r:id="rId19"/>
    <sheet name="3.02" sheetId="14" r:id="rId20"/>
    <sheet name="3.03" sheetId="15" r:id="rId21"/>
    <sheet name="4.01" sheetId="16" r:id="rId22"/>
    <sheet name="4.02" sheetId="17" r:id="rId23"/>
    <sheet name="5.01" sheetId="18" r:id="rId24"/>
    <sheet name="5.02" sheetId="19" r:id="rId25"/>
    <sheet name="6.01" sheetId="20" r:id="rId26"/>
    <sheet name="6.02" sheetId="21" r:id="rId27"/>
    <sheet name="6.03" sheetId="22" r:id="rId28"/>
    <sheet name="7.01" sheetId="23" r:id="rId29"/>
    <sheet name="10.01" sheetId="35" r:id="rId30"/>
    <sheet name="10.02" sheetId="36" r:id="rId31"/>
    <sheet name="11.01" sheetId="37" r:id="rId32"/>
    <sheet name="11.02" sheetId="38" r:id="rId33"/>
    <sheet name="11.03" sheetId="39" r:id="rId34"/>
    <sheet name="11.03 (2)" sheetId="65" r:id="rId35"/>
    <sheet name="11.04" sheetId="40" r:id="rId36"/>
    <sheet name="11.05" sheetId="41" r:id="rId37"/>
    <sheet name="11.06" sheetId="42" r:id="rId38"/>
    <sheet name="11.07" sheetId="43" r:id="rId39"/>
    <sheet name="11.08" sheetId="44" r:id="rId40"/>
    <sheet name="11.09" sheetId="45" r:id="rId41"/>
    <sheet name="12.01" sheetId="46" r:id="rId42"/>
    <sheet name="12.02" sheetId="47" r:id="rId43"/>
    <sheet name="13.01" sheetId="48" r:id="rId44"/>
    <sheet name="13.02" sheetId="50" r:id="rId45"/>
    <sheet name="13.03" sheetId="49" r:id="rId46"/>
    <sheet name="13.04" sheetId="51" r:id="rId47"/>
    <sheet name="14.01" sheetId="52" r:id="rId48"/>
    <sheet name="14.02" sheetId="53" r:id="rId49"/>
    <sheet name="15.01" sheetId="54" r:id="rId50"/>
    <sheet name="15.02" sheetId="55" r:id="rId51"/>
    <sheet name="16.01" sheetId="56" r:id="rId52"/>
    <sheet name="17.01" sheetId="57" r:id="rId53"/>
  </sheets>
  <definedNames>
    <definedName name="_xlnm._FilterDatabase" localSheetId="33" hidden="1">'11.03'!$A$7:$L$47</definedName>
    <definedName name="_xlnm._FilterDatabase" localSheetId="34" hidden="1">'11.03 (2)'!$A$7:$G$48</definedName>
    <definedName name="_xlnm.Print_Area" localSheetId="1">'0.01'!$A:$O</definedName>
    <definedName name="_xlnm.Print_Area" localSheetId="2">'0.02'!$A:$O</definedName>
    <definedName name="_xlnm.Print_Area" localSheetId="4">'1.02 - 1'!$A:$O</definedName>
    <definedName name="_xlnm.Print_Area" localSheetId="5">'1.02 - 2'!$A:$O</definedName>
    <definedName name="_xlnm.Print_Area" localSheetId="6">'1.02 - 3'!$A:$O</definedName>
    <definedName name="_xlnm.Print_Area" localSheetId="7">'1.02 - 4'!$A:$O</definedName>
    <definedName name="_xlnm.Print_Area" localSheetId="8">'1.02 - 5'!$A:$O</definedName>
    <definedName name="_xlnm.Print_Area" localSheetId="9">'1.02 - 6'!$A:$O</definedName>
    <definedName name="_xlnm.Print_Area" localSheetId="10">'1.02 - 7'!$A:$O</definedName>
    <definedName name="_xlnm.Print_Area" localSheetId="29">'10.01'!$A:$J</definedName>
    <definedName name="_xlnm.Print_Area" localSheetId="30">'10.02'!$A:$L</definedName>
    <definedName name="_xlnm.Print_Area" localSheetId="31">'11.01'!$A:$N</definedName>
    <definedName name="_xlnm.Print_Area" localSheetId="32">'11.02'!$A:$N</definedName>
    <definedName name="_xlnm.Print_Area" localSheetId="33">'11.03'!$A:$L</definedName>
    <definedName name="_xlnm.Print_Area" localSheetId="34">'11.03 (2)'!$A:$K</definedName>
    <definedName name="_xlnm.Print_Area" localSheetId="35">'11.04'!$A:$K</definedName>
    <definedName name="_xlnm.Print_Area" localSheetId="36">'11.05'!$A:$G</definedName>
    <definedName name="_xlnm.Print_Area" localSheetId="37">'11.06'!$A:$H</definedName>
    <definedName name="_xlnm.Print_Area" localSheetId="38">'11.07'!$A:$L</definedName>
    <definedName name="_xlnm.Print_Area" localSheetId="39">'11.08'!$A:$G</definedName>
    <definedName name="_xlnm.Print_Area" localSheetId="40">'11.09'!$A:$H</definedName>
    <definedName name="_xlnm.Print_Area" localSheetId="41">'12.01'!$A:$G</definedName>
    <definedName name="_xlnm.Print_Area" localSheetId="42">'12.02'!$A:$F</definedName>
    <definedName name="_xlnm.Print_Area" localSheetId="43">'13.01'!$A:$F</definedName>
    <definedName name="_xlnm.Print_Area" localSheetId="44">'13.02'!$A:$J</definedName>
    <definedName name="_xlnm.Print_Area" localSheetId="45">'13.03'!$A:$J</definedName>
    <definedName name="_xlnm.Print_Area" localSheetId="46">'13.04'!$A:$F</definedName>
    <definedName name="_xlnm.Print_Area" localSheetId="47">'14.01'!$A:$G</definedName>
    <definedName name="_xlnm.Print_Area" localSheetId="48">'14.02'!$A:$G</definedName>
    <definedName name="_xlnm.Print_Area" localSheetId="49">'15.01'!$A:$G</definedName>
    <definedName name="_xlnm.Print_Area" localSheetId="50">'15.02'!$A:$G</definedName>
    <definedName name="_xlnm.Print_Area" localSheetId="51">'16.01'!$A:$M</definedName>
    <definedName name="_xlnm.Print_Area" localSheetId="52">'17.01'!$A:$J</definedName>
    <definedName name="_xlnm.Print_Titles" localSheetId="4">'1.02 - 1'!$1:$4</definedName>
    <definedName name="_xlnm.Print_Titles" localSheetId="5">'1.02 - 2'!$1:$4</definedName>
    <definedName name="_xlnm.Print_Titles" localSheetId="6">'1.02 - 3'!$1:$4</definedName>
    <definedName name="_xlnm.Print_Titles" localSheetId="7">'1.02 - 4'!$1:$4</definedName>
    <definedName name="_xlnm.Print_Titles" localSheetId="8">'1.02 - 5'!$1:$4</definedName>
    <definedName name="_xlnm.Print_Titles" localSheetId="9">'1.02 - 6'!$1:$4</definedName>
    <definedName name="_xlnm.Print_Titles" localSheetId="10">'1.02 - 7'!$1:$4</definedName>
    <definedName name="_xlnm.Print_Titles" localSheetId="39">'11.08'!$1:$6</definedName>
    <definedName name="_xlnm.Print_Titles" localSheetId="42">'12.02'!$1:$6</definedName>
    <definedName name="_xlnm.Print_Titles" localSheetId="46">'13.04'!$1:$6</definedName>
  </definedNames>
  <calcPr calcId="145621"/>
</workbook>
</file>

<file path=xl/calcChain.xml><?xml version="1.0" encoding="utf-8"?>
<calcChain xmlns="http://schemas.openxmlformats.org/spreadsheetml/2006/main">
  <c r="H30" i="45" l="1"/>
  <c r="G30" i="45" l="1"/>
  <c r="D16" i="12" l="1"/>
  <c r="E16" i="12"/>
  <c r="F16" i="12"/>
  <c r="G16" i="12"/>
  <c r="C16" i="12"/>
  <c r="D13" i="12"/>
  <c r="E13" i="12"/>
  <c r="F13" i="12"/>
  <c r="G13" i="12"/>
  <c r="C13" i="12"/>
  <c r="D44" i="51" l="1"/>
  <c r="E44" i="51"/>
  <c r="F44" i="51"/>
  <c r="C44" i="51"/>
  <c r="B44" i="51"/>
  <c r="D44" i="49"/>
  <c r="E44" i="49"/>
  <c r="F44" i="49"/>
  <c r="G44" i="49"/>
  <c r="H44" i="49"/>
  <c r="I44" i="49"/>
  <c r="C44" i="49"/>
  <c r="D44" i="50"/>
  <c r="E44" i="50"/>
  <c r="F44" i="50"/>
  <c r="G44" i="50"/>
  <c r="H44" i="50"/>
  <c r="I44" i="50"/>
  <c r="J44" i="50"/>
  <c r="C44" i="50"/>
  <c r="D44" i="47"/>
  <c r="E44" i="47"/>
  <c r="F44" i="47"/>
  <c r="C44" i="47"/>
  <c r="D44" i="44"/>
  <c r="E44" i="44"/>
  <c r="F44" i="44"/>
  <c r="C44" i="44"/>
  <c r="D44" i="42" l="1"/>
  <c r="E44" i="42"/>
  <c r="F44" i="42"/>
  <c r="G44" i="42"/>
  <c r="H44" i="42"/>
  <c r="C44" i="42"/>
  <c r="D44" i="41"/>
  <c r="E44" i="41"/>
  <c r="F44" i="41"/>
  <c r="G44" i="41"/>
  <c r="C44" i="41"/>
  <c r="D44" i="40"/>
  <c r="E44" i="40"/>
  <c r="F44" i="40"/>
  <c r="G44" i="40"/>
  <c r="H44" i="40"/>
  <c r="I44" i="40"/>
  <c r="J44" i="40"/>
  <c r="K44" i="40"/>
  <c r="C44" i="40"/>
  <c r="H29" i="45" l="1"/>
  <c r="G29" i="45"/>
  <c r="Q51" i="71"/>
  <c r="Q50" i="71"/>
  <c r="Q49" i="71"/>
  <c r="Q48" i="71"/>
  <c r="Q47" i="71"/>
  <c r="Q46" i="71"/>
  <c r="Q45" i="71"/>
  <c r="Q44" i="71"/>
  <c r="Q43" i="71"/>
  <c r="Q42" i="71"/>
  <c r="Q41" i="71"/>
  <c r="Q40" i="71"/>
  <c r="Q39" i="71"/>
  <c r="Q38" i="71"/>
  <c r="Q37" i="71"/>
  <c r="Q36" i="71"/>
  <c r="Q35" i="71"/>
  <c r="Q34" i="71"/>
  <c r="Q33" i="71"/>
  <c r="Q32" i="71"/>
  <c r="Q31" i="71"/>
  <c r="Q30" i="71"/>
  <c r="Q29" i="71"/>
  <c r="Q28" i="71"/>
  <c r="Q27" i="71"/>
  <c r="Q26" i="71"/>
  <c r="Q25" i="71"/>
  <c r="Q24" i="71"/>
  <c r="Q23" i="71"/>
  <c r="Q22" i="71"/>
  <c r="Q21" i="71"/>
  <c r="Q20" i="71"/>
  <c r="Q19" i="71"/>
  <c r="Q18" i="71"/>
  <c r="Q17" i="71"/>
  <c r="Q16" i="71"/>
  <c r="Q15" i="71"/>
  <c r="Q14" i="71"/>
  <c r="Q13" i="71"/>
  <c r="Q12" i="71"/>
  <c r="Q11" i="71"/>
  <c r="Q10" i="71"/>
  <c r="Q9" i="71"/>
  <c r="Q8" i="71"/>
  <c r="Q7" i="71"/>
  <c r="C43" i="51"/>
  <c r="D43" i="51"/>
  <c r="E43" i="51"/>
  <c r="F43" i="51"/>
  <c r="B43" i="51"/>
  <c r="F29" i="45"/>
  <c r="H28" i="45"/>
  <c r="G28" i="45"/>
  <c r="F7" i="45"/>
  <c r="G7" i="45"/>
  <c r="H7" i="45"/>
  <c r="F8" i="45"/>
  <c r="G8" i="45"/>
  <c r="H8" i="45"/>
  <c r="F9" i="45"/>
  <c r="G9" i="45"/>
  <c r="H9" i="45"/>
  <c r="F10" i="45"/>
  <c r="G10" i="45"/>
  <c r="H10" i="45"/>
  <c r="F11" i="45"/>
  <c r="G11" i="45"/>
  <c r="H11" i="45"/>
  <c r="F12" i="45"/>
  <c r="G12" i="45"/>
  <c r="H12" i="45"/>
  <c r="F13" i="45"/>
  <c r="G13" i="45"/>
  <c r="H13" i="45"/>
  <c r="F14" i="45"/>
  <c r="G14" i="45"/>
  <c r="H14" i="45"/>
  <c r="F15" i="45"/>
  <c r="G15" i="45"/>
  <c r="H15" i="45"/>
  <c r="F16" i="45"/>
  <c r="G16" i="45"/>
  <c r="H16" i="45"/>
  <c r="F17" i="45"/>
  <c r="G17" i="45"/>
  <c r="H17" i="45"/>
  <c r="F18" i="45"/>
  <c r="G18" i="45"/>
  <c r="H18" i="45"/>
  <c r="F19" i="45"/>
  <c r="G19" i="45"/>
  <c r="H19" i="45"/>
  <c r="F20" i="45"/>
  <c r="G20" i="45"/>
  <c r="H20" i="45"/>
  <c r="F21" i="45"/>
  <c r="G21" i="45"/>
  <c r="H21" i="45"/>
  <c r="F22" i="45"/>
  <c r="G22" i="45"/>
  <c r="H22" i="45"/>
  <c r="F23" i="45"/>
  <c r="G23" i="45"/>
  <c r="F24" i="45"/>
  <c r="G24" i="45"/>
  <c r="F25" i="45"/>
  <c r="G25" i="45"/>
  <c r="F26" i="45"/>
  <c r="G26" i="45"/>
  <c r="F27" i="45"/>
  <c r="G27" i="45"/>
  <c r="F28" i="45"/>
  <c r="F30" i="45"/>
</calcChain>
</file>

<file path=xl/sharedStrings.xml><?xml version="1.0" encoding="utf-8"?>
<sst xmlns="http://schemas.openxmlformats.org/spreadsheetml/2006/main" count="3502" uniqueCount="1609">
  <si>
    <t>1970 bis 1979</t>
  </si>
  <si>
    <t>1980 bis 1989</t>
  </si>
  <si>
    <t>1990 bis 1999</t>
  </si>
  <si>
    <t>2000 bis 2004</t>
  </si>
  <si>
    <t>2005 bis 2009</t>
  </si>
  <si>
    <t>2010 bis 2014</t>
  </si>
  <si>
    <t>2015 bis 2019</t>
  </si>
  <si>
    <t>Total</t>
  </si>
  <si>
    <t>Personenwagen</t>
  </si>
  <si>
    <t>Personentransportfahrzeuge</t>
  </si>
  <si>
    <t>Gelenkbus</t>
  </si>
  <si>
    <t>Gesellschaftswagen</t>
  </si>
  <si>
    <t>Kleinbus</t>
  </si>
  <si>
    <t>Leichter Motorwagen</t>
  </si>
  <si>
    <t>Schwerer Motorwagen</t>
  </si>
  <si>
    <t>Sachentransportfahrzeuge</t>
  </si>
  <si>
    <t>Lastwagen</t>
  </si>
  <si>
    <t>Lieferwagen</t>
  </si>
  <si>
    <t>Sattelschlepper</t>
  </si>
  <si>
    <t>Landwirtschaftsfahrzeuge</t>
  </si>
  <si>
    <t>Landw. Arbeitskarren</t>
  </si>
  <si>
    <t>Landw. Motoreinachser</t>
  </si>
  <si>
    <t>Landw. Motorkarren</t>
  </si>
  <si>
    <t>Landw. Traktor</t>
  </si>
  <si>
    <t>Industriefahrzeuge</t>
  </si>
  <si>
    <t>Arbeitskarren</t>
  </si>
  <si>
    <t>Arbeitsmaschine</t>
  </si>
  <si>
    <t>Motoreinachser</t>
  </si>
  <si>
    <t>Motorkarren</t>
  </si>
  <si>
    <t>Traktor</t>
  </si>
  <si>
    <t>Motorräder</t>
  </si>
  <si>
    <t>Dreirädriges Motorfahrzeug</t>
  </si>
  <si>
    <t>Kleinmotorfahrzeug</t>
  </si>
  <si>
    <t>Kleinmotorrad</t>
  </si>
  <si>
    <t>Kleinmotorrad-Dreirad</t>
  </si>
  <si>
    <t>Motorrad</t>
  </si>
  <si>
    <t>Motorrad-Dreirad</t>
  </si>
  <si>
    <t>Motorrad-Seitenwagen</t>
  </si>
  <si>
    <t>Motorschlitten</t>
  </si>
  <si>
    <t>Anhänger</t>
  </si>
  <si>
    <t>Arbeitsanhänger</t>
  </si>
  <si>
    <t>Landw. Anhänger</t>
  </si>
  <si>
    <t>Landw. Arbeitsanhänger</t>
  </si>
  <si>
    <t>Sachentransportanhänger</t>
  </si>
  <si>
    <t>Sattel-Sachentransportanhänger</t>
  </si>
  <si>
    <t>Sportgeräteanhänger</t>
  </si>
  <si>
    <t>Wohnanhänger</t>
  </si>
  <si>
    <t>Gemeinde</t>
  </si>
  <si>
    <t>Vaduz</t>
  </si>
  <si>
    <t>Triesen</t>
  </si>
  <si>
    <t>Balzers</t>
  </si>
  <si>
    <t>Schaan</t>
  </si>
  <si>
    <t>Planken</t>
  </si>
  <si>
    <t>Eschen</t>
  </si>
  <si>
    <t>Mauren</t>
  </si>
  <si>
    <t>Gamprin</t>
  </si>
  <si>
    <t>Ruggell</t>
  </si>
  <si>
    <t>Ausland</t>
  </si>
  <si>
    <t>Altersklasse (Jahre)</t>
  </si>
  <si>
    <t>Bis 2.0</t>
  </si>
  <si>
    <t>2.1 bis 5.0</t>
  </si>
  <si>
    <t>5.1 bis 10.0</t>
  </si>
  <si>
    <t>10.1+</t>
  </si>
  <si>
    <t>AC</t>
  </si>
  <si>
    <t>Acura</t>
  </si>
  <si>
    <t>Alfa Romeo</t>
  </si>
  <si>
    <t>Alpine</t>
  </si>
  <si>
    <t>Alvis</t>
  </si>
  <si>
    <t>Amilcar</t>
  </si>
  <si>
    <t>Apal</t>
  </si>
  <si>
    <t>Aston Martin</t>
  </si>
  <si>
    <t>Audi</t>
  </si>
  <si>
    <t>Austin</t>
  </si>
  <si>
    <t>Austin-Healey</t>
  </si>
  <si>
    <t>Auto Union</t>
  </si>
  <si>
    <t>Autobianchi</t>
  </si>
  <si>
    <t>BMW</t>
  </si>
  <si>
    <t>BMW Alpina</t>
  </si>
  <si>
    <t>Bentley</t>
  </si>
  <si>
    <t>Brasier</t>
  </si>
  <si>
    <t>Bristol</t>
  </si>
  <si>
    <t>Bugatti</t>
  </si>
  <si>
    <t>Buick</t>
  </si>
  <si>
    <t>CMC</t>
  </si>
  <si>
    <t>Cadillac</t>
  </si>
  <si>
    <t>Caterham</t>
  </si>
  <si>
    <t>Chevrolet</t>
  </si>
  <si>
    <t>Chrysler</t>
  </si>
  <si>
    <t>Cisitalia</t>
  </si>
  <si>
    <t>Citroen</t>
  </si>
  <si>
    <t>DS</t>
  </si>
  <si>
    <t>Dacia</t>
  </si>
  <si>
    <t>Daewoo</t>
  </si>
  <si>
    <t>Daihatsu</t>
  </si>
  <si>
    <t>Daimler</t>
  </si>
  <si>
    <t>Datsun</t>
  </si>
  <si>
    <t>De Tomaso</t>
  </si>
  <si>
    <t>Dodge</t>
  </si>
  <si>
    <t>Excalibur</t>
  </si>
  <si>
    <t>Ferrari</t>
  </si>
  <si>
    <t>Fiat</t>
  </si>
  <si>
    <t>Ford</t>
  </si>
  <si>
    <t>Glaspac</t>
  </si>
  <si>
    <t>Honda</t>
  </si>
  <si>
    <t>Humber</t>
  </si>
  <si>
    <t>Hummer</t>
  </si>
  <si>
    <t>Hyundai</t>
  </si>
  <si>
    <t>Infiniti</t>
  </si>
  <si>
    <t>Innocenti</t>
  </si>
  <si>
    <t>International Harvester</t>
  </si>
  <si>
    <t>Irmscher</t>
  </si>
  <si>
    <t>Iveco</t>
  </si>
  <si>
    <t>Jaguar</t>
  </si>
  <si>
    <t>Jeep</t>
  </si>
  <si>
    <t>Jensen</t>
  </si>
  <si>
    <t>Kaiser</t>
  </si>
  <si>
    <t>Kia</t>
  </si>
  <si>
    <t>Lada</t>
  </si>
  <si>
    <t>Lamborghini</t>
  </si>
  <si>
    <t>Lancia</t>
  </si>
  <si>
    <t>Land Rover</t>
  </si>
  <si>
    <t>Lexus</t>
  </si>
  <si>
    <t>Lincoln</t>
  </si>
  <si>
    <t>Lotus</t>
  </si>
  <si>
    <t>MG</t>
  </si>
  <si>
    <t>MINI</t>
  </si>
  <si>
    <t>Marmon</t>
  </si>
  <si>
    <t>Maserati</t>
  </si>
  <si>
    <t>Maybach</t>
  </si>
  <si>
    <t>Mazda</t>
  </si>
  <si>
    <t>McLaren</t>
  </si>
  <si>
    <t>Mercedes</t>
  </si>
  <si>
    <t>Mitsubishi</t>
  </si>
  <si>
    <t>Morgan</t>
  </si>
  <si>
    <t>Morris</t>
  </si>
  <si>
    <t>NSU</t>
  </si>
  <si>
    <t>Nissan</t>
  </si>
  <si>
    <t>Oakland</t>
  </si>
  <si>
    <t>Oldsmobile</t>
  </si>
  <si>
    <t>Opel</t>
  </si>
  <si>
    <t>Panhard</t>
  </si>
  <si>
    <t>Panther</t>
  </si>
  <si>
    <t>Peugeot</t>
  </si>
  <si>
    <t>Plymouth</t>
  </si>
  <si>
    <t>Pontiac</t>
  </si>
  <si>
    <t>Porsche</t>
  </si>
  <si>
    <t>Puch</t>
  </si>
  <si>
    <t>Puma</t>
  </si>
  <si>
    <t>Renault</t>
  </si>
  <si>
    <t>Riley</t>
  </si>
  <si>
    <t>Rolls-Royce</t>
  </si>
  <si>
    <t>Rover</t>
  </si>
  <si>
    <t>Saab</t>
  </si>
  <si>
    <t>Seat</t>
  </si>
  <si>
    <t>Shelby</t>
  </si>
  <si>
    <t>Simplex</t>
  </si>
  <si>
    <t>Skoda</t>
  </si>
  <si>
    <t>Smart</t>
  </si>
  <si>
    <t>SsangYong</t>
  </si>
  <si>
    <t>Steyr-Puch</t>
  </si>
  <si>
    <t>Studebaker</t>
  </si>
  <si>
    <t>Subaru</t>
  </si>
  <si>
    <t>Suzuki</t>
  </si>
  <si>
    <t>TVR</t>
  </si>
  <si>
    <t>Talbot</t>
  </si>
  <si>
    <t>Tatra</t>
  </si>
  <si>
    <t>Tesla</t>
  </si>
  <si>
    <t>Toyota</t>
  </si>
  <si>
    <t>Trabant</t>
  </si>
  <si>
    <t>Triumph</t>
  </si>
  <si>
    <t>VW</t>
  </si>
  <si>
    <t>Volvo</t>
  </si>
  <si>
    <t>Wiesmann</t>
  </si>
  <si>
    <t>Willys</t>
  </si>
  <si>
    <t>Anzahl Fahrzeuge</t>
  </si>
  <si>
    <t>Bis 999 ccm</t>
  </si>
  <si>
    <t>Von 1000 bis 1399 ccm</t>
  </si>
  <si>
    <t>Von 1400 bis 1799 ccm</t>
  </si>
  <si>
    <t>Von 1800 bis 1999 ccm</t>
  </si>
  <si>
    <t>Von 2000 bis 2499 ccm</t>
  </si>
  <si>
    <t>Von 2500 bis 2999 ccm</t>
  </si>
  <si>
    <t>3000 ccm und mehr</t>
  </si>
  <si>
    <t>Elektroantrieb</t>
  </si>
  <si>
    <t>Anteil in %</t>
  </si>
  <si>
    <t>Bis 60 kW</t>
  </si>
  <si>
    <t>Über 60 bis 80 kW</t>
  </si>
  <si>
    <t>Über 80 bis 100 kW</t>
  </si>
  <si>
    <t>Über 100 bis 120 kW</t>
  </si>
  <si>
    <t>Über 120 bis 140 kW</t>
  </si>
  <si>
    <t>Über 140 bis 200 kW</t>
  </si>
  <si>
    <t>Über 200 kW</t>
  </si>
  <si>
    <t>Keine Angabe</t>
  </si>
  <si>
    <t>Leergewichtsklasse</t>
  </si>
  <si>
    <t>Bis 999 kg</t>
  </si>
  <si>
    <t>1000 bis 1249 kg</t>
  </si>
  <si>
    <t>1250 bis 1499 kg</t>
  </si>
  <si>
    <t>1500 bis 1749 kg</t>
  </si>
  <si>
    <t>1750 bis 1999 kg</t>
  </si>
  <si>
    <t>2000 bis 2249 kg</t>
  </si>
  <si>
    <t>2250 bis 2499 kg</t>
  </si>
  <si>
    <t>2500 kg und mehr</t>
  </si>
  <si>
    <t>Gesamtgewichtsklasse</t>
  </si>
  <si>
    <t>Bis 1.0 t</t>
  </si>
  <si>
    <t>Über 1.0 bis 1.5 t</t>
  </si>
  <si>
    <t>Über 1.5 bis 2.0 t</t>
  </si>
  <si>
    <t>Über 2.0 bis 2.5 t</t>
  </si>
  <si>
    <t>Über 2.5 t</t>
  </si>
  <si>
    <t>Antriebsart</t>
  </si>
  <si>
    <t>Vorderrad</t>
  </si>
  <si>
    <t>Hinterrad</t>
  </si>
  <si>
    <t>Allrad</t>
  </si>
  <si>
    <t>Karosserie</t>
  </si>
  <si>
    <t>Stationswagen</t>
  </si>
  <si>
    <t>Limousine</t>
  </si>
  <si>
    <t>Offen mit Blache</t>
  </si>
  <si>
    <t>Offen</t>
  </si>
  <si>
    <t>Offen mit Verdeck/Hardtop</t>
  </si>
  <si>
    <t>Kabine</t>
  </si>
  <si>
    <t>Limousine gepanzert</t>
  </si>
  <si>
    <t>Treibstoffart</t>
  </si>
  <si>
    <t>Benzin</t>
  </si>
  <si>
    <t>Diesel</t>
  </si>
  <si>
    <t>Elektrisch</t>
  </si>
  <si>
    <t>Hybridelektrisch</t>
  </si>
  <si>
    <t>Andere Hybrid</t>
  </si>
  <si>
    <t>Andere Treibstoffe</t>
  </si>
  <si>
    <t>0-50 g</t>
  </si>
  <si>
    <t>51-100 g</t>
  </si>
  <si>
    <t>101-150 g</t>
  </si>
  <si>
    <t>151-200 g</t>
  </si>
  <si>
    <t>201-250 g</t>
  </si>
  <si>
    <t>251-300 g</t>
  </si>
  <si>
    <t>301+ g</t>
  </si>
  <si>
    <t>Karosserie, Anzahl Sitzplätze</t>
  </si>
  <si>
    <t>Car</t>
  </si>
  <si>
    <t>Von 13 bis 33</t>
  </si>
  <si>
    <t>Von 45 bis 52</t>
  </si>
  <si>
    <t>53 oder mehr</t>
  </si>
  <si>
    <t>Bis 12</t>
  </si>
  <si>
    <t>Wohnwagen</t>
  </si>
  <si>
    <t>Bus</t>
  </si>
  <si>
    <t>Übrige</t>
  </si>
  <si>
    <t>Karosserie, Marke</t>
  </si>
  <si>
    <t>Scania</t>
  </si>
  <si>
    <t>Setra</t>
  </si>
  <si>
    <t>Bucher</t>
  </si>
  <si>
    <t>DAF</t>
  </si>
  <si>
    <t>Hymer</t>
  </si>
  <si>
    <t>MAN</t>
  </si>
  <si>
    <t>Fahrzeugart, Anzahl Achsen</t>
  </si>
  <si>
    <t>Nutzlastklasse</t>
  </si>
  <si>
    <t>1000 bis 1499 kg</t>
  </si>
  <si>
    <t>1500 bis 2999 kg</t>
  </si>
  <si>
    <t>3000 bis 4999 kg</t>
  </si>
  <si>
    <t>5000 bis 6999 kg</t>
  </si>
  <si>
    <t>7000 bis 9999 kg</t>
  </si>
  <si>
    <t>10000 bis 14999 kg</t>
  </si>
  <si>
    <t>15000 kg und mehr</t>
  </si>
  <si>
    <t>Fahrzeugart, Gesamtgewichtsklasse</t>
  </si>
  <si>
    <t>Bis 3.5 t</t>
  </si>
  <si>
    <t>Über 3.5 bis 7.5 t</t>
  </si>
  <si>
    <t>Über 7.5 bis 12 t</t>
  </si>
  <si>
    <t>Über 12 bis 18 t</t>
  </si>
  <si>
    <t>Über 18 bis 26 t</t>
  </si>
  <si>
    <t>Über 26 bis 32 t</t>
  </si>
  <si>
    <t>Über 32 bis 40 t</t>
  </si>
  <si>
    <t>Fahrzeugart, Marke</t>
  </si>
  <si>
    <t>Isuzu</t>
  </si>
  <si>
    <t>Moto Guzzi</t>
  </si>
  <si>
    <t>Piaggio</t>
  </si>
  <si>
    <t>Yamaha</t>
  </si>
  <si>
    <t>Lindner</t>
  </si>
  <si>
    <t>Meili</t>
  </si>
  <si>
    <t>Reform</t>
  </si>
  <si>
    <t>Aebi</t>
  </si>
  <si>
    <t>Bührer</t>
  </si>
  <si>
    <t>Carraro</t>
  </si>
  <si>
    <t>Case</t>
  </si>
  <si>
    <t>Claas</t>
  </si>
  <si>
    <t>Deutz</t>
  </si>
  <si>
    <t>Deutz-Fahr</t>
  </si>
  <si>
    <t>Fendt</t>
  </si>
  <si>
    <t>Hatz</t>
  </si>
  <si>
    <t>Holder</t>
  </si>
  <si>
    <t>Hürlimann</t>
  </si>
  <si>
    <t>International</t>
  </si>
  <si>
    <t>John Deere</t>
  </si>
  <si>
    <t>Kramer</t>
  </si>
  <si>
    <t>Lanz</t>
  </si>
  <si>
    <t>Massey-Ferguson</t>
  </si>
  <si>
    <t>New Holland</t>
  </si>
  <si>
    <t>Schiltrac</t>
  </si>
  <si>
    <t>Steyr</t>
  </si>
  <si>
    <t>Raco</t>
  </si>
  <si>
    <t>Bis 1.5 t</t>
  </si>
  <si>
    <t>Über 1.5 bis 2.5 t</t>
  </si>
  <si>
    <t>Über 2.5 bis 5 t</t>
  </si>
  <si>
    <t>Über 5 bis 10 t</t>
  </si>
  <si>
    <t>Über 10 t</t>
  </si>
  <si>
    <t>Caterpillar</t>
  </si>
  <si>
    <t>Liebherr</t>
  </si>
  <si>
    <t>Terex</t>
  </si>
  <si>
    <t>Bomag</t>
  </si>
  <si>
    <t>Husqvarna</t>
  </si>
  <si>
    <t>Jungheinrich</t>
  </si>
  <si>
    <t>Linde</t>
  </si>
  <si>
    <t>Still</t>
  </si>
  <si>
    <t>Kawasaki</t>
  </si>
  <si>
    <t>MBA</t>
  </si>
  <si>
    <t>Thwaites</t>
  </si>
  <si>
    <t>Fahrzeugart, Karosserie, Marke</t>
  </si>
  <si>
    <t>Roller</t>
  </si>
  <si>
    <t>Aprilia</t>
  </si>
  <si>
    <t>Beta</t>
  </si>
  <si>
    <t>Daelim</t>
  </si>
  <si>
    <t>Gilera</t>
  </si>
  <si>
    <t>Kymco</t>
  </si>
  <si>
    <t>MBK</t>
  </si>
  <si>
    <t>SYM</t>
  </si>
  <si>
    <t>Tell</t>
  </si>
  <si>
    <t>Standard</t>
  </si>
  <si>
    <t>Buell</t>
  </si>
  <si>
    <t>Ducati</t>
  </si>
  <si>
    <t>Harley-Davidson</t>
  </si>
  <si>
    <t>KTM</t>
  </si>
  <si>
    <t>MV Agusta</t>
  </si>
  <si>
    <t>Norton</t>
  </si>
  <si>
    <t>Rieju</t>
  </si>
  <si>
    <t>Skyteam</t>
  </si>
  <si>
    <t>Leistungsklasse</t>
  </si>
  <si>
    <t>Bis 4 kW</t>
  </si>
  <si>
    <t>Über 4 bis 8 kW</t>
  </si>
  <si>
    <t>Über 8 bis 11 kW</t>
  </si>
  <si>
    <t>Über 11 bis 25 kW</t>
  </si>
  <si>
    <t>Über 25 bis 40 kW</t>
  </si>
  <si>
    <t>Über 40 bis 60 kW</t>
  </si>
  <si>
    <t>Über 100 kW</t>
  </si>
  <si>
    <t>Hubraumklasse</t>
  </si>
  <si>
    <t>Bis 50 ccm</t>
  </si>
  <si>
    <t>Über 50 bis 125 ccm</t>
  </si>
  <si>
    <t>Über 1000 ccm</t>
  </si>
  <si>
    <t>Fahrzeugart</t>
  </si>
  <si>
    <t>Bis 0.75 t</t>
  </si>
  <si>
    <t>Über 0.75 bis 3.5 t</t>
  </si>
  <si>
    <t>Über 3.5 bis 8.0 t</t>
  </si>
  <si>
    <t>Über 8.0 bis 10 t</t>
  </si>
  <si>
    <t>Über 10 bis 12 t</t>
  </si>
  <si>
    <t>Über 18 t</t>
  </si>
  <si>
    <t>Bis 749 kg</t>
  </si>
  <si>
    <t>750 bis 999 kg</t>
  </si>
  <si>
    <t>Anzahl Achsen</t>
  </si>
  <si>
    <t>Marken mit weniger als drei Fahrzeugen werden unter Übrige zusammengefasst.</t>
  </si>
  <si>
    <t>Marken mit weniger als zehn Fahrzeugen werden unter Übrige zusammengefasst.</t>
  </si>
  <si>
    <t>Für landw. Traktoren werden die Marken mit weniger als fünf Fahrzeugen unter Übrige zusammengefasst.</t>
  </si>
  <si>
    <t>Für die Fahrzeugart Motorrad werden die Marken mit weniger als zehn Fahrzeugen unter Übrige zusammengefasst.</t>
  </si>
  <si>
    <t>Über 125 bis 250 ccm</t>
  </si>
  <si>
    <t>Über 250 bis 500 ccm</t>
  </si>
  <si>
    <t>Über 500 bis 750 ccm</t>
  </si>
  <si>
    <t>Über 750 bis 1000 ccm</t>
  </si>
  <si>
    <t>Übrige Anhänger</t>
  </si>
  <si>
    <t>Fahrzeuggruppe, -art</t>
  </si>
  <si>
    <t>Marke</t>
  </si>
  <si>
    <t>Elektro-antrieb</t>
  </si>
  <si>
    <t>Altersklasse (Jahre)</t>
  </si>
  <si>
    <t>Erstinverkehrsetzung</t>
  </si>
  <si>
    <t>.</t>
  </si>
  <si>
    <t>Jahr</t>
  </si>
  <si>
    <t>Erläuterung zur Tabelle:</t>
  </si>
  <si>
    <t>Andere</t>
  </si>
  <si>
    <t>Rang</t>
  </si>
  <si>
    <t>Anzahl</t>
  </si>
  <si>
    <t>A4</t>
  </si>
  <si>
    <t>A3</t>
  </si>
  <si>
    <t>A6</t>
  </si>
  <si>
    <t>X3</t>
  </si>
  <si>
    <t>RAV4</t>
  </si>
  <si>
    <t>X5</t>
  </si>
  <si>
    <t>Q5</t>
  </si>
  <si>
    <t>X1</t>
  </si>
  <si>
    <t>2</t>
  </si>
  <si>
    <t>3</t>
  </si>
  <si>
    <t>V70</t>
  </si>
  <si>
    <t>Golf</t>
  </si>
  <si>
    <t>Polo</t>
  </si>
  <si>
    <t>3er-Reihe</t>
  </si>
  <si>
    <t>Octavia</t>
  </si>
  <si>
    <t>Passat</t>
  </si>
  <si>
    <t>Yaris</t>
  </si>
  <si>
    <t>Tiguan</t>
  </si>
  <si>
    <t>C-Klasse</t>
  </si>
  <si>
    <t>Focus</t>
  </si>
  <si>
    <t>Transporter</t>
  </si>
  <si>
    <t>Astra</t>
  </si>
  <si>
    <t>5er-Reihe</t>
  </si>
  <si>
    <t>Corsa</t>
  </si>
  <si>
    <t>Fiesta</t>
  </si>
  <si>
    <t>Kuga</t>
  </si>
  <si>
    <t>Clio</t>
  </si>
  <si>
    <t>1er-Reihe</t>
  </si>
  <si>
    <t>Touran</t>
  </si>
  <si>
    <t>Mégane</t>
  </si>
  <si>
    <t>A-Klasse</t>
  </si>
  <si>
    <t>E-Klasse</t>
  </si>
  <si>
    <t>Fabia</t>
  </si>
  <si>
    <t>Grand Cherokee</t>
  </si>
  <si>
    <t>A5</t>
  </si>
  <si>
    <t>Q3</t>
  </si>
  <si>
    <t>Cayenne</t>
  </si>
  <si>
    <t>A1</t>
  </si>
  <si>
    <t>Sharan</t>
  </si>
  <si>
    <t>XC60</t>
  </si>
  <si>
    <t>fortwo</t>
  </si>
  <si>
    <t>Swift</t>
  </si>
  <si>
    <t>Auris</t>
  </si>
  <si>
    <t>Qashqai</t>
  </si>
  <si>
    <t>Panda</t>
  </si>
  <si>
    <t>Alhambra</t>
  </si>
  <si>
    <t>Ibiza</t>
  </si>
  <si>
    <t>2017</t>
  </si>
  <si>
    <t>2018</t>
  </si>
  <si>
    <t>Personenwagen auf 1000 Einwohner</t>
  </si>
  <si>
    <t>Ein Personenwagen entfällt auf ... Einwohner</t>
  </si>
  <si>
    <t>Liechtenstein</t>
  </si>
  <si>
    <t>Schweiz</t>
  </si>
  <si>
    <t>Österreich</t>
  </si>
  <si>
    <t>Fahrzeuggruppe und -art</t>
  </si>
  <si>
    <t>Fahrzeugbestand nach Fahrzeuggruppe und -art, Vierjahresvergleich</t>
  </si>
  <si>
    <t>Seit 1976 werden Kleinbusse mit bis zu 9 Sitzplätzen (inkl. Führer) der Fahrzeuggruppe Personenwagen zugeordnet.</t>
  </si>
  <si>
    <t>Bis 1999 wurde ein Teil der Industriefahrzeuge den Sachentransportfahrzeugen zugeordnet.</t>
  </si>
  <si>
    <t>Bis 1999 wurden Personenwagen für Warentransporte der Fahrzeuggruppe Personenwagen zugeordnet.</t>
  </si>
  <si>
    <t>Fahrzeuggruppe</t>
  </si>
  <si>
    <t>Fahrzeugbestand nach Fahrzeuggruppe seit 1970</t>
  </si>
  <si>
    <t>Rangfolge der häufigsten Marken</t>
  </si>
  <si>
    <t>Jazz</t>
  </si>
  <si>
    <t>Leon</t>
  </si>
  <si>
    <t>Aygo</t>
  </si>
  <si>
    <t>Zafira</t>
  </si>
  <si>
    <t>Range Rover</t>
  </si>
  <si>
    <t>Corolla</t>
  </si>
  <si>
    <t>Punto</t>
  </si>
  <si>
    <t>M-Klasse</t>
  </si>
  <si>
    <t>Cooper</t>
  </si>
  <si>
    <t>2019</t>
  </si>
  <si>
    <t>5.1 - 10.0</t>
  </si>
  <si>
    <t>2.1 - 5.0</t>
  </si>
  <si>
    <t>bis 2.0</t>
  </si>
  <si>
    <t>Über 40 t</t>
  </si>
  <si>
    <t>Fahrzeugart, Karosserie</t>
  </si>
  <si>
    <t>(g/km)</t>
  </si>
  <si>
    <t>(Jahre)</t>
  </si>
  <si>
    <t>Durchschnitts-alter</t>
  </si>
  <si>
    <t>Tabellenverzeichnis</t>
  </si>
  <si>
    <t>Jahrestabellen</t>
  </si>
  <si>
    <t>Zeitreihen</t>
  </si>
  <si>
    <t>Fahrzeugbestand nach Fahrzeuggruppe und -art, Erstinverkehrsetzung und Durchschnittsalter der Fahrzeuge</t>
  </si>
  <si>
    <t>Fahrzeugbestand nach Fahrzeuggruppe und -art sowie Gemeinde</t>
  </si>
  <si>
    <t>Personenwagenbestand nach Marke und Altersklasse</t>
  </si>
  <si>
    <t>Personenwagenbestand nach Hubraumklasse und Altersklasse</t>
  </si>
  <si>
    <t>Personenwagenbestand nach Leistungsklasse und Altersklasse</t>
  </si>
  <si>
    <t>Personenwagenbestand nach Treibstoffart und Altersklasse</t>
  </si>
  <si>
    <t>Personentransportfahrzeugbestand nach Karosserie, Marke und Altersklasse</t>
  </si>
  <si>
    <t>Personentransportfahrzeugbestand nach Karosserie, Anzahl Sitzplätze und Altersklasse</t>
  </si>
  <si>
    <t>Sachentransportfahrzeugbestand nach Fahrzeugart, Anzahl Achsen und Altersklasse</t>
  </si>
  <si>
    <t>Sachentransportfahrzeugbestand nach Fahrzeugart, Gesamtgewichtsklasse und Nutzlastklasse</t>
  </si>
  <si>
    <t>Sachentransportfahrzeugbestand nach Fahrzeugart, Marke und Altersklasse</t>
  </si>
  <si>
    <t>Landwirtschaftsfahrzeugbestand nach Fahrzeugart, Marke und Altersklasse</t>
  </si>
  <si>
    <t>Landwirtschaftsfahrzeugbestand nach Fahrzeugart, Marke und Gesamtgewichtsklasse</t>
  </si>
  <si>
    <t>Industriefahrzeugbestand nach Fahrzeugart, Marke und Altersklasse</t>
  </si>
  <si>
    <t>Industriefahrzeugbestand nach Fahrzeugart, Gesamtgewichtsklasse und Altersklasse</t>
  </si>
  <si>
    <t>Motorräderbestand nach Fahrzeugart, Karosserie, Marke und Altersklasse</t>
  </si>
  <si>
    <t>Motorräderbestand nach Fahrzeugart, Karosserie, Marke und Leistungsklasse</t>
  </si>
  <si>
    <t>Motorräderbestand nach Fahrzeugart, Karosserie, Marke und Hubraumklasse</t>
  </si>
  <si>
    <t>Anhängerbestand nach Gesamtgewichtsklasse, Nutzlastklasse, Anzahl Achsen und Fahrzeugart</t>
  </si>
  <si>
    <t>Personenwagenbestand nach den 12 häufigsten Marken seit 2005</t>
  </si>
  <si>
    <t>Personenwagenbestand nach Leergewichtsklasse seit 2005</t>
  </si>
  <si>
    <t>Personenwagenbestand nach Gesamtgewichtsklasse seit 2005</t>
  </si>
  <si>
    <t>Personenwagenbestand nach Treibstoffart seit 2005</t>
  </si>
  <si>
    <t>Personentransportfahrzeugbestand nach Altersklasse seit 2005</t>
  </si>
  <si>
    <t>Sachentransportfahrzeugbestand nach Fahrzeugart seit 2005</t>
  </si>
  <si>
    <t>Sachentransportfahrzeugbestand nach Nutzlastklasse seit 2005</t>
  </si>
  <si>
    <t>Landwirtschaftsfahrzeugbestand nach Fahrzeugart seit 2005</t>
  </si>
  <si>
    <t>Industriefahrzeugbestand nach Fahrzeugart seit 2005</t>
  </si>
  <si>
    <t>Industriefahrzeugbestand nach Gesamtgewichtsklasse seit 2005</t>
  </si>
  <si>
    <t>Motorräderbestand nach Fahrzeugart und Karosserie seit 2005</t>
  </si>
  <si>
    <t>Anhängerbestand nach Fahrzeugart seit 2005</t>
  </si>
  <si>
    <t>Personenwagenbestand nach Marke und Modell</t>
  </si>
  <si>
    <t>AC 12 hp</t>
  </si>
  <si>
    <t>AC 2-Litre</t>
  </si>
  <si>
    <t>Cobra</t>
  </si>
  <si>
    <t>RDX</t>
  </si>
  <si>
    <t>Alfasud Sprint</t>
  </si>
  <si>
    <t>Brera</t>
  </si>
  <si>
    <t>GT</t>
  </si>
  <si>
    <t>GTV</t>
  </si>
  <si>
    <t>Giulia</t>
  </si>
  <si>
    <t>Giulietta</t>
  </si>
  <si>
    <t>MiTo</t>
  </si>
  <si>
    <t>SZ</t>
  </si>
  <si>
    <t>Spider</t>
  </si>
  <si>
    <t>Stelvio</t>
  </si>
  <si>
    <t>A110</t>
  </si>
  <si>
    <t>Silver Eagle</t>
  </si>
  <si>
    <t>C6</t>
  </si>
  <si>
    <t>Buggy</t>
  </si>
  <si>
    <t>Cygnet</t>
  </si>
  <si>
    <t>DB11</t>
  </si>
  <si>
    <t>DB2/4</t>
  </si>
  <si>
    <t>DB4</t>
  </si>
  <si>
    <t>DB6</t>
  </si>
  <si>
    <t>DB7</t>
  </si>
  <si>
    <t>DB9</t>
  </si>
  <si>
    <t>DBS</t>
  </si>
  <si>
    <t>Rapide</t>
  </si>
  <si>
    <t>Vanquish</t>
  </si>
  <si>
    <t>Vantage</t>
  </si>
  <si>
    <t>A2</t>
  </si>
  <si>
    <t>A7</t>
  </si>
  <si>
    <t>A8</t>
  </si>
  <si>
    <t>Cabriolet</t>
  </si>
  <si>
    <t>Coupé</t>
  </si>
  <si>
    <t>Q2</t>
  </si>
  <si>
    <t>Q7</t>
  </si>
  <si>
    <t>Q8</t>
  </si>
  <si>
    <t>TT</t>
  </si>
  <si>
    <t>V8</t>
  </si>
  <si>
    <t>e-tron</t>
  </si>
  <si>
    <t>quattro</t>
  </si>
  <si>
    <t>Seven</t>
  </si>
  <si>
    <t>Sprite</t>
  </si>
  <si>
    <t>A112</t>
  </si>
  <si>
    <t>02er-Reihe</t>
  </si>
  <si>
    <t>2er-Reihe</t>
  </si>
  <si>
    <t>3.0 CSL</t>
  </si>
  <si>
    <t>4er-Reihe</t>
  </si>
  <si>
    <t>6er-Reihe</t>
  </si>
  <si>
    <t>7er-Reihe</t>
  </si>
  <si>
    <t>8er-Reihe</t>
  </si>
  <si>
    <t>Isetta</t>
  </si>
  <si>
    <t>Neue Klasse</t>
  </si>
  <si>
    <t>X2</t>
  </si>
  <si>
    <t>X4</t>
  </si>
  <si>
    <t>X6</t>
  </si>
  <si>
    <t>Z1</t>
  </si>
  <si>
    <t>Z3</t>
  </si>
  <si>
    <t>Z4</t>
  </si>
  <si>
    <t>Z8</t>
  </si>
  <si>
    <t>i3</t>
  </si>
  <si>
    <t>i8</t>
  </si>
  <si>
    <t>B10</t>
  </si>
  <si>
    <t>B12</t>
  </si>
  <si>
    <t>B3/D3</t>
  </si>
  <si>
    <t>B4/D4</t>
  </si>
  <si>
    <t>B5/D5</t>
  </si>
  <si>
    <t>B6</t>
  </si>
  <si>
    <t>B7</t>
  </si>
  <si>
    <t>Roadster</t>
  </si>
  <si>
    <t>Roadster S</t>
  </si>
  <si>
    <t>XD3</t>
  </si>
  <si>
    <t>4 1/4 Litre</t>
  </si>
  <si>
    <t>Arnage</t>
  </si>
  <si>
    <t>Azure</t>
  </si>
  <si>
    <t>Bentayga</t>
  </si>
  <si>
    <t>Brooklands</t>
  </si>
  <si>
    <t>Continental</t>
  </si>
  <si>
    <t>Flying Spur</t>
  </si>
  <si>
    <t>Mark VI</t>
  </si>
  <si>
    <t>Mulsanne</t>
  </si>
  <si>
    <t>Turbo R</t>
  </si>
  <si>
    <t>Grand Prix Special</t>
  </si>
  <si>
    <t>Type 57</t>
  </si>
  <si>
    <t>Veyron</t>
  </si>
  <si>
    <t>Enclave</t>
  </si>
  <si>
    <t>GS 455</t>
  </si>
  <si>
    <t>Tiffany</t>
  </si>
  <si>
    <t>CTS</t>
  </si>
  <si>
    <t>DeVille</t>
  </si>
  <si>
    <t>Eldorado</t>
  </si>
  <si>
    <t>Escalade</t>
  </si>
  <si>
    <t>Fleetwood</t>
  </si>
  <si>
    <t>SRX</t>
  </si>
  <si>
    <t>Series 60</t>
  </si>
  <si>
    <t>Series 62</t>
  </si>
  <si>
    <t>Seville</t>
  </si>
  <si>
    <t>XT5</t>
  </si>
  <si>
    <t>Aveo</t>
  </si>
  <si>
    <t>Bel Air</t>
  </si>
  <si>
    <t>Blazer</t>
  </si>
  <si>
    <t>Camaro</t>
  </si>
  <si>
    <t>Caprice</t>
  </si>
  <si>
    <t>Captiva</t>
  </si>
  <si>
    <t>Cavalier</t>
  </si>
  <si>
    <t>Champion</t>
  </si>
  <si>
    <t>Chevelle</t>
  </si>
  <si>
    <t>Corvette</t>
  </si>
  <si>
    <t>Cruze</t>
  </si>
  <si>
    <t>Impala</t>
  </si>
  <si>
    <t>Kalos</t>
  </si>
  <si>
    <t>Lacetti</t>
  </si>
  <si>
    <t>Malibu</t>
  </si>
  <si>
    <t>Matiz</t>
  </si>
  <si>
    <t>Nubira</t>
  </si>
  <si>
    <t>Orlando</t>
  </si>
  <si>
    <t>Spark</t>
  </si>
  <si>
    <t>Stylemaster</t>
  </si>
  <si>
    <t>Suburban</t>
  </si>
  <si>
    <t>Tahoe</t>
  </si>
  <si>
    <t>Trax</t>
  </si>
  <si>
    <t>Volt</t>
  </si>
  <si>
    <t>300C</t>
  </si>
  <si>
    <t>300M</t>
  </si>
  <si>
    <t>Crossfire</t>
  </si>
  <si>
    <t>LeBaron</t>
  </si>
  <si>
    <t>New Yorker</t>
  </si>
  <si>
    <t>PT Cruiser</t>
  </si>
  <si>
    <t>Pacifica</t>
  </si>
  <si>
    <t>Stratus</t>
  </si>
  <si>
    <t>Voyager</t>
  </si>
  <si>
    <t>Wrangler</t>
  </si>
  <si>
    <t>Vettura</t>
  </si>
  <si>
    <t>2CV</t>
  </si>
  <si>
    <t>AX</t>
  </si>
  <si>
    <t>Berlingo</t>
  </si>
  <si>
    <t>C-Crosser</t>
  </si>
  <si>
    <t>C-Zero</t>
  </si>
  <si>
    <t>C1</t>
  </si>
  <si>
    <t>C2</t>
  </si>
  <si>
    <t>C3</t>
  </si>
  <si>
    <t>C4</t>
  </si>
  <si>
    <t>C5</t>
  </si>
  <si>
    <t>C8</t>
  </si>
  <si>
    <t>DS3</t>
  </si>
  <si>
    <t>DS4</t>
  </si>
  <si>
    <t>DS5</t>
  </si>
  <si>
    <t>Evasion</t>
  </si>
  <si>
    <t>ID</t>
  </si>
  <si>
    <t>Jumper</t>
  </si>
  <si>
    <t>Jumpy</t>
  </si>
  <si>
    <t>Saxo</t>
  </si>
  <si>
    <t>Traction Avant</t>
  </si>
  <si>
    <t>Xsara</t>
  </si>
  <si>
    <t>DS7</t>
  </si>
  <si>
    <t>Dokker</t>
  </si>
  <si>
    <t>Duster</t>
  </si>
  <si>
    <t>Logan</t>
  </si>
  <si>
    <t>Logdy</t>
  </si>
  <si>
    <t>Sandero</t>
  </si>
  <si>
    <t>Korando</t>
  </si>
  <si>
    <t>Copen</t>
  </si>
  <si>
    <t>Cuore</t>
  </si>
  <si>
    <t>Materia</t>
  </si>
  <si>
    <t>Rocky</t>
  </si>
  <si>
    <t>Sirion</t>
  </si>
  <si>
    <t>Terios</t>
  </si>
  <si>
    <t>Trevis</t>
  </si>
  <si>
    <t>2.5 V8</t>
  </si>
  <si>
    <t>3.6/4.0</t>
  </si>
  <si>
    <t>Sovereign</t>
  </si>
  <si>
    <t>Straight Eight</t>
  </si>
  <si>
    <t>Super Eight</t>
  </si>
  <si>
    <t>280ZX</t>
  </si>
  <si>
    <t>Deauville</t>
  </si>
  <si>
    <t>Longchamp</t>
  </si>
  <si>
    <t>Mangusta</t>
  </si>
  <si>
    <t>Pantera</t>
  </si>
  <si>
    <t>Caliber</t>
  </si>
  <si>
    <t>Caravan</t>
  </si>
  <si>
    <t>Challenger</t>
  </si>
  <si>
    <t>Charger</t>
  </si>
  <si>
    <t>Dart</t>
  </si>
  <si>
    <t>Durango</t>
  </si>
  <si>
    <t>Journey</t>
  </si>
  <si>
    <t>Lancer</t>
  </si>
  <si>
    <t>Nitro</t>
  </si>
  <si>
    <t>RAM</t>
  </si>
  <si>
    <t>Viper</t>
  </si>
  <si>
    <t>Enzmann</t>
  </si>
  <si>
    <t>Sedan</t>
  </si>
  <si>
    <t>612 Scaglietti</t>
  </si>
  <si>
    <t>California</t>
  </si>
  <si>
    <t>Dino</t>
  </si>
  <si>
    <t>F355</t>
  </si>
  <si>
    <t>F430</t>
  </si>
  <si>
    <t>FF</t>
  </si>
  <si>
    <t>GTC4Lusso</t>
  </si>
  <si>
    <t>Mondial</t>
  </si>
  <si>
    <t>Testarossa</t>
  </si>
  <si>
    <t>124 Spider</t>
  </si>
  <si>
    <t>500 Topolino</t>
  </si>
  <si>
    <t>8V</t>
  </si>
  <si>
    <t>Barchetta</t>
  </si>
  <si>
    <t>Brava</t>
  </si>
  <si>
    <t>Bravo</t>
  </si>
  <si>
    <t>Cinquecento</t>
  </si>
  <si>
    <t>Croma</t>
  </si>
  <si>
    <t>Doblo</t>
  </si>
  <si>
    <t>Ducato</t>
  </si>
  <si>
    <t>Freemont</t>
  </si>
  <si>
    <t>Idea</t>
  </si>
  <si>
    <t>Marea</t>
  </si>
  <si>
    <t>Mono 1000</t>
  </si>
  <si>
    <t>Multipla</t>
  </si>
  <si>
    <t>Palio</t>
  </si>
  <si>
    <t>Qubo</t>
  </si>
  <si>
    <t>Scudo</t>
  </si>
  <si>
    <t>Sedici</t>
  </si>
  <si>
    <t>Seicento</t>
  </si>
  <si>
    <t>Stilo</t>
  </si>
  <si>
    <t>Tipo</t>
  </si>
  <si>
    <t>Ulysse</t>
  </si>
  <si>
    <t>Uno</t>
  </si>
  <si>
    <t>B-MAX</t>
  </si>
  <si>
    <t>Bronco</t>
  </si>
  <si>
    <t>C-MAX</t>
  </si>
  <si>
    <t>Capri</t>
  </si>
  <si>
    <t>Clenet Lincoln Mercury</t>
  </si>
  <si>
    <t>Cortina</t>
  </si>
  <si>
    <t>EcoSport</t>
  </si>
  <si>
    <t>Edge</t>
  </si>
  <si>
    <t>Escort</t>
  </si>
  <si>
    <t>Excursion</t>
  </si>
  <si>
    <t>Explorer</t>
  </si>
  <si>
    <t>Fairlane</t>
  </si>
  <si>
    <t>Fusion</t>
  </si>
  <si>
    <t>Galaxy</t>
  </si>
  <si>
    <t>Ka</t>
  </si>
  <si>
    <t>Ka+</t>
  </si>
  <si>
    <t>Lincoln Continental</t>
  </si>
  <si>
    <t>Lincoln LS</t>
  </si>
  <si>
    <t>Lincoln Town Car</t>
  </si>
  <si>
    <t>Maverick</t>
  </si>
  <si>
    <t>Modell A</t>
  </si>
  <si>
    <t>Modell T</t>
  </si>
  <si>
    <t>Mondeo</t>
  </si>
  <si>
    <t>Mustang</t>
  </si>
  <si>
    <t>Probe</t>
  </si>
  <si>
    <t>S-MAX</t>
  </si>
  <si>
    <t>Sierra</t>
  </si>
  <si>
    <t>Streetka</t>
  </si>
  <si>
    <t>Taunus</t>
  </si>
  <si>
    <t>Taurus</t>
  </si>
  <si>
    <t>Thunderbird</t>
  </si>
  <si>
    <t>Torino</t>
  </si>
  <si>
    <t>Tourneo</t>
  </si>
  <si>
    <t>Transit</t>
  </si>
  <si>
    <t>Accord</t>
  </si>
  <si>
    <t>CR-V</t>
  </si>
  <si>
    <t>CR-Z</t>
  </si>
  <si>
    <t>Civic</t>
  </si>
  <si>
    <t>Element</t>
  </si>
  <si>
    <t>FR-V</t>
  </si>
  <si>
    <t>HR-V</t>
  </si>
  <si>
    <t>Insight</t>
  </si>
  <si>
    <t>Integra</t>
  </si>
  <si>
    <t>Logo</t>
  </si>
  <si>
    <t>S2000</t>
  </si>
  <si>
    <t>Shuttle</t>
  </si>
  <si>
    <t>Tourer</t>
  </si>
  <si>
    <t>H2</t>
  </si>
  <si>
    <t>H3</t>
  </si>
  <si>
    <t>Accent</t>
  </si>
  <si>
    <t>Atos</t>
  </si>
  <si>
    <t>Genesis</t>
  </si>
  <si>
    <t>Getz</t>
  </si>
  <si>
    <t>Grand Santa Fe</t>
  </si>
  <si>
    <t>Grandeur</t>
  </si>
  <si>
    <t>H-1</t>
  </si>
  <si>
    <t>Ioniq</t>
  </si>
  <si>
    <t>Kona</t>
  </si>
  <si>
    <t>Santa Fe</t>
  </si>
  <si>
    <t>Sonata</t>
  </si>
  <si>
    <t>Terracan</t>
  </si>
  <si>
    <t>Trajet</t>
  </si>
  <si>
    <t>Tucson</t>
  </si>
  <si>
    <t>Veloster</t>
  </si>
  <si>
    <t>i10</t>
  </si>
  <si>
    <t>i20</t>
  </si>
  <si>
    <t>i30</t>
  </si>
  <si>
    <t>i40</t>
  </si>
  <si>
    <t>ix20</t>
  </si>
  <si>
    <t>ix35</t>
  </si>
  <si>
    <t>FX30</t>
  </si>
  <si>
    <t>FX50</t>
  </si>
  <si>
    <t>G37</t>
  </si>
  <si>
    <t>Q30</t>
  </si>
  <si>
    <t>QX70</t>
  </si>
  <si>
    <t>Mini Cooper</t>
  </si>
  <si>
    <t>Scout</t>
  </si>
  <si>
    <t>7 Turbo</t>
  </si>
  <si>
    <t>C-Type</t>
  </si>
  <si>
    <t>E-Pace</t>
  </si>
  <si>
    <t>E-Type</t>
  </si>
  <si>
    <t>F-Pace</t>
  </si>
  <si>
    <t>F-Type</t>
  </si>
  <si>
    <t>Mark II</t>
  </si>
  <si>
    <t>Mark IV</t>
  </si>
  <si>
    <t>Mark V</t>
  </si>
  <si>
    <t>S-Type</t>
  </si>
  <si>
    <t>X-Type</t>
  </si>
  <si>
    <t>XE</t>
  </si>
  <si>
    <t>XF</t>
  </si>
  <si>
    <t>XJ</t>
  </si>
  <si>
    <t>XK</t>
  </si>
  <si>
    <t>CJ-5</t>
  </si>
  <si>
    <t>CJ-7</t>
  </si>
  <si>
    <t>CJ-8</t>
  </si>
  <si>
    <t>Cherokee</t>
  </si>
  <si>
    <t>Commander</t>
  </si>
  <si>
    <t>Compass</t>
  </si>
  <si>
    <t>Patriot</t>
  </si>
  <si>
    <t>Renegade</t>
  </si>
  <si>
    <t>Interceptor Mk. 2</t>
  </si>
  <si>
    <t>CJ-3B</t>
  </si>
  <si>
    <t>Carens</t>
  </si>
  <si>
    <t>Carnival</t>
  </si>
  <si>
    <t>Niro</t>
  </si>
  <si>
    <t>Optima</t>
  </si>
  <si>
    <t>Picanto</t>
  </si>
  <si>
    <t>Rio</t>
  </si>
  <si>
    <t>Sorento</t>
  </si>
  <si>
    <t>Soul</t>
  </si>
  <si>
    <t>Sportage</t>
  </si>
  <si>
    <t>Stinger</t>
  </si>
  <si>
    <t>Stonic</t>
  </si>
  <si>
    <t>Venga</t>
  </si>
  <si>
    <t>Kalina</t>
  </si>
  <si>
    <t>Niva</t>
  </si>
  <si>
    <t>Urban</t>
  </si>
  <si>
    <t>Aventador</t>
  </si>
  <si>
    <t>Diablo</t>
  </si>
  <si>
    <t>Gallardo</t>
  </si>
  <si>
    <t>Huracan</t>
  </si>
  <si>
    <t>Urraco</t>
  </si>
  <si>
    <t>Urus</t>
  </si>
  <si>
    <t>Aurelia</t>
  </si>
  <si>
    <t>Dedra</t>
  </si>
  <si>
    <t>Delta</t>
  </si>
  <si>
    <t>Flavia</t>
  </si>
  <si>
    <t>Fulvia</t>
  </si>
  <si>
    <t>Lybra</t>
  </si>
  <si>
    <t>Musa</t>
  </si>
  <si>
    <t>Prisma</t>
  </si>
  <si>
    <t>Thema</t>
  </si>
  <si>
    <t>Thesis</t>
  </si>
  <si>
    <t>Y</t>
  </si>
  <si>
    <t>Y10</t>
  </si>
  <si>
    <t>Ypsilon</t>
  </si>
  <si>
    <t>Defender</t>
  </si>
  <si>
    <t>Discovery</t>
  </si>
  <si>
    <t>Discovery Sport</t>
  </si>
  <si>
    <t>Freelander</t>
  </si>
  <si>
    <t>RR Evoque</t>
  </si>
  <si>
    <t>RR Sport</t>
  </si>
  <si>
    <t>RR Velar</t>
  </si>
  <si>
    <t>Series III</t>
  </si>
  <si>
    <t>CT</t>
  </si>
  <si>
    <t>GS</t>
  </si>
  <si>
    <t>IS</t>
  </si>
  <si>
    <t>LS</t>
  </si>
  <si>
    <t>NX</t>
  </si>
  <si>
    <t>RX</t>
  </si>
  <si>
    <t>SC</t>
  </si>
  <si>
    <t>Navigator</t>
  </si>
  <si>
    <t>Elise</t>
  </si>
  <si>
    <t>Europa</t>
  </si>
  <si>
    <t>Evora</t>
  </si>
  <si>
    <t>MGA</t>
  </si>
  <si>
    <t>MGB</t>
  </si>
  <si>
    <t>MGB GT</t>
  </si>
  <si>
    <t>MGC GT</t>
  </si>
  <si>
    <t>MGF</t>
  </si>
  <si>
    <t>Midget</t>
  </si>
  <si>
    <t>Special</t>
  </si>
  <si>
    <t>TD</t>
  </si>
  <si>
    <t>TF</t>
  </si>
  <si>
    <t>Cabrio</t>
  </si>
  <si>
    <t>Clubman</t>
  </si>
  <si>
    <t>Countryman</t>
  </si>
  <si>
    <t>Mini</t>
  </si>
  <si>
    <t>34B</t>
  </si>
  <si>
    <t>3200 GT</t>
  </si>
  <si>
    <t>3500 GT</t>
  </si>
  <si>
    <t>Ghibli</t>
  </si>
  <si>
    <t>GranCabrio</t>
  </si>
  <si>
    <t>GranSport</t>
  </si>
  <si>
    <t>GranTurismo</t>
  </si>
  <si>
    <t>Levante</t>
  </si>
  <si>
    <t>Mistral</t>
  </si>
  <si>
    <t>Quattroporte</t>
  </si>
  <si>
    <t>Spyder</t>
  </si>
  <si>
    <t>CX-3</t>
  </si>
  <si>
    <t>CX-5</t>
  </si>
  <si>
    <t>CX-7</t>
  </si>
  <si>
    <t>CX-9</t>
  </si>
  <si>
    <t>Demio</t>
  </si>
  <si>
    <t>MPV</t>
  </si>
  <si>
    <t>MX-5</t>
  </si>
  <si>
    <t>MX-6</t>
  </si>
  <si>
    <t>RX-8</t>
  </si>
  <si>
    <t>Tribute</t>
  </si>
  <si>
    <t>Xedos 9</t>
  </si>
  <si>
    <t>12C</t>
  </si>
  <si>
    <t>720S</t>
  </si>
  <si>
    <t>A-Klasse AMG</t>
  </si>
  <si>
    <t>B-Klasse</t>
  </si>
  <si>
    <t>C-Klasse AMG</t>
  </si>
  <si>
    <t>CL-Klasse</t>
  </si>
  <si>
    <t>CL-Klasse AMG</t>
  </si>
  <si>
    <t>CLA-Klasse</t>
  </si>
  <si>
    <t>CLA-Klasse AMG</t>
  </si>
  <si>
    <t>CLC-Klasse</t>
  </si>
  <si>
    <t>CLK-Klasse</t>
  </si>
  <si>
    <t>CLK-Klasse AMG</t>
  </si>
  <si>
    <t>CLS-Klasse</t>
  </si>
  <si>
    <t>CLS-Klasse AMG</t>
  </si>
  <si>
    <t>Citan</t>
  </si>
  <si>
    <t>E-Klasse AMG</t>
  </si>
  <si>
    <t>G-Klasse</t>
  </si>
  <si>
    <t>G-Klasse AMG</t>
  </si>
  <si>
    <t>GL-Klasse</t>
  </si>
  <si>
    <t>GL-Klasse AMG</t>
  </si>
  <si>
    <t>GLA-Klasse</t>
  </si>
  <si>
    <t>GLA-Klasse AMG</t>
  </si>
  <si>
    <t>GLC-Klasse</t>
  </si>
  <si>
    <t>GLC-Klasse AMG</t>
  </si>
  <si>
    <t>GLE-Klasse</t>
  </si>
  <si>
    <t>GLE-Klasse AMG</t>
  </si>
  <si>
    <t>GLK-Klasse</t>
  </si>
  <si>
    <t>GLS-Klasse</t>
  </si>
  <si>
    <t>GLS-Klasse AMG</t>
  </si>
  <si>
    <t>GT AMG</t>
  </si>
  <si>
    <t>M-Klasse AMG</t>
  </si>
  <si>
    <t>Maybach S-Klasse</t>
  </si>
  <si>
    <t>R-Klasse</t>
  </si>
  <si>
    <t>S-Klasse</t>
  </si>
  <si>
    <t>S-Klasse AMG</t>
  </si>
  <si>
    <t>SL-Klasse</t>
  </si>
  <si>
    <t>SL-Klasse AMG</t>
  </si>
  <si>
    <t>SLC-Klasse</t>
  </si>
  <si>
    <t>SLC-Klasse AMG</t>
  </si>
  <si>
    <t>SLK-Klasse</t>
  </si>
  <si>
    <t>SLK-Klasse AMG</t>
  </si>
  <si>
    <t>SLR McLaren</t>
  </si>
  <si>
    <t>SLS AMG</t>
  </si>
  <si>
    <t>Sprinter</t>
  </si>
  <si>
    <t>V-Klasse</t>
  </si>
  <si>
    <t>Vaneo</t>
  </si>
  <si>
    <t>Viano</t>
  </si>
  <si>
    <t>Vito</t>
  </si>
  <si>
    <t>3000 GT</t>
  </si>
  <si>
    <t>ASX</t>
  </si>
  <si>
    <t>Carisma</t>
  </si>
  <si>
    <t>Colt</t>
  </si>
  <si>
    <t>Eclipse</t>
  </si>
  <si>
    <t>Eclipse Cross</t>
  </si>
  <si>
    <t>Grandis</t>
  </si>
  <si>
    <t>Lancer Evo</t>
  </si>
  <si>
    <t>Outlander</t>
  </si>
  <si>
    <t>Pajero</t>
  </si>
  <si>
    <t>Pajero Pinin</t>
  </si>
  <si>
    <t>Space Star</t>
  </si>
  <si>
    <t>i-MiEV</t>
  </si>
  <si>
    <t>Aero 8</t>
  </si>
  <si>
    <t>Plus 4</t>
  </si>
  <si>
    <t>Plus 8</t>
  </si>
  <si>
    <t>Eight</t>
  </si>
  <si>
    <t>Oxford</t>
  </si>
  <si>
    <t>Ro 80</t>
  </si>
  <si>
    <t>300ZX</t>
  </si>
  <si>
    <t>350Z</t>
  </si>
  <si>
    <t>370Z</t>
  </si>
  <si>
    <t>Almera</t>
  </si>
  <si>
    <t>Almera Tino</t>
  </si>
  <si>
    <t>Cube</t>
  </si>
  <si>
    <t>GT-R</t>
  </si>
  <si>
    <t>Juke</t>
  </si>
  <si>
    <t>Leaf</t>
  </si>
  <si>
    <t>Micra</t>
  </si>
  <si>
    <t>Murano</t>
  </si>
  <si>
    <t>NV200</t>
  </si>
  <si>
    <t>NV300</t>
  </si>
  <si>
    <t>Note</t>
  </si>
  <si>
    <t>Pathfinder</t>
  </si>
  <si>
    <t>Patrol</t>
  </si>
  <si>
    <t>Pixo</t>
  </si>
  <si>
    <t>Primastar</t>
  </si>
  <si>
    <t>Primera</t>
  </si>
  <si>
    <t>Pulsar</t>
  </si>
  <si>
    <t>Sunny</t>
  </si>
  <si>
    <t>Terrano</t>
  </si>
  <si>
    <t>Vanette</t>
  </si>
  <si>
    <t>X-Trail</t>
  </si>
  <si>
    <t>Cutlass</t>
  </si>
  <si>
    <t>F-85</t>
  </si>
  <si>
    <t>Super 88</t>
  </si>
  <si>
    <t>ADAM</t>
  </si>
  <si>
    <t>Agila</t>
  </si>
  <si>
    <t>Ampera</t>
  </si>
  <si>
    <t>Antara</t>
  </si>
  <si>
    <t>Calibra</t>
  </si>
  <si>
    <t>Cascada</t>
  </si>
  <si>
    <t>Combo</t>
  </si>
  <si>
    <t>Crossland X</t>
  </si>
  <si>
    <t>Diplomat</t>
  </si>
  <si>
    <t>Grandland X</t>
  </si>
  <si>
    <t>Insignia</t>
  </si>
  <si>
    <t>KARL</t>
  </si>
  <si>
    <t>Kadett</t>
  </si>
  <si>
    <t>Manta</t>
  </si>
  <si>
    <t>Meriva</t>
  </si>
  <si>
    <t>Mokka</t>
  </si>
  <si>
    <t>Movano</t>
  </si>
  <si>
    <t>Olympia Rekord</t>
  </si>
  <si>
    <t>Omega</t>
  </si>
  <si>
    <t>Rekord</t>
  </si>
  <si>
    <t>Senator</t>
  </si>
  <si>
    <t>Signum</t>
  </si>
  <si>
    <t>Speedster</t>
  </si>
  <si>
    <t>Tigra</t>
  </si>
  <si>
    <t>Vectra</t>
  </si>
  <si>
    <t>Vivaro</t>
  </si>
  <si>
    <t>24 CT</t>
  </si>
  <si>
    <t>J72</t>
  </si>
  <si>
    <t>Boxer</t>
  </si>
  <si>
    <t>Expert</t>
  </si>
  <si>
    <t>Partner</t>
  </si>
  <si>
    <t>RCZ</t>
  </si>
  <si>
    <t>Rifter</t>
  </si>
  <si>
    <t>Traveller</t>
  </si>
  <si>
    <t>iOn</t>
  </si>
  <si>
    <t>Barracuda</t>
  </si>
  <si>
    <t>Belvedere</t>
  </si>
  <si>
    <t>Fury</t>
  </si>
  <si>
    <t>Road Runner</t>
  </si>
  <si>
    <t>Satellite</t>
  </si>
  <si>
    <t>Firebird</t>
  </si>
  <si>
    <t>LeMans</t>
  </si>
  <si>
    <t>Sunfire</t>
  </si>
  <si>
    <t>918 Spyder</t>
  </si>
  <si>
    <t>Boxster</t>
  </si>
  <si>
    <t>Carrera GT</t>
  </si>
  <si>
    <t>Cayman</t>
  </si>
  <si>
    <t>Macan</t>
  </si>
  <si>
    <t>Panamera</t>
  </si>
  <si>
    <t>GTS</t>
  </si>
  <si>
    <t>Captur</t>
  </si>
  <si>
    <t>Dauphine</t>
  </si>
  <si>
    <t>Espace</t>
  </si>
  <si>
    <t>Kadjar</t>
  </si>
  <si>
    <t>Kangoo</t>
  </si>
  <si>
    <t>Koleos</t>
  </si>
  <si>
    <t>Laguna</t>
  </si>
  <si>
    <t>Master</t>
  </si>
  <si>
    <t>Modus</t>
  </si>
  <si>
    <t>R 1062</t>
  </si>
  <si>
    <t>Scénic</t>
  </si>
  <si>
    <t>Talisman</t>
  </si>
  <si>
    <t>Trafic</t>
  </si>
  <si>
    <t>Twingo</t>
  </si>
  <si>
    <t>Vivastella</t>
  </si>
  <si>
    <t>Zoe</t>
  </si>
  <si>
    <t>1 1/2 litre</t>
  </si>
  <si>
    <t>2 1/2 litre</t>
  </si>
  <si>
    <t>20/25 hp</t>
  </si>
  <si>
    <t>25/30 hp</t>
  </si>
  <si>
    <t>Corniche</t>
  </si>
  <si>
    <t>Corniche II</t>
  </si>
  <si>
    <t>Corniche III</t>
  </si>
  <si>
    <t>Ghost</t>
  </si>
  <si>
    <t>Phantom</t>
  </si>
  <si>
    <t>Phantom I</t>
  </si>
  <si>
    <t>Phantom II</t>
  </si>
  <si>
    <t>Phantom V</t>
  </si>
  <si>
    <t>Silver Cloud</t>
  </si>
  <si>
    <t>Silver Dawn</t>
  </si>
  <si>
    <t>Silver Shadow</t>
  </si>
  <si>
    <t>Silver Spur</t>
  </si>
  <si>
    <t>Silver Wraith</t>
  </si>
  <si>
    <t>Silver Wraith II</t>
  </si>
  <si>
    <t>Wraith</t>
  </si>
  <si>
    <t>P5</t>
  </si>
  <si>
    <t>Series I</t>
  </si>
  <si>
    <t>Series II</t>
  </si>
  <si>
    <t>Sonett III</t>
  </si>
  <si>
    <t>Altea</t>
  </si>
  <si>
    <t>Arona</t>
  </si>
  <si>
    <t>Arosa</t>
  </si>
  <si>
    <t>Ateca</t>
  </si>
  <si>
    <t>Cordoba</t>
  </si>
  <si>
    <t>Exeo</t>
  </si>
  <si>
    <t>Mii</t>
  </si>
  <si>
    <t>Tarraco</t>
  </si>
  <si>
    <t>Toledo</t>
  </si>
  <si>
    <t>Daytona</t>
  </si>
  <si>
    <t>La France</t>
  </si>
  <si>
    <t>Citigo</t>
  </si>
  <si>
    <t>Karoq</t>
  </si>
  <si>
    <t>Kodiaq</t>
  </si>
  <si>
    <t>Rapid</t>
  </si>
  <si>
    <t>Roomster</t>
  </si>
  <si>
    <t>Superb</t>
  </si>
  <si>
    <t>Yeti</t>
  </si>
  <si>
    <t>cabrio</t>
  </si>
  <si>
    <t>coupé</t>
  </si>
  <si>
    <t>forfour</t>
  </si>
  <si>
    <t>roadster</t>
  </si>
  <si>
    <t>roadster-coupé</t>
  </si>
  <si>
    <t>Kyron</t>
  </si>
  <si>
    <t>Rexton</t>
  </si>
  <si>
    <t>Tivoli</t>
  </si>
  <si>
    <t>XLV</t>
  </si>
  <si>
    <t>Haflinger</t>
  </si>
  <si>
    <t>Lark</t>
  </si>
  <si>
    <t>BRZ</t>
  </si>
  <si>
    <t>Forester</t>
  </si>
  <si>
    <t>Impreza</t>
  </si>
  <si>
    <t>Justy</t>
  </si>
  <si>
    <t>Legacy</t>
  </si>
  <si>
    <t>Levorg</t>
  </si>
  <si>
    <t>Libero</t>
  </si>
  <si>
    <t>Outback</t>
  </si>
  <si>
    <t>SVX</t>
  </si>
  <si>
    <t>Trezia</t>
  </si>
  <si>
    <t>Tribeca</t>
  </si>
  <si>
    <t>XV</t>
  </si>
  <si>
    <t>Alto</t>
  </si>
  <si>
    <t>Baleno</t>
  </si>
  <si>
    <t>Celerio</t>
  </si>
  <si>
    <t>Grand Vitara</t>
  </si>
  <si>
    <t>Ignis</t>
  </si>
  <si>
    <t>Jimny</t>
  </si>
  <si>
    <t>Kizashi</t>
  </si>
  <si>
    <t>Liana</t>
  </si>
  <si>
    <t>SJ 410</t>
  </si>
  <si>
    <t>SJ 413</t>
  </si>
  <si>
    <t>SX4</t>
  </si>
  <si>
    <t>Samurai</t>
  </si>
  <si>
    <t>Splash</t>
  </si>
  <si>
    <t>Vitara</t>
  </si>
  <si>
    <t>Wagon R+</t>
  </si>
  <si>
    <t>Griffith</t>
  </si>
  <si>
    <t>Model 3</t>
  </si>
  <si>
    <t>Model S</t>
  </si>
  <si>
    <t>Model X</t>
  </si>
  <si>
    <t>4-Runner</t>
  </si>
  <si>
    <t>Avensis</t>
  </si>
  <si>
    <t>C-HR</t>
  </si>
  <si>
    <t>Carina</t>
  </si>
  <si>
    <t>Celica</t>
  </si>
  <si>
    <t>GT86</t>
  </si>
  <si>
    <t>Hiace</t>
  </si>
  <si>
    <t>Land Cruiser</t>
  </si>
  <si>
    <t>LiteAce</t>
  </si>
  <si>
    <t>MR2</t>
  </si>
  <si>
    <t>Paseo</t>
  </si>
  <si>
    <t>Previa</t>
  </si>
  <si>
    <t>Prius</t>
  </si>
  <si>
    <t>Proace</t>
  </si>
  <si>
    <t>Sienna</t>
  </si>
  <si>
    <t>Starlet</t>
  </si>
  <si>
    <t>Supra</t>
  </si>
  <si>
    <t>TownAce</t>
  </si>
  <si>
    <t>Urban Cruiser</t>
  </si>
  <si>
    <t>Verso</t>
  </si>
  <si>
    <t>iQ</t>
  </si>
  <si>
    <t>P 601</t>
  </si>
  <si>
    <t>GT6</t>
  </si>
  <si>
    <t>Spitfire</t>
  </si>
  <si>
    <t>TR3</t>
  </si>
  <si>
    <t>TR4</t>
  </si>
  <si>
    <t>TR6</t>
  </si>
  <si>
    <t>Arteon</t>
  </si>
  <si>
    <t>Beetle</t>
  </si>
  <si>
    <t>Bora</t>
  </si>
  <si>
    <t>Caddy</t>
  </si>
  <si>
    <t>Corrado</t>
  </si>
  <si>
    <t>Crafter</t>
  </si>
  <si>
    <t>Eos</t>
  </si>
  <si>
    <t>Fox</t>
  </si>
  <si>
    <t>Iltis</t>
  </si>
  <si>
    <t>Jetta</t>
  </si>
  <si>
    <t>K 70</t>
  </si>
  <si>
    <t>Käfer</t>
  </si>
  <si>
    <t>Lupo</t>
  </si>
  <si>
    <t>Phaeton</t>
  </si>
  <si>
    <t>Scirocco</t>
  </si>
  <si>
    <t>T-Roc</t>
  </si>
  <si>
    <t>Touareg</t>
  </si>
  <si>
    <t>up!</t>
  </si>
  <si>
    <t>C30</t>
  </si>
  <si>
    <t>C70</t>
  </si>
  <si>
    <t>Duett</t>
  </si>
  <si>
    <t>P1800</t>
  </si>
  <si>
    <t>S40</t>
  </si>
  <si>
    <t>S60</t>
  </si>
  <si>
    <t>S70</t>
  </si>
  <si>
    <t>S80</t>
  </si>
  <si>
    <t>V40</t>
  </si>
  <si>
    <t>V50</t>
  </si>
  <si>
    <t>V60</t>
  </si>
  <si>
    <t>V90</t>
  </si>
  <si>
    <t>XC40</t>
  </si>
  <si>
    <t>XC70</t>
  </si>
  <si>
    <t>XC90</t>
  </si>
  <si>
    <t>CJ2A</t>
  </si>
  <si>
    <t>CJ3A</t>
  </si>
  <si>
    <t>CJ3B</t>
  </si>
  <si>
    <t>CJ5</t>
  </si>
  <si>
    <t>M38</t>
  </si>
  <si>
    <t>MB</t>
  </si>
  <si>
    <t>9-3</t>
  </si>
  <si>
    <t>9-5</t>
  </si>
  <si>
    <t>Marke, Modell</t>
  </si>
  <si>
    <t>Personentransportfahrzeugbestand nach Karosserie seit 2005</t>
  </si>
  <si>
    <t>Stichtag: 30.06.</t>
  </si>
  <si>
    <t>Manuell</t>
  </si>
  <si>
    <t>Automatisch</t>
  </si>
  <si>
    <t>Tabelle 0.01</t>
  </si>
  <si>
    <t>Tabelle 0.02</t>
  </si>
  <si>
    <t>Tabelle 1.03</t>
  </si>
  <si>
    <t>Tabelle 1.04</t>
  </si>
  <si>
    <t>Tabelle 1.05</t>
  </si>
  <si>
    <t>Tabelle 1.06</t>
  </si>
  <si>
    <t>Tabelle 1.07</t>
  </si>
  <si>
    <t>Tabelle 2.01</t>
  </si>
  <si>
    <t>Tabelle 2.02</t>
  </si>
  <si>
    <t>Tabelle 3.01</t>
  </si>
  <si>
    <t>Tabelle 3.02</t>
  </si>
  <si>
    <t>Tabelle 3.03</t>
  </si>
  <si>
    <t>Tabelle 4.01</t>
  </si>
  <si>
    <t>Tabelle 4.02</t>
  </si>
  <si>
    <t>Tabelle 5.01</t>
  </si>
  <si>
    <t>Tabelle 5.02</t>
  </si>
  <si>
    <t>Tabelle 6.01</t>
  </si>
  <si>
    <t>Tabelle 6.02</t>
  </si>
  <si>
    <t>Tabelle 6.03</t>
  </si>
  <si>
    <t>Tabelle 7.01</t>
  </si>
  <si>
    <t>Tabelle 10.01</t>
  </si>
  <si>
    <t>Tabelle 10.02</t>
  </si>
  <si>
    <t>Tabelle 11.01</t>
  </si>
  <si>
    <t>Tabelle 11.02</t>
  </si>
  <si>
    <t>Tabelle 11.03, Seite 1/2</t>
  </si>
  <si>
    <t>Tabelle 11.03, Seite 2/2</t>
  </si>
  <si>
    <t>Tabelle 11.04</t>
  </si>
  <si>
    <t>Tabelle 11.05</t>
  </si>
  <si>
    <t>Tabelle 11.06</t>
  </si>
  <si>
    <t>Tabelle 11.07</t>
  </si>
  <si>
    <t>Tabelle 11.08</t>
  </si>
  <si>
    <t>Tabelle 11.09</t>
  </si>
  <si>
    <t>Tabelle 12.01</t>
  </si>
  <si>
    <t>Tabelle 12.02</t>
  </si>
  <si>
    <t>Tabelle 13.01</t>
  </si>
  <si>
    <t>Tabelle 13.02</t>
  </si>
  <si>
    <t>Tabelle 13.03</t>
  </si>
  <si>
    <t>Tabelle 13.04</t>
  </si>
  <si>
    <t>Tabelle 14.01</t>
  </si>
  <si>
    <t>Tabelle 14.02</t>
  </si>
  <si>
    <t>Tabelle 15.01</t>
  </si>
  <si>
    <t>Tabelle 15.02</t>
  </si>
  <si>
    <t>Tabelle 16.01</t>
  </si>
  <si>
    <t>Tabelle 17.01</t>
  </si>
  <si>
    <t>1</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</si>
  <si>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</si>
  <si>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</si>
  <si>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</si>
  <si>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</si>
  <si>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</si>
  <si>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</si>
  <si>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</si>
  <si>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</si>
  <si>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</si>
  <si>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</si>
  <si>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</si>
  <si>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</si>
  <si>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</si>
  <si>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</si>
  <si>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</si>
  <si>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</si>
  <si>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</si>
  <si>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</si>
  <si>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</si>
  <si>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</si>
  <si>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</si>
  <si>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</si>
  <si>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</si>
  <si>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</si>
  <si>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</si>
  <si>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</si>
  <si>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</si>
  <si>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</si>
  <si>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</si>
  <si>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35</t>
  </si>
  <si>
    <t>36</t>
  </si>
  <si>
    <t>38</t>
  </si>
  <si>
    <t>39</t>
  </si>
  <si>
    <t>40</t>
  </si>
  <si>
    <t>VW Golf</t>
  </si>
  <si>
    <t>Audi A4</t>
  </si>
  <si>
    <t>VW Polo</t>
  </si>
  <si>
    <t>BMW 3er-Reihe</t>
  </si>
  <si>
    <t>Audi A3</t>
  </si>
  <si>
    <t>VW Passat</t>
  </si>
  <si>
    <t>Toyota Yaris</t>
  </si>
  <si>
    <t>Audi A6</t>
  </si>
  <si>
    <t>Skoda Octavia</t>
  </si>
  <si>
    <t>Ford Focus</t>
  </si>
  <si>
    <t>Mercedes C-Klasse</t>
  </si>
  <si>
    <t>Opel Corsa</t>
  </si>
  <si>
    <t>Opel Astra</t>
  </si>
  <si>
    <t>Renault Mégane</t>
  </si>
  <si>
    <t>Renault Clio</t>
  </si>
  <si>
    <t>VW Transporter</t>
  </si>
  <si>
    <t>VW Touran</t>
  </si>
  <si>
    <t>BMW X3</t>
  </si>
  <si>
    <t>VW Tiguan</t>
  </si>
  <si>
    <t>BMW 5er-Reihe</t>
  </si>
  <si>
    <t>Porsche 911</t>
  </si>
  <si>
    <t>Mercedes E-Klasse</t>
  </si>
  <si>
    <t>MINI 3-/5-Türer</t>
  </si>
  <si>
    <t>Toyota RAV4</t>
  </si>
  <si>
    <t>Ford Fiesta</t>
  </si>
  <si>
    <t>BMW 1er-Reihe</t>
  </si>
  <si>
    <t>Mercedes A-Klasse</t>
  </si>
  <si>
    <t>Audi Q5</t>
  </si>
  <si>
    <t>BMW X5</t>
  </si>
  <si>
    <t>Ford Kuga</t>
  </si>
  <si>
    <t>Toyota Corolla</t>
  </si>
  <si>
    <t>Fiat 500</t>
  </si>
  <si>
    <t>Skoda Fabia</t>
  </si>
  <si>
    <t>Jeep Grand Cherokee</t>
  </si>
  <si>
    <t>Fiat Punto</t>
  </si>
  <si>
    <t>VW Sharan</t>
  </si>
  <si>
    <t>Mazda 2</t>
  </si>
  <si>
    <t>Mazda 3</t>
  </si>
  <si>
    <t>Audi A5</t>
  </si>
  <si>
    <t>BMW X1</t>
  </si>
  <si>
    <t>Porsche Cayenne</t>
  </si>
  <si>
    <t>Suzuki Swift</t>
  </si>
  <si>
    <t>33</t>
  </si>
  <si>
    <t>34</t>
  </si>
  <si>
    <t>Audi A1</t>
  </si>
  <si>
    <t>37</t>
  </si>
  <si>
    <t>Audi Q3</t>
  </si>
  <si>
    <t>Volvo XC60</t>
  </si>
  <si>
    <t>Seat Alhambra</t>
  </si>
  <si>
    <t>Sachentransportfahrzeugbestand nach Altersklasse seit 2005</t>
  </si>
  <si>
    <t>Austin Mini</t>
  </si>
  <si>
    <t>Getriebeart</t>
  </si>
  <si>
    <t>Carthago</t>
  </si>
  <si>
    <t>&gt;&gt;</t>
  </si>
  <si>
    <t>Fantic Motor</t>
  </si>
  <si>
    <t>Indian</t>
  </si>
  <si>
    <t>Grand Voyager</t>
  </si>
  <si>
    <t>Wildcat</t>
  </si>
  <si>
    <t>Montecarlo</t>
  </si>
  <si>
    <t>3-/5-Türer</t>
  </si>
  <si>
    <t>Paceman</t>
  </si>
  <si>
    <t>SLR AMG</t>
  </si>
  <si>
    <t>Bluebird</t>
  </si>
  <si>
    <t>Kapitän</t>
  </si>
  <si>
    <t>Trans Am</t>
  </si>
  <si>
    <t>Mini 1.3</t>
  </si>
  <si>
    <t>Karmann-Ghia</t>
  </si>
  <si>
    <t>T-Cross</t>
  </si>
  <si>
    <t>4/4</t>
  </si>
  <si>
    <t>Tabelle 1.02, Seite 1/7</t>
  </si>
  <si>
    <t>Tabelle 1.02, Seite 2/7</t>
  </si>
  <si>
    <t>Tabelle 1.02, Seite 3/7</t>
  </si>
  <si>
    <t>Tabelle 1.02, Seite 4/7</t>
  </si>
  <si>
    <t>Tabelle 1.02, Seite 5/7</t>
  </si>
  <si>
    <t>Tabelle 1.02, Seite 6/7</t>
  </si>
  <si>
    <t>Tabelle 1.02, Seite 7/7</t>
  </si>
  <si>
    <t>Forts./  Fiat</t>
  </si>
  <si>
    <t>Forts./  Ford</t>
  </si>
  <si>
    <t>Forts./  Chevrolet</t>
  </si>
  <si>
    <t>Forts./  Aston Martin</t>
  </si>
  <si>
    <t>Forts./  Mercedes</t>
  </si>
  <si>
    <t>Triesenberg</t>
  </si>
  <si>
    <t>Schellenberg</t>
  </si>
  <si>
    <t>Kombinationsfahrzeug</t>
  </si>
  <si>
    <t>Motorrad Seitenwagen</t>
  </si>
  <si>
    <t>Leichtmotorfahrzeug</t>
  </si>
  <si>
    <t>Personenwagendichte im internationalen Vergleich seit 1970</t>
  </si>
  <si>
    <t>Ab 2015 sind die Marken gemäss den Definitionen des ADAC Deutschland zugeordnet. Vergleiche mit den Jahren vor 2015 sind entsprechend zu interpretieren. Die Angaben in dieser Tabelle können von den Angaben in früheren Publikationen abweichen.</t>
  </si>
  <si>
    <t>Stichtage: nach Land unterschiedlich; siehe "Erläuterung zur Tabelle" unten</t>
  </si>
  <si>
    <t>Die Tabelle 11.02 (Zeitreihen) zeigt die häufigstzugelassenen Marken und Modelle mengensortiert auf.</t>
  </si>
  <si>
    <t>Die Modelle wurden gemäss Definitionen des ADAC Deutschland neu zugeordnet. Die Angaben in dieser Tabelle können von den Angaben in früheren Publikationen abweichen.</t>
  </si>
  <si>
    <t xml:space="preserve">Elektrisch betriebene Personenwagen sind in der CO2-Emissionsklasse 0-50 g enthalten und werden im Total der mittleren CO2-Emission mit Wert 0 miteingerechnet. </t>
  </si>
  <si>
    <t xml:space="preserve">Elektrisch betriebene Personenwagen sind in der CO2-Emissionsklasse 0-50 g enthalten. </t>
  </si>
  <si>
    <t>Personenwagenbestand nach Leergewichtsklasse, Gesamtgewichtsklasse, Antriebsart, Getriebeart, Karosserie und Altersklasse</t>
  </si>
  <si>
    <t>Veränderung zum Vorjahr in %</t>
  </si>
  <si>
    <t>Liechtenstein: Personenwagenbestand 30. Juni des Berichtsjahres; ständige Bevölkerung 31. Dezember des Vorjahres (vorläufige Ergebnisse).</t>
  </si>
  <si>
    <t>Datenquellen für die Berechnung der Personenwagendichte:</t>
  </si>
  <si>
    <t>Schweiz, Bundesamt für Statistik: Personenwagenbestand 30. September des Berichtsjahres; ständige Wohnbevölkerung 31. Dezember des Vorjahres (bis 2010 mittlere Wohnbevölkerung des Berichtsjahres).</t>
  </si>
  <si>
    <t>Österreich, Statistik Austria: Motorisierungsgrad gemäss Statistik Austria (bis 2014 Personenwagenbestand 31. Dezember des Berichtsjahres; Bevölkerung 1. Januar des Berichtsjahres).</t>
  </si>
  <si>
    <t>Landwirtschaftsfahrzeugbestand nach Gesamtgewichtsklasse seit 2005</t>
  </si>
  <si>
    <t>Personenwagenbestand nach Altersklasse und Durchschnittsalter seit 2005</t>
  </si>
  <si>
    <t>Personenwagenbestand nach Gemeinde seit 1970</t>
  </si>
  <si>
    <t>Sachentransportfahrzeugbestand nach Gesamtgewichtsklasse seit 2005</t>
  </si>
  <si>
    <t>Fisker</t>
  </si>
  <si>
    <t>Sunbeam</t>
  </si>
  <si>
    <t>VW-Porsche</t>
  </si>
  <si>
    <t>166</t>
  </si>
  <si>
    <t>1750</t>
  </si>
  <si>
    <t>2000</t>
  </si>
  <si>
    <t>75</t>
  </si>
  <si>
    <t>Virage</t>
  </si>
  <si>
    <t>100</t>
  </si>
  <si>
    <t>200</t>
  </si>
  <si>
    <t>50</t>
  </si>
  <si>
    <t>60</t>
  </si>
  <si>
    <t>80</t>
  </si>
  <si>
    <t>Princess</t>
  </si>
  <si>
    <t>1000</t>
  </si>
  <si>
    <t>1100</t>
  </si>
  <si>
    <t>507</t>
  </si>
  <si>
    <t>X7</t>
  </si>
  <si>
    <t>Forts./  BMW Alpina</t>
  </si>
  <si>
    <t>Roadster V8</t>
  </si>
  <si>
    <t>XD4</t>
  </si>
  <si>
    <t>400</t>
  </si>
  <si>
    <t>Riviera</t>
  </si>
  <si>
    <t>Skylark</t>
  </si>
  <si>
    <t>Super</t>
  </si>
  <si>
    <t>BLS</t>
  </si>
  <si>
    <t>Astro</t>
  </si>
  <si>
    <t>Express Van</t>
  </si>
  <si>
    <t>Nova</t>
  </si>
  <si>
    <t>300L</t>
  </si>
  <si>
    <t>DeSoto Six</t>
  </si>
  <si>
    <t>Polara</t>
  </si>
  <si>
    <t>506</t>
  </si>
  <si>
    <t>250</t>
  </si>
  <si>
    <t>328</t>
  </si>
  <si>
    <t>330 GTC</t>
  </si>
  <si>
    <t>458</t>
  </si>
  <si>
    <t>F12 Berlinetta</t>
  </si>
  <si>
    <t>124</t>
  </si>
  <si>
    <t>128</t>
  </si>
  <si>
    <t>130</t>
  </si>
  <si>
    <t>1300</t>
  </si>
  <si>
    <t>1500</t>
  </si>
  <si>
    <t>500</t>
  </si>
  <si>
    <t>600</t>
  </si>
  <si>
    <t>850</t>
  </si>
  <si>
    <t>Talento</t>
  </si>
  <si>
    <t>Karma</t>
  </si>
  <si>
    <t>Expedition</t>
  </si>
  <si>
    <t>Super Snipe</t>
  </si>
  <si>
    <t>Forts./  Hyundai</t>
  </si>
  <si>
    <t>M35h</t>
  </si>
  <si>
    <t>Trooper</t>
  </si>
  <si>
    <t>I-Pace</t>
  </si>
  <si>
    <t>MARK II</t>
  </si>
  <si>
    <t>Forts./  Ferrari</t>
  </si>
  <si>
    <t>Forts./  Citroen</t>
  </si>
  <si>
    <t>Wagoneer</t>
  </si>
  <si>
    <t>Granta</t>
  </si>
  <si>
    <t>62</t>
  </si>
  <si>
    <t>323</t>
  </si>
  <si>
    <t>CX-30</t>
  </si>
  <si>
    <t>170 S</t>
  </si>
  <si>
    <t>190</t>
  </si>
  <si>
    <t>230</t>
  </si>
  <si>
    <t>280</t>
  </si>
  <si>
    <t>300</t>
  </si>
  <si>
    <t>320</t>
  </si>
  <si>
    <t>420</t>
  </si>
  <si>
    <t>450</t>
  </si>
  <si>
    <t>560</t>
  </si>
  <si>
    <t>GLB-Klasse</t>
  </si>
  <si>
    <t>200SX</t>
  </si>
  <si>
    <t>Forts./  Nissan</t>
  </si>
  <si>
    <t>Prinz 4</t>
  </si>
  <si>
    <t>Forts./  Opel</t>
  </si>
  <si>
    <t>106</t>
  </si>
  <si>
    <t>108</t>
  </si>
  <si>
    <t>204</t>
  </si>
  <si>
    <t>207</t>
  </si>
  <si>
    <t>Forts./  Peugeot</t>
  </si>
  <si>
    <t>208</t>
  </si>
  <si>
    <t>3008</t>
  </si>
  <si>
    <t>306</t>
  </si>
  <si>
    <t>307</t>
  </si>
  <si>
    <t>4007</t>
  </si>
  <si>
    <t>505</t>
  </si>
  <si>
    <t>607</t>
  </si>
  <si>
    <t>Chieftain</t>
  </si>
  <si>
    <t>Star Chief</t>
  </si>
  <si>
    <t>550 Spyder</t>
  </si>
  <si>
    <t>718 Boxster</t>
  </si>
  <si>
    <t>718 Cayman</t>
  </si>
  <si>
    <t>911</t>
  </si>
  <si>
    <t>924</t>
  </si>
  <si>
    <t>928</t>
  </si>
  <si>
    <t>944</t>
  </si>
  <si>
    <t>968</t>
  </si>
  <si>
    <t>Taycan</t>
  </si>
  <si>
    <t>900</t>
  </si>
  <si>
    <t>Scala</t>
  </si>
  <si>
    <t>Rapier</t>
  </si>
  <si>
    <t>105</t>
  </si>
  <si>
    <t>57</t>
  </si>
  <si>
    <t>Crown</t>
  </si>
  <si>
    <t>121</t>
  </si>
  <si>
    <t>145</t>
  </si>
  <si>
    <t>245</t>
  </si>
  <si>
    <t>940</t>
  </si>
  <si>
    <t>960</t>
  </si>
  <si>
    <t>S90</t>
  </si>
  <si>
    <t>181</t>
  </si>
  <si>
    <t>914</t>
  </si>
  <si>
    <t>Kärcher</t>
  </si>
  <si>
    <t>Iseki</t>
  </si>
  <si>
    <t>Seat Ibiza</t>
  </si>
  <si>
    <t>2020</t>
  </si>
  <si>
    <t>Durchschnittsalter</t>
  </si>
  <si>
    <t>Vor 1970</t>
  </si>
  <si>
    <t>Motorfahrzeuge</t>
  </si>
  <si>
    <t>Stichtag: 30.06.2021</t>
  </si>
  <si>
    <t>Cupra</t>
  </si>
  <si>
    <t>Iso</t>
  </si>
  <si>
    <t>Polestar</t>
  </si>
  <si>
    <t>Personenwagenbestand nach CO2-Emissionsklasse (NEFZ) und Altersklasse</t>
  </si>
  <si>
    <t xml:space="preserve">CO2-Emissionsklasse (NEFZ) </t>
  </si>
  <si>
    <t>Personenwagenbestand nach den häufigsten Modellen seit 2016</t>
  </si>
  <si>
    <t>Personenwagenbestand nach Treibstoffart, CO2-Emissionsklasse (NEFZ) und mittlere CO2-Emission seit 2017</t>
  </si>
  <si>
    <t>2020 bis 2021</t>
  </si>
  <si>
    <t>147</t>
  </si>
  <si>
    <t>156</t>
  </si>
  <si>
    <t>DB5</t>
  </si>
  <si>
    <t>DBX</t>
  </si>
  <si>
    <t>90</t>
  </si>
  <si>
    <t>e-tron GT</t>
  </si>
  <si>
    <t>Q4</t>
  </si>
  <si>
    <t>XB7</t>
  </si>
  <si>
    <t>Regal</t>
  </si>
  <si>
    <t>Two-Ten</t>
  </si>
  <si>
    <t>Formentor</t>
  </si>
  <si>
    <t>348</t>
  </si>
  <si>
    <t>412</t>
  </si>
  <si>
    <t>488</t>
  </si>
  <si>
    <t>575</t>
  </si>
  <si>
    <t>Roma</t>
  </si>
  <si>
    <t>SF90 Stradale</t>
  </si>
  <si>
    <t>Balilla</t>
  </si>
  <si>
    <t>Econovan</t>
  </si>
  <si>
    <t>e</t>
  </si>
  <si>
    <t>Grifo</t>
  </si>
  <si>
    <t>Jensen-Healey Mk. II</t>
  </si>
  <si>
    <t>Ceed</t>
  </si>
  <si>
    <t>e-Niro</t>
  </si>
  <si>
    <t>e-Soul</t>
  </si>
  <si>
    <t>Forts./  Jeep</t>
  </si>
  <si>
    <t>UX</t>
  </si>
  <si>
    <t>Biturbo</t>
  </si>
  <si>
    <t>MX-30</t>
  </si>
  <si>
    <t>650S</t>
  </si>
  <si>
    <t>EQA</t>
  </si>
  <si>
    <t>EQC</t>
  </si>
  <si>
    <t>GLB-Klasse AMG</t>
  </si>
  <si>
    <t>Forts./  MINI</t>
  </si>
  <si>
    <t>Galant</t>
  </si>
  <si>
    <t>1000 C</t>
  </si>
  <si>
    <t>Frontera</t>
  </si>
  <si>
    <t>1007</t>
  </si>
  <si>
    <t>107</t>
  </si>
  <si>
    <t>2008</t>
  </si>
  <si>
    <t>206</t>
  </si>
  <si>
    <t>402</t>
  </si>
  <si>
    <t>356</t>
  </si>
  <si>
    <t>8 Gordini</t>
  </si>
  <si>
    <t>Forts./  Renault</t>
  </si>
  <si>
    <t>Dawn</t>
  </si>
  <si>
    <t>Phantom VIII</t>
  </si>
  <si>
    <t>Forts./  Rover</t>
  </si>
  <si>
    <t>45</t>
  </si>
  <si>
    <t>Enyaq</t>
  </si>
  <si>
    <t>Kamiq</t>
  </si>
  <si>
    <t>Forts./  Smart</t>
  </si>
  <si>
    <t>Forts./  Suzuki</t>
  </si>
  <si>
    <t>Highlander</t>
  </si>
  <si>
    <t>Roadstar</t>
  </si>
  <si>
    <t>Chimaera</t>
  </si>
  <si>
    <t>122</t>
  </si>
  <si>
    <t>240</t>
  </si>
  <si>
    <t>440</t>
  </si>
  <si>
    <t>460</t>
  </si>
  <si>
    <t>544</t>
  </si>
  <si>
    <t>740</t>
  </si>
  <si>
    <t>Atlas</t>
  </si>
  <si>
    <t>ID.3</t>
  </si>
  <si>
    <t>ID.4</t>
  </si>
  <si>
    <t>Adria</t>
  </si>
  <si>
    <t>Kubota</t>
  </si>
  <si>
    <t>Lambretta</t>
  </si>
  <si>
    <t>Malaguti</t>
  </si>
  <si>
    <t>Brixton</t>
  </si>
  <si>
    <t>2021</t>
  </si>
  <si>
    <t>Seat Leon</t>
  </si>
  <si>
    <t>übrige Anhänger</t>
  </si>
  <si>
    <t>CO2-Emissionsklasse (NEFZ)</t>
  </si>
  <si>
    <t>Mittlere CO2-Emission (NEFZ)</t>
  </si>
  <si>
    <t>Tabelle</t>
  </si>
  <si>
    <t>Tabelle 1.01</t>
  </si>
  <si>
    <t>Tabelle 1.02</t>
  </si>
  <si>
    <t>Personenwagenbestand nach CO2-Emissionsklasse und Altersklasse</t>
  </si>
  <si>
    <t>Tabelle 11.03</t>
  </si>
  <si>
    <t>Personenwagenbestand nach Treibstoffart, CO2-Emissionsklasse und mittlere CO2-Emission seit 2017</t>
  </si>
  <si>
    <t>© Amt für Statistik am 26. August 2021 / Fahrzeugstatistik Bestand 30. Juni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</si>
</sst>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0.0"/>
    <numFmt numFmtId="166" formatCode="0.0%"/>
    <numFmt numFmtId="167" formatCode="_ * #,##0_ ;_ * \-#,##0_ ;_ * &quot;-&quot;??_ ;_ @_ "/>
    <numFmt numFmtId="168" formatCode="_ * ###0.0;_ * \-###0.0;_ * &quot;-&quot;??;_ @"/>
    <numFmt numFmtId="169" formatCode="&quot;$&quot;#,##0.00_);[Red]\(&quot;$&quot;#,##0.00\)"/>
    <numFmt numFmtId="170" formatCode="_-* #,##0.00_-;\-* #,##0.00_-;_-* &quot;-&quot;??_-;_-@_-"/>
    <numFmt numFmtId="171" formatCode="_ * ###0;_ * \-###0;_ * &quot;-&quot;??;_ @"/>
    <numFmt numFmtId="172" formatCode="_ * #\ ##0;_ * \-#\ ##0;_ * &quot;-&quot;??;_ @"/>
    <numFmt numFmtId="173" formatCode="_ * #\ ##0;_ * \-#\ ##0;_ * &quot;-&quot;;_ @"/>
    <numFmt numFmtId="174" formatCode="_ * ###0_ ;_ * \-###0_ ;_ * &quot;-&quot;_ ;_ @_ "/>
    <numFmt numFmtId="175" formatCode="_ * ###0;_ * \-###0;_ * &quot;-&quot;;_ @"/>
    <numFmt numFmtId="176" formatCode="0.0_ ;\-0.0\ "/>
    <numFmt numFmtId="177" formatCode="#,##0.0_ ;\-#,##0.0\ "/>
    <numFmt numFmtId="178" formatCode="#,##0.0"/>
    <numFmt numFmtId="179" formatCode="###########0"/>
    <numFmt numFmtId="180" formatCode="_ * #,##0.0_ ;_ * \-#,##0.0_ ;_ * &quot;-&quot;_ ;_ @_ "/>
  </numFmts>
  <fonts count="38">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8"/>
      <name val="Arial"/>
      <family val="2"/>
    </font>
    <font>
      <sz val="10"/>
      <color indexed="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1"/>
      <name val="Arial"/>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1"/>
      <color theme="1"/>
      <name val="Frutiger LT Pro 55 Standard"/>
      <family val="2"/>
    </font>
    <font>
      <sz val="10"/>
      <color rgb="FF9C0006"/>
      <name val="Calibri"/>
      <family val="2"/>
    </font>
    <font>
      <sz val="10"/>
      <name val="Tahoma"/>
      <family val="2"/>
    </font>
    <font>
      <sz val="10"/>
      <color rgb="FFFA7D00"/>
      <name val="Calibri"/>
      <family val="2"/>
    </font>
    <font>
      <sz val="10"/>
      <color rgb="FFFF0000"/>
      <name val="Calibri"/>
      <family val="2"/>
    </font>
    <font>
      <b/>
      <sz val="10"/>
      <color theme="0"/>
      <name val="Calibri"/>
      <family val="2"/>
    </font>
    <font>
      <sz val="11"/>
      <name val="Calibri"/>
      <family val="2"/>
      <scheme val="minor"/>
    </font>
    <font>
      <b/>
      <i/>
      <sz val="11"/>
      <name val="Calibri"/>
      <family val="2"/>
      <scheme val="minor"/>
    </font>
    <font>
      <i/>
      <sz val="11"/>
      <name val="Calibri"/>
      <family val="2"/>
      <scheme val="minor"/>
    </font>
    <font>
      <sz val="11"/>
      <color rgb="FF000000"/>
      <name val="Calibri"/>
      <family val="2"/>
      <scheme val="minor"/>
    </font>
    <font>
      <b/>
      <sz val="11"/>
      <color theme="1"/>
      <name val="Calibri"/>
      <family val="2"/>
      <scheme val="minor"/>
    </font>
    <font>
      <sz val="11"/>
      <color rgb="FF000000"/>
      <name val="Arial"/>
      <family val="2"/>
    </font>
    <font>
      <sz val="9"/>
      <name val="Arial"/>
      <family val="2"/>
    </font>
    <font>
      <sz val="12"/>
      <color theme="1"/>
      <name val="Calibri"/>
      <family val="2"/>
    </font>
    <font>
      <b/>
      <sz val="11"/>
      <name val="Calibri"/>
      <family val="2"/>
      <scheme val="minor"/>
    </font>
    <font>
      <sz val="10"/>
      <name val="Calibri"/>
      <family val="2"/>
      <scheme val="minor"/>
    </font>
    <font>
      <sz val="9.5"/>
      <color rgb="FF000000"/>
      <name val="Arial"/>
      <family val="2"/>
    </font>
    <font>
      <sz val="11"/>
      <name val="Calibri"/>
      <family val="2"/>
    </font>
    <font>
      <sz val="9.5"/>
      <color rgb="FF000000"/>
      <name val="Arial"/>
      <family val="2"/>
    </font>
    <font>
      <u/>
      <sz val="11"/>
      <color theme="10"/>
      <name val="Calibri"/>
      <family val="2"/>
      <scheme val="minor"/>
    </font>
    <font>
      <sz val="10"/>
      <color indexed="23"/>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23"/>
      </top>
      <bottom/>
      <diagonal/>
    </border>
    <border>
      <left/>
      <right/>
      <top style="thin">
        <color auto="1"/>
      </top>
      <bottom/>
      <diagonal/>
    </border>
  </borders>
  <cellStyleXfs count="74">
    <xf numFmtId="0" fontId="0" fillId="0" borderId="0"/>
    <xf numFmtId="43" fontId="1" fillId="0" borderId="0" applyFon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9" fillId="6" borderId="2" applyNumberFormat="0" applyAlignment="0" applyProtection="0"/>
    <xf numFmtId="0" fontId="10" fillId="6" borderId="1" applyNumberFormat="0" applyAlignment="0" applyProtection="0"/>
    <xf numFmtId="169" fontId="4" fillId="0" borderId="0">
      <alignment vertical="top"/>
      <protection locked="0"/>
    </xf>
    <xf numFmtId="170" fontId="11" fillId="0" borderId="0" applyFont="0" applyFill="0" applyBorder="0" applyAlignment="0" applyProtection="0"/>
    <xf numFmtId="170" fontId="11" fillId="0" borderId="0" applyFont="0" applyFill="0" applyBorder="0" applyAlignment="0" applyProtection="0"/>
    <xf numFmtId="0" fontId="12" fillId="5" borderId="1"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170" fontId="11" fillId="0" borderId="0" applyFont="0" applyFill="0" applyBorder="0" applyAlignment="0" applyProtection="0"/>
    <xf numFmtId="0" fontId="16" fillId="4" borderId="0" applyNumberFormat="0" applyBorder="0" applyAlignment="0" applyProtection="0"/>
    <xf numFmtId="0" fontId="7" fillId="8" borderId="5" applyNumberFormat="0" applyFont="0" applyAlignment="0" applyProtection="0"/>
    <xf numFmtId="0" fontId="17" fillId="8" borderId="5" applyNumberFormat="0" applyFont="0" applyAlignment="0" applyProtection="0"/>
    <xf numFmtId="10" fontId="4" fillId="0" borderId="0">
      <alignment vertical="top"/>
      <protection locked="0"/>
    </xf>
    <xf numFmtId="0" fontId="18" fillId="3" borderId="0" applyNumberFormat="0" applyBorder="0" applyAlignment="0" applyProtection="0"/>
    <xf numFmtId="0" fontId="11" fillId="0" borderId="0"/>
    <xf numFmtId="0" fontId="4" fillId="0" borderId="0">
      <alignment vertical="top"/>
      <protection locked="0"/>
    </xf>
    <xf numFmtId="0" fontId="7" fillId="0" borderId="0"/>
    <xf numFmtId="0" fontId="19" fillId="0" borderId="0"/>
    <xf numFmtId="0" fontId="11" fillId="0" borderId="0"/>
    <xf numFmtId="0" fontId="3" fillId="0" borderId="0"/>
    <xf numFmtId="0" fontId="17" fillId="0" borderId="0"/>
    <xf numFmtId="0" fontId="5" fillId="0" borderId="0">
      <alignment horizontal="left"/>
    </xf>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xf>
    <xf numFmtId="0" fontId="4" fillId="0" borderId="0">
      <alignment horizontal="left" vertical="center" wrapText="1"/>
    </xf>
    <xf numFmtId="0" fontId="4" fillId="0" borderId="0">
      <alignment horizontal="right"/>
    </xf>
    <xf numFmtId="0" fontId="4" fillId="0" borderId="0"/>
    <xf numFmtId="0" fontId="4" fillId="0" borderId="0">
      <alignment horizontal="center" vertical="center" wrapText="1"/>
    </xf>
    <xf numFmtId="0" fontId="4" fillId="0" borderId="0">
      <alignment horizontal="right"/>
    </xf>
    <xf numFmtId="0" fontId="20" fillId="0" borderId="3" applyNumberFormat="0" applyFill="0" applyAlignment="0" applyProtection="0"/>
    <xf numFmtId="0" fontId="21" fillId="0" borderId="0" applyNumberFormat="0" applyFill="0" applyBorder="0" applyAlignment="0" applyProtection="0"/>
    <xf numFmtId="0" fontId="22" fillId="7" borderId="4" applyNumberForma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30" fillId="0" borderId="0"/>
    <xf numFmtId="9" fontId="1" fillId="0" borderId="0" applyFont="0" applyFill="0" applyBorder="0" applyAlignment="0" applyProtection="0"/>
    <xf numFmtId="0" fontId="33" fillId="0" borderId="0"/>
    <xf numFmtId="0" fontId="35" fillId="0" borderId="0"/>
    <xf numFmtId="0" fontId="36" fillId="0" borderId="0" applyNumberFormat="0" applyFill="0" applyBorder="0" applyAlignment="0" applyProtection="0"/>
  </cellStyleXfs>
  <cellXfs count="223">
    <xf numFmtId="0" fontId="0" fillId="0" borderId="0" xfId="0"/>
    <xf numFmtId="166" fontId="23" fillId="0" borderId="0" xfId="4" applyNumberFormat="1" applyFont="1" applyFill="1" applyBorder="1" applyAlignment="1">
      <alignment horizontal="right" vertical="top"/>
    </xf>
    <xf numFmtId="0" fontId="23" fillId="0" borderId="0" xfId="5" applyFont="1" applyFill="1" applyBorder="1" applyAlignment="1">
      <alignment horizontal="left" vertical="top" wrapText="1"/>
    </xf>
    <xf numFmtId="0" fontId="23" fillId="0" borderId="0" xfId="5" applyFont="1" applyFill="1" applyBorder="1" applyAlignment="1">
      <alignment vertical="top"/>
    </xf>
    <xf numFmtId="0" fontId="23" fillId="0" borderId="0" xfId="5" applyFont="1" applyFill="1" applyBorder="1" applyAlignment="1">
      <alignment horizontal="right" vertical="top"/>
    </xf>
    <xf numFmtId="1" fontId="23" fillId="0" borderId="0" xfId="2" applyNumberFormat="1" applyFont="1" applyFill="1" applyBorder="1" applyAlignment="1">
      <alignment vertical="top"/>
    </xf>
    <xf numFmtId="1" fontId="23" fillId="0" borderId="0" xfId="3" applyNumberFormat="1" applyFont="1" applyFill="1" applyBorder="1" applyAlignment="1">
      <alignment vertical="top"/>
    </xf>
    <xf numFmtId="1" fontId="23" fillId="0" borderId="0" xfId="3" applyNumberFormat="1" applyFont="1" applyFill="1" applyBorder="1" applyAlignment="1">
      <alignment horizontal="right" vertical="top"/>
    </xf>
    <xf numFmtId="1" fontId="23" fillId="0" borderId="0" xfId="2" applyNumberFormat="1" applyFont="1" applyFill="1" applyBorder="1" applyAlignment="1">
      <alignment horizontal="right" vertical="top"/>
    </xf>
    <xf numFmtId="1" fontId="23" fillId="0" borderId="0" xfId="5" applyNumberFormat="1" applyFont="1" applyFill="1" applyBorder="1" applyAlignment="1">
      <alignment horizontal="right" vertical="top"/>
    </xf>
    <xf numFmtId="49" fontId="23" fillId="0" borderId="0" xfId="5" applyNumberFormat="1" applyFont="1" applyFill="1" applyBorder="1" applyAlignment="1">
      <alignment horizontal="right" vertical="top"/>
    </xf>
    <xf numFmtId="0" fontId="23" fillId="0" borderId="0" xfId="6" applyFont="1" applyFill="1" applyBorder="1" applyAlignment="1">
      <alignment vertical="top"/>
    </xf>
    <xf numFmtId="1" fontId="23" fillId="0" borderId="0" xfId="4" applyNumberFormat="1" applyFont="1" applyFill="1" applyBorder="1" applyAlignment="1">
      <alignment horizontal="right" vertical="top"/>
    </xf>
    <xf numFmtId="3" fontId="23" fillId="0" borderId="0" xfId="5" applyNumberFormat="1" applyFont="1" applyFill="1" applyBorder="1" applyAlignment="1">
      <alignment horizontal="right" vertical="top"/>
    </xf>
    <xf numFmtId="3" fontId="23" fillId="0" borderId="0" xfId="3" applyNumberFormat="1" applyFont="1" applyFill="1" applyBorder="1" applyAlignment="1">
      <alignment horizontal="right" vertical="top"/>
    </xf>
    <xf numFmtId="167" fontId="23" fillId="0" borderId="0" xfId="3" applyNumberFormat="1" applyFont="1" applyFill="1" applyBorder="1" applyAlignment="1">
      <alignment horizontal="right" vertical="top"/>
    </xf>
    <xf numFmtId="49" fontId="23" fillId="0" borderId="0" xfId="5" applyNumberFormat="1" applyFont="1" applyFill="1" applyBorder="1" applyAlignment="1">
      <alignment horizontal="right" vertical="top" wrapText="1"/>
    </xf>
    <xf numFmtId="0" fontId="23" fillId="0" borderId="0" xfId="5" applyFont="1" applyFill="1" applyBorder="1" applyAlignment="1">
      <alignment horizontal="right" vertical="center"/>
    </xf>
    <xf numFmtId="0" fontId="23" fillId="0" borderId="0" xfId="2" applyFont="1" applyFill="1" applyBorder="1" applyAlignment="1">
      <alignment vertical="center"/>
    </xf>
    <xf numFmtId="0" fontId="23" fillId="0" borderId="0" xfId="5" applyFont="1" applyFill="1" applyBorder="1" applyAlignment="1">
      <alignment horizontal="left" vertical="center"/>
    </xf>
    <xf numFmtId="0" fontId="23" fillId="0" borderId="0" xfId="2" applyFont="1" applyFill="1" applyBorder="1" applyAlignment="1"/>
    <xf numFmtId="168" fontId="23" fillId="0" borderId="0" xfId="5" applyNumberFormat="1" applyFont="1" applyFill="1" applyBorder="1" applyAlignment="1">
      <alignment horizontal="right" vertical="top"/>
    </xf>
    <xf numFmtId="164" fontId="23" fillId="0" borderId="0" xfId="5" applyNumberFormat="1" applyFont="1" applyFill="1" applyBorder="1" applyAlignment="1">
      <alignment horizontal="right" vertical="top"/>
    </xf>
    <xf numFmtId="164" fontId="23" fillId="0" borderId="0" xfId="5" applyNumberFormat="1" applyFont="1" applyFill="1" applyBorder="1" applyAlignment="1">
      <alignment vertical="top"/>
    </xf>
    <xf numFmtId="1" fontId="23" fillId="0" borderId="0" xfId="5" applyNumberFormat="1" applyFont="1" applyFill="1" applyBorder="1" applyAlignment="1">
      <alignment vertical="top"/>
    </xf>
    <xf numFmtId="0" fontId="23" fillId="0" borderId="0" xfId="2" applyFont="1" applyFill="1" applyBorder="1" applyAlignment="1">
      <alignment horizontal="right" vertical="top" wrapText="1"/>
    </xf>
    <xf numFmtId="0" fontId="23" fillId="0" borderId="0" xfId="5" applyFont="1" applyFill="1" applyBorder="1" applyAlignment="1">
      <alignment horizontal="right" vertical="top" wrapText="1"/>
    </xf>
    <xf numFmtId="49" fontId="23" fillId="0" borderId="0" xfId="2" applyNumberFormat="1" applyFont="1" applyFill="1" applyBorder="1" applyAlignment="1">
      <alignment horizontal="right" vertical="top" wrapText="1"/>
    </xf>
    <xf numFmtId="175" fontId="23" fillId="0" borderId="0" xfId="3" applyNumberFormat="1" applyFont="1" applyFill="1" applyBorder="1" applyAlignment="1">
      <alignment horizontal="right" vertical="top"/>
    </xf>
    <xf numFmtId="172" fontId="23" fillId="0" borderId="0" xfId="2" applyNumberFormat="1" applyFont="1" applyFill="1" applyBorder="1" applyAlignment="1">
      <alignment horizontal="right" vertical="top"/>
    </xf>
    <xf numFmtId="49" fontId="23" fillId="0" borderId="0" xfId="2" applyNumberFormat="1" applyFont="1" applyFill="1" applyBorder="1" applyAlignment="1">
      <alignment vertical="top"/>
    </xf>
    <xf numFmtId="0" fontId="23" fillId="0" borderId="0" xfId="2" applyFont="1" applyFill="1" applyBorder="1" applyAlignment="1">
      <alignment vertical="top" wrapText="1"/>
    </xf>
    <xf numFmtId="0" fontId="24" fillId="0" borderId="0" xfId="2" applyFont="1" applyFill="1" applyBorder="1" applyAlignment="1">
      <alignment horizontal="right" vertical="top" wrapText="1"/>
    </xf>
    <xf numFmtId="166" fontId="24" fillId="0" borderId="0" xfId="4" applyNumberFormat="1" applyFont="1" applyFill="1" applyBorder="1" applyAlignment="1">
      <alignment horizontal="right" vertical="top" wrapText="1"/>
    </xf>
    <xf numFmtId="0" fontId="24" fillId="0" borderId="0" xfId="2" applyFont="1" applyFill="1" applyBorder="1" applyAlignment="1">
      <alignment vertical="top" wrapText="1"/>
    </xf>
    <xf numFmtId="0" fontId="23" fillId="0" borderId="0" xfId="5" applyFont="1" applyFill="1" applyBorder="1" applyAlignment="1">
      <alignment horizontal="right"/>
    </xf>
    <xf numFmtId="0" fontId="23" fillId="0" borderId="0" xfId="2" applyFont="1" applyFill="1" applyBorder="1" applyAlignment="1">
      <alignment horizontal="right" wrapText="1"/>
    </xf>
    <xf numFmtId="0" fontId="23" fillId="0" borderId="0" xfId="5" applyFont="1" applyFill="1" applyBorder="1" applyAlignment="1">
      <alignment horizontal="right" wrapText="1"/>
    </xf>
    <xf numFmtId="0" fontId="23" fillId="0" borderId="0" xfId="2" applyFont="1" applyFill="1" applyBorder="1" applyAlignment="1">
      <alignment wrapText="1"/>
    </xf>
    <xf numFmtId="176" fontId="23" fillId="0" borderId="0" xfId="4" applyNumberFormat="1" applyFont="1" applyFill="1" applyBorder="1" applyAlignment="1">
      <alignment horizontal="right" vertical="top"/>
    </xf>
    <xf numFmtId="49" fontId="23" fillId="0" borderId="0" xfId="5" applyNumberFormat="1" applyFont="1" applyFill="1" applyBorder="1" applyAlignment="1">
      <alignment horizontal="right" wrapText="1"/>
    </xf>
    <xf numFmtId="177" fontId="23" fillId="0" borderId="0" xfId="1" applyNumberFormat="1" applyFont="1" applyFill="1" applyBorder="1" applyAlignment="1">
      <alignment horizontal="right"/>
    </xf>
    <xf numFmtId="0" fontId="23" fillId="0" borderId="0" xfId="5" applyFont="1" applyFill="1" applyBorder="1" applyAlignment="1">
      <alignment horizontal="center"/>
    </xf>
    <xf numFmtId="49" fontId="23" fillId="0" borderId="0" xfId="5" applyNumberFormat="1" applyFont="1" applyFill="1" applyBorder="1" applyAlignment="1">
      <alignment horizontal="left" wrapText="1"/>
    </xf>
    <xf numFmtId="0" fontId="23" fillId="0" borderId="0" xfId="5" applyFont="1" applyFill="1" applyBorder="1" applyAlignment="1">
      <alignment vertical="top" wrapText="1"/>
    </xf>
    <xf numFmtId="178" fontId="23" fillId="0" borderId="0" xfId="5" applyNumberFormat="1" applyFont="1" applyFill="1" applyBorder="1" applyAlignment="1">
      <alignment horizontal="right" vertical="center"/>
    </xf>
    <xf numFmtId="164" fontId="23" fillId="0" borderId="0" xfId="2" applyNumberFormat="1" applyFont="1" applyFill="1" applyBorder="1" applyAlignment="1">
      <alignment horizontal="right" vertical="top"/>
    </xf>
    <xf numFmtId="176"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right" wrapText="1"/>
    </xf>
    <xf numFmtId="164" fontId="23" fillId="0" borderId="0" xfId="5" applyNumberFormat="1" applyFont="1" applyFill="1" applyBorder="1" applyAlignment="1">
      <alignment horizontal="right" vertical="center"/>
    </xf>
    <xf numFmtId="0" fontId="25" fillId="0" borderId="0" xfId="2" applyFont="1" applyFill="1" applyBorder="1" applyAlignment="1">
      <alignment vertical="top"/>
    </xf>
    <xf numFmtId="49" fontId="23" fillId="0" borderId="0" xfId="5" applyNumberFormat="1" applyFont="1" applyFill="1" applyBorder="1" applyAlignment="1">
      <alignment horizontal="right"/>
    </xf>
    <xf numFmtId="49" fontId="23" fillId="0" borderId="0" xfId="2" applyNumberFormat="1" applyFont="1" applyFill="1" applyBorder="1" applyAlignment="1">
      <alignment horizontal="right"/>
    </xf>
    <xf numFmtId="49" fontId="23" fillId="0" borderId="0" xfId="5" applyNumberFormat="1" applyFont="1" applyFill="1" applyBorder="1" applyAlignment="1">
      <alignment horizontal="left" vertical="top" wrapText="1"/>
    </xf>
    <xf numFmtId="166" fontId="23" fillId="0" borderId="0" xfId="5" applyNumberFormat="1" applyFont="1" applyFill="1" applyBorder="1" applyAlignment="1">
      <alignment horizontal="right" wrapText="1"/>
    </xf>
    <xf numFmtId="0" fontId="23" fillId="0" borderId="0" xfId="2" applyFont="1" applyFill="1" applyBorder="1" applyAlignment="1">
      <alignment horizontal="center" wrapText="1"/>
    </xf>
    <xf numFmtId="0" fontId="24" fillId="0" borderId="0" xfId="5" applyFont="1" applyFill="1" applyBorder="1" applyAlignment="1">
      <alignment horizontal="left" vertical="top" wrapText="1"/>
    </xf>
    <xf numFmtId="0" fontId="23" fillId="0" borderId="0" xfId="2" applyFont="1" applyFill="1" applyBorder="1" applyAlignment="1">
      <alignment horizontal="left" wrapText="1"/>
    </xf>
    <xf numFmtId="0" fontId="23" fillId="0" borderId="0" xfId="2" applyFont="1" applyFill="1" applyBorder="1" applyAlignment="1">
      <alignment horizontal="left" vertical="center"/>
    </xf>
    <xf numFmtId="49" fontId="23" fillId="0" borderId="0" xfId="5" applyNumberFormat="1" applyFont="1" applyFill="1" applyBorder="1" applyAlignment="1">
      <alignment horizontal="left"/>
    </xf>
    <xf numFmtId="174" fontId="23" fillId="0" borderId="0" xfId="3" applyNumberFormat="1" applyFont="1" applyFill="1" applyBorder="1" applyAlignment="1">
      <alignment vertical="top"/>
    </xf>
    <xf numFmtId="174" fontId="23" fillId="0" borderId="0" xfId="3" applyNumberFormat="1" applyFont="1" applyFill="1" applyBorder="1" applyAlignment="1">
      <alignment horizontal="right" vertical="top"/>
    </xf>
    <xf numFmtId="0" fontId="0" fillId="0" borderId="0" xfId="0"/>
    <xf numFmtId="166" fontId="23" fillId="0" borderId="0" xfId="67" applyNumberFormat="1" applyFont="1" applyFill="1" applyBorder="1" applyAlignment="1">
      <alignment horizontal="right" vertical="top"/>
    </xf>
    <xf numFmtId="173" fontId="23" fillId="0" borderId="0" xfId="66" applyNumberFormat="1" applyFont="1" applyFill="1" applyBorder="1" applyAlignment="1">
      <alignment horizontal="right" vertical="top"/>
    </xf>
    <xf numFmtId="173" fontId="23" fillId="0" borderId="0" xfId="5" applyNumberFormat="1" applyFont="1" applyFill="1" applyBorder="1" applyAlignment="1">
      <alignment horizontal="right" vertical="top"/>
    </xf>
    <xf numFmtId="173" fontId="23" fillId="0" borderId="0" xfId="66" applyNumberFormat="1" applyFont="1" applyFill="1" applyBorder="1" applyAlignment="1">
      <alignment vertical="top"/>
    </xf>
    <xf numFmtId="0" fontId="23" fillId="0" borderId="0" xfId="2" applyFont="1" applyFill="1" applyBorder="1" applyAlignment="1">
      <alignment vertical="top"/>
    </xf>
    <xf numFmtId="171" fontId="23" fillId="0" borderId="0" xfId="5" applyNumberFormat="1" applyFont="1" applyFill="1" applyBorder="1" applyAlignment="1">
      <alignment horizontal="right" vertical="top"/>
    </xf>
    <xf numFmtId="172" fontId="23" fillId="0" borderId="0" xfId="2" applyNumberFormat="1" applyFont="1" applyFill="1" applyBorder="1" applyAlignment="1">
      <alignment vertical="top"/>
    </xf>
    <xf numFmtId="174" fontId="23" fillId="0" borderId="0" xfId="2" applyNumberFormat="1" applyFont="1" applyFill="1" applyBorder="1" applyAlignment="1">
      <alignment vertical="top"/>
    </xf>
    <xf numFmtId="174" fontId="23" fillId="0" borderId="0" xfId="2" applyNumberFormat="1" applyFont="1" applyFill="1" applyBorder="1" applyAlignment="1">
      <alignment horizontal="right" vertical="top"/>
    </xf>
    <xf numFmtId="174" fontId="23" fillId="0" borderId="0" xfId="2" applyNumberFormat="1" applyFont="1" applyFill="1" applyBorder="1" applyAlignment="1">
      <alignment horizontal="left" vertical="top"/>
    </xf>
    <xf numFmtId="0" fontId="29" fillId="0" borderId="0" xfId="0" applyFont="1" applyFill="1" applyBorder="1" applyAlignment="1"/>
    <xf numFmtId="174" fontId="26" fillId="0" borderId="0" xfId="0" applyNumberFormat="1" applyFont="1" applyFill="1" applyBorder="1" applyAlignment="1">
      <alignment vertical="top"/>
    </xf>
    <xf numFmtId="0" fontId="26" fillId="0" borderId="0" xfId="0" applyFont="1" applyFill="1" applyBorder="1" applyAlignment="1">
      <alignment vertical="top"/>
    </xf>
    <xf numFmtId="49" fontId="23" fillId="0" borderId="0" xfId="2" applyNumberFormat="1" applyFont="1" applyFill="1" applyBorder="1" applyAlignment="1">
      <alignment horizontal="left" vertical="top" wrapText="1"/>
    </xf>
    <xf numFmtId="166" fontId="23" fillId="0" borderId="0" xfId="4" applyNumberFormat="1" applyFont="1" applyFill="1" applyBorder="1" applyAlignment="1">
      <alignment horizontal="right" wrapText="1"/>
    </xf>
    <xf numFmtId="0" fontId="23" fillId="0" borderId="0" xfId="2" applyFont="1" applyFill="1" applyBorder="1" applyAlignment="1">
      <alignment horizontal="left" vertical="top" wrapText="1"/>
    </xf>
    <xf numFmtId="0" fontId="23" fillId="0" borderId="0" xfId="2" applyFont="1" applyFill="1" applyBorder="1" applyAlignment="1">
      <alignment horizontal="left" vertical="top"/>
    </xf>
    <xf numFmtId="0" fontId="23" fillId="0" borderId="0" xfId="2" applyFont="1" applyFill="1" applyBorder="1" applyAlignment="1">
      <alignment horizontal="right" vertical="top"/>
    </xf>
    <xf numFmtId="0" fontId="23" fillId="0" borderId="0" xfId="5" applyFont="1" applyFill="1" applyBorder="1" applyAlignment="1">
      <alignment horizontal="left" vertical="top"/>
    </xf>
    <xf numFmtId="0" fontId="23" fillId="0" borderId="0" xfId="5" applyFont="1" applyFill="1" applyBorder="1" applyAlignment="1">
      <alignment horizontal="left"/>
    </xf>
    <xf numFmtId="49"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left" vertical="top"/>
    </xf>
    <xf numFmtId="49" fontId="23" fillId="0" borderId="0" xfId="5" applyNumberFormat="1" applyFont="1" applyFill="1" applyBorder="1" applyAlignment="1">
      <alignment horizontal="left" vertical="top"/>
    </xf>
    <xf numFmtId="0" fontId="23" fillId="0" borderId="0" xfId="2" applyFont="1" applyFill="1" applyBorder="1" applyAlignment="1">
      <alignment horizontal="left"/>
    </xf>
    <xf numFmtId="0" fontId="23" fillId="0" borderId="0" xfId="2" applyFont="1" applyFill="1" applyBorder="1" applyAlignment="1">
      <alignment horizontal="right"/>
    </xf>
    <xf numFmtId="0" fontId="0" fillId="0" borderId="0" xfId="0" applyFont="1" applyFill="1" applyBorder="1" applyAlignment="1">
      <alignment vertical="top"/>
    </xf>
    <xf numFmtId="174" fontId="1" fillId="0" borderId="0" xfId="0" applyNumberFormat="1" applyFont="1" applyFill="1" applyBorder="1" applyAlignment="1">
      <alignment vertical="top"/>
    </xf>
    <xf numFmtId="0" fontId="0" fillId="0" borderId="0" xfId="0" applyFont="1" applyFill="1" applyBorder="1" applyAlignment="1">
      <alignment horizontal="right" vertical="top"/>
    </xf>
    <xf numFmtId="0" fontId="23" fillId="0" borderId="0" xfId="0" applyFont="1" applyFill="1" applyBorder="1" applyAlignment="1">
      <alignment vertical="top"/>
    </xf>
    <xf numFmtId="0" fontId="23" fillId="0" borderId="0" xfId="0" applyFont="1" applyFill="1" applyBorder="1" applyAlignment="1">
      <alignment horizontal="right" vertical="top"/>
    </xf>
    <xf numFmtId="0" fontId="23" fillId="0" borderId="0" xfId="0" applyFont="1" applyFill="1" applyBorder="1" applyAlignment="1"/>
    <xf numFmtId="0" fontId="23" fillId="0" borderId="0" xfId="0" applyFont="1" applyFill="1" applyBorder="1" applyAlignment="1">
      <alignment horizontal="right"/>
    </xf>
    <xf numFmtId="174" fontId="23" fillId="0" borderId="0" xfId="0" applyNumberFormat="1" applyFont="1" applyFill="1" applyBorder="1" applyAlignment="1">
      <alignment vertical="top"/>
    </xf>
    <xf numFmtId="0" fontId="31" fillId="0" borderId="0" xfId="2" applyFont="1" applyFill="1" applyBorder="1" applyAlignment="1">
      <alignment horizontal="left" vertical="top"/>
    </xf>
    <xf numFmtId="0" fontId="32" fillId="0" borderId="0" xfId="0" applyFont="1" applyFill="1" applyBorder="1" applyAlignment="1">
      <alignment horizontal="right"/>
    </xf>
    <xf numFmtId="0" fontId="23" fillId="0" borderId="0" xfId="0" applyFont="1" applyFill="1" applyBorder="1" applyAlignment="1">
      <alignment horizontal="right" wrapText="1"/>
    </xf>
    <xf numFmtId="0" fontId="23" fillId="0" borderId="0" xfId="0" applyFont="1" applyFill="1" applyBorder="1" applyAlignment="1">
      <alignment horizontal="left" vertical="top"/>
    </xf>
    <xf numFmtId="0" fontId="23" fillId="0" borderId="0" xfId="0" applyFont="1" applyFill="1" applyBorder="1" applyAlignment="1">
      <alignment horizontal="right" vertical="top" wrapText="1"/>
    </xf>
    <xf numFmtId="0" fontId="23" fillId="0" borderId="0" xfId="0" applyFont="1" applyFill="1" applyBorder="1" applyAlignment="1">
      <alignment horizontal="left"/>
    </xf>
    <xf numFmtId="164" fontId="23" fillId="0" borderId="0" xfId="0" applyNumberFormat="1" applyFont="1" applyFill="1" applyBorder="1" applyAlignment="1">
      <alignment vertical="top"/>
    </xf>
    <xf numFmtId="0" fontId="25" fillId="0" borderId="0" xfId="0" applyFont="1" applyFill="1" applyBorder="1" applyAlignment="1">
      <alignment vertical="top"/>
    </xf>
    <xf numFmtId="164" fontId="23" fillId="0" borderId="0" xfId="0" applyNumberFormat="1" applyFont="1" applyFill="1" applyBorder="1" applyAlignment="1"/>
    <xf numFmtId="0" fontId="23" fillId="0" borderId="0" xfId="0" applyFont="1" applyFill="1" applyBorder="1"/>
    <xf numFmtId="49" fontId="23" fillId="0" borderId="0" xfId="0" applyNumberFormat="1" applyFont="1" applyFill="1" applyBorder="1" applyAlignment="1">
      <alignment horizontal="left"/>
    </xf>
    <xf numFmtId="49" fontId="23" fillId="0" borderId="0" xfId="0" quotePrefix="1" applyNumberFormat="1" applyFont="1" applyFill="1" applyBorder="1" applyAlignment="1">
      <alignment horizontal="left"/>
    </xf>
    <xf numFmtId="179" fontId="34" fillId="0" borderId="0" xfId="71" applyNumberFormat="1" applyFont="1" applyFill="1" applyBorder="1" applyAlignment="1">
      <alignment vertical="top"/>
    </xf>
    <xf numFmtId="49" fontId="34" fillId="0" borderId="0" xfId="71" applyNumberFormat="1" applyFont="1" applyFill="1" applyBorder="1" applyAlignment="1">
      <alignment horizontal="left" vertical="top"/>
    </xf>
    <xf numFmtId="0" fontId="28" fillId="0" borderId="0" xfId="71" applyFont="1" applyFill="1" applyBorder="1" applyAlignment="1">
      <alignment horizontal="left"/>
    </xf>
    <xf numFmtId="180" fontId="23" fillId="0" borderId="0" xfId="0" applyNumberFormat="1" applyFont="1" applyFill="1" applyBorder="1" applyAlignment="1">
      <alignment vertical="top"/>
    </xf>
    <xf numFmtId="180" fontId="23" fillId="0" borderId="0" xfId="0" applyNumberFormat="1" applyFont="1" applyFill="1" applyBorder="1" applyAlignment="1">
      <alignment horizontal="right" vertical="top"/>
    </xf>
    <xf numFmtId="2" fontId="23" fillId="0" borderId="0" xfId="0" applyNumberFormat="1" applyFont="1" applyFill="1" applyBorder="1" applyAlignment="1">
      <alignment vertical="top"/>
    </xf>
    <xf numFmtId="166" fontId="23" fillId="0" borderId="0" xfId="70" applyNumberFormat="1" applyFont="1" applyFill="1" applyBorder="1" applyAlignment="1">
      <alignment horizontal="right" vertical="top"/>
    </xf>
    <xf numFmtId="174" fontId="23" fillId="0" borderId="0" xfId="0" applyNumberFormat="1" applyFont="1" applyFill="1" applyBorder="1"/>
    <xf numFmtId="174" fontId="23" fillId="0" borderId="0" xfId="0" applyNumberFormat="1" applyFont="1" applyFill="1" applyBorder="1" applyAlignment="1">
      <alignment horizontal="right" vertical="top"/>
    </xf>
    <xf numFmtId="1" fontId="23" fillId="0" borderId="0" xfId="5" applyNumberFormat="1" applyFont="1" applyFill="1" applyBorder="1" applyAlignment="1">
      <alignment horizontal="right" vertical="top"/>
    </xf>
    <xf numFmtId="3" fontId="23" fillId="0" borderId="0" xfId="5" applyNumberFormat="1" applyFont="1" applyFill="1" applyBorder="1" applyAlignment="1">
      <alignment horizontal="right" vertical="top"/>
    </xf>
    <xf numFmtId="164" fontId="23" fillId="0" borderId="0" xfId="5" applyNumberFormat="1" applyFont="1" applyFill="1" applyBorder="1" applyAlignment="1">
      <alignment horizontal="right" vertical="top"/>
    </xf>
    <xf numFmtId="0" fontId="23" fillId="0" borderId="0" xfId="2" applyFont="1" applyFill="1" applyBorder="1" applyAlignment="1">
      <alignment vertical="top"/>
    </xf>
    <xf numFmtId="0" fontId="23" fillId="0" borderId="0" xfId="5" applyFont="1" applyFill="1" applyBorder="1" applyAlignment="1">
      <alignment horizontal="left" vertical="top"/>
    </xf>
    <xf numFmtId="3" fontId="23" fillId="0" borderId="0" xfId="5" applyNumberFormat="1" applyFont="1" applyFill="1" applyBorder="1" applyAlignment="1">
      <alignment horizontal="right" vertical="top"/>
    </xf>
    <xf numFmtId="0" fontId="23" fillId="0" borderId="0" xfId="2" applyFont="1" applyFill="1" applyBorder="1" applyAlignment="1"/>
    <xf numFmtId="164" fontId="23" fillId="0" borderId="0" xfId="5" applyNumberFormat="1" applyFont="1" applyFill="1" applyBorder="1" applyAlignment="1">
      <alignment horizontal="right" vertical="top"/>
    </xf>
    <xf numFmtId="0" fontId="23" fillId="0" borderId="0" xfId="2" applyFont="1" applyFill="1" applyBorder="1" applyAlignment="1">
      <alignment vertical="top"/>
    </xf>
    <xf numFmtId="166" fontId="23" fillId="0" borderId="0" xfId="70" applyNumberFormat="1" applyFont="1" applyFill="1" applyBorder="1" applyAlignment="1">
      <alignment horizontal="right"/>
    </xf>
    <xf numFmtId="0" fontId="23" fillId="0" borderId="0" xfId="2" applyFont="1" applyFill="1" applyBorder="1" applyAlignment="1"/>
    <xf numFmtId="0" fontId="1" fillId="0" borderId="0" xfId="0" applyFont="1" applyFill="1" applyBorder="1" applyAlignment="1">
      <alignment vertical="top"/>
    </xf>
    <xf numFmtId="174" fontId="26" fillId="0" borderId="0" xfId="0" applyNumberFormat="1" applyFont="1" applyFill="1" applyBorder="1" applyAlignment="1"/>
    <xf numFmtId="174" fontId="23" fillId="0" borderId="0" xfId="0" applyNumberFormat="1" applyFont="1" applyFill="1" applyBorder="1" applyAlignment="1"/>
    <xf numFmtId="173" fontId="23" fillId="0" borderId="0" xfId="66" applyNumberFormat="1" applyFont="1" applyFill="1" applyBorder="1" applyAlignment="1">
      <alignment horizontal="right"/>
    </xf>
    <xf numFmtId="166" fontId="23" fillId="0" borderId="0" xfId="67" applyNumberFormat="1" applyFont="1" applyFill="1" applyBorder="1" applyAlignment="1">
      <alignment horizontal="right"/>
    </xf>
    <xf numFmtId="0" fontId="23" fillId="0" borderId="0" xfId="2" applyFont="1" applyFill="1" applyBorder="1" applyAlignment="1">
      <alignment horizontal="left" vertical="top"/>
    </xf>
    <xf numFmtId="0" fontId="23" fillId="0" borderId="0" xfId="2" applyFont="1" applyFill="1" applyBorder="1" applyAlignment="1">
      <alignment horizontal="right" vertical="top"/>
    </xf>
    <xf numFmtId="49"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left" vertical="top"/>
    </xf>
    <xf numFmtId="0" fontId="23" fillId="0" borderId="0" xfId="0" applyFont="1" applyFill="1" applyBorder="1" applyAlignment="1">
      <alignment horizontal="left" vertical="top"/>
    </xf>
    <xf numFmtId="0" fontId="23" fillId="0" borderId="0" xfId="2" applyFont="1" applyFill="1" applyBorder="1" applyAlignment="1">
      <alignment horizontal="left" vertical="top"/>
    </xf>
    <xf numFmtId="0" fontId="23" fillId="0" borderId="0" xfId="2" applyFont="1" applyFill="1" applyBorder="1" applyAlignment="1">
      <alignment horizontal="right" vertical="top"/>
    </xf>
    <xf numFmtId="0" fontId="23" fillId="0" borderId="0" xfId="5" applyFont="1" applyFill="1" applyBorder="1" applyAlignment="1">
      <alignment horizontal="left" vertical="top"/>
    </xf>
    <xf numFmtId="49" fontId="23" fillId="0" borderId="0" xfId="2" applyNumberFormat="1" applyFont="1" applyFill="1" applyBorder="1" applyAlignment="1">
      <alignment horizontal="left" vertical="top"/>
    </xf>
    <xf numFmtId="49" fontId="23" fillId="0" borderId="0" xfId="5" applyNumberFormat="1" applyFont="1" applyFill="1" applyBorder="1" applyAlignment="1">
      <alignment horizontal="left" vertical="top"/>
    </xf>
    <xf numFmtId="0" fontId="23" fillId="0" borderId="0" xfId="2" applyFont="1" applyFill="1" applyBorder="1" applyAlignment="1">
      <alignment horizontal="right"/>
    </xf>
    <xf numFmtId="0" fontId="23" fillId="0" borderId="0" xfId="0" applyFont="1" applyFill="1" applyBorder="1" applyAlignment="1">
      <alignment horizontal="left" vertical="top"/>
    </xf>
    <xf numFmtId="0" fontId="23" fillId="0" borderId="0" xfId="0" applyFont="1" applyFill="1" applyBorder="1" applyAlignment="1">
      <alignment horizontal="left"/>
    </xf>
    <xf numFmtId="0" fontId="0" fillId="0" borderId="0" xfId="0" applyFont="1" applyAlignment="1">
      <alignment horizontal="left"/>
    </xf>
    <xf numFmtId="0" fontId="23" fillId="0" borderId="0" xfId="0" applyFont="1" applyFill="1" applyBorder="1" applyAlignment="1">
      <alignment horizontal="right"/>
    </xf>
    <xf numFmtId="0" fontId="0" fillId="0" borderId="0" xfId="0" applyAlignment="1">
      <alignment horizontal="left" vertical="top"/>
    </xf>
    <xf numFmtId="0" fontId="23" fillId="0" borderId="0" xfId="5" applyFont="1" applyFill="1" applyBorder="1" applyAlignment="1">
      <alignment horizontal="left" vertical="top"/>
    </xf>
    <xf numFmtId="0" fontId="23" fillId="0" borderId="0" xfId="0" applyFont="1" applyFill="1" applyBorder="1" applyAlignment="1">
      <alignment horizontal="left"/>
    </xf>
    <xf numFmtId="0" fontId="23" fillId="0" borderId="0" xfId="2" applyFont="1" applyFill="1" applyBorder="1" applyAlignment="1">
      <alignment horizontal="right" vertical="top"/>
    </xf>
    <xf numFmtId="49" fontId="23" fillId="0" borderId="0" xfId="2" applyNumberFormat="1" applyFont="1" applyFill="1" applyBorder="1" applyAlignment="1">
      <alignment horizontal="left" vertical="top" wrapText="1"/>
    </xf>
    <xf numFmtId="0" fontId="26" fillId="0" borderId="0" xfId="0" applyFont="1" applyFill="1" applyBorder="1" applyAlignment="1">
      <alignment wrapText="1"/>
    </xf>
    <xf numFmtId="0" fontId="26" fillId="0" borderId="0" xfId="0" applyFont="1" applyFill="1" applyBorder="1" applyAlignment="1">
      <alignment horizontal="left"/>
    </xf>
    <xf numFmtId="0" fontId="1" fillId="0" borderId="0" xfId="0" applyFont="1" applyFill="1" applyBorder="1" applyAlignment="1">
      <alignment wrapText="1"/>
    </xf>
    <xf numFmtId="0" fontId="26"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26" fillId="0" borderId="0" xfId="0" applyFont="1" applyFill="1" applyBorder="1" applyAlignment="1">
      <alignment horizontal="left" vertical="top"/>
    </xf>
    <xf numFmtId="0" fontId="0" fillId="0" borderId="0" xfId="0" applyFill="1" applyAlignment="1">
      <alignment horizontal="left" vertical="top"/>
    </xf>
    <xf numFmtId="0" fontId="1" fillId="0" borderId="0" xfId="0" applyFont="1" applyFill="1" applyBorder="1" applyAlignment="1"/>
    <xf numFmtId="0" fontId="0" fillId="0" borderId="0" xfId="0" applyFont="1" applyAlignment="1"/>
    <xf numFmtId="0" fontId="0" fillId="0" borderId="0" xfId="0" applyAlignment="1"/>
    <xf numFmtId="0" fontId="0" fillId="0" borderId="0" xfId="0" applyFont="1" applyAlignment="1">
      <alignment horizontal="left" vertical="top"/>
    </xf>
    <xf numFmtId="49" fontId="23" fillId="0" borderId="0" xfId="71" applyNumberFormat="1" applyFont="1" applyFill="1" applyBorder="1" applyAlignment="1">
      <alignment horizontal="left" vertical="top"/>
    </xf>
    <xf numFmtId="0" fontId="23" fillId="0" borderId="0" xfId="71" applyFont="1" applyFill="1" applyBorder="1" applyAlignment="1">
      <alignment horizontal="left" vertical="top"/>
    </xf>
    <xf numFmtId="0" fontId="26" fillId="0" borderId="0" xfId="71" applyFont="1" applyFill="1" applyBorder="1" applyAlignment="1">
      <alignment horizontal="left"/>
    </xf>
    <xf numFmtId="0" fontId="34" fillId="0" borderId="0" xfId="71" applyFont="1" applyFill="1" applyBorder="1" applyAlignment="1"/>
    <xf numFmtId="49" fontId="23" fillId="0" borderId="0" xfId="2" applyNumberFormat="1" applyFont="1" applyFill="1" applyBorder="1" applyAlignment="1">
      <alignment horizontal="left" vertical="top"/>
    </xf>
    <xf numFmtId="49" fontId="23" fillId="0" borderId="0" xfId="5" applyNumberFormat="1" applyFont="1" applyFill="1" applyBorder="1" applyAlignment="1">
      <alignment horizontal="left" vertical="top"/>
    </xf>
    <xf numFmtId="0" fontId="23" fillId="0" borderId="0" xfId="5" applyFont="1" applyFill="1" applyBorder="1" applyAlignment="1">
      <alignment horizontal="left" vertical="top"/>
    </xf>
    <xf numFmtId="43" fontId="23" fillId="0" borderId="0" xfId="2" applyNumberFormat="1" applyFont="1" applyFill="1" applyBorder="1" applyAlignment="1"/>
    <xf numFmtId="164" fontId="26" fillId="0" borderId="0" xfId="0" applyNumberFormat="1" applyFont="1" applyFill="1" applyBorder="1" applyAlignment="1"/>
    <xf numFmtId="174" fontId="23" fillId="0" borderId="0" xfId="2" applyNumberFormat="1" applyFont="1" applyFill="1" applyBorder="1" applyAlignment="1">
      <alignment horizontal="right"/>
    </xf>
    <xf numFmtId="164" fontId="26" fillId="0" borderId="0" xfId="0" applyNumberFormat="1" applyFont="1" applyFill="1" applyBorder="1" applyAlignment="1">
      <alignment vertical="top"/>
    </xf>
    <xf numFmtId="164" fontId="26" fillId="0" borderId="0" xfId="0" applyNumberFormat="1" applyFont="1" applyFill="1" applyBorder="1" applyAlignment="1">
      <alignment horizontal="right" vertical="top"/>
    </xf>
    <xf numFmtId="164" fontId="0" fillId="0" borderId="0" xfId="0" applyNumberFormat="1" applyFont="1" applyFill="1" applyBorder="1" applyAlignment="1">
      <alignment horizontal="right" vertical="top"/>
    </xf>
    <xf numFmtId="0" fontId="26" fillId="0" borderId="0" xfId="0" applyFont="1" applyFill="1" applyBorder="1" applyAlignment="1">
      <alignment horizontal="left" vertical="top"/>
    </xf>
    <xf numFmtId="0" fontId="23" fillId="0" borderId="0" xfId="0" applyFont="1" applyFill="1" applyBorder="1" applyAlignment="1">
      <alignment horizontal="right" vertical="top"/>
    </xf>
    <xf numFmtId="0" fontId="23" fillId="0" borderId="0" xfId="0" applyFont="1" applyFill="1" applyBorder="1" applyAlignment="1">
      <alignment horizontal="right"/>
    </xf>
    <xf numFmtId="0" fontId="23" fillId="0" borderId="0" xfId="2" applyFont="1" applyFill="1" applyBorder="1" applyAlignment="1">
      <alignment horizontal="left" vertical="top"/>
    </xf>
    <xf numFmtId="172" fontId="23" fillId="0" borderId="0" xfId="2" applyNumberFormat="1" applyFont="1" applyFill="1" applyBorder="1" applyAlignment="1">
      <alignment horizontal="left" vertical="top"/>
    </xf>
    <xf numFmtId="0" fontId="23" fillId="0" borderId="0" xfId="2" applyFont="1" applyFill="1" applyBorder="1" applyAlignment="1">
      <alignment horizontal="right" vertical="top"/>
    </xf>
    <xf numFmtId="0" fontId="23" fillId="0" borderId="0" xfId="5" applyFont="1" applyFill="1" applyBorder="1" applyAlignment="1">
      <alignment horizontal="left" vertical="top"/>
    </xf>
    <xf numFmtId="0" fontId="23" fillId="0" borderId="0" xfId="2" applyFont="1" applyFill="1" applyBorder="1" applyAlignment="1">
      <alignment horizontal="right"/>
    </xf>
    <xf numFmtId="0" fontId="0" fillId="0" borderId="0" xfId="0"/>
    <xf numFmtId="49" fontId="0" fillId="0" borderId="0" xfId="0" applyNumberFormat="1"/>
    <xf numFmtId="0" fontId="27" fillId="0" borderId="0" xfId="0" applyFont="1"/>
    <xf numFmtId="0" fontId="36" fillId="0" borderId="0" xfId="73"/>
    <xf numFmtId="0" fontId="26" fillId="0" borderId="0" xfId="0" applyFont="1" applyFill="1" applyBorder="1" applyAlignment="1"/>
    <xf numFmtId="0" fontId="26" fillId="0" borderId="0" xfId="0" applyFont="1" applyFill="1" applyBorder="1" applyAlignment="1">
      <alignment horizontal="right" wrapText="1"/>
    </xf>
    <xf numFmtId="0" fontId="1" fillId="0" borderId="0" xfId="0" applyFont="1" applyFill="1" applyBorder="1" applyAlignment="1">
      <alignment horizontal="right" wrapText="1"/>
    </xf>
    <xf numFmtId="0" fontId="23" fillId="0" borderId="0" xfId="2" applyFont="1" applyFill="1" applyBorder="1" applyAlignment="1">
      <alignment horizontal="right"/>
    </xf>
    <xf numFmtId="0" fontId="26" fillId="0" borderId="0" xfId="0" applyFont="1" applyFill="1" applyBorder="1" applyAlignment="1">
      <alignment horizontal="left"/>
    </xf>
    <xf numFmtId="0" fontId="0" fillId="0" borderId="0" xfId="0" applyFill="1" applyAlignment="1">
      <alignment horizontal="left"/>
    </xf>
    <xf numFmtId="0" fontId="26" fillId="0" borderId="0" xfId="0" applyFont="1" applyFill="1" applyBorder="1" applyAlignment="1">
      <alignment horizontal="left" vertical="top"/>
    </xf>
    <xf numFmtId="0" fontId="26" fillId="0" borderId="0" xfId="0" applyFont="1" applyFill="1" applyBorder="1" applyAlignment="1">
      <alignment horizontal="right" vertical="top"/>
    </xf>
    <xf numFmtId="0" fontId="23" fillId="0" borderId="0" xfId="0" applyFont="1" applyFill="1" applyBorder="1" applyAlignment="1">
      <alignment horizontal="left" vertical="top"/>
    </xf>
    <xf numFmtId="0" fontId="23" fillId="0" borderId="0" xfId="0" applyFont="1" applyFill="1" applyBorder="1" applyAlignment="1">
      <alignment horizontal="right" vertical="top"/>
    </xf>
    <xf numFmtId="0" fontId="23" fillId="0" borderId="0" xfId="0" applyFont="1" applyFill="1" applyBorder="1" applyAlignment="1">
      <alignment horizontal="left"/>
    </xf>
    <xf numFmtId="0" fontId="23" fillId="0" borderId="0" xfId="0" applyFont="1" applyFill="1" applyBorder="1" applyAlignment="1">
      <alignment horizontal="right"/>
    </xf>
    <xf numFmtId="0" fontId="26" fillId="0" borderId="0" xfId="71" applyFont="1" applyFill="1" applyBorder="1" applyAlignment="1">
      <alignment horizontal="left"/>
    </xf>
    <xf numFmtId="0" fontId="34" fillId="0" borderId="0" xfId="71" applyFont="1" applyFill="1" applyBorder="1" applyAlignment="1">
      <alignment horizontal="left"/>
    </xf>
    <xf numFmtId="0" fontId="23" fillId="0" borderId="0" xfId="2" applyFont="1" applyFill="1" applyBorder="1" applyAlignment="1">
      <alignment horizontal="left" vertical="top" wrapText="1"/>
    </xf>
    <xf numFmtId="0" fontId="23" fillId="0" borderId="0" xfId="2" applyFont="1" applyFill="1" applyBorder="1" applyAlignment="1">
      <alignment horizontal="left" vertical="top"/>
    </xf>
    <xf numFmtId="0" fontId="0" fillId="0" borderId="0" xfId="0" applyAlignment="1">
      <alignment horizontal="left" vertical="top"/>
    </xf>
    <xf numFmtId="0" fontId="23" fillId="0" borderId="0" xfId="2" applyFont="1" applyFill="1" applyBorder="1" applyAlignment="1">
      <alignment horizontal="right" vertical="top"/>
    </xf>
    <xf numFmtId="172" fontId="23" fillId="0" borderId="0" xfId="2" applyNumberFormat="1" applyFont="1" applyFill="1" applyBorder="1" applyAlignment="1">
      <alignment horizontal="left" vertical="top"/>
    </xf>
    <xf numFmtId="0" fontId="23" fillId="0" borderId="0" xfId="2" applyFont="1" applyFill="1" applyBorder="1" applyAlignment="1">
      <alignment horizontal="left"/>
    </xf>
    <xf numFmtId="0" fontId="0" fillId="0" borderId="0" xfId="0" applyFill="1" applyAlignment="1">
      <alignment horizontal="left" vertical="top"/>
    </xf>
    <xf numFmtId="0" fontId="23" fillId="0" borderId="0" xfId="5" applyFont="1" applyFill="1" applyBorder="1" applyAlignment="1">
      <alignment horizontal="left" vertical="top"/>
    </xf>
    <xf numFmtId="0" fontId="23" fillId="0" borderId="0" xfId="5" applyFont="1" applyFill="1" applyBorder="1" applyAlignment="1">
      <alignment horizontal="left"/>
    </xf>
    <xf numFmtId="49"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left" vertical="top"/>
    </xf>
    <xf numFmtId="0" fontId="32" fillId="0" borderId="0" xfId="0" applyFont="1" applyFill="1" applyBorder="1" applyAlignment="1">
      <alignment horizontal="right"/>
    </xf>
    <xf numFmtId="49" fontId="23" fillId="0" borderId="0" xfId="5" applyNumberFormat="1" applyFont="1" applyFill="1" applyBorder="1" applyAlignment="1">
      <alignment horizontal="left" vertical="top"/>
    </xf>
    <xf numFmtId="49" fontId="23" fillId="0" borderId="0" xfId="2" applyNumberFormat="1"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2" applyFont="1" applyFill="1" applyBorder="1" applyAlignment="1">
      <alignment horizontal="right"/>
    </xf>
    <xf numFmtId="0" fontId="37" fillId="0" borderId="7" xfId="2" applyFont="1" applyBorder="1" applyAlignment="1">
      <alignment horizontal="right"/>
    </xf>
    <xf numFmtId="0" fontId="37" fillId="0" borderId="0" xfId="2" applyFont="1" applyBorder="1" applyAlignment="1"/>
    <xf numFmtId="0" fontId="37" fillId="0" borderId="8" xfId="2" applyFont="1" applyBorder="1" applyAlignment="1">
      <alignment horizontal="right"/>
    </xf>
    <xf numFmtId="0" fontId="37" fillId="0" borderId="8" xfId="2" applyFont="1" applyBorder="1" applyAlignment="1"/>
  </cellXfs>
  <cellStyles count="74">
    <cellStyle name="20% - Akzent1 2" xfId="7"/>
    <cellStyle name="20% - Akzent2 2" xfId="8"/>
    <cellStyle name="20% - Akzent3 2" xfId="9"/>
    <cellStyle name="20% - Akzent4 2" xfId="10"/>
    <cellStyle name="20% - Akzent5 2" xfId="11"/>
    <cellStyle name="20% - Akzent6 2" xfId="12"/>
    <cellStyle name="40% - Akzent1 2" xfId="13"/>
    <cellStyle name="40% - Akzent2 2" xfId="14"/>
    <cellStyle name="40% - Akzent3 2" xfId="15"/>
    <cellStyle name="40% - Akzent4 2" xfId="16"/>
    <cellStyle name="40% - Akzent5 2" xfId="17"/>
    <cellStyle name="40% - Akzent6 2" xfId="18"/>
    <cellStyle name="60% - Akzent1 2" xfId="19"/>
    <cellStyle name="60% - Akzent2 2" xfId="20"/>
    <cellStyle name="60% - Akzent3 2" xfId="21"/>
    <cellStyle name="60% - Akzent4 2" xfId="22"/>
    <cellStyle name="60% - Akzent5 2" xfId="23"/>
    <cellStyle name="60% - Akzent6 2" xfId="24"/>
    <cellStyle name="Akzent1 2" xfId="25"/>
    <cellStyle name="Akzent2 2" xfId="26"/>
    <cellStyle name="Akzent3 2" xfId="27"/>
    <cellStyle name="Akzent4 2" xfId="28"/>
    <cellStyle name="Akzent5 2" xfId="29"/>
    <cellStyle name="Akzent6 2" xfId="30"/>
    <cellStyle name="Ausgabe 2" xfId="31"/>
    <cellStyle name="Berechnung 2" xfId="32"/>
    <cellStyle name="Currency" xfId="33"/>
    <cellStyle name="Dezimal 2" xfId="34"/>
    <cellStyle name="Dezimal 2 2" xfId="35"/>
    <cellStyle name="Eingabe 2" xfId="36"/>
    <cellStyle name="Ergebnis 2" xfId="37"/>
    <cellStyle name="Erklärender Text 2" xfId="38"/>
    <cellStyle name="Gut 2" xfId="39"/>
    <cellStyle name="Hyperlink" xfId="73" builtinId="8"/>
    <cellStyle name="Komma" xfId="1" builtinId="3"/>
    <cellStyle name="Komma 2" xfId="3"/>
    <cellStyle name="Komma 2 2" xfId="40"/>
    <cellStyle name="Komma 2 3" xfId="66"/>
    <cellStyle name="Neutral 2" xfId="41"/>
    <cellStyle name="Notiz 2" xfId="42"/>
    <cellStyle name="Notiz 3" xfId="43"/>
    <cellStyle name="Percent" xfId="44"/>
    <cellStyle name="Prozent" xfId="70" builtinId="5"/>
    <cellStyle name="Prozent 2" xfId="4"/>
    <cellStyle name="Prozent 2 2" xfId="67"/>
    <cellStyle name="Schlecht 2" xfId="45"/>
    <cellStyle name="Standard" xfId="0" builtinId="0"/>
    <cellStyle name="Standard 10" xfId="72"/>
    <cellStyle name="Standard 2" xfId="2"/>
    <cellStyle name="Standard 2 2" xfId="46"/>
    <cellStyle name="Standard 2 3" xfId="69"/>
    <cellStyle name="Standard 3" xfId="47"/>
    <cellStyle name="Standard 4" xfId="48"/>
    <cellStyle name="Standard 5" xfId="49"/>
    <cellStyle name="Standard 6" xfId="50"/>
    <cellStyle name="Standard 7" xfId="51"/>
    <cellStyle name="Standard 7 2" xfId="68"/>
    <cellStyle name="Standard 8" xfId="52"/>
    <cellStyle name="Standard 9" xfId="71"/>
    <cellStyle name="Standard_Ergebnis" xfId="6"/>
    <cellStyle name="Standard_Tabelle1" xfId="5"/>
    <cellStyle name="Style1" xfId="53"/>
    <cellStyle name="Style2" xfId="54"/>
    <cellStyle name="Style2 2" xfId="55"/>
    <cellStyle name="Style3" xfId="56"/>
    <cellStyle name="Style3 2" xfId="57"/>
    <cellStyle name="Style4" xfId="58"/>
    <cellStyle name="Style5" xfId="59"/>
    <cellStyle name="Style5 2" xfId="60"/>
    <cellStyle name="Style6" xfId="61"/>
    <cellStyle name="Style7" xfId="62"/>
    <cellStyle name="Verknüpfte Zelle 2" xfId="63"/>
    <cellStyle name="Warnender Text 2" xfId="64"/>
    <cellStyle name="Zelle überprüfen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editAs="oneCell">
    <xdr:from>
      <xdr:col>13</xdr:col>
      <xdr:colOff>85725</xdr:colOff>
      <xdr:row>1</xdr:row>
      <xdr:rowOff>133350</xdr:rowOff>
    </xdr:from>
    <xdr:to>
      <xdr:col>13</xdr:col>
      <xdr:colOff>389335</xdr:colOff>
      <xdr:row>3</xdr:row>
      <xdr:rowOff>35379</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32385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2147"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11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13</xdr:col>
      <xdr:colOff>303610</xdr:colOff>
      <xdr:row>3</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5025"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53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303610</xdr:colOff>
      <xdr:row>3</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303610</xdr:colOff>
      <xdr:row>3</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9870"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7848"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793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25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6522"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0706"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4913"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5726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076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2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8413"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5029"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4824"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13</xdr:col>
      <xdr:colOff>27385</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11</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6588"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88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37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0783"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356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54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303610</xdr:colOff>
      <xdr:row>3</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2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59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723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59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40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62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85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abSelected="1" zoomScale="85" zoomScaleNormal="85" workbookViewId="0">
      <pane ySplit="3" topLeftCell="A4" activePane="bottomLeft" state="frozen"/>
      <selection activeCell="D10" sqref="D10"/>
      <selection pane="bottomLeft" activeCell="D46" sqref="D46"/>
    </sheetView>
  </sheetViews>
  <sheetFormatPr baseColWidth="10" defaultRowHeight="15"/>
  <cols>
    <col min="1" max="1" width="104.42578125" bestFit="1" customWidth="1"/>
  </cols>
  <sheetData>
    <row r="1" spans="1:2">
      <c r="A1" s="187" t="s">
        <v>451</v>
      </c>
      <c r="B1" s="185"/>
    </row>
    <row r="3" spans="1:2">
      <c r="A3" s="187" t="s">
        <v>452</v>
      </c>
      <c r="B3" s="187" t="s">
        <v>1602</v>
      </c>
    </row>
    <row r="4" spans="1:2">
      <c r="A4" s="185" t="s">
        <v>454</v>
      </c>
      <c r="B4" s="188" t="s">
        <v>1216</v>
      </c>
    </row>
    <row r="5" spans="1:2">
      <c r="A5" s="185" t="s">
        <v>455</v>
      </c>
      <c r="B5" s="188" t="s">
        <v>1217</v>
      </c>
    </row>
    <row r="6" spans="1:2" s="62" customFormat="1">
      <c r="A6" s="185"/>
      <c r="B6" s="185"/>
    </row>
    <row r="7" spans="1:2">
      <c r="A7" s="185" t="s">
        <v>456</v>
      </c>
      <c r="B7" s="188" t="s">
        <v>1603</v>
      </c>
    </row>
    <row r="8" spans="1:2">
      <c r="A8" s="185" t="s">
        <v>485</v>
      </c>
      <c r="B8" s="188" t="s">
        <v>1604</v>
      </c>
    </row>
    <row r="9" spans="1:2">
      <c r="A9" s="185" t="s">
        <v>457</v>
      </c>
      <c r="B9" s="188" t="s">
        <v>1218</v>
      </c>
    </row>
    <row r="10" spans="1:2">
      <c r="A10" s="185" t="s">
        <v>458</v>
      </c>
      <c r="B10" s="188" t="s">
        <v>1219</v>
      </c>
    </row>
    <row r="11" spans="1:2">
      <c r="A11" s="185" t="s">
        <v>1388</v>
      </c>
      <c r="B11" s="188" t="s">
        <v>1220</v>
      </c>
    </row>
    <row r="12" spans="1:2">
      <c r="A12" s="185" t="s">
        <v>459</v>
      </c>
      <c r="B12" s="188" t="s">
        <v>1221</v>
      </c>
    </row>
    <row r="13" spans="1:2">
      <c r="A13" s="185" t="s">
        <v>1605</v>
      </c>
      <c r="B13" s="188" t="s">
        <v>1222</v>
      </c>
    </row>
    <row r="15" spans="1:2">
      <c r="A15" s="185" t="s">
        <v>461</v>
      </c>
      <c r="B15" s="188" t="s">
        <v>1223</v>
      </c>
    </row>
    <row r="16" spans="1:2">
      <c r="A16" s="185" t="s">
        <v>460</v>
      </c>
      <c r="B16" s="188" t="s">
        <v>1224</v>
      </c>
    </row>
    <row r="18" spans="1:2">
      <c r="A18" s="185" t="s">
        <v>462</v>
      </c>
      <c r="B18" s="188" t="s">
        <v>1225</v>
      </c>
    </row>
    <row r="19" spans="1:2">
      <c r="A19" s="185" t="s">
        <v>463</v>
      </c>
      <c r="B19" s="188" t="s">
        <v>1226</v>
      </c>
    </row>
    <row r="20" spans="1:2">
      <c r="A20" s="185" t="s">
        <v>464</v>
      </c>
      <c r="B20" s="188" t="s">
        <v>1227</v>
      </c>
    </row>
    <row r="22" spans="1:2">
      <c r="A22" s="185" t="s">
        <v>465</v>
      </c>
      <c r="B22" s="188" t="s">
        <v>1228</v>
      </c>
    </row>
    <row r="23" spans="1:2">
      <c r="A23" s="185" t="s">
        <v>466</v>
      </c>
      <c r="B23" s="188" t="s">
        <v>1229</v>
      </c>
    </row>
    <row r="25" spans="1:2">
      <c r="A25" s="185" t="s">
        <v>467</v>
      </c>
      <c r="B25" s="188" t="s">
        <v>1230</v>
      </c>
    </row>
    <row r="26" spans="1:2">
      <c r="A26" s="185" t="s">
        <v>468</v>
      </c>
      <c r="B26" s="188" t="s">
        <v>1231</v>
      </c>
    </row>
    <row r="28" spans="1:2">
      <c r="A28" s="185" t="s">
        <v>469</v>
      </c>
      <c r="B28" s="188" t="s">
        <v>1232</v>
      </c>
    </row>
    <row r="29" spans="1:2">
      <c r="A29" s="185" t="s">
        <v>470</v>
      </c>
      <c r="B29" s="188" t="s">
        <v>1233</v>
      </c>
    </row>
    <row r="30" spans="1:2">
      <c r="A30" s="185" t="s">
        <v>471</v>
      </c>
      <c r="B30" s="188" t="s">
        <v>1234</v>
      </c>
    </row>
    <row r="32" spans="1:2">
      <c r="A32" s="185" t="s">
        <v>472</v>
      </c>
      <c r="B32" s="188" t="s">
        <v>1235</v>
      </c>
    </row>
    <row r="34" spans="1:2">
      <c r="A34" s="187" t="s">
        <v>453</v>
      </c>
      <c r="B34" s="185"/>
    </row>
    <row r="35" spans="1:2">
      <c r="A35" s="185" t="s">
        <v>426</v>
      </c>
      <c r="B35" s="188" t="s">
        <v>1236</v>
      </c>
    </row>
    <row r="36" spans="1:2">
      <c r="A36" s="185" t="s">
        <v>431</v>
      </c>
      <c r="B36" s="188" t="s">
        <v>1237</v>
      </c>
    </row>
    <row r="37" spans="1:2">
      <c r="A37" s="185" t="s">
        <v>1396</v>
      </c>
      <c r="B37" s="188" t="s">
        <v>1238</v>
      </c>
    </row>
    <row r="38" spans="1:2">
      <c r="A38" s="185" t="s">
        <v>473</v>
      </c>
      <c r="B38" s="188" t="s">
        <v>1239</v>
      </c>
    </row>
    <row r="39" spans="1:2">
      <c r="A39" s="186" t="s">
        <v>1524</v>
      </c>
      <c r="B39" s="188" t="s">
        <v>1606</v>
      </c>
    </row>
    <row r="40" spans="1:2">
      <c r="A40" s="185" t="s">
        <v>474</v>
      </c>
      <c r="B40" s="188" t="s">
        <v>1242</v>
      </c>
    </row>
    <row r="41" spans="1:2">
      <c r="A41" s="185" t="s">
        <v>475</v>
      </c>
      <c r="B41" s="188" t="s">
        <v>1243</v>
      </c>
    </row>
    <row r="42" spans="1:2">
      <c r="A42" s="186" t="s">
        <v>476</v>
      </c>
      <c r="B42" s="188" t="s">
        <v>1244</v>
      </c>
    </row>
    <row r="43" spans="1:2">
      <c r="A43" s="185" t="s">
        <v>1607</v>
      </c>
      <c r="B43" s="188" t="s">
        <v>1245</v>
      </c>
    </row>
    <row r="44" spans="1:2">
      <c r="A44" s="185" t="s">
        <v>1395</v>
      </c>
      <c r="B44" s="188" t="s">
        <v>1246</v>
      </c>
    </row>
    <row r="45" spans="1:2">
      <c r="A45" s="186" t="s">
        <v>1381</v>
      </c>
      <c r="B45" s="188" t="s">
        <v>1247</v>
      </c>
    </row>
    <row r="46" spans="1:2">
      <c r="A46" s="185" t="s">
        <v>1212</v>
      </c>
      <c r="B46" s="188" t="s">
        <v>1248</v>
      </c>
    </row>
    <row r="47" spans="1:2">
      <c r="A47" s="185" t="s">
        <v>477</v>
      </c>
      <c r="B47" s="188" t="s">
        <v>1249</v>
      </c>
    </row>
    <row r="48" spans="1:2">
      <c r="A48" s="185" t="s">
        <v>478</v>
      </c>
      <c r="B48" s="188" t="s">
        <v>1250</v>
      </c>
    </row>
    <row r="49" spans="1:2">
      <c r="A49" s="186" t="s">
        <v>479</v>
      </c>
      <c r="B49" s="188" t="s">
        <v>1251</v>
      </c>
    </row>
    <row r="50" spans="1:2">
      <c r="A50" s="186" t="s">
        <v>1397</v>
      </c>
      <c r="B50" s="188" t="s">
        <v>1252</v>
      </c>
    </row>
    <row r="51" spans="1:2">
      <c r="A51" s="185" t="s">
        <v>1344</v>
      </c>
      <c r="B51" s="188" t="s">
        <v>1253</v>
      </c>
    </row>
    <row r="52" spans="1:2">
      <c r="A52" s="185" t="s">
        <v>480</v>
      </c>
      <c r="B52" s="188" t="s">
        <v>1254</v>
      </c>
    </row>
    <row r="53" spans="1:2">
      <c r="A53" s="185" t="s">
        <v>1394</v>
      </c>
      <c r="B53" s="188" t="s">
        <v>1255</v>
      </c>
    </row>
    <row r="54" spans="1:2">
      <c r="A54" s="185" t="s">
        <v>481</v>
      </c>
      <c r="B54" s="188" t="s">
        <v>1256</v>
      </c>
    </row>
    <row r="55" spans="1:2">
      <c r="A55" s="186" t="s">
        <v>482</v>
      </c>
      <c r="B55" s="188" t="s">
        <v>1257</v>
      </c>
    </row>
    <row r="56" spans="1:2">
      <c r="A56" s="186" t="s">
        <v>483</v>
      </c>
      <c r="B56" s="188" t="s">
        <v>1258</v>
      </c>
    </row>
    <row r="57" spans="1:2">
      <c r="A57" s="186" t="s">
        <v>484</v>
      </c>
      <c r="B57" s="188" t="s">
        <v>1259</v>
      </c>
    </row>
  </sheetData>
  <hyperlinks>
    <hyperlink ref="B4" location="'0.01'!A1" display="Tabelle 0.01"/>
    <hyperlink ref="B5" location="'0.02'!A1" display="Tabelle 0.02"/>
    <hyperlink ref="B7" location="'1.01'!A1" display="Tabelle 1.01"/>
    <hyperlink ref="B8" location="'1.02 - 2'!A1" display="Tabelle 1.02"/>
    <hyperlink ref="B9" location="'1.03'!A1" display="Tabelle 1.03"/>
    <hyperlink ref="B10" location="'1.04'!A1" display="Tabelle 1.04"/>
    <hyperlink ref="B11" location="'1.05'!A1" display="Tabelle 1.05"/>
    <hyperlink ref="B12" location="'1.06'!A1" display="Tabelle 1.06"/>
    <hyperlink ref="B13" location="'1.07'!A1" display="Tabelle 1.07"/>
    <hyperlink ref="B15" location="'2.01'!A1" display="Tabelle 2.01"/>
    <hyperlink ref="B16" location="'2.02'!A1" display="Tabelle 2.02"/>
    <hyperlink ref="B18" location="'3.01'!A1" display="Tabelle 3.01"/>
    <hyperlink ref="B19" location="'3.02'!A1" display="Tabelle 3.02"/>
    <hyperlink ref="B20" location="'3.03'!A1" display="Tabelle 3.03"/>
    <hyperlink ref="B22" location="'4.01'!A1" display="Tabelle 4.01"/>
    <hyperlink ref="B23" location="'4.02'!A1" display="Tabelle 4.02"/>
    <hyperlink ref="B25" location="'5.01'!A1" display="Tabelle 5.01"/>
    <hyperlink ref="B26" location="'5.02'!A1" display="Tabelle 5.02"/>
    <hyperlink ref="B28" location="'6.01'!A1" display="Tabelle 6.01"/>
    <hyperlink ref="B29" location="'6.02'!A1" display="Tabelle 6.02"/>
    <hyperlink ref="B30" location="'6.03'!A1" display="Tabelle 6.03"/>
    <hyperlink ref="B32" location="'7.01'!A1" display="Tabelle 7.01"/>
    <hyperlink ref="B35" location="'10.01'!A1" display="Tabelle 10.01"/>
    <hyperlink ref="B36" location="'10.02'!A1" display="Tabelle 10.02"/>
    <hyperlink ref="B37" location="'11.01'!A1" display="Tabelle 11.01"/>
    <hyperlink ref="B38" location="'11.02'!A1" display="Tabelle 11.02"/>
    <hyperlink ref="B39" location="'11.03'!A1" display="Tabelle 11.03"/>
    <hyperlink ref="B40" location="'11.04'!A1" display="Tabelle 11.04"/>
    <hyperlink ref="B41" location="'11.05'!A1" display="Tabelle 11.05"/>
    <hyperlink ref="B42" location="'11.06'!A1" display="Tabelle 11.06"/>
    <hyperlink ref="B43" location="'11.07'!A1" display="Tabelle 11.07"/>
    <hyperlink ref="B44" location="'11.08'!A1" display="Tabelle 11.08"/>
    <hyperlink ref="B45" location="'11.09'!A1" display="Tabelle 11.09"/>
    <hyperlink ref="B46" location="'12.01'!A1" display="Tabelle 12.01"/>
    <hyperlink ref="B47" location="'12.02'!A1" display="Tabelle 12.02"/>
    <hyperlink ref="B48" location="'13.01'!A1" display="Tabelle 13.01"/>
    <hyperlink ref="B49" location="'13.02'!A1" display="Tabelle 13.02"/>
    <hyperlink ref="B50" location="'13.03'!A1" display="Tabelle 13.03"/>
    <hyperlink ref="B51" location="'13.04'!A1" display="Tabelle 13.04"/>
    <hyperlink ref="B52" location="'14.01'!A1" display="Tabelle 14.01"/>
    <hyperlink ref="B53" location="'14.02'!A1" display="Tabelle 14.02"/>
    <hyperlink ref="B54" location="'15.01'!A1" display="Tabelle 15.01"/>
    <hyperlink ref="B55" location="'15.02'!A1" display="Tabelle 15.02"/>
    <hyperlink ref="B56" location="'16.01'!A1" display="Tabelle 16.01"/>
    <hyperlink ref="B57" location="'17.01'!A1" display="Tabelle 17.01"/>
  </hyperlinks>
  <pageMargins left="0.70866141732283472" right="0.70866141732283472" top="0.78740157480314965" bottom="0.78740157480314965" header="0.31496062992125984" footer="0.31496062992125984"/>
  <pageSetup paperSize="9" scale="70" orientation="portrait" horizontalDpi="1200" verticalDpi="1200" r:id="rId1"/>
  <headerFooter scaleWithDoc="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53"/>
  <sheetViews>
    <sheetView zoomScale="85" zoomScaleNormal="85" workbookViewId="0">
      <pane ySplit="7" topLeftCell="A17" activePane="bottomLeft" state="frozen"/>
      <selection activeCell="P37" sqref="P37"/>
      <selection pane="bottomLeft" activeCell="J55" sqref="J55"/>
    </sheetView>
  </sheetViews>
  <sheetFormatPr baseColWidth="10" defaultColWidth="11.42578125" defaultRowHeight="15"/>
  <cols>
    <col min="1" max="1" width="1.42578125" style="128" customWidth="1"/>
    <col min="2" max="2" width="26.7109375" style="128" customWidth="1"/>
    <col min="3" max="3" width="10.140625" style="128" customWidth="1"/>
    <col min="4" max="4" width="7.5703125" style="128" customWidth="1"/>
    <col min="5" max="5" width="8.85546875" style="128" bestFit="1" customWidth="1"/>
    <col min="6" max="6" width="8.85546875" style="128" customWidth="1"/>
    <col min="7" max="12" width="8.85546875" style="128" bestFit="1" customWidth="1"/>
    <col min="13" max="13" width="14.28515625" style="128" customWidth="1"/>
    <col min="14" max="14" width="8.85546875" style="128" customWidth="1"/>
    <col min="15" max="15" width="14.5703125" style="128" customWidth="1"/>
    <col min="16" max="16" width="38.5703125" style="128" customWidth="1"/>
    <col min="17" max="16384" width="11.42578125" style="128"/>
  </cols>
  <sheetData>
    <row r="1" spans="1:16">
      <c r="A1" s="195" t="s">
        <v>454</v>
      </c>
      <c r="B1" s="195"/>
      <c r="C1" s="195"/>
      <c r="D1" s="195"/>
      <c r="E1" s="195"/>
      <c r="F1" s="195"/>
      <c r="G1" s="195"/>
      <c r="H1" s="195"/>
      <c r="I1" s="195"/>
      <c r="J1" s="195"/>
      <c r="K1" s="195"/>
      <c r="L1" s="195"/>
      <c r="M1" s="195"/>
      <c r="N1" s="195"/>
      <c r="O1" s="195"/>
      <c r="P1" s="75"/>
    </row>
    <row r="2" spans="1:16">
      <c r="A2" s="195" t="s">
        <v>1518</v>
      </c>
      <c r="B2" s="195"/>
      <c r="C2" s="195"/>
      <c r="D2" s="195"/>
      <c r="E2" s="195"/>
      <c r="F2" s="195"/>
      <c r="G2" s="195"/>
      <c r="H2" s="195"/>
      <c r="I2" s="195"/>
      <c r="J2" s="195"/>
      <c r="K2" s="195"/>
      <c r="L2" s="195"/>
      <c r="M2" s="195"/>
      <c r="N2" s="195"/>
      <c r="O2" s="195"/>
      <c r="P2" s="75"/>
    </row>
    <row r="3" spans="1:16">
      <c r="A3" s="196" t="s">
        <v>1216</v>
      </c>
      <c r="B3" s="196"/>
      <c r="C3" s="196"/>
      <c r="D3" s="196"/>
      <c r="E3" s="196"/>
      <c r="F3" s="196"/>
      <c r="G3" s="196"/>
      <c r="H3" s="196"/>
      <c r="I3" s="196"/>
      <c r="J3" s="196"/>
      <c r="K3" s="196"/>
      <c r="L3" s="196"/>
      <c r="M3" s="196"/>
      <c r="N3" s="75"/>
      <c r="O3" s="75"/>
      <c r="P3" s="75"/>
    </row>
    <row r="4" spans="1:16">
      <c r="B4" s="75"/>
      <c r="C4" s="75"/>
      <c r="D4" s="75"/>
      <c r="E4" s="75"/>
      <c r="F4" s="75"/>
      <c r="G4" s="75"/>
      <c r="H4" s="75"/>
      <c r="I4" s="75"/>
      <c r="J4" s="75"/>
      <c r="K4" s="75"/>
      <c r="L4" s="75"/>
      <c r="M4" s="75"/>
      <c r="N4" s="75"/>
      <c r="O4" s="75"/>
      <c r="P4" s="75"/>
    </row>
    <row r="5" spans="1:16" s="155" customFormat="1" ht="30" customHeight="1">
      <c r="A5" s="153"/>
      <c r="B5" s="153"/>
      <c r="C5" s="153" t="s">
        <v>174</v>
      </c>
      <c r="D5" s="193" t="s">
        <v>364</v>
      </c>
      <c r="E5" s="193"/>
      <c r="F5" s="193"/>
      <c r="G5" s="193"/>
      <c r="H5" s="193"/>
      <c r="I5" s="193"/>
      <c r="J5" s="193"/>
      <c r="K5" s="193"/>
      <c r="L5" s="193"/>
      <c r="M5" s="153" t="s">
        <v>1515</v>
      </c>
      <c r="N5" s="154"/>
    </row>
    <row r="6" spans="1:16" s="157" customFormat="1" ht="32.25" customHeight="1">
      <c r="A6" s="156"/>
      <c r="B6" s="156"/>
      <c r="C6" s="156"/>
      <c r="D6" s="156" t="s">
        <v>1516</v>
      </c>
      <c r="E6" s="156" t="s">
        <v>0</v>
      </c>
      <c r="F6" s="156" t="s">
        <v>1</v>
      </c>
      <c r="G6" s="156" t="s">
        <v>2</v>
      </c>
      <c r="H6" s="156" t="s">
        <v>3</v>
      </c>
      <c r="I6" s="156" t="s">
        <v>4</v>
      </c>
      <c r="J6" s="156" t="s">
        <v>5</v>
      </c>
      <c r="K6" s="156" t="s">
        <v>6</v>
      </c>
      <c r="L6" s="156" t="s">
        <v>1526</v>
      </c>
      <c r="M6" s="156" t="s">
        <v>449</v>
      </c>
    </row>
    <row r="7" spans="1:16" s="157" customFormat="1">
      <c r="A7" s="156"/>
      <c r="B7" s="156"/>
      <c r="C7" s="156"/>
      <c r="D7" s="156"/>
      <c r="E7" s="156"/>
      <c r="F7" s="156"/>
      <c r="G7" s="156"/>
      <c r="H7" s="156"/>
      <c r="I7" s="156"/>
      <c r="J7" s="156"/>
      <c r="K7" s="156"/>
      <c r="L7" s="156"/>
      <c r="M7" s="156"/>
    </row>
    <row r="8" spans="1:16">
      <c r="A8" s="158" t="s">
        <v>7</v>
      </c>
      <c r="B8" s="158"/>
      <c r="C8" s="74">
        <v>45612</v>
      </c>
      <c r="D8" s="74">
        <v>1146</v>
      </c>
      <c r="E8" s="74">
        <v>712</v>
      </c>
      <c r="F8" s="74">
        <v>1134</v>
      </c>
      <c r="G8" s="74">
        <v>2419</v>
      </c>
      <c r="H8" s="74">
        <v>3264</v>
      </c>
      <c r="I8" s="74">
        <v>6444</v>
      </c>
      <c r="J8" s="74">
        <v>12155</v>
      </c>
      <c r="K8" s="74">
        <v>14795</v>
      </c>
      <c r="L8" s="74">
        <v>3543</v>
      </c>
      <c r="M8" s="174">
        <v>11.54</v>
      </c>
    </row>
    <row r="9" spans="1:16">
      <c r="A9" s="158"/>
      <c r="B9" s="159" t="s">
        <v>1517</v>
      </c>
      <c r="C9" s="74">
        <v>41420</v>
      </c>
      <c r="D9" s="74">
        <v>1123</v>
      </c>
      <c r="E9" s="74">
        <v>655</v>
      </c>
      <c r="F9" s="74">
        <v>838</v>
      </c>
      <c r="G9" s="74">
        <v>1708</v>
      </c>
      <c r="H9" s="74">
        <v>2645</v>
      </c>
      <c r="I9" s="74">
        <v>5812</v>
      </c>
      <c r="J9" s="74">
        <v>11365</v>
      </c>
      <c r="K9" s="74">
        <v>13946</v>
      </c>
      <c r="L9" s="74">
        <v>3328</v>
      </c>
      <c r="M9" s="175" t="s">
        <v>365</v>
      </c>
    </row>
    <row r="10" spans="1:16">
      <c r="A10" s="158"/>
      <c r="B10" s="159" t="s">
        <v>39</v>
      </c>
      <c r="C10" s="74">
        <v>4192</v>
      </c>
      <c r="D10" s="74">
        <v>23</v>
      </c>
      <c r="E10" s="74">
        <v>57</v>
      </c>
      <c r="F10" s="74">
        <v>296</v>
      </c>
      <c r="G10" s="74">
        <v>711</v>
      </c>
      <c r="H10" s="74">
        <v>619</v>
      </c>
      <c r="I10" s="74">
        <v>632</v>
      </c>
      <c r="J10" s="74">
        <v>790</v>
      </c>
      <c r="K10" s="74">
        <v>849</v>
      </c>
      <c r="L10" s="74">
        <v>215</v>
      </c>
      <c r="M10" s="175" t="s">
        <v>365</v>
      </c>
    </row>
    <row r="11" spans="1:16" s="160" customFormat="1" ht="24" customHeight="1">
      <c r="A11" s="193" t="s">
        <v>360</v>
      </c>
      <c r="B11" s="194"/>
      <c r="C11" s="129"/>
      <c r="D11" s="129"/>
      <c r="E11" s="129"/>
      <c r="F11" s="129"/>
      <c r="G11" s="129"/>
      <c r="H11" s="129"/>
      <c r="I11" s="129"/>
      <c r="J11" s="129"/>
      <c r="K11" s="129"/>
      <c r="L11" s="129"/>
      <c r="M11" s="172"/>
    </row>
    <row r="12" spans="1:16" s="160" customFormat="1" ht="20.25" customHeight="1">
      <c r="A12" s="193" t="s">
        <v>8</v>
      </c>
      <c r="B12" s="193"/>
      <c r="C12" s="129">
        <v>30538</v>
      </c>
      <c r="D12" s="129">
        <v>489</v>
      </c>
      <c r="E12" s="129">
        <v>317</v>
      </c>
      <c r="F12" s="129">
        <v>288</v>
      </c>
      <c r="G12" s="129">
        <v>915</v>
      </c>
      <c r="H12" s="129">
        <v>1803</v>
      </c>
      <c r="I12" s="129">
        <v>4450</v>
      </c>
      <c r="J12" s="129">
        <v>8948</v>
      </c>
      <c r="K12" s="129">
        <v>10919</v>
      </c>
      <c r="L12" s="129">
        <v>2409</v>
      </c>
      <c r="M12" s="172">
        <v>9.75</v>
      </c>
    </row>
    <row r="13" spans="1:16">
      <c r="A13" s="193" t="s">
        <v>9</v>
      </c>
      <c r="B13" s="194"/>
      <c r="C13" s="74">
        <v>494</v>
      </c>
      <c r="D13" s="74">
        <v>0</v>
      </c>
      <c r="E13" s="74">
        <v>5</v>
      </c>
      <c r="F13" s="74">
        <v>11</v>
      </c>
      <c r="G13" s="74">
        <v>28</v>
      </c>
      <c r="H13" s="74">
        <v>37</v>
      </c>
      <c r="I13" s="74">
        <v>55</v>
      </c>
      <c r="J13" s="74">
        <v>143</v>
      </c>
      <c r="K13" s="74">
        <v>155</v>
      </c>
      <c r="L13" s="74">
        <v>60</v>
      </c>
      <c r="M13" s="174">
        <v>9.5500000000000007</v>
      </c>
    </row>
    <row r="14" spans="1:16">
      <c r="A14" s="75"/>
      <c r="B14" s="75" t="s">
        <v>13</v>
      </c>
      <c r="C14" s="74">
        <v>358</v>
      </c>
      <c r="D14" s="74">
        <v>0</v>
      </c>
      <c r="E14" s="74">
        <v>5</v>
      </c>
      <c r="F14" s="74">
        <v>9</v>
      </c>
      <c r="G14" s="74">
        <v>25</v>
      </c>
      <c r="H14" s="74">
        <v>27</v>
      </c>
      <c r="I14" s="74">
        <v>43</v>
      </c>
      <c r="J14" s="74">
        <v>87</v>
      </c>
      <c r="K14" s="74">
        <v>108</v>
      </c>
      <c r="L14" s="74">
        <v>54</v>
      </c>
      <c r="M14" s="174">
        <v>9.85</v>
      </c>
    </row>
    <row r="15" spans="1:16">
      <c r="A15" s="75"/>
      <c r="B15" s="75" t="s">
        <v>14</v>
      </c>
      <c r="C15" s="74">
        <v>49</v>
      </c>
      <c r="D15" s="74">
        <v>0</v>
      </c>
      <c r="E15" s="74">
        <v>0</v>
      </c>
      <c r="F15" s="74">
        <v>2</v>
      </c>
      <c r="G15" s="74">
        <v>3</v>
      </c>
      <c r="H15" s="74">
        <v>7</v>
      </c>
      <c r="I15" s="74">
        <v>1</v>
      </c>
      <c r="J15" s="74">
        <v>16</v>
      </c>
      <c r="K15" s="74">
        <v>16</v>
      </c>
      <c r="L15" s="74">
        <v>4</v>
      </c>
      <c r="M15" s="174">
        <v>10.06</v>
      </c>
    </row>
    <row r="16" spans="1:16">
      <c r="A16" s="75"/>
      <c r="B16" s="75" t="s">
        <v>11</v>
      </c>
      <c r="C16" s="74">
        <v>59</v>
      </c>
      <c r="D16" s="74">
        <v>0</v>
      </c>
      <c r="E16" s="74">
        <v>0</v>
      </c>
      <c r="F16" s="74">
        <v>0</v>
      </c>
      <c r="G16" s="74">
        <v>0</v>
      </c>
      <c r="H16" s="74">
        <v>0</v>
      </c>
      <c r="I16" s="74">
        <v>7</v>
      </c>
      <c r="J16" s="74">
        <v>32</v>
      </c>
      <c r="K16" s="74">
        <v>18</v>
      </c>
      <c r="L16" s="74">
        <v>2</v>
      </c>
      <c r="M16" s="174">
        <v>7.77</v>
      </c>
    </row>
    <row r="17" spans="1:13">
      <c r="A17" s="75"/>
      <c r="B17" s="75" t="s">
        <v>12</v>
      </c>
      <c r="C17" s="74">
        <v>9</v>
      </c>
      <c r="D17" s="74">
        <v>0</v>
      </c>
      <c r="E17" s="74">
        <v>0</v>
      </c>
      <c r="F17" s="74">
        <v>0</v>
      </c>
      <c r="G17" s="74">
        <v>0</v>
      </c>
      <c r="H17" s="74">
        <v>3</v>
      </c>
      <c r="I17" s="74">
        <v>0</v>
      </c>
      <c r="J17" s="74">
        <v>3</v>
      </c>
      <c r="K17" s="74">
        <v>3</v>
      </c>
      <c r="L17" s="74">
        <v>0</v>
      </c>
      <c r="M17" s="174">
        <v>10.76</v>
      </c>
    </row>
    <row r="18" spans="1:13">
      <c r="A18" s="75"/>
      <c r="B18" s="75" t="s">
        <v>10</v>
      </c>
      <c r="C18" s="74">
        <v>19</v>
      </c>
      <c r="D18" s="74">
        <v>0</v>
      </c>
      <c r="E18" s="74">
        <v>0</v>
      </c>
      <c r="F18" s="74">
        <v>0</v>
      </c>
      <c r="G18" s="74">
        <v>0</v>
      </c>
      <c r="H18" s="74">
        <v>0</v>
      </c>
      <c r="I18" s="74">
        <v>4</v>
      </c>
      <c r="J18" s="74">
        <v>5</v>
      </c>
      <c r="K18" s="74">
        <v>10</v>
      </c>
      <c r="L18" s="74">
        <v>0</v>
      </c>
      <c r="M18" s="174">
        <v>7.64</v>
      </c>
    </row>
    <row r="19" spans="1:13">
      <c r="A19" s="193" t="s">
        <v>15</v>
      </c>
      <c r="B19" s="194"/>
      <c r="C19" s="74">
        <v>3630</v>
      </c>
      <c r="D19" s="74">
        <v>46</v>
      </c>
      <c r="E19" s="74">
        <v>21</v>
      </c>
      <c r="F19" s="74">
        <v>38</v>
      </c>
      <c r="G19" s="74">
        <v>101</v>
      </c>
      <c r="H19" s="74">
        <v>190</v>
      </c>
      <c r="I19" s="74">
        <v>485</v>
      </c>
      <c r="J19" s="74">
        <v>1030</v>
      </c>
      <c r="K19" s="74">
        <v>1409</v>
      </c>
      <c r="L19" s="74">
        <v>310</v>
      </c>
      <c r="M19" s="174">
        <v>9.0399999999999991</v>
      </c>
    </row>
    <row r="20" spans="1:13">
      <c r="A20" s="75"/>
      <c r="B20" s="75" t="s">
        <v>17</v>
      </c>
      <c r="C20" s="74">
        <v>3089</v>
      </c>
      <c r="D20" s="74">
        <v>44</v>
      </c>
      <c r="E20" s="74">
        <v>19</v>
      </c>
      <c r="F20" s="74">
        <v>33</v>
      </c>
      <c r="G20" s="74">
        <v>90</v>
      </c>
      <c r="H20" s="74">
        <v>163</v>
      </c>
      <c r="I20" s="74">
        <v>425</v>
      </c>
      <c r="J20" s="74">
        <v>906</v>
      </c>
      <c r="K20" s="74">
        <v>1142</v>
      </c>
      <c r="L20" s="74">
        <v>267</v>
      </c>
      <c r="M20" s="174">
        <v>9.23</v>
      </c>
    </row>
    <row r="21" spans="1:13">
      <c r="A21" s="75"/>
      <c r="B21" s="75" t="s">
        <v>16</v>
      </c>
      <c r="C21" s="74">
        <v>290</v>
      </c>
      <c r="D21" s="74">
        <v>2</v>
      </c>
      <c r="E21" s="74">
        <v>2</v>
      </c>
      <c r="F21" s="74">
        <v>4</v>
      </c>
      <c r="G21" s="74">
        <v>10</v>
      </c>
      <c r="H21" s="74">
        <v>26</v>
      </c>
      <c r="I21" s="74">
        <v>48</v>
      </c>
      <c r="J21" s="74">
        <v>84</v>
      </c>
      <c r="K21" s="74">
        <v>91</v>
      </c>
      <c r="L21" s="74">
        <v>23</v>
      </c>
      <c r="M21" s="174">
        <v>10.06</v>
      </c>
    </row>
    <row r="22" spans="1:13">
      <c r="A22" s="75"/>
      <c r="B22" s="75" t="s">
        <v>18</v>
      </c>
      <c r="C22" s="74">
        <v>251</v>
      </c>
      <c r="D22" s="74">
        <v>0</v>
      </c>
      <c r="E22" s="74">
        <v>0</v>
      </c>
      <c r="F22" s="74">
        <v>1</v>
      </c>
      <c r="G22" s="74">
        <v>1</v>
      </c>
      <c r="H22" s="74">
        <v>1</v>
      </c>
      <c r="I22" s="74">
        <v>12</v>
      </c>
      <c r="J22" s="74">
        <v>40</v>
      </c>
      <c r="K22" s="74">
        <v>176</v>
      </c>
      <c r="L22" s="74">
        <v>20</v>
      </c>
      <c r="M22" s="174">
        <v>5.51</v>
      </c>
    </row>
    <row r="23" spans="1:13">
      <c r="A23" s="193" t="s">
        <v>19</v>
      </c>
      <c r="B23" s="194"/>
      <c r="C23" s="74">
        <v>1023</v>
      </c>
      <c r="D23" s="74">
        <v>328</v>
      </c>
      <c r="E23" s="74">
        <v>127</v>
      </c>
      <c r="F23" s="74">
        <v>162</v>
      </c>
      <c r="G23" s="74">
        <v>121</v>
      </c>
      <c r="H23" s="74">
        <v>63</v>
      </c>
      <c r="I23" s="74">
        <v>64</v>
      </c>
      <c r="J23" s="74">
        <v>62</v>
      </c>
      <c r="K23" s="74">
        <v>78</v>
      </c>
      <c r="L23" s="74">
        <v>18</v>
      </c>
      <c r="M23" s="174">
        <v>37.130000000000003</v>
      </c>
    </row>
    <row r="24" spans="1:13">
      <c r="A24" s="75"/>
      <c r="B24" s="75" t="s">
        <v>23</v>
      </c>
      <c r="C24" s="74">
        <v>794</v>
      </c>
      <c r="D24" s="74">
        <v>272</v>
      </c>
      <c r="E24" s="74">
        <v>96</v>
      </c>
      <c r="F24" s="74">
        <v>113</v>
      </c>
      <c r="G24" s="74">
        <v>84</v>
      </c>
      <c r="H24" s="74">
        <v>51</v>
      </c>
      <c r="I24" s="74">
        <v>53</v>
      </c>
      <c r="J24" s="74">
        <v>53</v>
      </c>
      <c r="K24" s="74">
        <v>57</v>
      </c>
      <c r="L24" s="74">
        <v>15</v>
      </c>
      <c r="M24" s="174">
        <v>37.6</v>
      </c>
    </row>
    <row r="25" spans="1:13">
      <c r="A25" s="75"/>
      <c r="B25" s="75" t="s">
        <v>20</v>
      </c>
      <c r="C25" s="74">
        <v>37</v>
      </c>
      <c r="D25" s="74">
        <v>1</v>
      </c>
      <c r="E25" s="74">
        <v>0</v>
      </c>
      <c r="F25" s="74">
        <v>2</v>
      </c>
      <c r="G25" s="74">
        <v>3</v>
      </c>
      <c r="H25" s="74">
        <v>3</v>
      </c>
      <c r="I25" s="74">
        <v>7</v>
      </c>
      <c r="J25" s="74">
        <v>5</v>
      </c>
      <c r="K25" s="74">
        <v>15</v>
      </c>
      <c r="L25" s="74">
        <v>1</v>
      </c>
      <c r="M25" s="174">
        <v>12.15</v>
      </c>
    </row>
    <row r="26" spans="1:13">
      <c r="A26" s="75"/>
      <c r="B26" s="75" t="s">
        <v>22</v>
      </c>
      <c r="C26" s="74">
        <v>142</v>
      </c>
      <c r="D26" s="74">
        <v>21</v>
      </c>
      <c r="E26" s="74">
        <v>27</v>
      </c>
      <c r="F26" s="74">
        <v>40</v>
      </c>
      <c r="G26" s="74">
        <v>33</v>
      </c>
      <c r="H26" s="74">
        <v>9</v>
      </c>
      <c r="I26" s="74">
        <v>4</v>
      </c>
      <c r="J26" s="74">
        <v>3</v>
      </c>
      <c r="K26" s="74">
        <v>3</v>
      </c>
      <c r="L26" s="74">
        <v>2</v>
      </c>
      <c r="M26" s="174">
        <v>36.270000000000003</v>
      </c>
    </row>
    <row r="27" spans="1:13">
      <c r="A27" s="75"/>
      <c r="B27" s="75" t="s">
        <v>21</v>
      </c>
      <c r="C27" s="74">
        <v>50</v>
      </c>
      <c r="D27" s="74">
        <v>34</v>
      </c>
      <c r="E27" s="74">
        <v>4</v>
      </c>
      <c r="F27" s="74">
        <v>7</v>
      </c>
      <c r="G27" s="74">
        <v>1</v>
      </c>
      <c r="H27" s="74">
        <v>0</v>
      </c>
      <c r="I27" s="74">
        <v>0</v>
      </c>
      <c r="J27" s="74">
        <v>1</v>
      </c>
      <c r="K27" s="74">
        <v>3</v>
      </c>
      <c r="L27" s="74">
        <v>0</v>
      </c>
      <c r="M27" s="174">
        <v>50.63</v>
      </c>
    </row>
    <row r="28" spans="1:13">
      <c r="A28" s="193" t="s">
        <v>24</v>
      </c>
      <c r="B28" s="194"/>
      <c r="C28" s="74">
        <v>799</v>
      </c>
      <c r="D28" s="74">
        <v>50</v>
      </c>
      <c r="E28" s="74">
        <v>25</v>
      </c>
      <c r="F28" s="74">
        <v>38</v>
      </c>
      <c r="G28" s="74">
        <v>76</v>
      </c>
      <c r="H28" s="74">
        <v>95</v>
      </c>
      <c r="I28" s="74">
        <v>111</v>
      </c>
      <c r="J28" s="74">
        <v>173</v>
      </c>
      <c r="K28" s="74">
        <v>175</v>
      </c>
      <c r="L28" s="74">
        <v>56</v>
      </c>
      <c r="M28" s="174">
        <v>16.559999999999999</v>
      </c>
    </row>
    <row r="29" spans="1:13">
      <c r="A29" s="75"/>
      <c r="B29" s="75" t="s">
        <v>29</v>
      </c>
      <c r="C29" s="74">
        <v>143</v>
      </c>
      <c r="D29" s="74">
        <v>23</v>
      </c>
      <c r="E29" s="74">
        <v>5</v>
      </c>
      <c r="F29" s="74">
        <v>6</v>
      </c>
      <c r="G29" s="74">
        <v>9</v>
      </c>
      <c r="H29" s="74">
        <v>14</v>
      </c>
      <c r="I29" s="74">
        <v>10</v>
      </c>
      <c r="J29" s="74">
        <v>25</v>
      </c>
      <c r="K29" s="74">
        <v>41</v>
      </c>
      <c r="L29" s="74">
        <v>10</v>
      </c>
      <c r="M29" s="174">
        <v>20.02</v>
      </c>
    </row>
    <row r="30" spans="1:13">
      <c r="A30" s="75"/>
      <c r="B30" s="75" t="s">
        <v>26</v>
      </c>
      <c r="C30" s="74">
        <v>135</v>
      </c>
      <c r="D30" s="74">
        <v>1</v>
      </c>
      <c r="E30" s="74">
        <v>4</v>
      </c>
      <c r="F30" s="74">
        <v>4</v>
      </c>
      <c r="G30" s="74">
        <v>16</v>
      </c>
      <c r="H30" s="74">
        <v>16</v>
      </c>
      <c r="I30" s="74">
        <v>24</v>
      </c>
      <c r="J30" s="74">
        <v>31</v>
      </c>
      <c r="K30" s="74">
        <v>30</v>
      </c>
      <c r="L30" s="74">
        <v>9</v>
      </c>
      <c r="M30" s="174">
        <v>13.7</v>
      </c>
    </row>
    <row r="31" spans="1:13">
      <c r="A31" s="75"/>
      <c r="B31" s="75" t="s">
        <v>25</v>
      </c>
      <c r="C31" s="74">
        <v>322</v>
      </c>
      <c r="D31" s="74">
        <v>0</v>
      </c>
      <c r="E31" s="74">
        <v>4</v>
      </c>
      <c r="F31" s="74">
        <v>15</v>
      </c>
      <c r="G31" s="74">
        <v>31</v>
      </c>
      <c r="H31" s="74">
        <v>47</v>
      </c>
      <c r="I31" s="74">
        <v>49</v>
      </c>
      <c r="J31" s="74">
        <v>81</v>
      </c>
      <c r="K31" s="74">
        <v>72</v>
      </c>
      <c r="L31" s="74">
        <v>23</v>
      </c>
      <c r="M31" s="174">
        <v>12.83</v>
      </c>
    </row>
    <row r="32" spans="1:13">
      <c r="A32" s="75"/>
      <c r="B32" s="75" t="s">
        <v>28</v>
      </c>
      <c r="C32" s="74">
        <v>195</v>
      </c>
      <c r="D32" s="74">
        <v>25</v>
      </c>
      <c r="E32" s="74">
        <v>10</v>
      </c>
      <c r="F32" s="74">
        <v>13</v>
      </c>
      <c r="G32" s="74">
        <v>20</v>
      </c>
      <c r="H32" s="74">
        <v>18</v>
      </c>
      <c r="I32" s="74">
        <v>28</v>
      </c>
      <c r="J32" s="74">
        <v>35</v>
      </c>
      <c r="K32" s="74">
        <v>32</v>
      </c>
      <c r="L32" s="74">
        <v>14</v>
      </c>
      <c r="M32" s="174">
        <v>21.68</v>
      </c>
    </row>
    <row r="33" spans="1:13">
      <c r="A33" s="75"/>
      <c r="B33" s="75" t="s">
        <v>27</v>
      </c>
      <c r="C33" s="74">
        <v>4</v>
      </c>
      <c r="D33" s="74">
        <v>1</v>
      </c>
      <c r="E33" s="74">
        <v>2</v>
      </c>
      <c r="F33" s="74">
        <v>0</v>
      </c>
      <c r="G33" s="74">
        <v>0</v>
      </c>
      <c r="H33" s="74">
        <v>0</v>
      </c>
      <c r="I33" s="74">
        <v>0</v>
      </c>
      <c r="J33" s="74">
        <v>1</v>
      </c>
      <c r="K33" s="74">
        <v>0</v>
      </c>
      <c r="L33" s="74">
        <v>0</v>
      </c>
      <c r="M33" s="174">
        <v>39.07</v>
      </c>
    </row>
    <row r="34" spans="1:13">
      <c r="A34" s="193" t="s">
        <v>30</v>
      </c>
      <c r="B34" s="194"/>
      <c r="C34" s="74">
        <v>4936</v>
      </c>
      <c r="D34" s="74">
        <v>210</v>
      </c>
      <c r="E34" s="74">
        <v>160</v>
      </c>
      <c r="F34" s="74">
        <v>301</v>
      </c>
      <c r="G34" s="74">
        <v>467</v>
      </c>
      <c r="H34" s="74">
        <v>457</v>
      </c>
      <c r="I34" s="74">
        <v>647</v>
      </c>
      <c r="J34" s="74">
        <v>1009</v>
      </c>
      <c r="K34" s="74">
        <v>1210</v>
      </c>
      <c r="L34" s="74">
        <v>475</v>
      </c>
      <c r="M34" s="174">
        <v>15.37</v>
      </c>
    </row>
    <row r="35" spans="1:13">
      <c r="A35" s="75"/>
      <c r="B35" s="75" t="s">
        <v>35</v>
      </c>
      <c r="C35" s="74">
        <v>4561</v>
      </c>
      <c r="D35" s="74">
        <v>191</v>
      </c>
      <c r="E35" s="74">
        <v>151</v>
      </c>
      <c r="F35" s="74">
        <v>282</v>
      </c>
      <c r="G35" s="74">
        <v>443</v>
      </c>
      <c r="H35" s="74">
        <v>412</v>
      </c>
      <c r="I35" s="74">
        <v>622</v>
      </c>
      <c r="J35" s="74">
        <v>945</v>
      </c>
      <c r="K35" s="74">
        <v>1085</v>
      </c>
      <c r="L35" s="74">
        <v>430</v>
      </c>
      <c r="M35" s="174">
        <v>15.49</v>
      </c>
    </row>
    <row r="36" spans="1:13">
      <c r="A36" s="75"/>
      <c r="B36" s="75" t="s">
        <v>33</v>
      </c>
      <c r="C36" s="74">
        <v>150</v>
      </c>
      <c r="D36" s="74">
        <v>8</v>
      </c>
      <c r="E36" s="74">
        <v>9</v>
      </c>
      <c r="F36" s="74">
        <v>12</v>
      </c>
      <c r="G36" s="74">
        <v>21</v>
      </c>
      <c r="H36" s="74">
        <v>25</v>
      </c>
      <c r="I36" s="74">
        <v>10</v>
      </c>
      <c r="J36" s="74">
        <v>17</v>
      </c>
      <c r="K36" s="74">
        <v>34</v>
      </c>
      <c r="L36" s="74">
        <v>14</v>
      </c>
      <c r="M36" s="174">
        <v>18.350000000000001</v>
      </c>
    </row>
    <row r="37" spans="1:13">
      <c r="A37" s="75"/>
      <c r="B37" s="75" t="s">
        <v>36</v>
      </c>
      <c r="C37" s="74">
        <v>6</v>
      </c>
      <c r="D37" s="74">
        <v>2</v>
      </c>
      <c r="E37" s="74">
        <v>0</v>
      </c>
      <c r="F37" s="74">
        <v>4</v>
      </c>
      <c r="G37" s="74">
        <v>0</v>
      </c>
      <c r="H37" s="74">
        <v>0</v>
      </c>
      <c r="I37" s="74">
        <v>0</v>
      </c>
      <c r="J37" s="74">
        <v>0</v>
      </c>
      <c r="K37" s="74">
        <v>0</v>
      </c>
      <c r="L37" s="74">
        <v>0</v>
      </c>
      <c r="M37" s="174">
        <v>41.84</v>
      </c>
    </row>
    <row r="38" spans="1:13">
      <c r="A38" s="75"/>
      <c r="B38" s="75" t="s">
        <v>37</v>
      </c>
      <c r="C38" s="74">
        <v>16</v>
      </c>
      <c r="D38" s="74">
        <v>9</v>
      </c>
      <c r="E38" s="74">
        <v>0</v>
      </c>
      <c r="F38" s="74">
        <v>2</v>
      </c>
      <c r="G38" s="74">
        <v>1</v>
      </c>
      <c r="H38" s="74">
        <v>2</v>
      </c>
      <c r="I38" s="74">
        <v>2</v>
      </c>
      <c r="J38" s="74">
        <v>0</v>
      </c>
      <c r="K38" s="74">
        <v>0</v>
      </c>
      <c r="L38" s="74">
        <v>0</v>
      </c>
      <c r="M38" s="174">
        <v>50.42</v>
      </c>
    </row>
    <row r="39" spans="1:13">
      <c r="A39" s="75"/>
      <c r="B39" s="75" t="s">
        <v>34</v>
      </c>
      <c r="C39" s="74">
        <v>40</v>
      </c>
      <c r="D39" s="74">
        <v>0</v>
      </c>
      <c r="E39" s="74">
        <v>0</v>
      </c>
      <c r="F39" s="74">
        <v>0</v>
      </c>
      <c r="G39" s="74">
        <v>0</v>
      </c>
      <c r="H39" s="74">
        <v>1</v>
      </c>
      <c r="I39" s="74">
        <v>0</v>
      </c>
      <c r="J39" s="74">
        <v>3</v>
      </c>
      <c r="K39" s="74">
        <v>24</v>
      </c>
      <c r="L39" s="74">
        <v>12</v>
      </c>
      <c r="M39" s="174">
        <v>3.31</v>
      </c>
    </row>
    <row r="40" spans="1:13">
      <c r="A40" s="75"/>
      <c r="B40" s="75" t="s">
        <v>1380</v>
      </c>
      <c r="C40" s="74">
        <v>1</v>
      </c>
      <c r="D40" s="74">
        <v>0</v>
      </c>
      <c r="E40" s="74">
        <v>0</v>
      </c>
      <c r="F40" s="74">
        <v>0</v>
      </c>
      <c r="G40" s="74">
        <v>0</v>
      </c>
      <c r="H40" s="74">
        <v>0</v>
      </c>
      <c r="I40" s="74">
        <v>0</v>
      </c>
      <c r="J40" s="74">
        <v>0</v>
      </c>
      <c r="K40" s="74">
        <v>1</v>
      </c>
      <c r="L40" s="74">
        <v>0</v>
      </c>
      <c r="M40" s="174">
        <v>1.99</v>
      </c>
    </row>
    <row r="41" spans="1:13">
      <c r="A41" s="75"/>
      <c r="B41" s="75" t="s">
        <v>32</v>
      </c>
      <c r="C41" s="74">
        <v>113</v>
      </c>
      <c r="D41" s="74">
        <v>0</v>
      </c>
      <c r="E41" s="74">
        <v>0</v>
      </c>
      <c r="F41" s="74">
        <v>0</v>
      </c>
      <c r="G41" s="74">
        <v>0</v>
      </c>
      <c r="H41" s="74">
        <v>11</v>
      </c>
      <c r="I41" s="74">
        <v>11</v>
      </c>
      <c r="J41" s="74">
        <v>34</v>
      </c>
      <c r="K41" s="74">
        <v>43</v>
      </c>
      <c r="L41" s="74">
        <v>14</v>
      </c>
      <c r="M41" s="174">
        <v>7.44</v>
      </c>
    </row>
    <row r="42" spans="1:13">
      <c r="A42" s="75"/>
      <c r="B42" s="75" t="s">
        <v>31</v>
      </c>
      <c r="C42" s="74">
        <v>47</v>
      </c>
      <c r="D42" s="74">
        <v>0</v>
      </c>
      <c r="E42" s="74">
        <v>0</v>
      </c>
      <c r="F42" s="74">
        <v>1</v>
      </c>
      <c r="G42" s="74">
        <v>2</v>
      </c>
      <c r="H42" s="74">
        <v>6</v>
      </c>
      <c r="I42" s="74">
        <v>2</v>
      </c>
      <c r="J42" s="74">
        <v>9</v>
      </c>
      <c r="K42" s="74">
        <v>22</v>
      </c>
      <c r="L42" s="74">
        <v>5</v>
      </c>
      <c r="M42" s="174">
        <v>8.8699999999999992</v>
      </c>
    </row>
    <row r="43" spans="1:13">
      <c r="A43" s="75"/>
      <c r="B43" s="75" t="s">
        <v>38</v>
      </c>
      <c r="C43" s="74">
        <v>2</v>
      </c>
      <c r="D43" s="74">
        <v>0</v>
      </c>
      <c r="E43" s="74">
        <v>0</v>
      </c>
      <c r="F43" s="74">
        <v>0</v>
      </c>
      <c r="G43" s="74">
        <v>0</v>
      </c>
      <c r="H43" s="74">
        <v>0</v>
      </c>
      <c r="I43" s="74">
        <v>0</v>
      </c>
      <c r="J43" s="74">
        <v>1</v>
      </c>
      <c r="K43" s="74">
        <v>1</v>
      </c>
      <c r="L43" s="74">
        <v>0</v>
      </c>
      <c r="M43" s="174">
        <v>6.17</v>
      </c>
    </row>
    <row r="44" spans="1:13">
      <c r="A44" s="193" t="s">
        <v>39</v>
      </c>
      <c r="B44" s="194"/>
      <c r="C44" s="74">
        <v>4192</v>
      </c>
      <c r="D44" s="74">
        <v>23</v>
      </c>
      <c r="E44" s="74">
        <v>57</v>
      </c>
      <c r="F44" s="74">
        <v>296</v>
      </c>
      <c r="G44" s="74">
        <v>711</v>
      </c>
      <c r="H44" s="74">
        <v>619</v>
      </c>
      <c r="I44" s="74">
        <v>632</v>
      </c>
      <c r="J44" s="74">
        <v>790</v>
      </c>
      <c r="K44" s="74">
        <v>849</v>
      </c>
      <c r="L44" s="74">
        <v>215</v>
      </c>
      <c r="M44" s="174">
        <v>15.32</v>
      </c>
    </row>
    <row r="45" spans="1:13">
      <c r="A45" s="75"/>
      <c r="B45" s="75" t="s">
        <v>46</v>
      </c>
      <c r="C45" s="74">
        <v>202</v>
      </c>
      <c r="D45" s="74">
        <v>1</v>
      </c>
      <c r="E45" s="74">
        <v>3</v>
      </c>
      <c r="F45" s="74">
        <v>14</v>
      </c>
      <c r="G45" s="74">
        <v>26</v>
      </c>
      <c r="H45" s="74">
        <v>19</v>
      </c>
      <c r="I45" s="74">
        <v>34</v>
      </c>
      <c r="J45" s="74">
        <v>40</v>
      </c>
      <c r="K45" s="74">
        <v>53</v>
      </c>
      <c r="L45" s="74">
        <v>12</v>
      </c>
      <c r="M45" s="174">
        <v>13.96</v>
      </c>
    </row>
    <row r="46" spans="1:13">
      <c r="A46" s="75"/>
      <c r="B46" s="75" t="s">
        <v>45</v>
      </c>
      <c r="C46" s="74">
        <v>63</v>
      </c>
      <c r="D46" s="74">
        <v>0</v>
      </c>
      <c r="E46" s="74">
        <v>3</v>
      </c>
      <c r="F46" s="74">
        <v>11</v>
      </c>
      <c r="G46" s="74">
        <v>16</v>
      </c>
      <c r="H46" s="74">
        <v>7</v>
      </c>
      <c r="I46" s="74">
        <v>6</v>
      </c>
      <c r="J46" s="74">
        <v>8</v>
      </c>
      <c r="K46" s="74">
        <v>7</v>
      </c>
      <c r="L46" s="74">
        <v>5</v>
      </c>
      <c r="M46" s="174">
        <v>19.809999999999999</v>
      </c>
    </row>
    <row r="47" spans="1:13">
      <c r="A47" s="75"/>
      <c r="B47" s="75" t="s">
        <v>43</v>
      </c>
      <c r="C47" s="74">
        <v>3125</v>
      </c>
      <c r="D47" s="74">
        <v>20</v>
      </c>
      <c r="E47" s="74">
        <v>34</v>
      </c>
      <c r="F47" s="74">
        <v>242</v>
      </c>
      <c r="G47" s="74">
        <v>611</v>
      </c>
      <c r="H47" s="74">
        <v>471</v>
      </c>
      <c r="I47" s="74">
        <v>463</v>
      </c>
      <c r="J47" s="74">
        <v>556</v>
      </c>
      <c r="K47" s="74">
        <v>573</v>
      </c>
      <c r="L47" s="74">
        <v>155</v>
      </c>
      <c r="M47" s="174">
        <v>16.02</v>
      </c>
    </row>
    <row r="48" spans="1:13">
      <c r="A48" s="75"/>
      <c r="B48" s="75" t="s">
        <v>44</v>
      </c>
      <c r="C48" s="74">
        <v>332</v>
      </c>
      <c r="D48" s="74">
        <v>0</v>
      </c>
      <c r="E48" s="74">
        <v>1</v>
      </c>
      <c r="F48" s="74">
        <v>5</v>
      </c>
      <c r="G48" s="74">
        <v>10</v>
      </c>
      <c r="H48" s="74">
        <v>17</v>
      </c>
      <c r="I48" s="74">
        <v>78</v>
      </c>
      <c r="J48" s="74">
        <v>67</v>
      </c>
      <c r="K48" s="74">
        <v>126</v>
      </c>
      <c r="L48" s="74">
        <v>28</v>
      </c>
      <c r="M48" s="174">
        <v>9.16</v>
      </c>
    </row>
    <row r="49" spans="1:38">
      <c r="A49" s="75"/>
      <c r="B49" s="75" t="s">
        <v>41</v>
      </c>
      <c r="C49" s="74">
        <v>76</v>
      </c>
      <c r="D49" s="74">
        <v>0</v>
      </c>
      <c r="E49" s="74">
        <v>1</v>
      </c>
      <c r="F49" s="74">
        <v>2</v>
      </c>
      <c r="G49" s="74">
        <v>2</v>
      </c>
      <c r="H49" s="74">
        <v>3</v>
      </c>
      <c r="I49" s="74">
        <v>16</v>
      </c>
      <c r="J49" s="74">
        <v>14</v>
      </c>
      <c r="K49" s="74">
        <v>34</v>
      </c>
      <c r="L49" s="74">
        <v>4</v>
      </c>
      <c r="M49" s="174">
        <v>9.5399999999999991</v>
      </c>
    </row>
    <row r="50" spans="1:38">
      <c r="A50" s="75"/>
      <c r="B50" s="75" t="s">
        <v>42</v>
      </c>
      <c r="C50" s="74">
        <v>66</v>
      </c>
      <c r="D50" s="74">
        <v>0</v>
      </c>
      <c r="E50" s="74">
        <v>0</v>
      </c>
      <c r="F50" s="74">
        <v>0</v>
      </c>
      <c r="G50" s="74">
        <v>0</v>
      </c>
      <c r="H50" s="74">
        <v>7</v>
      </c>
      <c r="I50" s="74">
        <v>9</v>
      </c>
      <c r="J50" s="74">
        <v>21</v>
      </c>
      <c r="K50" s="74">
        <v>24</v>
      </c>
      <c r="L50" s="74">
        <v>5</v>
      </c>
      <c r="M50" s="174">
        <v>8.3000000000000007</v>
      </c>
    </row>
    <row r="51" spans="1:38">
      <c r="B51" s="88" t="s">
        <v>40</v>
      </c>
      <c r="C51" s="89">
        <v>268</v>
      </c>
      <c r="D51" s="89">
        <v>2</v>
      </c>
      <c r="E51" s="89">
        <v>14</v>
      </c>
      <c r="F51" s="89">
        <v>21</v>
      </c>
      <c r="G51" s="89">
        <v>44</v>
      </c>
      <c r="H51" s="89">
        <v>93</v>
      </c>
      <c r="I51" s="89">
        <v>24</v>
      </c>
      <c r="J51" s="89">
        <v>46</v>
      </c>
      <c r="K51" s="89">
        <v>20</v>
      </c>
      <c r="L51" s="89">
        <v>4</v>
      </c>
      <c r="M51" s="176">
        <v>19.36</v>
      </c>
    </row>
    <row r="52" spans="1:38" ht="15.75" thickBot="1">
      <c r="B52" s="88" t="s">
        <v>359</v>
      </c>
      <c r="C52" s="89">
        <v>60</v>
      </c>
      <c r="D52" s="89">
        <v>0</v>
      </c>
      <c r="E52" s="89">
        <v>1</v>
      </c>
      <c r="F52" s="89">
        <v>1</v>
      </c>
      <c r="G52" s="89">
        <v>2</v>
      </c>
      <c r="H52" s="89">
        <v>2</v>
      </c>
      <c r="I52" s="89">
        <v>2</v>
      </c>
      <c r="J52" s="89">
        <v>38</v>
      </c>
      <c r="K52" s="89">
        <v>12</v>
      </c>
      <c r="L52" s="89">
        <v>2</v>
      </c>
      <c r="M52" s="90" t="s">
        <v>365</v>
      </c>
    </row>
    <row r="53" spans="1:38">
      <c r="A53" s="219" t="s">
        <v>1608</v>
      </c>
      <c r="B53" s="219"/>
      <c r="C53" s="219"/>
      <c r="D53" s="219"/>
      <c r="E53" s="219"/>
      <c r="F53" s="219"/>
      <c r="G53" s="219"/>
      <c r="H53" s="219"/>
      <c r="I53" s="219"/>
      <c r="J53" s="219"/>
      <c r="K53" s="219"/>
      <c r="L53" s="219"/>
      <c r="M53" s="219"/>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row>
  </sheetData>
  <mergeCells count="13">
    <mergeCell ref="A53:M53"/>
    <mergeCell ref="A13:B13"/>
    <mergeCell ref="A11:B11"/>
    <mergeCell ref="A1:O1"/>
    <mergeCell ref="A2:O2"/>
    <mergeCell ref="A12:B12"/>
    <mergeCell ref="A3:M3"/>
    <mergeCell ref="D5:L5"/>
    <mergeCell ref="A19:B19"/>
    <mergeCell ref="A23:B23"/>
    <mergeCell ref="A28:B28"/>
    <mergeCell ref="A34:B34"/>
    <mergeCell ref="A44:B44"/>
  </mergeCells>
  <pageMargins left="0.70866141732283472" right="0.39370078740157483" top="0.78740157480314965" bottom="0.78740157480314965" header="0.31496062992125984" footer="0.31496062992125984"/>
  <pageSetup paperSize="9" scale="66" fitToHeight="0" orientation="portrait" horizontalDpi="1200" verticalDpi="1200"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3"/>
  <sheetViews>
    <sheetView zoomScale="85" zoomScaleNormal="85" workbookViewId="0">
      <pane ySplit="7" topLeftCell="A17" activePane="bottomLeft" state="frozen"/>
      <selection activeCell="P37" sqref="P37"/>
      <selection pane="bottomLeft" activeCell="B53" sqref="B53:O53"/>
    </sheetView>
  </sheetViews>
  <sheetFormatPr baseColWidth="10" defaultColWidth="11.42578125" defaultRowHeight="15"/>
  <cols>
    <col min="1" max="1" width="1.42578125" style="128" customWidth="1"/>
    <col min="2" max="2" width="26.7109375" style="128" customWidth="1"/>
    <col min="3" max="3" width="7.28515625" style="128" customWidth="1"/>
    <col min="4" max="4" width="7" style="128" customWidth="1"/>
    <col min="5" max="6" width="7.140625" style="128" customWidth="1"/>
    <col min="7" max="7" width="8.140625" style="128" customWidth="1"/>
    <col min="8" max="8" width="7.5703125" style="128" bestFit="1" customWidth="1"/>
    <col min="9" max="9" width="7.85546875" style="128" customWidth="1"/>
    <col min="10" max="10" width="7.7109375" style="128" customWidth="1"/>
    <col min="11" max="11" width="8" style="128" customWidth="1"/>
    <col min="12" max="12" width="8.7109375" style="128" customWidth="1"/>
    <col min="13" max="13" width="7.85546875" style="128" customWidth="1"/>
    <col min="14" max="14" width="9.140625" style="128" customWidth="1"/>
    <col min="15" max="15" width="7.85546875" style="128" customWidth="1"/>
    <col min="16" max="16384" width="11.42578125" style="128"/>
  </cols>
  <sheetData>
    <row r="1" spans="1:15">
      <c r="A1" s="195" t="s">
        <v>455</v>
      </c>
      <c r="B1" s="195"/>
      <c r="C1" s="195"/>
      <c r="D1" s="195"/>
      <c r="E1" s="195"/>
      <c r="F1" s="195"/>
      <c r="G1" s="195"/>
      <c r="H1" s="195"/>
      <c r="I1" s="195"/>
      <c r="J1" s="195"/>
      <c r="K1" s="195"/>
      <c r="L1" s="195"/>
      <c r="M1" s="195"/>
      <c r="N1" s="195"/>
      <c r="O1" s="195"/>
    </row>
    <row r="2" spans="1:15">
      <c r="A2" s="195" t="s">
        <v>1518</v>
      </c>
      <c r="B2" s="195"/>
      <c r="C2" s="195"/>
      <c r="D2" s="195"/>
      <c r="E2" s="195"/>
      <c r="F2" s="195"/>
      <c r="G2" s="195"/>
      <c r="H2" s="195"/>
      <c r="I2" s="195"/>
      <c r="J2" s="195"/>
      <c r="K2" s="195"/>
      <c r="L2" s="195"/>
      <c r="M2" s="195"/>
      <c r="N2" s="195"/>
      <c r="O2" s="195"/>
    </row>
    <row r="3" spans="1:15">
      <c r="A3" s="196" t="s">
        <v>1217</v>
      </c>
      <c r="B3" s="196"/>
      <c r="C3" s="196"/>
      <c r="D3" s="196"/>
      <c r="E3" s="196"/>
      <c r="F3" s="196"/>
      <c r="G3" s="196"/>
      <c r="H3" s="196"/>
      <c r="I3" s="196"/>
      <c r="J3" s="196"/>
      <c r="K3" s="196"/>
      <c r="L3" s="196"/>
      <c r="M3" s="196"/>
      <c r="N3" s="196"/>
      <c r="O3" s="196"/>
    </row>
    <row r="4" spans="1:15">
      <c r="B4" s="75"/>
      <c r="C4" s="75"/>
      <c r="D4" s="75"/>
      <c r="E4" s="75"/>
      <c r="F4" s="75"/>
    </row>
    <row r="5" spans="1:15" s="160" customFormat="1">
      <c r="A5" s="189"/>
      <c r="B5" s="189"/>
      <c r="C5" s="189" t="s">
        <v>7</v>
      </c>
      <c r="D5" s="193" t="s">
        <v>47</v>
      </c>
      <c r="E5" s="193"/>
      <c r="F5" s="193"/>
      <c r="G5" s="193"/>
      <c r="H5" s="193"/>
      <c r="I5" s="193"/>
      <c r="J5" s="193"/>
      <c r="K5" s="193"/>
      <c r="L5" s="193"/>
      <c r="M5" s="193"/>
      <c r="N5" s="193"/>
      <c r="O5" s="193"/>
    </row>
    <row r="6" spans="1:15" s="191" customFormat="1" ht="30">
      <c r="A6" s="190"/>
      <c r="B6" s="190"/>
      <c r="C6" s="190"/>
      <c r="D6" s="190" t="s">
        <v>48</v>
      </c>
      <c r="E6" s="190" t="s">
        <v>49</v>
      </c>
      <c r="F6" s="190" t="s">
        <v>50</v>
      </c>
      <c r="G6" s="190" t="s">
        <v>1376</v>
      </c>
      <c r="H6" s="190" t="s">
        <v>51</v>
      </c>
      <c r="I6" s="190" t="s">
        <v>52</v>
      </c>
      <c r="J6" s="190" t="s">
        <v>53</v>
      </c>
      <c r="K6" s="190" t="s">
        <v>54</v>
      </c>
      <c r="L6" s="190" t="s">
        <v>55</v>
      </c>
      <c r="M6" s="190" t="s">
        <v>56</v>
      </c>
      <c r="N6" s="190" t="s">
        <v>1377</v>
      </c>
      <c r="O6" s="190" t="s">
        <v>57</v>
      </c>
    </row>
    <row r="7" spans="1:15" s="157" customFormat="1">
      <c r="A7" s="156"/>
      <c r="B7" s="156"/>
      <c r="C7" s="156"/>
      <c r="D7" s="156"/>
      <c r="E7" s="156"/>
      <c r="F7" s="156"/>
      <c r="G7" s="156"/>
      <c r="H7" s="156"/>
      <c r="I7" s="156"/>
      <c r="J7" s="156"/>
      <c r="K7" s="156"/>
      <c r="L7" s="156"/>
      <c r="M7" s="156"/>
      <c r="N7" s="156"/>
      <c r="O7" s="156"/>
    </row>
    <row r="8" spans="1:15">
      <c r="A8" s="195" t="s">
        <v>7</v>
      </c>
      <c r="B8" s="195"/>
      <c r="C8" s="74">
        <v>45612</v>
      </c>
      <c r="D8" s="74">
        <v>6937</v>
      </c>
      <c r="E8" s="74">
        <v>5710</v>
      </c>
      <c r="F8" s="74">
        <v>5163</v>
      </c>
      <c r="G8" s="74">
        <v>3188</v>
      </c>
      <c r="H8" s="74">
        <v>7377</v>
      </c>
      <c r="I8" s="74">
        <v>496</v>
      </c>
      <c r="J8" s="74">
        <v>5116</v>
      </c>
      <c r="K8" s="74">
        <v>5336</v>
      </c>
      <c r="L8" s="74">
        <v>2372</v>
      </c>
      <c r="M8" s="74">
        <v>2645</v>
      </c>
      <c r="N8" s="74">
        <v>1165</v>
      </c>
      <c r="O8" s="74">
        <v>107</v>
      </c>
    </row>
    <row r="9" spans="1:15">
      <c r="A9" s="177"/>
      <c r="B9" s="177" t="s">
        <v>1517</v>
      </c>
      <c r="C9" s="74">
        <v>41420</v>
      </c>
      <c r="D9" s="74">
        <v>6446</v>
      </c>
      <c r="E9" s="74">
        <v>5289</v>
      </c>
      <c r="F9" s="74">
        <v>4678</v>
      </c>
      <c r="G9" s="74">
        <v>2780</v>
      </c>
      <c r="H9" s="74">
        <v>6758</v>
      </c>
      <c r="I9" s="74">
        <v>444</v>
      </c>
      <c r="J9" s="74">
        <v>4593</v>
      </c>
      <c r="K9" s="74">
        <v>4779</v>
      </c>
      <c r="L9" s="74">
        <v>2111</v>
      </c>
      <c r="M9" s="74">
        <v>2423</v>
      </c>
      <c r="N9" s="74">
        <v>1023</v>
      </c>
      <c r="O9" s="74">
        <v>96</v>
      </c>
    </row>
    <row r="10" spans="1:15">
      <c r="A10" s="177"/>
      <c r="B10" s="177" t="s">
        <v>39</v>
      </c>
      <c r="C10" s="74">
        <v>4192</v>
      </c>
      <c r="D10" s="74">
        <v>491</v>
      </c>
      <c r="E10" s="74">
        <v>421</v>
      </c>
      <c r="F10" s="74">
        <v>485</v>
      </c>
      <c r="G10" s="74">
        <v>408</v>
      </c>
      <c r="H10" s="74">
        <v>619</v>
      </c>
      <c r="I10" s="74">
        <v>52</v>
      </c>
      <c r="J10" s="74">
        <v>523</v>
      </c>
      <c r="K10" s="74">
        <v>557</v>
      </c>
      <c r="L10" s="74">
        <v>261</v>
      </c>
      <c r="M10" s="74">
        <v>222</v>
      </c>
      <c r="N10" s="74">
        <v>142</v>
      </c>
      <c r="O10" s="74">
        <v>11</v>
      </c>
    </row>
    <row r="11" spans="1:15" s="160" customFormat="1" ht="23.25" customHeight="1">
      <c r="A11" s="193" t="s">
        <v>360</v>
      </c>
      <c r="B11" s="193"/>
      <c r="C11" s="74"/>
      <c r="D11" s="74"/>
      <c r="E11" s="74"/>
      <c r="F11" s="74"/>
      <c r="G11" s="74"/>
      <c r="H11" s="74"/>
      <c r="I11" s="74"/>
      <c r="J11" s="74"/>
      <c r="K11" s="74"/>
      <c r="L11" s="74"/>
      <c r="M11" s="74"/>
      <c r="N11" s="74"/>
      <c r="O11" s="74"/>
    </row>
    <row r="12" spans="1:15" s="160" customFormat="1" ht="20.25" customHeight="1">
      <c r="A12" s="193" t="s">
        <v>8</v>
      </c>
      <c r="B12" s="193"/>
      <c r="C12" s="129">
        <v>30538</v>
      </c>
      <c r="D12" s="129">
        <v>4984</v>
      </c>
      <c r="E12" s="129">
        <v>3994</v>
      </c>
      <c r="F12" s="129">
        <v>3361</v>
      </c>
      <c r="G12" s="129">
        <v>1962</v>
      </c>
      <c r="H12" s="129">
        <v>4987</v>
      </c>
      <c r="I12" s="129">
        <v>336</v>
      </c>
      <c r="J12" s="129">
        <v>3399</v>
      </c>
      <c r="K12" s="129">
        <v>3467</v>
      </c>
      <c r="L12" s="129">
        <v>1449</v>
      </c>
      <c r="M12" s="129">
        <v>1814</v>
      </c>
      <c r="N12" s="129">
        <v>705</v>
      </c>
      <c r="O12" s="129">
        <v>80</v>
      </c>
    </row>
    <row r="13" spans="1:15">
      <c r="A13" s="177" t="s">
        <v>9</v>
      </c>
      <c r="B13" s="177"/>
      <c r="C13" s="74">
        <v>494</v>
      </c>
      <c r="D13" s="74">
        <v>98</v>
      </c>
      <c r="E13" s="74">
        <v>71</v>
      </c>
      <c r="F13" s="74">
        <v>55</v>
      </c>
      <c r="G13" s="74">
        <v>42</v>
      </c>
      <c r="H13" s="74">
        <v>66</v>
      </c>
      <c r="I13" s="74">
        <v>6</v>
      </c>
      <c r="J13" s="74">
        <v>44</v>
      </c>
      <c r="K13" s="74">
        <v>58</v>
      </c>
      <c r="L13" s="74">
        <v>20</v>
      </c>
      <c r="M13" s="74">
        <v>20</v>
      </c>
      <c r="N13" s="74">
        <v>14</v>
      </c>
      <c r="O13" s="74">
        <v>0</v>
      </c>
    </row>
    <row r="14" spans="1:15">
      <c r="A14" s="75"/>
      <c r="B14" s="75" t="s">
        <v>13</v>
      </c>
      <c r="C14" s="74">
        <v>358</v>
      </c>
      <c r="D14" s="74">
        <v>45</v>
      </c>
      <c r="E14" s="74">
        <v>59</v>
      </c>
      <c r="F14" s="74">
        <v>47</v>
      </c>
      <c r="G14" s="74">
        <v>29</v>
      </c>
      <c r="H14" s="74">
        <v>59</v>
      </c>
      <c r="I14" s="74">
        <v>4</v>
      </c>
      <c r="J14" s="74">
        <v>36</v>
      </c>
      <c r="K14" s="74">
        <v>29</v>
      </c>
      <c r="L14" s="74">
        <v>17</v>
      </c>
      <c r="M14" s="74">
        <v>20</v>
      </c>
      <c r="N14" s="74">
        <v>13</v>
      </c>
      <c r="O14" s="74">
        <v>0</v>
      </c>
    </row>
    <row r="15" spans="1:15">
      <c r="A15" s="75"/>
      <c r="B15" s="75" t="s">
        <v>14</v>
      </c>
      <c r="C15" s="74">
        <v>49</v>
      </c>
      <c r="D15" s="74">
        <v>5</v>
      </c>
      <c r="E15" s="74">
        <v>10</v>
      </c>
      <c r="F15" s="74">
        <v>5</v>
      </c>
      <c r="G15" s="74">
        <v>5</v>
      </c>
      <c r="H15" s="74">
        <v>4</v>
      </c>
      <c r="I15" s="74">
        <v>2</v>
      </c>
      <c r="J15" s="74">
        <v>7</v>
      </c>
      <c r="K15" s="74">
        <v>7</v>
      </c>
      <c r="L15" s="74">
        <v>3</v>
      </c>
      <c r="M15" s="74">
        <v>0</v>
      </c>
      <c r="N15" s="74">
        <v>1</v>
      </c>
      <c r="O15" s="74">
        <v>0</v>
      </c>
    </row>
    <row r="16" spans="1:15">
      <c r="A16" s="75"/>
      <c r="B16" s="75" t="s">
        <v>11</v>
      </c>
      <c r="C16" s="74">
        <v>59</v>
      </c>
      <c r="D16" s="74">
        <v>29</v>
      </c>
      <c r="E16" s="74">
        <v>2</v>
      </c>
      <c r="F16" s="74">
        <v>2</v>
      </c>
      <c r="G16" s="74">
        <v>8</v>
      </c>
      <c r="H16" s="74">
        <v>3</v>
      </c>
      <c r="I16" s="74">
        <v>0</v>
      </c>
      <c r="J16" s="74">
        <v>0</v>
      </c>
      <c r="K16" s="74">
        <v>15</v>
      </c>
      <c r="L16" s="74">
        <v>0</v>
      </c>
      <c r="M16" s="74">
        <v>0</v>
      </c>
      <c r="N16" s="74">
        <v>0</v>
      </c>
      <c r="O16" s="74">
        <v>0</v>
      </c>
    </row>
    <row r="17" spans="1:15">
      <c r="A17" s="75"/>
      <c r="B17" s="75" t="s">
        <v>12</v>
      </c>
      <c r="C17" s="74">
        <v>9</v>
      </c>
      <c r="D17" s="74">
        <v>2</v>
      </c>
      <c r="E17" s="74">
        <v>0</v>
      </c>
      <c r="F17" s="74">
        <v>1</v>
      </c>
      <c r="G17" s="74">
        <v>0</v>
      </c>
      <c r="H17" s="74">
        <v>0</v>
      </c>
      <c r="I17" s="74">
        <v>0</v>
      </c>
      <c r="J17" s="74">
        <v>1</v>
      </c>
      <c r="K17" s="74">
        <v>5</v>
      </c>
      <c r="L17" s="74">
        <v>0</v>
      </c>
      <c r="M17" s="74">
        <v>0</v>
      </c>
      <c r="N17" s="74">
        <v>0</v>
      </c>
      <c r="O17" s="74">
        <v>0</v>
      </c>
    </row>
    <row r="18" spans="1:15">
      <c r="A18" s="75"/>
      <c r="B18" s="75" t="s">
        <v>10</v>
      </c>
      <c r="C18" s="74">
        <v>19</v>
      </c>
      <c r="D18" s="74">
        <v>17</v>
      </c>
      <c r="E18" s="74">
        <v>0</v>
      </c>
      <c r="F18" s="74">
        <v>0</v>
      </c>
      <c r="G18" s="74">
        <v>0</v>
      </c>
      <c r="H18" s="74">
        <v>0</v>
      </c>
      <c r="I18" s="74">
        <v>0</v>
      </c>
      <c r="J18" s="74">
        <v>0</v>
      </c>
      <c r="K18" s="74">
        <v>2</v>
      </c>
      <c r="L18" s="74">
        <v>0</v>
      </c>
      <c r="M18" s="74">
        <v>0</v>
      </c>
      <c r="N18" s="74">
        <v>0</v>
      </c>
      <c r="O18" s="74">
        <v>0</v>
      </c>
    </row>
    <row r="19" spans="1:15">
      <c r="A19" s="177" t="s">
        <v>15</v>
      </c>
      <c r="B19" s="177"/>
      <c r="C19" s="74">
        <v>3630</v>
      </c>
      <c r="D19" s="74">
        <v>586</v>
      </c>
      <c r="E19" s="74">
        <v>378</v>
      </c>
      <c r="F19" s="74">
        <v>401</v>
      </c>
      <c r="G19" s="74">
        <v>241</v>
      </c>
      <c r="H19" s="74">
        <v>757</v>
      </c>
      <c r="I19" s="74">
        <v>19</v>
      </c>
      <c r="J19" s="74">
        <v>383</v>
      </c>
      <c r="K19" s="74">
        <v>374</v>
      </c>
      <c r="L19" s="74">
        <v>256</v>
      </c>
      <c r="M19" s="74">
        <v>183</v>
      </c>
      <c r="N19" s="74">
        <v>49</v>
      </c>
      <c r="O19" s="74">
        <v>3</v>
      </c>
    </row>
    <row r="20" spans="1:15">
      <c r="A20" s="75"/>
      <c r="B20" s="75" t="s">
        <v>17</v>
      </c>
      <c r="C20" s="74">
        <v>3089</v>
      </c>
      <c r="D20" s="74">
        <v>513</v>
      </c>
      <c r="E20" s="74">
        <v>338</v>
      </c>
      <c r="F20" s="74">
        <v>371</v>
      </c>
      <c r="G20" s="74">
        <v>188</v>
      </c>
      <c r="H20" s="74">
        <v>672</v>
      </c>
      <c r="I20" s="74">
        <v>17</v>
      </c>
      <c r="J20" s="74">
        <v>282</v>
      </c>
      <c r="K20" s="74">
        <v>272</v>
      </c>
      <c r="L20" s="74">
        <v>229</v>
      </c>
      <c r="M20" s="74">
        <v>160</v>
      </c>
      <c r="N20" s="74">
        <v>44</v>
      </c>
      <c r="O20" s="74">
        <v>3</v>
      </c>
    </row>
    <row r="21" spans="1:15">
      <c r="A21" s="75"/>
      <c r="B21" s="75" t="s">
        <v>16</v>
      </c>
      <c r="C21" s="74">
        <v>290</v>
      </c>
      <c r="D21" s="74">
        <v>53</v>
      </c>
      <c r="E21" s="74">
        <v>29</v>
      </c>
      <c r="F21" s="74">
        <v>29</v>
      </c>
      <c r="G21" s="74">
        <v>26</v>
      </c>
      <c r="H21" s="74">
        <v>55</v>
      </c>
      <c r="I21" s="74">
        <v>2</v>
      </c>
      <c r="J21" s="74">
        <v>31</v>
      </c>
      <c r="K21" s="74">
        <v>23</v>
      </c>
      <c r="L21" s="74">
        <v>21</v>
      </c>
      <c r="M21" s="74">
        <v>16</v>
      </c>
      <c r="N21" s="74">
        <v>5</v>
      </c>
      <c r="O21" s="74">
        <v>0</v>
      </c>
    </row>
    <row r="22" spans="1:15">
      <c r="A22" s="75"/>
      <c r="B22" s="75" t="s">
        <v>18</v>
      </c>
      <c r="C22" s="74">
        <v>251</v>
      </c>
      <c r="D22" s="74">
        <v>20</v>
      </c>
      <c r="E22" s="74">
        <v>11</v>
      </c>
      <c r="F22" s="74">
        <v>1</v>
      </c>
      <c r="G22" s="74">
        <v>27</v>
      </c>
      <c r="H22" s="74">
        <v>30</v>
      </c>
      <c r="I22" s="74">
        <v>0</v>
      </c>
      <c r="J22" s="74">
        <v>70</v>
      </c>
      <c r="K22" s="74">
        <v>79</v>
      </c>
      <c r="L22" s="74">
        <v>6</v>
      </c>
      <c r="M22" s="74">
        <v>7</v>
      </c>
      <c r="N22" s="74">
        <v>0</v>
      </c>
      <c r="O22" s="74">
        <v>0</v>
      </c>
    </row>
    <row r="23" spans="1:15">
      <c r="A23" s="177" t="s">
        <v>19</v>
      </c>
      <c r="B23" s="177"/>
      <c r="C23" s="74">
        <v>1023</v>
      </c>
      <c r="D23" s="74">
        <v>79</v>
      </c>
      <c r="E23" s="74">
        <v>76</v>
      </c>
      <c r="F23" s="74">
        <v>188</v>
      </c>
      <c r="G23" s="74">
        <v>98</v>
      </c>
      <c r="H23" s="74">
        <v>110</v>
      </c>
      <c r="I23" s="74">
        <v>10</v>
      </c>
      <c r="J23" s="74">
        <v>143</v>
      </c>
      <c r="K23" s="74">
        <v>106</v>
      </c>
      <c r="L23" s="74">
        <v>64</v>
      </c>
      <c r="M23" s="74">
        <v>76</v>
      </c>
      <c r="N23" s="74">
        <v>72</v>
      </c>
      <c r="O23" s="74">
        <v>1</v>
      </c>
    </row>
    <row r="24" spans="1:15">
      <c r="A24" s="75"/>
      <c r="B24" s="75" t="s">
        <v>23</v>
      </c>
      <c r="C24" s="74">
        <v>794</v>
      </c>
      <c r="D24" s="74">
        <v>69</v>
      </c>
      <c r="E24" s="74">
        <v>52</v>
      </c>
      <c r="F24" s="74">
        <v>150</v>
      </c>
      <c r="G24" s="74">
        <v>58</v>
      </c>
      <c r="H24" s="74">
        <v>88</v>
      </c>
      <c r="I24" s="74">
        <v>6</v>
      </c>
      <c r="J24" s="74">
        <v>120</v>
      </c>
      <c r="K24" s="74">
        <v>88</v>
      </c>
      <c r="L24" s="74">
        <v>50</v>
      </c>
      <c r="M24" s="74">
        <v>65</v>
      </c>
      <c r="N24" s="74">
        <v>47</v>
      </c>
      <c r="O24" s="74">
        <v>1</v>
      </c>
    </row>
    <row r="25" spans="1:15">
      <c r="A25" s="75"/>
      <c r="B25" s="75" t="s">
        <v>20</v>
      </c>
      <c r="C25" s="74">
        <v>37</v>
      </c>
      <c r="D25" s="74">
        <v>2</v>
      </c>
      <c r="E25" s="74">
        <v>3</v>
      </c>
      <c r="F25" s="74">
        <v>9</v>
      </c>
      <c r="G25" s="74">
        <v>4</v>
      </c>
      <c r="H25" s="74">
        <v>4</v>
      </c>
      <c r="I25" s="74">
        <v>0</v>
      </c>
      <c r="J25" s="74">
        <v>4</v>
      </c>
      <c r="K25" s="74">
        <v>5</v>
      </c>
      <c r="L25" s="74">
        <v>1</v>
      </c>
      <c r="M25" s="74">
        <v>1</v>
      </c>
      <c r="N25" s="74">
        <v>4</v>
      </c>
      <c r="O25" s="74">
        <v>0</v>
      </c>
    </row>
    <row r="26" spans="1:15">
      <c r="A26" s="75"/>
      <c r="B26" s="75" t="s">
        <v>22</v>
      </c>
      <c r="C26" s="74">
        <v>142</v>
      </c>
      <c r="D26" s="74">
        <v>8</v>
      </c>
      <c r="E26" s="74">
        <v>18</v>
      </c>
      <c r="F26" s="74">
        <v>23</v>
      </c>
      <c r="G26" s="74">
        <v>32</v>
      </c>
      <c r="H26" s="74">
        <v>12</v>
      </c>
      <c r="I26" s="74">
        <v>4</v>
      </c>
      <c r="J26" s="74">
        <v>13</v>
      </c>
      <c r="K26" s="74">
        <v>10</v>
      </c>
      <c r="L26" s="74">
        <v>6</v>
      </c>
      <c r="M26" s="74">
        <v>4</v>
      </c>
      <c r="N26" s="74">
        <v>12</v>
      </c>
      <c r="O26" s="74">
        <v>0</v>
      </c>
    </row>
    <row r="27" spans="1:15">
      <c r="A27" s="75"/>
      <c r="B27" s="75" t="s">
        <v>21</v>
      </c>
      <c r="C27" s="74">
        <v>50</v>
      </c>
      <c r="D27" s="74">
        <v>0</v>
      </c>
      <c r="E27" s="74">
        <v>3</v>
      </c>
      <c r="F27" s="74">
        <v>6</v>
      </c>
      <c r="G27" s="74">
        <v>4</v>
      </c>
      <c r="H27" s="74">
        <v>6</v>
      </c>
      <c r="I27" s="74">
        <v>0</v>
      </c>
      <c r="J27" s="74">
        <v>6</v>
      </c>
      <c r="K27" s="74">
        <v>3</v>
      </c>
      <c r="L27" s="74">
        <v>7</v>
      </c>
      <c r="M27" s="74">
        <v>6</v>
      </c>
      <c r="N27" s="74">
        <v>9</v>
      </c>
      <c r="O27" s="74">
        <v>0</v>
      </c>
    </row>
    <row r="28" spans="1:15">
      <c r="A28" s="177" t="s">
        <v>24</v>
      </c>
      <c r="B28" s="177"/>
      <c r="C28" s="74">
        <v>799</v>
      </c>
      <c r="D28" s="74">
        <v>121</v>
      </c>
      <c r="E28" s="74">
        <v>60</v>
      </c>
      <c r="F28" s="74">
        <v>96</v>
      </c>
      <c r="G28" s="74">
        <v>78</v>
      </c>
      <c r="H28" s="74">
        <v>158</v>
      </c>
      <c r="I28" s="74">
        <v>5</v>
      </c>
      <c r="J28" s="74">
        <v>57</v>
      </c>
      <c r="K28" s="74">
        <v>81</v>
      </c>
      <c r="L28" s="74">
        <v>73</v>
      </c>
      <c r="M28" s="74">
        <v>49</v>
      </c>
      <c r="N28" s="74">
        <v>21</v>
      </c>
      <c r="O28" s="74">
        <v>0</v>
      </c>
    </row>
    <row r="29" spans="1:15">
      <c r="A29" s="75"/>
      <c r="B29" s="75" t="s">
        <v>29</v>
      </c>
      <c r="C29" s="74">
        <v>143</v>
      </c>
      <c r="D29" s="74">
        <v>14</v>
      </c>
      <c r="E29" s="74">
        <v>5</v>
      </c>
      <c r="F29" s="74">
        <v>19</v>
      </c>
      <c r="G29" s="74">
        <v>13</v>
      </c>
      <c r="H29" s="74">
        <v>15</v>
      </c>
      <c r="I29" s="74">
        <v>1</v>
      </c>
      <c r="J29" s="74">
        <v>19</v>
      </c>
      <c r="K29" s="74">
        <v>31</v>
      </c>
      <c r="L29" s="74">
        <v>11</v>
      </c>
      <c r="M29" s="74">
        <v>7</v>
      </c>
      <c r="N29" s="74">
        <v>8</v>
      </c>
      <c r="O29" s="74">
        <v>0</v>
      </c>
    </row>
    <row r="30" spans="1:15">
      <c r="A30" s="75"/>
      <c r="B30" s="75" t="s">
        <v>26</v>
      </c>
      <c r="C30" s="74">
        <v>135</v>
      </c>
      <c r="D30" s="74">
        <v>31</v>
      </c>
      <c r="E30" s="74">
        <v>11</v>
      </c>
      <c r="F30" s="74">
        <v>12</v>
      </c>
      <c r="G30" s="74">
        <v>10</v>
      </c>
      <c r="H30" s="74">
        <v>31</v>
      </c>
      <c r="I30" s="74">
        <v>3</v>
      </c>
      <c r="J30" s="74">
        <v>8</v>
      </c>
      <c r="K30" s="74">
        <v>9</v>
      </c>
      <c r="L30" s="74">
        <v>9</v>
      </c>
      <c r="M30" s="74">
        <v>9</v>
      </c>
      <c r="N30" s="74">
        <v>2</v>
      </c>
      <c r="O30" s="74">
        <v>0</v>
      </c>
    </row>
    <row r="31" spans="1:15">
      <c r="A31" s="75"/>
      <c r="B31" s="75" t="s">
        <v>25</v>
      </c>
      <c r="C31" s="74">
        <v>322</v>
      </c>
      <c r="D31" s="74">
        <v>56</v>
      </c>
      <c r="E31" s="74">
        <v>23</v>
      </c>
      <c r="F31" s="74">
        <v>44</v>
      </c>
      <c r="G31" s="74">
        <v>33</v>
      </c>
      <c r="H31" s="74">
        <v>74</v>
      </c>
      <c r="I31" s="74">
        <v>1</v>
      </c>
      <c r="J31" s="74">
        <v>18</v>
      </c>
      <c r="K31" s="74">
        <v>21</v>
      </c>
      <c r="L31" s="74">
        <v>30</v>
      </c>
      <c r="M31" s="74">
        <v>21</v>
      </c>
      <c r="N31" s="74">
        <v>1</v>
      </c>
      <c r="O31" s="74">
        <v>0</v>
      </c>
    </row>
    <row r="32" spans="1:15">
      <c r="A32" s="75"/>
      <c r="B32" s="75" t="s">
        <v>28</v>
      </c>
      <c r="C32" s="74">
        <v>195</v>
      </c>
      <c r="D32" s="74">
        <v>20</v>
      </c>
      <c r="E32" s="74">
        <v>21</v>
      </c>
      <c r="F32" s="74">
        <v>21</v>
      </c>
      <c r="G32" s="74">
        <v>22</v>
      </c>
      <c r="H32" s="74">
        <v>37</v>
      </c>
      <c r="I32" s="74">
        <v>0</v>
      </c>
      <c r="J32" s="74">
        <v>11</v>
      </c>
      <c r="K32" s="74">
        <v>20</v>
      </c>
      <c r="L32" s="74">
        <v>23</v>
      </c>
      <c r="M32" s="74">
        <v>12</v>
      </c>
      <c r="N32" s="74">
        <v>8</v>
      </c>
      <c r="O32" s="74">
        <v>0</v>
      </c>
    </row>
    <row r="33" spans="1:15">
      <c r="A33" s="75"/>
      <c r="B33" s="75" t="s">
        <v>27</v>
      </c>
      <c r="C33" s="74">
        <v>4</v>
      </c>
      <c r="D33" s="74">
        <v>0</v>
      </c>
      <c r="E33" s="74">
        <v>0</v>
      </c>
      <c r="F33" s="74">
        <v>0</v>
      </c>
      <c r="G33" s="74">
        <v>0</v>
      </c>
      <c r="H33" s="74">
        <v>1</v>
      </c>
      <c r="I33" s="74">
        <v>0</v>
      </c>
      <c r="J33" s="74">
        <v>1</v>
      </c>
      <c r="K33" s="74">
        <v>0</v>
      </c>
      <c r="L33" s="74">
        <v>0</v>
      </c>
      <c r="M33" s="74">
        <v>0</v>
      </c>
      <c r="N33" s="74">
        <v>2</v>
      </c>
      <c r="O33" s="74">
        <v>0</v>
      </c>
    </row>
    <row r="34" spans="1:15">
      <c r="A34" s="177" t="s">
        <v>30</v>
      </c>
      <c r="B34" s="177"/>
      <c r="C34" s="74">
        <v>4936</v>
      </c>
      <c r="D34" s="74">
        <v>578</v>
      </c>
      <c r="E34" s="74">
        <v>710</v>
      </c>
      <c r="F34" s="74">
        <v>577</v>
      </c>
      <c r="G34" s="74">
        <v>359</v>
      </c>
      <c r="H34" s="74">
        <v>680</v>
      </c>
      <c r="I34" s="74">
        <v>68</v>
      </c>
      <c r="J34" s="74">
        <v>567</v>
      </c>
      <c r="K34" s="74">
        <v>693</v>
      </c>
      <c r="L34" s="74">
        <v>249</v>
      </c>
      <c r="M34" s="74">
        <v>281</v>
      </c>
      <c r="N34" s="74">
        <v>162</v>
      </c>
      <c r="O34" s="74">
        <v>12</v>
      </c>
    </row>
    <row r="35" spans="1:15">
      <c r="A35" s="75"/>
      <c r="B35" s="75" t="s">
        <v>35</v>
      </c>
      <c r="C35" s="74">
        <v>4561</v>
      </c>
      <c r="D35" s="74">
        <v>542</v>
      </c>
      <c r="E35" s="74">
        <v>670</v>
      </c>
      <c r="F35" s="74">
        <v>515</v>
      </c>
      <c r="G35" s="74">
        <v>329</v>
      </c>
      <c r="H35" s="74">
        <v>594</v>
      </c>
      <c r="I35" s="74">
        <v>63</v>
      </c>
      <c r="J35" s="74">
        <v>527</v>
      </c>
      <c r="K35" s="74">
        <v>655</v>
      </c>
      <c r="L35" s="74">
        <v>234</v>
      </c>
      <c r="M35" s="74">
        <v>270</v>
      </c>
      <c r="N35" s="74">
        <v>150</v>
      </c>
      <c r="O35" s="74">
        <v>12</v>
      </c>
    </row>
    <row r="36" spans="1:15">
      <c r="A36" s="75"/>
      <c r="B36" s="75" t="s">
        <v>33</v>
      </c>
      <c r="C36" s="74">
        <v>150</v>
      </c>
      <c r="D36" s="74">
        <v>18</v>
      </c>
      <c r="E36" s="74">
        <v>17</v>
      </c>
      <c r="F36" s="74">
        <v>20</v>
      </c>
      <c r="G36" s="74">
        <v>10</v>
      </c>
      <c r="H36" s="74">
        <v>33</v>
      </c>
      <c r="I36" s="74">
        <v>1</v>
      </c>
      <c r="J36" s="74">
        <v>20</v>
      </c>
      <c r="K36" s="74">
        <v>15</v>
      </c>
      <c r="L36" s="74">
        <v>10</v>
      </c>
      <c r="M36" s="74">
        <v>2</v>
      </c>
      <c r="N36" s="74">
        <v>4</v>
      </c>
      <c r="O36" s="74">
        <v>0</v>
      </c>
    </row>
    <row r="37" spans="1:15">
      <c r="A37" s="75"/>
      <c r="B37" s="75" t="s">
        <v>36</v>
      </c>
      <c r="C37" s="74">
        <v>6</v>
      </c>
      <c r="D37" s="74">
        <v>1</v>
      </c>
      <c r="E37" s="74">
        <v>2</v>
      </c>
      <c r="F37" s="74">
        <v>2</v>
      </c>
      <c r="G37" s="74">
        <v>0</v>
      </c>
      <c r="H37" s="74">
        <v>0</v>
      </c>
      <c r="I37" s="74">
        <v>0</v>
      </c>
      <c r="J37" s="74">
        <v>0</v>
      </c>
      <c r="K37" s="74">
        <v>1</v>
      </c>
      <c r="L37" s="74">
        <v>0</v>
      </c>
      <c r="M37" s="74">
        <v>0</v>
      </c>
      <c r="N37" s="74">
        <v>0</v>
      </c>
      <c r="O37" s="74">
        <v>0</v>
      </c>
    </row>
    <row r="38" spans="1:15">
      <c r="A38" s="75"/>
      <c r="B38" s="75" t="s">
        <v>37</v>
      </c>
      <c r="C38" s="74">
        <v>16</v>
      </c>
      <c r="D38" s="74">
        <v>1</v>
      </c>
      <c r="E38" s="74">
        <v>2</v>
      </c>
      <c r="F38" s="74">
        <v>3</v>
      </c>
      <c r="G38" s="74">
        <v>1</v>
      </c>
      <c r="H38" s="74">
        <v>3</v>
      </c>
      <c r="I38" s="74">
        <v>0</v>
      </c>
      <c r="J38" s="74">
        <v>1</v>
      </c>
      <c r="K38" s="74">
        <v>5</v>
      </c>
      <c r="L38" s="74">
        <v>0</v>
      </c>
      <c r="M38" s="74">
        <v>0</v>
      </c>
      <c r="N38" s="74">
        <v>0</v>
      </c>
      <c r="O38" s="74">
        <v>0</v>
      </c>
    </row>
    <row r="39" spans="1:15">
      <c r="A39" s="75"/>
      <c r="B39" s="75" t="s">
        <v>34</v>
      </c>
      <c r="C39" s="74">
        <v>40</v>
      </c>
      <c r="D39" s="74">
        <v>0</v>
      </c>
      <c r="E39" s="74">
        <v>0</v>
      </c>
      <c r="F39" s="74">
        <v>0</v>
      </c>
      <c r="G39" s="74">
        <v>1</v>
      </c>
      <c r="H39" s="74">
        <v>38</v>
      </c>
      <c r="I39" s="74">
        <v>0</v>
      </c>
      <c r="J39" s="74">
        <v>0</v>
      </c>
      <c r="K39" s="74">
        <v>1</v>
      </c>
      <c r="L39" s="74">
        <v>0</v>
      </c>
      <c r="M39" s="74">
        <v>0</v>
      </c>
      <c r="N39" s="74">
        <v>0</v>
      </c>
      <c r="O39" s="74">
        <v>0</v>
      </c>
    </row>
    <row r="40" spans="1:15">
      <c r="A40" s="75"/>
      <c r="B40" s="75" t="s">
        <v>1380</v>
      </c>
      <c r="C40" s="74">
        <v>1</v>
      </c>
      <c r="D40" s="74">
        <v>0</v>
      </c>
      <c r="E40" s="74">
        <v>0</v>
      </c>
      <c r="F40" s="74">
        <v>0</v>
      </c>
      <c r="G40" s="74">
        <v>0</v>
      </c>
      <c r="H40" s="74">
        <v>0</v>
      </c>
      <c r="I40" s="74">
        <v>0</v>
      </c>
      <c r="J40" s="74">
        <v>1</v>
      </c>
      <c r="K40" s="74">
        <v>0</v>
      </c>
      <c r="L40" s="74">
        <v>0</v>
      </c>
      <c r="M40" s="74">
        <v>0</v>
      </c>
      <c r="N40" s="74">
        <v>0</v>
      </c>
      <c r="O40" s="74">
        <v>0</v>
      </c>
    </row>
    <row r="41" spans="1:15">
      <c r="A41" s="75"/>
      <c r="B41" s="75" t="s">
        <v>32</v>
      </c>
      <c r="C41" s="74">
        <v>113</v>
      </c>
      <c r="D41" s="74">
        <v>14</v>
      </c>
      <c r="E41" s="74">
        <v>15</v>
      </c>
      <c r="F41" s="74">
        <v>28</v>
      </c>
      <c r="G41" s="74">
        <v>15</v>
      </c>
      <c r="H41" s="74">
        <v>6</v>
      </c>
      <c r="I41" s="74">
        <v>4</v>
      </c>
      <c r="J41" s="74">
        <v>9</v>
      </c>
      <c r="K41" s="74">
        <v>9</v>
      </c>
      <c r="L41" s="74">
        <v>3</v>
      </c>
      <c r="M41" s="74">
        <v>5</v>
      </c>
      <c r="N41" s="74">
        <v>5</v>
      </c>
      <c r="O41" s="74">
        <v>0</v>
      </c>
    </row>
    <row r="42" spans="1:15">
      <c r="A42" s="75"/>
      <c r="B42" s="75" t="s">
        <v>31</v>
      </c>
      <c r="C42" s="74">
        <v>47</v>
      </c>
      <c r="D42" s="74">
        <v>2</v>
      </c>
      <c r="E42" s="74">
        <v>4</v>
      </c>
      <c r="F42" s="74">
        <v>9</v>
      </c>
      <c r="G42" s="74">
        <v>1</v>
      </c>
      <c r="H42" s="74">
        <v>6</v>
      </c>
      <c r="I42" s="74">
        <v>0</v>
      </c>
      <c r="J42" s="74">
        <v>9</v>
      </c>
      <c r="K42" s="74">
        <v>7</v>
      </c>
      <c r="L42" s="74">
        <v>2</v>
      </c>
      <c r="M42" s="74">
        <v>4</v>
      </c>
      <c r="N42" s="74">
        <v>3</v>
      </c>
      <c r="O42" s="74">
        <v>0</v>
      </c>
    </row>
    <row r="43" spans="1:15">
      <c r="A43" s="177"/>
      <c r="B43" s="177" t="s">
        <v>38</v>
      </c>
      <c r="C43" s="74">
        <v>2</v>
      </c>
      <c r="D43" s="74">
        <v>0</v>
      </c>
      <c r="E43" s="74">
        <v>0</v>
      </c>
      <c r="F43" s="74">
        <v>0</v>
      </c>
      <c r="G43" s="74">
        <v>2</v>
      </c>
      <c r="H43" s="74">
        <v>0</v>
      </c>
      <c r="I43" s="74">
        <v>0</v>
      </c>
      <c r="J43" s="74">
        <v>0</v>
      </c>
      <c r="K43" s="74">
        <v>0</v>
      </c>
      <c r="L43" s="74">
        <v>0</v>
      </c>
      <c r="M43" s="74">
        <v>0</v>
      </c>
      <c r="N43" s="74">
        <v>0</v>
      </c>
      <c r="O43" s="74">
        <v>0</v>
      </c>
    </row>
    <row r="44" spans="1:15">
      <c r="A44" s="75" t="s">
        <v>39</v>
      </c>
      <c r="B44" s="75"/>
      <c r="C44" s="74">
        <v>4192</v>
      </c>
      <c r="D44" s="74">
        <v>491</v>
      </c>
      <c r="E44" s="74">
        <v>421</v>
      </c>
      <c r="F44" s="74">
        <v>485</v>
      </c>
      <c r="G44" s="74">
        <v>408</v>
      </c>
      <c r="H44" s="74">
        <v>619</v>
      </c>
      <c r="I44" s="74">
        <v>52</v>
      </c>
      <c r="J44" s="74">
        <v>523</v>
      </c>
      <c r="K44" s="74">
        <v>557</v>
      </c>
      <c r="L44" s="74">
        <v>261</v>
      </c>
      <c r="M44" s="74">
        <v>222</v>
      </c>
      <c r="N44" s="74">
        <v>142</v>
      </c>
      <c r="O44" s="74">
        <v>11</v>
      </c>
    </row>
    <row r="45" spans="1:15">
      <c r="A45" s="75"/>
      <c r="B45" s="75" t="s">
        <v>46</v>
      </c>
      <c r="C45" s="74">
        <v>202</v>
      </c>
      <c r="D45" s="74">
        <v>18</v>
      </c>
      <c r="E45" s="74">
        <v>30</v>
      </c>
      <c r="F45" s="74">
        <v>30</v>
      </c>
      <c r="G45" s="74">
        <v>10</v>
      </c>
      <c r="H45" s="74">
        <v>16</v>
      </c>
      <c r="I45" s="74">
        <v>6</v>
      </c>
      <c r="J45" s="74">
        <v>22</v>
      </c>
      <c r="K45" s="74">
        <v>17</v>
      </c>
      <c r="L45" s="74">
        <v>11</v>
      </c>
      <c r="M45" s="74">
        <v>26</v>
      </c>
      <c r="N45" s="74">
        <v>15</v>
      </c>
      <c r="O45" s="74">
        <v>1</v>
      </c>
    </row>
    <row r="46" spans="1:15">
      <c r="A46" s="75"/>
      <c r="B46" s="75" t="s">
        <v>45</v>
      </c>
      <c r="C46" s="74">
        <v>63</v>
      </c>
      <c r="D46" s="74">
        <v>6</v>
      </c>
      <c r="E46" s="74">
        <v>4</v>
      </c>
      <c r="F46" s="74">
        <v>14</v>
      </c>
      <c r="G46" s="74">
        <v>7</v>
      </c>
      <c r="H46" s="74">
        <v>10</v>
      </c>
      <c r="I46" s="74">
        <v>0</v>
      </c>
      <c r="J46" s="74">
        <v>5</v>
      </c>
      <c r="K46" s="74">
        <v>7</v>
      </c>
      <c r="L46" s="74">
        <v>5</v>
      </c>
      <c r="M46" s="74">
        <v>4</v>
      </c>
      <c r="N46" s="74">
        <v>1</v>
      </c>
      <c r="O46" s="74">
        <v>0</v>
      </c>
    </row>
    <row r="47" spans="1:15">
      <c r="A47" s="75"/>
      <c r="B47" s="75" t="s">
        <v>43</v>
      </c>
      <c r="C47" s="74">
        <v>3125</v>
      </c>
      <c r="D47" s="74">
        <v>370</v>
      </c>
      <c r="E47" s="74">
        <v>338</v>
      </c>
      <c r="F47" s="74">
        <v>386</v>
      </c>
      <c r="G47" s="74">
        <v>304</v>
      </c>
      <c r="H47" s="74">
        <v>444</v>
      </c>
      <c r="I47" s="74">
        <v>42</v>
      </c>
      <c r="J47" s="74">
        <v>378</v>
      </c>
      <c r="K47" s="74">
        <v>398</v>
      </c>
      <c r="L47" s="74">
        <v>184</v>
      </c>
      <c r="M47" s="74">
        <v>162</v>
      </c>
      <c r="N47" s="74">
        <v>109</v>
      </c>
      <c r="O47" s="74">
        <v>10</v>
      </c>
    </row>
    <row r="48" spans="1:15">
      <c r="A48" s="75"/>
      <c r="B48" s="75" t="s">
        <v>44</v>
      </c>
      <c r="C48" s="74">
        <v>332</v>
      </c>
      <c r="D48" s="74">
        <v>22</v>
      </c>
      <c r="E48" s="74">
        <v>22</v>
      </c>
      <c r="F48" s="74">
        <v>2</v>
      </c>
      <c r="G48" s="74">
        <v>33</v>
      </c>
      <c r="H48" s="74">
        <v>46</v>
      </c>
      <c r="I48" s="74">
        <v>0</v>
      </c>
      <c r="J48" s="74">
        <v>89</v>
      </c>
      <c r="K48" s="74">
        <v>103</v>
      </c>
      <c r="L48" s="74">
        <v>12</v>
      </c>
      <c r="M48" s="74">
        <v>3</v>
      </c>
      <c r="N48" s="74">
        <v>0</v>
      </c>
      <c r="O48" s="74">
        <v>0</v>
      </c>
    </row>
    <row r="49" spans="1:15">
      <c r="A49" s="75"/>
      <c r="B49" s="88" t="s">
        <v>41</v>
      </c>
      <c r="C49" s="74">
        <v>76</v>
      </c>
      <c r="D49" s="74">
        <v>8</v>
      </c>
      <c r="E49" s="74">
        <v>6</v>
      </c>
      <c r="F49" s="74">
        <v>16</v>
      </c>
      <c r="G49" s="74">
        <v>6</v>
      </c>
      <c r="H49" s="74">
        <v>5</v>
      </c>
      <c r="I49" s="74">
        <v>0</v>
      </c>
      <c r="J49" s="74">
        <v>7</v>
      </c>
      <c r="K49" s="74">
        <v>11</v>
      </c>
      <c r="L49" s="74">
        <v>7</v>
      </c>
      <c r="M49" s="74">
        <v>1</v>
      </c>
      <c r="N49" s="74">
        <v>9</v>
      </c>
      <c r="O49" s="74">
        <v>0</v>
      </c>
    </row>
    <row r="50" spans="1:15">
      <c r="A50" s="75"/>
      <c r="B50" s="75" t="s">
        <v>42</v>
      </c>
      <c r="C50" s="74">
        <v>66</v>
      </c>
      <c r="D50" s="74">
        <v>6</v>
      </c>
      <c r="E50" s="74">
        <v>1</v>
      </c>
      <c r="F50" s="74">
        <v>8</v>
      </c>
      <c r="G50" s="74">
        <v>1</v>
      </c>
      <c r="H50" s="74">
        <v>7</v>
      </c>
      <c r="I50" s="74">
        <v>0</v>
      </c>
      <c r="J50" s="74">
        <v>10</v>
      </c>
      <c r="K50" s="74">
        <v>8</v>
      </c>
      <c r="L50" s="74">
        <v>9</v>
      </c>
      <c r="M50" s="74">
        <v>11</v>
      </c>
      <c r="N50" s="74">
        <v>5</v>
      </c>
      <c r="O50" s="74">
        <v>0</v>
      </c>
    </row>
    <row r="51" spans="1:15">
      <c r="A51" s="75"/>
      <c r="B51" s="75" t="s">
        <v>40</v>
      </c>
      <c r="C51" s="74">
        <v>268</v>
      </c>
      <c r="D51" s="74">
        <v>56</v>
      </c>
      <c r="E51" s="74">
        <v>20</v>
      </c>
      <c r="F51" s="74">
        <v>25</v>
      </c>
      <c r="G51" s="74">
        <v>43</v>
      </c>
      <c r="H51" s="74">
        <v>50</v>
      </c>
      <c r="I51" s="74">
        <v>4</v>
      </c>
      <c r="J51" s="74">
        <v>11</v>
      </c>
      <c r="K51" s="74">
        <v>12</v>
      </c>
      <c r="L51" s="74">
        <v>30</v>
      </c>
      <c r="M51" s="74">
        <v>15</v>
      </c>
      <c r="N51" s="74">
        <v>2</v>
      </c>
      <c r="O51" s="74">
        <v>0</v>
      </c>
    </row>
    <row r="52" spans="1:15">
      <c r="B52" s="88" t="s">
        <v>1599</v>
      </c>
      <c r="C52" s="89">
        <v>60</v>
      </c>
      <c r="D52" s="89">
        <v>5</v>
      </c>
      <c r="E52" s="89">
        <v>0</v>
      </c>
      <c r="F52" s="89">
        <v>4</v>
      </c>
      <c r="G52" s="89">
        <v>4</v>
      </c>
      <c r="H52" s="89">
        <v>41</v>
      </c>
      <c r="I52" s="89">
        <v>0</v>
      </c>
      <c r="J52" s="89">
        <v>1</v>
      </c>
      <c r="K52" s="89">
        <v>1</v>
      </c>
      <c r="L52" s="89">
        <v>3</v>
      </c>
      <c r="M52" s="89">
        <v>0</v>
      </c>
      <c r="N52" s="89">
        <v>1</v>
      </c>
      <c r="O52" s="89">
        <v>0</v>
      </c>
    </row>
    <row r="53" spans="1:15">
      <c r="B53" s="221" t="s">
        <v>1608</v>
      </c>
      <c r="C53" s="221"/>
      <c r="D53" s="221"/>
      <c r="E53" s="221"/>
      <c r="F53" s="221"/>
      <c r="G53" s="221"/>
      <c r="H53" s="221"/>
      <c r="I53" s="221"/>
      <c r="J53" s="221"/>
      <c r="K53" s="221"/>
      <c r="L53" s="221"/>
      <c r="M53" s="221"/>
      <c r="N53" s="221"/>
      <c r="O53" s="221"/>
    </row>
  </sheetData>
  <mergeCells count="8">
    <mergeCell ref="B53:O53"/>
    <mergeCell ref="A12:B12"/>
    <mergeCell ref="A11:B11"/>
    <mergeCell ref="A1:O1"/>
    <mergeCell ref="A2:O2"/>
    <mergeCell ref="A3:O3"/>
    <mergeCell ref="D5:O5"/>
    <mergeCell ref="A8:B8"/>
  </mergeCells>
  <pageMargins left="0.70866141732283472" right="0.35" top="0.78740157480314965" bottom="0.78740157480314965" header="0.31496062992125984" footer="0.31496062992125984"/>
  <pageSetup paperSize="9" scale="70" orientation="portrait" horizontalDpi="1200" verticalDpi="1200"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9"/>
  <sheetViews>
    <sheetView zoomScaleNormal="100" workbookViewId="0">
      <pane ySplit="6" topLeftCell="A103" activePane="bottomLeft" state="frozen"/>
      <selection activeCell="P37" sqref="P37"/>
      <selection pane="bottomLeft" activeCell="A129" sqref="A129:F129"/>
    </sheetView>
  </sheetViews>
  <sheetFormatPr baseColWidth="10" defaultColWidth="11.42578125" defaultRowHeight="15"/>
  <cols>
    <col min="1" max="1" width="26.28515625" style="91" customWidth="1"/>
    <col min="2" max="2" width="8.42578125" style="91" bestFit="1" customWidth="1"/>
    <col min="3" max="6" width="12.28515625" style="91" customWidth="1"/>
    <col min="7" max="16384" width="11.42578125" style="91"/>
  </cols>
  <sheetData>
    <row r="1" spans="1:6">
      <c r="A1" s="197" t="s">
        <v>456</v>
      </c>
      <c r="B1" s="197"/>
      <c r="C1" s="197"/>
      <c r="D1" s="197"/>
      <c r="E1" s="197"/>
      <c r="F1" s="197"/>
    </row>
    <row r="2" spans="1:6">
      <c r="A2" s="197" t="s">
        <v>1518</v>
      </c>
      <c r="B2" s="197"/>
      <c r="C2" s="197"/>
      <c r="D2" s="197"/>
      <c r="E2" s="197"/>
      <c r="F2" s="197"/>
    </row>
    <row r="3" spans="1:6">
      <c r="A3" s="198" t="s">
        <v>1603</v>
      </c>
      <c r="B3" s="198"/>
      <c r="C3" s="198"/>
      <c r="D3" s="198"/>
      <c r="E3" s="198"/>
      <c r="F3" s="198"/>
    </row>
    <row r="4" spans="1:6">
      <c r="F4" s="178"/>
    </row>
    <row r="5" spans="1:6" s="93" customFormat="1">
      <c r="B5" s="93" t="s">
        <v>7</v>
      </c>
      <c r="C5" s="199" t="s">
        <v>58</v>
      </c>
      <c r="D5" s="199"/>
      <c r="E5" s="199"/>
      <c r="F5" s="199"/>
    </row>
    <row r="6" spans="1:6" s="179" customFormat="1">
      <c r="C6" s="179" t="s">
        <v>59</v>
      </c>
      <c r="D6" s="179" t="s">
        <v>60</v>
      </c>
      <c r="E6" s="179" t="s">
        <v>61</v>
      </c>
      <c r="F6" s="179" t="s">
        <v>62</v>
      </c>
    </row>
    <row r="7" spans="1:6" s="178" customFormat="1"/>
    <row r="8" spans="1:6">
      <c r="A8" s="91" t="s">
        <v>7</v>
      </c>
      <c r="B8" s="74">
        <v>30538</v>
      </c>
      <c r="C8" s="74">
        <v>3517</v>
      </c>
      <c r="D8" s="74">
        <v>6604</v>
      </c>
      <c r="E8" s="74">
        <v>9953</v>
      </c>
      <c r="F8" s="74">
        <v>10464</v>
      </c>
    </row>
    <row r="9" spans="1:6" s="93" customFormat="1">
      <c r="A9" s="93" t="s">
        <v>361</v>
      </c>
      <c r="B9" s="74"/>
      <c r="C9" s="74"/>
      <c r="D9" s="74"/>
      <c r="E9" s="74"/>
      <c r="F9" s="74"/>
    </row>
    <row r="10" spans="1:6">
      <c r="A10" s="91" t="s">
        <v>63</v>
      </c>
      <c r="B10" s="74">
        <v>3</v>
      </c>
      <c r="C10" s="74">
        <v>0</v>
      </c>
      <c r="D10" s="74">
        <v>0</v>
      </c>
      <c r="E10" s="74">
        <v>0</v>
      </c>
      <c r="F10" s="74">
        <v>3</v>
      </c>
    </row>
    <row r="11" spans="1:6">
      <c r="A11" s="91" t="s">
        <v>64</v>
      </c>
      <c r="B11" s="74">
        <v>1</v>
      </c>
      <c r="C11" s="74">
        <v>0</v>
      </c>
      <c r="D11" s="74">
        <v>0</v>
      </c>
      <c r="E11" s="74">
        <v>0</v>
      </c>
      <c r="F11" s="74">
        <v>1</v>
      </c>
    </row>
    <row r="12" spans="1:6">
      <c r="A12" s="91" t="s">
        <v>65</v>
      </c>
      <c r="B12" s="74">
        <v>245</v>
      </c>
      <c r="C12" s="74">
        <v>6</v>
      </c>
      <c r="D12" s="74">
        <v>50</v>
      </c>
      <c r="E12" s="74">
        <v>38</v>
      </c>
      <c r="F12" s="74">
        <v>151</v>
      </c>
    </row>
    <row r="13" spans="1:6">
      <c r="A13" s="91" t="s">
        <v>66</v>
      </c>
      <c r="B13" s="74">
        <v>3</v>
      </c>
      <c r="C13" s="74">
        <v>1</v>
      </c>
      <c r="D13" s="74">
        <v>1</v>
      </c>
      <c r="E13" s="74">
        <v>0</v>
      </c>
      <c r="F13" s="74">
        <v>1</v>
      </c>
    </row>
    <row r="14" spans="1:6">
      <c r="A14" s="91" t="s">
        <v>67</v>
      </c>
      <c r="B14" s="74">
        <v>1</v>
      </c>
      <c r="C14" s="74">
        <v>0</v>
      </c>
      <c r="D14" s="74">
        <v>0</v>
      </c>
      <c r="E14" s="74">
        <v>0</v>
      </c>
      <c r="F14" s="74">
        <v>1</v>
      </c>
    </row>
    <row r="15" spans="1:6">
      <c r="A15" s="91" t="s">
        <v>68</v>
      </c>
      <c r="B15" s="74">
        <v>1</v>
      </c>
      <c r="C15" s="74">
        <v>0</v>
      </c>
      <c r="D15" s="74">
        <v>0</v>
      </c>
      <c r="E15" s="74">
        <v>0</v>
      </c>
      <c r="F15" s="74">
        <v>1</v>
      </c>
    </row>
    <row r="16" spans="1:6">
      <c r="A16" s="91" t="s">
        <v>69</v>
      </c>
      <c r="B16" s="74">
        <v>1</v>
      </c>
      <c r="C16" s="74">
        <v>0</v>
      </c>
      <c r="D16" s="74">
        <v>0</v>
      </c>
      <c r="E16" s="74">
        <v>0</v>
      </c>
      <c r="F16" s="74">
        <v>1</v>
      </c>
    </row>
    <row r="17" spans="1:6">
      <c r="A17" s="91" t="s">
        <v>70</v>
      </c>
      <c r="B17" s="74">
        <v>58</v>
      </c>
      <c r="C17" s="74">
        <v>5</v>
      </c>
      <c r="D17" s="74">
        <v>8</v>
      </c>
      <c r="E17" s="74">
        <v>8</v>
      </c>
      <c r="F17" s="74">
        <v>37</v>
      </c>
    </row>
    <row r="18" spans="1:6">
      <c r="A18" s="91" t="s">
        <v>71</v>
      </c>
      <c r="B18" s="74">
        <v>2925</v>
      </c>
      <c r="C18" s="74">
        <v>334</v>
      </c>
      <c r="D18" s="74">
        <v>661</v>
      </c>
      <c r="E18" s="74">
        <v>1048</v>
      </c>
      <c r="F18" s="74">
        <v>882</v>
      </c>
    </row>
    <row r="19" spans="1:6">
      <c r="A19" s="91" t="s">
        <v>72</v>
      </c>
      <c r="B19" s="74">
        <v>2</v>
      </c>
      <c r="C19" s="74">
        <v>0</v>
      </c>
      <c r="D19" s="74">
        <v>0</v>
      </c>
      <c r="E19" s="74">
        <v>0</v>
      </c>
      <c r="F19" s="74">
        <v>2</v>
      </c>
    </row>
    <row r="20" spans="1:6">
      <c r="A20" s="91" t="s">
        <v>1345</v>
      </c>
      <c r="B20" s="74">
        <v>3</v>
      </c>
      <c r="C20" s="74">
        <v>0</v>
      </c>
      <c r="D20" s="74">
        <v>0</v>
      </c>
      <c r="E20" s="74">
        <v>0</v>
      </c>
      <c r="F20" s="74">
        <v>3</v>
      </c>
    </row>
    <row r="21" spans="1:6">
      <c r="A21" s="91" t="s">
        <v>73</v>
      </c>
      <c r="B21" s="74">
        <v>10</v>
      </c>
      <c r="C21" s="74">
        <v>0</v>
      </c>
      <c r="D21" s="74">
        <v>0</v>
      </c>
      <c r="E21" s="74">
        <v>0</v>
      </c>
      <c r="F21" s="74">
        <v>10</v>
      </c>
    </row>
    <row r="22" spans="1:6">
      <c r="A22" s="91" t="s">
        <v>74</v>
      </c>
      <c r="B22" s="74">
        <v>1</v>
      </c>
      <c r="C22" s="74">
        <v>0</v>
      </c>
      <c r="D22" s="74">
        <v>0</v>
      </c>
      <c r="E22" s="74">
        <v>0</v>
      </c>
      <c r="F22" s="74">
        <v>1</v>
      </c>
    </row>
    <row r="23" spans="1:6">
      <c r="A23" s="91" t="s">
        <v>75</v>
      </c>
      <c r="B23" s="74">
        <v>1</v>
      </c>
      <c r="C23" s="74">
        <v>0</v>
      </c>
      <c r="D23" s="74">
        <v>0</v>
      </c>
      <c r="E23" s="74">
        <v>0</v>
      </c>
      <c r="F23" s="74">
        <v>1</v>
      </c>
    </row>
    <row r="24" spans="1:6">
      <c r="A24" s="91" t="s">
        <v>78</v>
      </c>
      <c r="B24" s="74">
        <v>60</v>
      </c>
      <c r="C24" s="74">
        <v>3</v>
      </c>
      <c r="D24" s="74">
        <v>12</v>
      </c>
      <c r="E24" s="74">
        <v>15</v>
      </c>
      <c r="F24" s="74">
        <v>30</v>
      </c>
    </row>
    <row r="25" spans="1:6">
      <c r="A25" s="91" t="s">
        <v>76</v>
      </c>
      <c r="B25" s="74">
        <v>2555</v>
      </c>
      <c r="C25" s="74">
        <v>412</v>
      </c>
      <c r="D25" s="74">
        <v>644</v>
      </c>
      <c r="E25" s="74">
        <v>806</v>
      </c>
      <c r="F25" s="74">
        <v>693</v>
      </c>
    </row>
    <row r="26" spans="1:6">
      <c r="A26" s="91" t="s">
        <v>77</v>
      </c>
      <c r="B26" s="74">
        <v>86</v>
      </c>
      <c r="C26" s="74">
        <v>24</v>
      </c>
      <c r="D26" s="74">
        <v>17</v>
      </c>
      <c r="E26" s="74">
        <v>27</v>
      </c>
      <c r="F26" s="74">
        <v>18</v>
      </c>
    </row>
    <row r="27" spans="1:6">
      <c r="A27" s="91" t="s">
        <v>79</v>
      </c>
      <c r="B27" s="74">
        <v>1</v>
      </c>
      <c r="C27" s="74">
        <v>0</v>
      </c>
      <c r="D27" s="74">
        <v>0</v>
      </c>
      <c r="E27" s="74">
        <v>0</v>
      </c>
      <c r="F27" s="74">
        <v>1</v>
      </c>
    </row>
    <row r="28" spans="1:6">
      <c r="A28" s="91" t="s">
        <v>80</v>
      </c>
      <c r="B28" s="74">
        <v>1</v>
      </c>
      <c r="C28" s="74">
        <v>0</v>
      </c>
      <c r="D28" s="74">
        <v>0</v>
      </c>
      <c r="E28" s="74">
        <v>0</v>
      </c>
      <c r="F28" s="74">
        <v>1</v>
      </c>
    </row>
    <row r="29" spans="1:6">
      <c r="A29" s="91" t="s">
        <v>81</v>
      </c>
      <c r="B29" s="74">
        <v>3</v>
      </c>
      <c r="C29" s="74">
        <v>0</v>
      </c>
      <c r="D29" s="74">
        <v>0</v>
      </c>
      <c r="E29" s="74">
        <v>2</v>
      </c>
      <c r="F29" s="74">
        <v>1</v>
      </c>
    </row>
    <row r="30" spans="1:6">
      <c r="A30" s="91" t="s">
        <v>82</v>
      </c>
      <c r="B30" s="74">
        <v>7</v>
      </c>
      <c r="C30" s="74">
        <v>0</v>
      </c>
      <c r="D30" s="74">
        <v>0</v>
      </c>
      <c r="E30" s="74">
        <v>1</v>
      </c>
      <c r="F30" s="74">
        <v>6</v>
      </c>
    </row>
    <row r="31" spans="1:6">
      <c r="A31" s="91" t="s">
        <v>84</v>
      </c>
      <c r="B31" s="74">
        <v>35</v>
      </c>
      <c r="C31" s="74">
        <v>0</v>
      </c>
      <c r="D31" s="74">
        <v>8</v>
      </c>
      <c r="E31" s="74">
        <v>3</v>
      </c>
      <c r="F31" s="74">
        <v>24</v>
      </c>
    </row>
    <row r="32" spans="1:6">
      <c r="A32" s="91" t="s">
        <v>85</v>
      </c>
      <c r="B32" s="74">
        <v>4</v>
      </c>
      <c r="C32" s="74">
        <v>0</v>
      </c>
      <c r="D32" s="74">
        <v>0</v>
      </c>
      <c r="E32" s="74">
        <v>1</v>
      </c>
      <c r="F32" s="74">
        <v>3</v>
      </c>
    </row>
    <row r="33" spans="1:6">
      <c r="A33" s="91" t="s">
        <v>86</v>
      </c>
      <c r="B33" s="74">
        <v>142</v>
      </c>
      <c r="C33" s="74">
        <v>3</v>
      </c>
      <c r="D33" s="74">
        <v>4</v>
      </c>
      <c r="E33" s="74">
        <v>41</v>
      </c>
      <c r="F33" s="74">
        <v>94</v>
      </c>
    </row>
    <row r="34" spans="1:6">
      <c r="A34" s="91" t="s">
        <v>87</v>
      </c>
      <c r="B34" s="74">
        <v>39</v>
      </c>
      <c r="C34" s="74">
        <v>0</v>
      </c>
      <c r="D34" s="74">
        <v>2</v>
      </c>
      <c r="E34" s="74">
        <v>2</v>
      </c>
      <c r="F34" s="74">
        <v>35</v>
      </c>
    </row>
    <row r="35" spans="1:6">
      <c r="A35" s="91" t="s">
        <v>88</v>
      </c>
      <c r="B35" s="74">
        <v>1</v>
      </c>
      <c r="C35" s="74">
        <v>0</v>
      </c>
      <c r="D35" s="74">
        <v>0</v>
      </c>
      <c r="E35" s="74">
        <v>0</v>
      </c>
      <c r="F35" s="74">
        <v>1</v>
      </c>
    </row>
    <row r="36" spans="1:6">
      <c r="A36" s="91" t="s">
        <v>89</v>
      </c>
      <c r="B36" s="74">
        <v>401</v>
      </c>
      <c r="C36" s="74">
        <v>29</v>
      </c>
      <c r="D36" s="74">
        <v>55</v>
      </c>
      <c r="E36" s="74">
        <v>143</v>
      </c>
      <c r="F36" s="74">
        <v>174</v>
      </c>
    </row>
    <row r="37" spans="1:6">
      <c r="A37" s="91" t="s">
        <v>83</v>
      </c>
      <c r="B37" s="74">
        <v>1</v>
      </c>
      <c r="C37" s="74">
        <v>0</v>
      </c>
      <c r="D37" s="74">
        <v>0</v>
      </c>
      <c r="E37" s="74">
        <v>0</v>
      </c>
      <c r="F37" s="74">
        <v>1</v>
      </c>
    </row>
    <row r="38" spans="1:6">
      <c r="A38" s="91" t="s">
        <v>1519</v>
      </c>
      <c r="B38" s="74">
        <v>8</v>
      </c>
      <c r="C38" s="74">
        <v>8</v>
      </c>
      <c r="D38" s="74">
        <v>0</v>
      </c>
      <c r="E38" s="74">
        <v>0</v>
      </c>
      <c r="F38" s="74">
        <v>0</v>
      </c>
    </row>
    <row r="39" spans="1:6">
      <c r="A39" s="91" t="s">
        <v>91</v>
      </c>
      <c r="B39" s="74">
        <v>262</v>
      </c>
      <c r="C39" s="74">
        <v>55</v>
      </c>
      <c r="D39" s="74">
        <v>104</v>
      </c>
      <c r="E39" s="74">
        <v>83</v>
      </c>
      <c r="F39" s="74">
        <v>20</v>
      </c>
    </row>
    <row r="40" spans="1:6">
      <c r="A40" s="91" t="s">
        <v>92</v>
      </c>
      <c r="B40" s="74">
        <v>1</v>
      </c>
      <c r="C40" s="74">
        <v>0</v>
      </c>
      <c r="D40" s="74">
        <v>0</v>
      </c>
      <c r="E40" s="74">
        <v>0</v>
      </c>
      <c r="F40" s="74">
        <v>1</v>
      </c>
    </row>
    <row r="41" spans="1:6">
      <c r="A41" s="91" t="s">
        <v>93</v>
      </c>
      <c r="B41" s="74">
        <v>58</v>
      </c>
      <c r="C41" s="74">
        <v>0</v>
      </c>
      <c r="D41" s="74">
        <v>0</v>
      </c>
      <c r="E41" s="74">
        <v>6</v>
      </c>
      <c r="F41" s="74">
        <v>52</v>
      </c>
    </row>
    <row r="42" spans="1:6">
      <c r="A42" s="91" t="s">
        <v>94</v>
      </c>
      <c r="B42" s="74">
        <v>6</v>
      </c>
      <c r="C42" s="74">
        <v>0</v>
      </c>
      <c r="D42" s="74">
        <v>0</v>
      </c>
      <c r="E42" s="74">
        <v>0</v>
      </c>
      <c r="F42" s="74">
        <v>6</v>
      </c>
    </row>
    <row r="43" spans="1:6">
      <c r="A43" s="91" t="s">
        <v>95</v>
      </c>
      <c r="B43" s="74">
        <v>3</v>
      </c>
      <c r="C43" s="74">
        <v>0</v>
      </c>
      <c r="D43" s="74">
        <v>0</v>
      </c>
      <c r="E43" s="74">
        <v>0</v>
      </c>
      <c r="F43" s="74">
        <v>3</v>
      </c>
    </row>
    <row r="44" spans="1:6">
      <c r="A44" s="91" t="s">
        <v>96</v>
      </c>
      <c r="B44" s="74">
        <v>8</v>
      </c>
      <c r="C44" s="74">
        <v>0</v>
      </c>
      <c r="D44" s="74">
        <v>0</v>
      </c>
      <c r="E44" s="74">
        <v>0</v>
      </c>
      <c r="F44" s="74">
        <v>8</v>
      </c>
    </row>
    <row r="45" spans="1:6">
      <c r="A45" s="91" t="s">
        <v>97</v>
      </c>
      <c r="B45" s="74">
        <v>58</v>
      </c>
      <c r="C45" s="74">
        <v>3</v>
      </c>
      <c r="D45" s="74">
        <v>5</v>
      </c>
      <c r="E45" s="74">
        <v>19</v>
      </c>
      <c r="F45" s="74">
        <v>31</v>
      </c>
    </row>
    <row r="46" spans="1:6">
      <c r="A46" s="91" t="s">
        <v>90</v>
      </c>
      <c r="B46" s="74">
        <v>2</v>
      </c>
      <c r="C46" s="74">
        <v>1</v>
      </c>
      <c r="D46" s="74">
        <v>1</v>
      </c>
      <c r="E46" s="74">
        <v>0</v>
      </c>
      <c r="F46" s="74">
        <v>0</v>
      </c>
    </row>
    <row r="47" spans="1:6">
      <c r="A47" s="91" t="s">
        <v>675</v>
      </c>
      <c r="B47" s="74">
        <v>1</v>
      </c>
      <c r="C47" s="74">
        <v>0</v>
      </c>
      <c r="D47" s="74">
        <v>0</v>
      </c>
      <c r="E47" s="74">
        <v>0</v>
      </c>
      <c r="F47" s="74">
        <v>1</v>
      </c>
    </row>
    <row r="48" spans="1:6">
      <c r="A48" s="91" t="s">
        <v>98</v>
      </c>
      <c r="B48" s="74">
        <v>1</v>
      </c>
      <c r="C48" s="74">
        <v>0</v>
      </c>
      <c r="D48" s="74">
        <v>0</v>
      </c>
      <c r="E48" s="74">
        <v>0</v>
      </c>
      <c r="F48" s="74">
        <v>1</v>
      </c>
    </row>
    <row r="49" spans="1:6">
      <c r="A49" s="91" t="s">
        <v>99</v>
      </c>
      <c r="B49" s="74">
        <v>101</v>
      </c>
      <c r="C49" s="74">
        <v>8</v>
      </c>
      <c r="D49" s="74">
        <v>11</v>
      </c>
      <c r="E49" s="74">
        <v>15</v>
      </c>
      <c r="F49" s="74">
        <v>67</v>
      </c>
    </row>
    <row r="50" spans="1:6">
      <c r="A50" s="91" t="s">
        <v>100</v>
      </c>
      <c r="B50" s="74">
        <v>814</v>
      </c>
      <c r="C50" s="74">
        <v>72</v>
      </c>
      <c r="D50" s="74">
        <v>162</v>
      </c>
      <c r="E50" s="74">
        <v>231</v>
      </c>
      <c r="F50" s="74">
        <v>349</v>
      </c>
    </row>
    <row r="51" spans="1:6">
      <c r="A51" s="91" t="s">
        <v>1398</v>
      </c>
      <c r="B51" s="74">
        <v>2</v>
      </c>
      <c r="C51" s="74">
        <v>0</v>
      </c>
      <c r="D51" s="74">
        <v>0</v>
      </c>
      <c r="E51" s="74">
        <v>2</v>
      </c>
      <c r="F51" s="74">
        <v>0</v>
      </c>
    </row>
    <row r="52" spans="1:6">
      <c r="A52" s="91" t="s">
        <v>101</v>
      </c>
      <c r="B52" s="74">
        <v>1457</v>
      </c>
      <c r="C52" s="74">
        <v>167</v>
      </c>
      <c r="D52" s="74">
        <v>307</v>
      </c>
      <c r="E52" s="74">
        <v>490</v>
      </c>
      <c r="F52" s="74">
        <v>493</v>
      </c>
    </row>
    <row r="53" spans="1:6">
      <c r="A53" s="91" t="s">
        <v>102</v>
      </c>
      <c r="B53" s="74">
        <v>1</v>
      </c>
      <c r="C53" s="74">
        <v>0</v>
      </c>
      <c r="D53" s="74">
        <v>0</v>
      </c>
      <c r="E53" s="74">
        <v>0</v>
      </c>
      <c r="F53" s="74">
        <v>1</v>
      </c>
    </row>
    <row r="54" spans="1:6">
      <c r="A54" s="91" t="s">
        <v>103</v>
      </c>
      <c r="B54" s="74">
        <v>249</v>
      </c>
      <c r="C54" s="74">
        <v>4</v>
      </c>
      <c r="D54" s="74">
        <v>28</v>
      </c>
      <c r="E54" s="74">
        <v>90</v>
      </c>
      <c r="F54" s="74">
        <v>127</v>
      </c>
    </row>
    <row r="55" spans="1:6">
      <c r="A55" s="91" t="s">
        <v>104</v>
      </c>
      <c r="B55" s="74">
        <v>1</v>
      </c>
      <c r="C55" s="74">
        <v>0</v>
      </c>
      <c r="D55" s="74">
        <v>0</v>
      </c>
      <c r="E55" s="74">
        <v>0</v>
      </c>
      <c r="F55" s="74">
        <v>1</v>
      </c>
    </row>
    <row r="56" spans="1:6">
      <c r="A56" s="91" t="s">
        <v>105</v>
      </c>
      <c r="B56" s="74">
        <v>6</v>
      </c>
      <c r="C56" s="74">
        <v>0</v>
      </c>
      <c r="D56" s="74">
        <v>0</v>
      </c>
      <c r="E56" s="74">
        <v>0</v>
      </c>
      <c r="F56" s="74">
        <v>6</v>
      </c>
    </row>
    <row r="57" spans="1:6">
      <c r="A57" s="91" t="s">
        <v>106</v>
      </c>
      <c r="B57" s="74">
        <v>399</v>
      </c>
      <c r="C57" s="74">
        <v>36</v>
      </c>
      <c r="D57" s="74">
        <v>97</v>
      </c>
      <c r="E57" s="74">
        <v>179</v>
      </c>
      <c r="F57" s="74">
        <v>87</v>
      </c>
    </row>
    <row r="58" spans="1:6">
      <c r="A58" s="91" t="s">
        <v>107</v>
      </c>
      <c r="B58" s="74">
        <v>19</v>
      </c>
      <c r="C58" s="74">
        <v>1</v>
      </c>
      <c r="D58" s="74">
        <v>5</v>
      </c>
      <c r="E58" s="74">
        <v>11</v>
      </c>
      <c r="F58" s="74">
        <v>2</v>
      </c>
    </row>
    <row r="59" spans="1:6">
      <c r="A59" s="91" t="s">
        <v>108</v>
      </c>
      <c r="B59" s="74">
        <v>1</v>
      </c>
      <c r="C59" s="74">
        <v>0</v>
      </c>
      <c r="D59" s="74">
        <v>0</v>
      </c>
      <c r="E59" s="74">
        <v>0</v>
      </c>
      <c r="F59" s="74">
        <v>1</v>
      </c>
    </row>
    <row r="60" spans="1:6">
      <c r="A60" s="91" t="s">
        <v>109</v>
      </c>
      <c r="B60" s="74">
        <v>1</v>
      </c>
      <c r="C60" s="74">
        <v>0</v>
      </c>
      <c r="D60" s="74">
        <v>0</v>
      </c>
      <c r="E60" s="74">
        <v>0</v>
      </c>
      <c r="F60" s="74">
        <v>1</v>
      </c>
    </row>
    <row r="61" spans="1:6">
      <c r="A61" s="91" t="s">
        <v>110</v>
      </c>
      <c r="B61" s="74">
        <v>1</v>
      </c>
      <c r="C61" s="74">
        <v>0</v>
      </c>
      <c r="D61" s="74">
        <v>0</v>
      </c>
      <c r="E61" s="74">
        <v>0</v>
      </c>
      <c r="F61" s="74">
        <v>1</v>
      </c>
    </row>
    <row r="62" spans="1:6">
      <c r="A62" s="91" t="s">
        <v>1520</v>
      </c>
      <c r="B62" s="74">
        <v>1</v>
      </c>
      <c r="C62" s="74">
        <v>0</v>
      </c>
      <c r="D62" s="74">
        <v>0</v>
      </c>
      <c r="E62" s="74">
        <v>0</v>
      </c>
      <c r="F62" s="74">
        <v>1</v>
      </c>
    </row>
    <row r="63" spans="1:6">
      <c r="A63" s="91" t="s">
        <v>267</v>
      </c>
      <c r="B63" s="74">
        <v>1</v>
      </c>
      <c r="C63" s="74">
        <v>0</v>
      </c>
      <c r="D63" s="74">
        <v>0</v>
      </c>
      <c r="E63" s="74">
        <v>0</v>
      </c>
      <c r="F63" s="74">
        <v>1</v>
      </c>
    </row>
    <row r="64" spans="1:6">
      <c r="A64" s="91" t="s">
        <v>112</v>
      </c>
      <c r="B64" s="74">
        <v>196</v>
      </c>
      <c r="C64" s="74">
        <v>12</v>
      </c>
      <c r="D64" s="74">
        <v>43</v>
      </c>
      <c r="E64" s="74">
        <v>32</v>
      </c>
      <c r="F64" s="74">
        <v>109</v>
      </c>
    </row>
    <row r="65" spans="1:6">
      <c r="A65" s="91" t="s">
        <v>113</v>
      </c>
      <c r="B65" s="74">
        <v>468</v>
      </c>
      <c r="C65" s="74">
        <v>63</v>
      </c>
      <c r="D65" s="74">
        <v>137</v>
      </c>
      <c r="E65" s="74">
        <v>133</v>
      </c>
      <c r="F65" s="74">
        <v>135</v>
      </c>
    </row>
    <row r="66" spans="1:6">
      <c r="A66" s="91" t="s">
        <v>114</v>
      </c>
      <c r="B66" s="74">
        <v>2</v>
      </c>
      <c r="C66" s="74">
        <v>0</v>
      </c>
      <c r="D66" s="74">
        <v>0</v>
      </c>
      <c r="E66" s="74">
        <v>0</v>
      </c>
      <c r="F66" s="74">
        <v>2</v>
      </c>
    </row>
    <row r="67" spans="1:6">
      <c r="A67" s="91" t="s">
        <v>115</v>
      </c>
      <c r="B67" s="74">
        <v>13</v>
      </c>
      <c r="C67" s="74">
        <v>0</v>
      </c>
      <c r="D67" s="74">
        <v>0</v>
      </c>
      <c r="E67" s="74">
        <v>0</v>
      </c>
      <c r="F67" s="74">
        <v>13</v>
      </c>
    </row>
    <row r="68" spans="1:6">
      <c r="A68" s="91" t="s">
        <v>116</v>
      </c>
      <c r="B68" s="74">
        <v>293</v>
      </c>
      <c r="C68" s="74">
        <v>42</v>
      </c>
      <c r="D68" s="74">
        <v>84</v>
      </c>
      <c r="E68" s="74">
        <v>121</v>
      </c>
      <c r="F68" s="74">
        <v>46</v>
      </c>
    </row>
    <row r="69" spans="1:6">
      <c r="A69" s="91" t="s">
        <v>117</v>
      </c>
      <c r="B69" s="74">
        <v>10</v>
      </c>
      <c r="C69" s="74">
        <v>0</v>
      </c>
      <c r="D69" s="74">
        <v>5</v>
      </c>
      <c r="E69" s="74">
        <v>4</v>
      </c>
      <c r="F69" s="74">
        <v>1</v>
      </c>
    </row>
    <row r="70" spans="1:6">
      <c r="A70" s="91" t="s">
        <v>118</v>
      </c>
      <c r="B70" s="74">
        <v>19</v>
      </c>
      <c r="C70" s="74">
        <v>3</v>
      </c>
      <c r="D70" s="74">
        <v>7</v>
      </c>
      <c r="E70" s="74">
        <v>6</v>
      </c>
      <c r="F70" s="74">
        <v>3</v>
      </c>
    </row>
    <row r="71" spans="1:6">
      <c r="A71" s="91" t="s">
        <v>119</v>
      </c>
      <c r="B71" s="74">
        <v>39</v>
      </c>
      <c r="C71" s="74">
        <v>0</v>
      </c>
      <c r="D71" s="74">
        <v>0</v>
      </c>
      <c r="E71" s="74">
        <v>10</v>
      </c>
      <c r="F71" s="74">
        <v>29</v>
      </c>
    </row>
    <row r="72" spans="1:6">
      <c r="A72" s="91" t="s">
        <v>120</v>
      </c>
      <c r="B72" s="74">
        <v>549</v>
      </c>
      <c r="C72" s="74">
        <v>99</v>
      </c>
      <c r="D72" s="74">
        <v>135</v>
      </c>
      <c r="E72" s="74">
        <v>180</v>
      </c>
      <c r="F72" s="74">
        <v>135</v>
      </c>
    </row>
    <row r="73" spans="1:6">
      <c r="A73" s="91" t="s">
        <v>121</v>
      </c>
      <c r="B73" s="74">
        <v>90</v>
      </c>
      <c r="C73" s="74">
        <v>7</v>
      </c>
      <c r="D73" s="74">
        <v>10</v>
      </c>
      <c r="E73" s="74">
        <v>30</v>
      </c>
      <c r="F73" s="74">
        <v>43</v>
      </c>
    </row>
    <row r="74" spans="1:6">
      <c r="A74" s="91" t="s">
        <v>122</v>
      </c>
      <c r="B74" s="74">
        <v>3</v>
      </c>
      <c r="C74" s="74">
        <v>0</v>
      </c>
      <c r="D74" s="74">
        <v>0</v>
      </c>
      <c r="E74" s="74">
        <v>0</v>
      </c>
      <c r="F74" s="74">
        <v>3</v>
      </c>
    </row>
    <row r="75" spans="1:6">
      <c r="A75" s="91" t="s">
        <v>123</v>
      </c>
      <c r="B75" s="74">
        <v>6</v>
      </c>
      <c r="C75" s="74">
        <v>0</v>
      </c>
      <c r="D75" s="74">
        <v>1</v>
      </c>
      <c r="E75" s="74">
        <v>0</v>
      </c>
      <c r="F75" s="74">
        <v>5</v>
      </c>
    </row>
    <row r="76" spans="1:6">
      <c r="A76" s="91" t="s">
        <v>126</v>
      </c>
      <c r="B76" s="74">
        <v>1</v>
      </c>
      <c r="C76" s="74">
        <v>0</v>
      </c>
      <c r="D76" s="74">
        <v>0</v>
      </c>
      <c r="E76" s="74">
        <v>0</v>
      </c>
      <c r="F76" s="74">
        <v>1</v>
      </c>
    </row>
    <row r="77" spans="1:6">
      <c r="A77" s="91" t="s">
        <v>127</v>
      </c>
      <c r="B77" s="74">
        <v>62</v>
      </c>
      <c r="C77" s="74">
        <v>1</v>
      </c>
      <c r="D77" s="74">
        <v>20</v>
      </c>
      <c r="E77" s="74">
        <v>11</v>
      </c>
      <c r="F77" s="74">
        <v>30</v>
      </c>
    </row>
    <row r="78" spans="1:6">
      <c r="A78" s="91" t="s">
        <v>128</v>
      </c>
      <c r="B78" s="74">
        <v>1</v>
      </c>
      <c r="C78" s="74">
        <v>0</v>
      </c>
      <c r="D78" s="74">
        <v>0</v>
      </c>
      <c r="E78" s="74">
        <v>0</v>
      </c>
      <c r="F78" s="74">
        <v>1</v>
      </c>
    </row>
    <row r="79" spans="1:6">
      <c r="A79" s="91" t="s">
        <v>129</v>
      </c>
      <c r="B79" s="74">
        <v>711</v>
      </c>
      <c r="C79" s="74">
        <v>81</v>
      </c>
      <c r="D79" s="74">
        <v>137</v>
      </c>
      <c r="E79" s="74">
        <v>254</v>
      </c>
      <c r="F79" s="74">
        <v>239</v>
      </c>
    </row>
    <row r="80" spans="1:6">
      <c r="A80" s="91" t="s">
        <v>130</v>
      </c>
      <c r="B80" s="74">
        <v>6</v>
      </c>
      <c r="C80" s="74">
        <v>0</v>
      </c>
      <c r="D80" s="74">
        <v>2</v>
      </c>
      <c r="E80" s="74">
        <v>4</v>
      </c>
      <c r="F80" s="74">
        <v>0</v>
      </c>
    </row>
    <row r="81" spans="1:6">
      <c r="A81" s="91" t="s">
        <v>131</v>
      </c>
      <c r="B81" s="74">
        <v>2698</v>
      </c>
      <c r="C81" s="74">
        <v>357</v>
      </c>
      <c r="D81" s="74">
        <v>663</v>
      </c>
      <c r="E81" s="74">
        <v>774</v>
      </c>
      <c r="F81" s="74">
        <v>904</v>
      </c>
    </row>
    <row r="82" spans="1:6">
      <c r="A82" s="91" t="s">
        <v>124</v>
      </c>
      <c r="B82" s="74">
        <v>27</v>
      </c>
      <c r="C82" s="74">
        <v>0</v>
      </c>
      <c r="D82" s="74">
        <v>0</v>
      </c>
      <c r="E82" s="74">
        <v>0</v>
      </c>
      <c r="F82" s="74">
        <v>27</v>
      </c>
    </row>
    <row r="83" spans="1:6">
      <c r="A83" s="91" t="s">
        <v>125</v>
      </c>
      <c r="B83" s="74">
        <v>574</v>
      </c>
      <c r="C83" s="74">
        <v>83</v>
      </c>
      <c r="D83" s="74">
        <v>139</v>
      </c>
      <c r="E83" s="74">
        <v>182</v>
      </c>
      <c r="F83" s="74">
        <v>170</v>
      </c>
    </row>
    <row r="84" spans="1:6">
      <c r="A84" s="91" t="s">
        <v>132</v>
      </c>
      <c r="B84" s="74">
        <v>382</v>
      </c>
      <c r="C84" s="74">
        <v>30</v>
      </c>
      <c r="D84" s="74">
        <v>96</v>
      </c>
      <c r="E84" s="74">
        <v>150</v>
      </c>
      <c r="F84" s="74">
        <v>106</v>
      </c>
    </row>
    <row r="85" spans="1:6">
      <c r="A85" s="91" t="s">
        <v>133</v>
      </c>
      <c r="B85" s="74">
        <v>10</v>
      </c>
      <c r="C85" s="74">
        <v>1</v>
      </c>
      <c r="D85" s="74">
        <v>2</v>
      </c>
      <c r="E85" s="74">
        <v>2</v>
      </c>
      <c r="F85" s="74">
        <v>5</v>
      </c>
    </row>
    <row r="86" spans="1:6">
      <c r="A86" s="91" t="s">
        <v>134</v>
      </c>
      <c r="B86" s="74">
        <v>4</v>
      </c>
      <c r="C86" s="74">
        <v>0</v>
      </c>
      <c r="D86" s="74">
        <v>0</v>
      </c>
      <c r="E86" s="74">
        <v>0</v>
      </c>
      <c r="F86" s="74">
        <v>4</v>
      </c>
    </row>
    <row r="87" spans="1:6">
      <c r="A87" s="91" t="s">
        <v>136</v>
      </c>
      <c r="B87" s="74">
        <v>486</v>
      </c>
      <c r="C87" s="74">
        <v>38</v>
      </c>
      <c r="D87" s="74">
        <v>95</v>
      </c>
      <c r="E87" s="74">
        <v>188</v>
      </c>
      <c r="F87" s="74">
        <v>165</v>
      </c>
    </row>
    <row r="88" spans="1:6">
      <c r="A88" s="91" t="s">
        <v>135</v>
      </c>
      <c r="B88" s="74">
        <v>4</v>
      </c>
      <c r="C88" s="74">
        <v>0</v>
      </c>
      <c r="D88" s="74">
        <v>0</v>
      </c>
      <c r="E88" s="74">
        <v>0</v>
      </c>
      <c r="F88" s="74">
        <v>4</v>
      </c>
    </row>
    <row r="89" spans="1:6">
      <c r="A89" s="91" t="s">
        <v>137</v>
      </c>
      <c r="B89" s="74">
        <v>1</v>
      </c>
      <c r="C89" s="74">
        <v>0</v>
      </c>
      <c r="D89" s="74">
        <v>0</v>
      </c>
      <c r="E89" s="74">
        <v>0</v>
      </c>
      <c r="F89" s="74">
        <v>1</v>
      </c>
    </row>
    <row r="90" spans="1:6">
      <c r="A90" s="91" t="s">
        <v>138</v>
      </c>
      <c r="B90" s="74">
        <v>6</v>
      </c>
      <c r="C90" s="74">
        <v>0</v>
      </c>
      <c r="D90" s="74">
        <v>0</v>
      </c>
      <c r="E90" s="74">
        <v>0</v>
      </c>
      <c r="F90" s="74">
        <v>6</v>
      </c>
    </row>
    <row r="91" spans="1:6">
      <c r="A91" s="91" t="s">
        <v>139</v>
      </c>
      <c r="B91" s="74">
        <v>1210</v>
      </c>
      <c r="C91" s="74">
        <v>64</v>
      </c>
      <c r="D91" s="74">
        <v>241</v>
      </c>
      <c r="E91" s="74">
        <v>420</v>
      </c>
      <c r="F91" s="74">
        <v>485</v>
      </c>
    </row>
    <row r="92" spans="1:6">
      <c r="A92" s="91" t="s">
        <v>140</v>
      </c>
      <c r="B92" s="74">
        <v>1</v>
      </c>
      <c r="C92" s="74">
        <v>0</v>
      </c>
      <c r="D92" s="74">
        <v>0</v>
      </c>
      <c r="E92" s="74">
        <v>0</v>
      </c>
      <c r="F92" s="74">
        <v>1</v>
      </c>
    </row>
    <row r="93" spans="1:6">
      <c r="A93" s="91" t="s">
        <v>141</v>
      </c>
      <c r="B93" s="74">
        <v>1</v>
      </c>
      <c r="C93" s="74">
        <v>0</v>
      </c>
      <c r="D93" s="74">
        <v>0</v>
      </c>
      <c r="E93" s="74">
        <v>0</v>
      </c>
      <c r="F93" s="74">
        <v>1</v>
      </c>
    </row>
    <row r="94" spans="1:6">
      <c r="A94" s="91" t="s">
        <v>142</v>
      </c>
      <c r="B94" s="74">
        <v>478</v>
      </c>
      <c r="C94" s="74">
        <v>36</v>
      </c>
      <c r="D94" s="74">
        <v>72</v>
      </c>
      <c r="E94" s="74">
        <v>165</v>
      </c>
      <c r="F94" s="74">
        <v>205</v>
      </c>
    </row>
    <row r="95" spans="1:6">
      <c r="A95" s="91" t="s">
        <v>143</v>
      </c>
      <c r="B95" s="74">
        <v>6</v>
      </c>
      <c r="C95" s="74">
        <v>0</v>
      </c>
      <c r="D95" s="74">
        <v>0</v>
      </c>
      <c r="E95" s="74">
        <v>0</v>
      </c>
      <c r="F95" s="74">
        <v>6</v>
      </c>
    </row>
    <row r="96" spans="1:6">
      <c r="A96" s="91" t="s">
        <v>1521</v>
      </c>
      <c r="B96" s="74">
        <v>2</v>
      </c>
      <c r="C96" s="74">
        <v>2</v>
      </c>
      <c r="D96" s="74">
        <v>0</v>
      </c>
      <c r="E96" s="74">
        <v>0</v>
      </c>
      <c r="F96" s="74">
        <v>0</v>
      </c>
    </row>
    <row r="97" spans="1:6">
      <c r="A97" s="91" t="s">
        <v>144</v>
      </c>
      <c r="B97" s="74">
        <v>11</v>
      </c>
      <c r="C97" s="74">
        <v>0</v>
      </c>
      <c r="D97" s="74">
        <v>0</v>
      </c>
      <c r="E97" s="74">
        <v>0</v>
      </c>
      <c r="F97" s="74">
        <v>11</v>
      </c>
    </row>
    <row r="98" spans="1:6">
      <c r="A98" s="91" t="s">
        <v>145</v>
      </c>
      <c r="B98" s="74">
        <v>769</v>
      </c>
      <c r="C98" s="74">
        <v>90</v>
      </c>
      <c r="D98" s="74">
        <v>140</v>
      </c>
      <c r="E98" s="74">
        <v>229</v>
      </c>
      <c r="F98" s="74">
        <v>310</v>
      </c>
    </row>
    <row r="99" spans="1:6">
      <c r="A99" s="91" t="s">
        <v>146</v>
      </c>
      <c r="B99" s="74">
        <v>7</v>
      </c>
      <c r="C99" s="74">
        <v>0</v>
      </c>
      <c r="D99" s="74">
        <v>0</v>
      </c>
      <c r="E99" s="74">
        <v>0</v>
      </c>
      <c r="F99" s="74">
        <v>7</v>
      </c>
    </row>
    <row r="100" spans="1:6">
      <c r="A100" s="91" t="s">
        <v>147</v>
      </c>
      <c r="B100" s="74">
        <v>1</v>
      </c>
      <c r="C100" s="74">
        <v>0</v>
      </c>
      <c r="D100" s="74">
        <v>0</v>
      </c>
      <c r="E100" s="74">
        <v>0</v>
      </c>
      <c r="F100" s="74">
        <v>1</v>
      </c>
    </row>
    <row r="101" spans="1:6">
      <c r="A101" s="91" t="s">
        <v>148</v>
      </c>
      <c r="B101" s="74">
        <v>1044</v>
      </c>
      <c r="C101" s="74">
        <v>122</v>
      </c>
      <c r="D101" s="74">
        <v>196</v>
      </c>
      <c r="E101" s="74">
        <v>343</v>
      </c>
      <c r="F101" s="74">
        <v>383</v>
      </c>
    </row>
    <row r="102" spans="1:6">
      <c r="A102" s="91" t="s">
        <v>149</v>
      </c>
      <c r="B102" s="74">
        <v>2</v>
      </c>
      <c r="C102" s="74">
        <v>0</v>
      </c>
      <c r="D102" s="74">
        <v>0</v>
      </c>
      <c r="E102" s="74">
        <v>0</v>
      </c>
      <c r="F102" s="74">
        <v>2</v>
      </c>
    </row>
    <row r="103" spans="1:6">
      <c r="A103" s="91" t="s">
        <v>150</v>
      </c>
      <c r="B103" s="74">
        <v>47</v>
      </c>
      <c r="C103" s="74">
        <v>0</v>
      </c>
      <c r="D103" s="74">
        <v>6</v>
      </c>
      <c r="E103" s="74">
        <v>3</v>
      </c>
      <c r="F103" s="74">
        <v>38</v>
      </c>
    </row>
    <row r="104" spans="1:6">
      <c r="A104" s="91" t="s">
        <v>151</v>
      </c>
      <c r="B104" s="74">
        <v>24</v>
      </c>
      <c r="C104" s="74">
        <v>0</v>
      </c>
      <c r="D104" s="74">
        <v>0</v>
      </c>
      <c r="E104" s="74">
        <v>0</v>
      </c>
      <c r="F104" s="74">
        <v>24</v>
      </c>
    </row>
    <row r="105" spans="1:6">
      <c r="A105" s="91" t="s">
        <v>152</v>
      </c>
      <c r="B105" s="74">
        <v>53</v>
      </c>
      <c r="C105" s="74">
        <v>0</v>
      </c>
      <c r="D105" s="74">
        <v>0</v>
      </c>
      <c r="E105" s="74">
        <v>2</v>
      </c>
      <c r="F105" s="74">
        <v>51</v>
      </c>
    </row>
    <row r="106" spans="1:6">
      <c r="A106" s="91" t="s">
        <v>153</v>
      </c>
      <c r="B106" s="74">
        <v>737</v>
      </c>
      <c r="C106" s="74">
        <v>162</v>
      </c>
      <c r="D106" s="74">
        <v>223</v>
      </c>
      <c r="E106" s="74">
        <v>228</v>
      </c>
      <c r="F106" s="74">
        <v>124</v>
      </c>
    </row>
    <row r="107" spans="1:6">
      <c r="A107" s="91" t="s">
        <v>154</v>
      </c>
      <c r="B107" s="74">
        <v>1</v>
      </c>
      <c r="C107" s="74">
        <v>0</v>
      </c>
      <c r="D107" s="74">
        <v>0</v>
      </c>
      <c r="E107" s="74">
        <v>0</v>
      </c>
      <c r="F107" s="74">
        <v>1</v>
      </c>
    </row>
    <row r="108" spans="1:6">
      <c r="A108" s="91" t="s">
        <v>155</v>
      </c>
      <c r="B108" s="74">
        <v>1</v>
      </c>
      <c r="C108" s="74">
        <v>0</v>
      </c>
      <c r="D108" s="74">
        <v>0</v>
      </c>
      <c r="E108" s="74">
        <v>0</v>
      </c>
      <c r="F108" s="74">
        <v>1</v>
      </c>
    </row>
    <row r="109" spans="1:6">
      <c r="A109" s="91" t="s">
        <v>156</v>
      </c>
      <c r="B109" s="74">
        <v>1231</v>
      </c>
      <c r="C109" s="74">
        <v>211</v>
      </c>
      <c r="D109" s="74">
        <v>386</v>
      </c>
      <c r="E109" s="74">
        <v>458</v>
      </c>
      <c r="F109" s="74">
        <v>176</v>
      </c>
    </row>
    <row r="110" spans="1:6">
      <c r="A110" s="91" t="s">
        <v>157</v>
      </c>
      <c r="B110" s="74">
        <v>177</v>
      </c>
      <c r="C110" s="74">
        <v>9</v>
      </c>
      <c r="D110" s="74">
        <v>23</v>
      </c>
      <c r="E110" s="74">
        <v>57</v>
      </c>
      <c r="F110" s="74">
        <v>88</v>
      </c>
    </row>
    <row r="111" spans="1:6">
      <c r="A111" s="91" t="s">
        <v>158</v>
      </c>
      <c r="B111" s="74">
        <v>82</v>
      </c>
      <c r="C111" s="74">
        <v>10</v>
      </c>
      <c r="D111" s="74">
        <v>51</v>
      </c>
      <c r="E111" s="74">
        <v>15</v>
      </c>
      <c r="F111" s="74">
        <v>6</v>
      </c>
    </row>
    <row r="112" spans="1:6">
      <c r="A112" s="91" t="s">
        <v>159</v>
      </c>
      <c r="B112" s="74">
        <v>4</v>
      </c>
      <c r="C112" s="74">
        <v>0</v>
      </c>
      <c r="D112" s="74">
        <v>0</v>
      </c>
      <c r="E112" s="74">
        <v>0</v>
      </c>
      <c r="F112" s="74">
        <v>4</v>
      </c>
    </row>
    <row r="113" spans="1:6">
      <c r="A113" s="91" t="s">
        <v>160</v>
      </c>
      <c r="B113" s="74">
        <v>2</v>
      </c>
      <c r="C113" s="74">
        <v>0</v>
      </c>
      <c r="D113" s="74">
        <v>0</v>
      </c>
      <c r="E113" s="74">
        <v>0</v>
      </c>
      <c r="F113" s="74">
        <v>2</v>
      </c>
    </row>
    <row r="114" spans="1:6">
      <c r="A114" s="91" t="s">
        <v>161</v>
      </c>
      <c r="B114" s="74">
        <v>439</v>
      </c>
      <c r="C114" s="74">
        <v>22</v>
      </c>
      <c r="D114" s="74">
        <v>80</v>
      </c>
      <c r="E114" s="74">
        <v>148</v>
      </c>
      <c r="F114" s="74">
        <v>189</v>
      </c>
    </row>
    <row r="115" spans="1:6">
      <c r="A115" s="91" t="s">
        <v>1399</v>
      </c>
      <c r="B115" s="74">
        <v>1</v>
      </c>
      <c r="C115" s="74">
        <v>0</v>
      </c>
      <c r="D115" s="74">
        <v>0</v>
      </c>
      <c r="E115" s="74">
        <v>0</v>
      </c>
      <c r="F115" s="74">
        <v>1</v>
      </c>
    </row>
    <row r="116" spans="1:6">
      <c r="A116" s="91" t="s">
        <v>162</v>
      </c>
      <c r="B116" s="74">
        <v>535</v>
      </c>
      <c r="C116" s="74">
        <v>74</v>
      </c>
      <c r="D116" s="74">
        <v>139</v>
      </c>
      <c r="E116" s="74">
        <v>209</v>
      </c>
      <c r="F116" s="74">
        <v>113</v>
      </c>
    </row>
    <row r="117" spans="1:6">
      <c r="A117" s="91" t="s">
        <v>164</v>
      </c>
      <c r="B117" s="74">
        <v>1</v>
      </c>
      <c r="C117" s="74">
        <v>0</v>
      </c>
      <c r="D117" s="74">
        <v>0</v>
      </c>
      <c r="E117" s="74">
        <v>0</v>
      </c>
      <c r="F117" s="74">
        <v>1</v>
      </c>
    </row>
    <row r="118" spans="1:6">
      <c r="A118" s="91" t="s">
        <v>165</v>
      </c>
      <c r="B118" s="74">
        <v>1</v>
      </c>
      <c r="C118" s="74">
        <v>0</v>
      </c>
      <c r="D118" s="74">
        <v>0</v>
      </c>
      <c r="E118" s="74">
        <v>0</v>
      </c>
      <c r="F118" s="74">
        <v>1</v>
      </c>
    </row>
    <row r="119" spans="1:6">
      <c r="A119" s="91" t="s">
        <v>166</v>
      </c>
      <c r="B119" s="74">
        <v>136</v>
      </c>
      <c r="C119" s="74">
        <v>61</v>
      </c>
      <c r="D119" s="74">
        <v>53</v>
      </c>
      <c r="E119" s="74">
        <v>22</v>
      </c>
      <c r="F119" s="74">
        <v>0</v>
      </c>
    </row>
    <row r="120" spans="1:6">
      <c r="A120" s="91" t="s">
        <v>167</v>
      </c>
      <c r="B120" s="74">
        <v>1521</v>
      </c>
      <c r="C120" s="74">
        <v>169</v>
      </c>
      <c r="D120" s="74">
        <v>276</v>
      </c>
      <c r="E120" s="74">
        <v>420</v>
      </c>
      <c r="F120" s="74">
        <v>656</v>
      </c>
    </row>
    <row r="121" spans="1:6">
      <c r="A121" s="91" t="s">
        <v>168</v>
      </c>
      <c r="B121" s="74">
        <v>2</v>
      </c>
      <c r="C121" s="74">
        <v>0</v>
      </c>
      <c r="D121" s="74">
        <v>0</v>
      </c>
      <c r="E121" s="74">
        <v>0</v>
      </c>
      <c r="F121" s="74">
        <v>2</v>
      </c>
    </row>
    <row r="122" spans="1:6">
      <c r="A122" s="91" t="s">
        <v>169</v>
      </c>
      <c r="B122" s="74">
        <v>18</v>
      </c>
      <c r="C122" s="74">
        <v>0</v>
      </c>
      <c r="D122" s="74">
        <v>0</v>
      </c>
      <c r="E122" s="74">
        <v>0</v>
      </c>
      <c r="F122" s="74">
        <v>18</v>
      </c>
    </row>
    <row r="123" spans="1:6">
      <c r="A123" s="91" t="s">
        <v>163</v>
      </c>
      <c r="B123" s="74">
        <v>2</v>
      </c>
      <c r="C123" s="74">
        <v>0</v>
      </c>
      <c r="D123" s="74">
        <v>0</v>
      </c>
      <c r="E123" s="74">
        <v>0</v>
      </c>
      <c r="F123" s="74">
        <v>2</v>
      </c>
    </row>
    <row r="124" spans="1:6">
      <c r="A124" s="91" t="s">
        <v>171</v>
      </c>
      <c r="B124" s="74">
        <v>796</v>
      </c>
      <c r="C124" s="74">
        <v>117</v>
      </c>
      <c r="D124" s="74">
        <v>142</v>
      </c>
      <c r="E124" s="74">
        <v>231</v>
      </c>
      <c r="F124" s="74">
        <v>306</v>
      </c>
    </row>
    <row r="125" spans="1:6">
      <c r="A125" s="91" t="s">
        <v>170</v>
      </c>
      <c r="B125" s="74">
        <v>4441</v>
      </c>
      <c r="C125" s="74">
        <v>379</v>
      </c>
      <c r="D125" s="74">
        <v>818</v>
      </c>
      <c r="E125" s="74">
        <v>1661</v>
      </c>
      <c r="F125" s="74">
        <v>1583</v>
      </c>
    </row>
    <row r="126" spans="1:6">
      <c r="A126" s="91" t="s">
        <v>1400</v>
      </c>
      <c r="B126" s="74">
        <v>2</v>
      </c>
      <c r="C126" s="74">
        <v>0</v>
      </c>
      <c r="D126" s="74">
        <v>0</v>
      </c>
      <c r="E126" s="74">
        <v>0</v>
      </c>
      <c r="F126" s="74">
        <v>2</v>
      </c>
    </row>
    <row r="127" spans="1:6">
      <c r="A127" s="91" t="s">
        <v>172</v>
      </c>
      <c r="B127" s="74">
        <v>2</v>
      </c>
      <c r="C127" s="74">
        <v>0</v>
      </c>
      <c r="D127" s="74">
        <v>0</v>
      </c>
      <c r="E127" s="74">
        <v>0</v>
      </c>
      <c r="F127" s="74">
        <v>2</v>
      </c>
    </row>
    <row r="128" spans="1:6">
      <c r="A128" s="91" t="s">
        <v>173</v>
      </c>
      <c r="B128" s="74">
        <v>36</v>
      </c>
      <c r="C128" s="74">
        <v>0</v>
      </c>
      <c r="D128" s="74">
        <v>0</v>
      </c>
      <c r="E128" s="74">
        <v>0</v>
      </c>
      <c r="F128" s="74">
        <v>36</v>
      </c>
    </row>
    <row r="129" spans="1:6">
      <c r="A129" s="221" t="s">
        <v>1608</v>
      </c>
      <c r="B129" s="221"/>
      <c r="C129" s="221"/>
      <c r="D129" s="221"/>
      <c r="E129" s="221"/>
      <c r="F129" s="221"/>
    </row>
  </sheetData>
  <sortState ref="A73:F132">
    <sortCondition ref="A73"/>
  </sortState>
  <mergeCells count="5">
    <mergeCell ref="A1:F1"/>
    <mergeCell ref="A2:F2"/>
    <mergeCell ref="A3:F3"/>
    <mergeCell ref="C5:F5"/>
    <mergeCell ref="A129:F12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93"/>
  <sheetViews>
    <sheetView zoomScaleNormal="100" workbookViewId="0">
      <pane ySplit="4" topLeftCell="A20" activePane="bottomLeft" state="frozen"/>
      <selection activeCell="R58" sqref="R58"/>
      <selection pane="bottomLeft" activeCell="Q1" sqref="Q1"/>
    </sheetView>
  </sheetViews>
  <sheetFormatPr baseColWidth="10" defaultColWidth="11.42578125" defaultRowHeight="15"/>
  <cols>
    <col min="1" max="1" width="2.7109375" style="105" customWidth="1"/>
    <col min="2" max="2" width="14.7109375" style="106" customWidth="1"/>
    <col min="3" max="3" width="6.7109375" style="105" customWidth="1"/>
    <col min="4" max="4" width="4.7109375" style="105" customWidth="1"/>
    <col min="5" max="5" width="2.7109375" style="105" customWidth="1"/>
    <col min="6" max="6" width="12.7109375" style="101" customWidth="1"/>
    <col min="7" max="7" width="6.7109375" style="105" customWidth="1"/>
    <col min="8" max="8" width="4.7109375" style="105" customWidth="1"/>
    <col min="9" max="9" width="2.7109375" style="105" customWidth="1"/>
    <col min="10" max="10" width="12.7109375" style="101" customWidth="1"/>
    <col min="11" max="11" width="6.7109375" style="105" customWidth="1"/>
    <col min="12" max="12" width="4.7109375" style="105" customWidth="1"/>
    <col min="13" max="13" width="2.7109375" style="105" customWidth="1"/>
    <col min="14" max="14" width="12.7109375" style="101" customWidth="1"/>
    <col min="15" max="15" width="6.7109375" style="105" customWidth="1"/>
    <col min="16" max="16" width="4.7109375" style="105" customWidth="1"/>
    <col min="17" max="16384" width="11.42578125" style="105"/>
  </cols>
  <sheetData>
    <row r="1" spans="1:15">
      <c r="A1" s="199" t="s">
        <v>485</v>
      </c>
      <c r="B1" s="199"/>
      <c r="C1" s="199"/>
      <c r="D1" s="199"/>
      <c r="E1" s="199"/>
      <c r="F1" s="199"/>
      <c r="G1" s="199"/>
      <c r="H1" s="199"/>
      <c r="I1" s="199"/>
      <c r="J1" s="199"/>
      <c r="K1" s="199"/>
      <c r="L1" s="199"/>
      <c r="M1" s="199"/>
      <c r="N1" s="199"/>
      <c r="O1" s="199"/>
    </row>
    <row r="2" spans="1:15">
      <c r="A2" s="197" t="s">
        <v>1518</v>
      </c>
      <c r="B2" s="197"/>
      <c r="C2" s="197"/>
      <c r="D2" s="197"/>
      <c r="E2" s="197"/>
      <c r="F2" s="197"/>
      <c r="G2" s="197"/>
      <c r="H2" s="197"/>
      <c r="I2" s="197"/>
      <c r="J2" s="197"/>
      <c r="K2" s="197"/>
      <c r="L2" s="197"/>
      <c r="M2" s="197"/>
      <c r="N2" s="197"/>
      <c r="O2" s="197"/>
    </row>
    <row r="3" spans="1:15">
      <c r="A3" s="200" t="s">
        <v>1364</v>
      </c>
      <c r="B3" s="200"/>
      <c r="C3" s="200"/>
      <c r="D3" s="200"/>
      <c r="E3" s="200"/>
      <c r="F3" s="200"/>
      <c r="G3" s="200"/>
      <c r="H3" s="200"/>
      <c r="I3" s="200"/>
      <c r="J3" s="200"/>
      <c r="K3" s="200"/>
      <c r="L3" s="200"/>
      <c r="M3" s="200"/>
      <c r="N3" s="200"/>
      <c r="O3" s="200"/>
    </row>
    <row r="5" spans="1:15">
      <c r="A5" s="199" t="s">
        <v>1211</v>
      </c>
      <c r="B5" s="199"/>
      <c r="C5" s="105" t="s">
        <v>370</v>
      </c>
      <c r="E5" s="199" t="s">
        <v>1211</v>
      </c>
      <c r="F5" s="199"/>
      <c r="G5" s="105" t="s">
        <v>370</v>
      </c>
      <c r="I5" s="199" t="s">
        <v>1211</v>
      </c>
      <c r="J5" s="199"/>
      <c r="K5" s="105" t="s">
        <v>370</v>
      </c>
      <c r="M5" s="199" t="s">
        <v>1211</v>
      </c>
      <c r="N5" s="199"/>
      <c r="O5" s="105" t="s">
        <v>370</v>
      </c>
    </row>
    <row r="6" spans="1:15">
      <c r="A6" s="199" t="s">
        <v>7</v>
      </c>
      <c r="B6" s="199"/>
      <c r="C6" s="74">
        <v>30538</v>
      </c>
    </row>
    <row r="7" spans="1:15">
      <c r="A7" s="199" t="s">
        <v>63</v>
      </c>
      <c r="B7" s="199"/>
      <c r="C7" s="74">
        <v>3</v>
      </c>
      <c r="E7" s="199" t="s">
        <v>1374</v>
      </c>
      <c r="F7" s="199"/>
      <c r="G7" s="150"/>
      <c r="I7" s="199" t="s">
        <v>78</v>
      </c>
      <c r="J7" s="199"/>
      <c r="K7" s="74">
        <v>60</v>
      </c>
      <c r="M7" s="199" t="s">
        <v>1416</v>
      </c>
      <c r="N7" s="199"/>
      <c r="O7" s="161"/>
    </row>
    <row r="8" spans="1:15">
      <c r="B8" s="106" t="s">
        <v>486</v>
      </c>
      <c r="C8" s="74">
        <v>1</v>
      </c>
      <c r="F8" s="106" t="s">
        <v>513</v>
      </c>
      <c r="G8" s="74">
        <v>5</v>
      </c>
      <c r="J8" s="106" t="s">
        <v>558</v>
      </c>
      <c r="K8" s="74">
        <v>1</v>
      </c>
      <c r="N8" s="106" t="s">
        <v>625</v>
      </c>
      <c r="O8" s="74">
        <v>1</v>
      </c>
    </row>
    <row r="9" spans="1:15">
      <c r="B9" s="106" t="s">
        <v>487</v>
      </c>
      <c r="C9" s="74">
        <v>1</v>
      </c>
      <c r="F9" s="106" t="s">
        <v>514</v>
      </c>
      <c r="G9" s="74">
        <v>14</v>
      </c>
      <c r="I9" s="93"/>
      <c r="J9" s="145" t="s">
        <v>559</v>
      </c>
      <c r="K9" s="74">
        <v>1</v>
      </c>
      <c r="N9" s="106" t="s">
        <v>556</v>
      </c>
      <c r="O9" s="74">
        <v>4</v>
      </c>
    </row>
    <row r="10" spans="1:15">
      <c r="B10" s="106" t="s">
        <v>488</v>
      </c>
      <c r="C10" s="74">
        <v>1</v>
      </c>
      <c r="F10" s="106" t="s">
        <v>1405</v>
      </c>
      <c r="G10" s="74">
        <v>1</v>
      </c>
      <c r="J10" s="106" t="s">
        <v>560</v>
      </c>
      <c r="K10" s="74">
        <v>3</v>
      </c>
      <c r="N10" s="106" t="s">
        <v>1417</v>
      </c>
      <c r="O10" s="74">
        <v>1</v>
      </c>
    </row>
    <row r="11" spans="1:15">
      <c r="A11" s="199" t="s">
        <v>64</v>
      </c>
      <c r="B11" s="199"/>
      <c r="C11" s="74">
        <v>1</v>
      </c>
      <c r="E11" s="199" t="s">
        <v>71</v>
      </c>
      <c r="F11" s="199"/>
      <c r="G11" s="74">
        <v>2925</v>
      </c>
      <c r="I11" s="93"/>
      <c r="J11" s="145" t="s">
        <v>561</v>
      </c>
      <c r="K11" s="74">
        <v>8</v>
      </c>
      <c r="N11" s="106" t="s">
        <v>1534</v>
      </c>
      <c r="O11" s="74">
        <v>1</v>
      </c>
    </row>
    <row r="12" spans="1:15">
      <c r="B12" s="106" t="s">
        <v>489</v>
      </c>
      <c r="C12" s="74">
        <v>1</v>
      </c>
      <c r="E12" s="93"/>
      <c r="F12" s="106">
        <v>100</v>
      </c>
      <c r="G12" s="74">
        <v>8</v>
      </c>
      <c r="J12" s="106" t="s">
        <v>562</v>
      </c>
      <c r="K12" s="74">
        <v>1</v>
      </c>
      <c r="N12" s="106" t="s">
        <v>557</v>
      </c>
      <c r="O12" s="74">
        <v>29</v>
      </c>
    </row>
    <row r="13" spans="1:15">
      <c r="A13" s="199" t="s">
        <v>65</v>
      </c>
      <c r="B13" s="199"/>
      <c r="C13" s="74">
        <v>245</v>
      </c>
      <c r="F13" s="106" t="s">
        <v>1407</v>
      </c>
      <c r="G13" s="74">
        <v>1</v>
      </c>
      <c r="J13" s="106" t="s">
        <v>563</v>
      </c>
      <c r="K13" s="74">
        <v>37</v>
      </c>
      <c r="N13" s="106" t="s">
        <v>1418</v>
      </c>
      <c r="O13" s="74">
        <v>4</v>
      </c>
    </row>
    <row r="14" spans="1:15">
      <c r="B14" s="106" t="s">
        <v>1527</v>
      </c>
      <c r="C14" s="74">
        <v>34</v>
      </c>
      <c r="F14" s="106" t="s">
        <v>1408</v>
      </c>
      <c r="G14" s="74">
        <v>1</v>
      </c>
      <c r="J14" s="106" t="s">
        <v>564</v>
      </c>
      <c r="K14" s="74">
        <v>4</v>
      </c>
      <c r="M14" s="199" t="s">
        <v>79</v>
      </c>
      <c r="N14" s="199"/>
      <c r="O14" s="74">
        <v>1</v>
      </c>
    </row>
    <row r="15" spans="1:15">
      <c r="A15" s="93"/>
      <c r="B15" s="145">
        <v>155</v>
      </c>
      <c r="C15" s="74">
        <v>1</v>
      </c>
      <c r="F15" s="106" t="s">
        <v>1409</v>
      </c>
      <c r="G15" s="74">
        <v>1</v>
      </c>
      <c r="J15" s="106" t="s">
        <v>565</v>
      </c>
      <c r="K15" s="74">
        <v>1</v>
      </c>
      <c r="N15" s="106" t="s">
        <v>568</v>
      </c>
      <c r="O15" s="74">
        <v>1</v>
      </c>
    </row>
    <row r="16" spans="1:15">
      <c r="B16" s="106" t="s">
        <v>1528</v>
      </c>
      <c r="C16" s="74">
        <v>10</v>
      </c>
      <c r="F16" s="106" t="s">
        <v>1410</v>
      </c>
      <c r="G16" s="74">
        <v>15</v>
      </c>
      <c r="J16" s="106" t="s">
        <v>566</v>
      </c>
      <c r="K16" s="74">
        <v>1</v>
      </c>
      <c r="M16" s="199" t="s">
        <v>80</v>
      </c>
      <c r="N16" s="199"/>
      <c r="O16" s="74">
        <v>1</v>
      </c>
    </row>
    <row r="17" spans="1:15">
      <c r="A17" s="93"/>
      <c r="B17" s="145">
        <v>159</v>
      </c>
      <c r="C17" s="74">
        <v>31</v>
      </c>
      <c r="F17" s="106" t="s">
        <v>1531</v>
      </c>
      <c r="G17" s="74">
        <v>1</v>
      </c>
      <c r="J17" s="106" t="s">
        <v>567</v>
      </c>
      <c r="K17" s="74">
        <v>3</v>
      </c>
      <c r="N17" s="106" t="s">
        <v>1419</v>
      </c>
      <c r="O17" s="74">
        <v>1</v>
      </c>
    </row>
    <row r="18" spans="1:15">
      <c r="B18" s="106" t="s">
        <v>1401</v>
      </c>
      <c r="C18" s="74">
        <v>2</v>
      </c>
      <c r="E18" s="93"/>
      <c r="F18" s="145" t="s">
        <v>408</v>
      </c>
      <c r="G18" s="74">
        <v>203</v>
      </c>
      <c r="I18" s="199" t="s">
        <v>76</v>
      </c>
      <c r="J18" s="199"/>
      <c r="K18" s="74">
        <v>2555</v>
      </c>
      <c r="M18" s="199" t="s">
        <v>81</v>
      </c>
      <c r="N18" s="199"/>
      <c r="O18" s="74">
        <v>3</v>
      </c>
    </row>
    <row r="19" spans="1:15">
      <c r="B19" s="106" t="s">
        <v>1402</v>
      </c>
      <c r="C19" s="74">
        <v>3</v>
      </c>
      <c r="F19" s="106" t="s">
        <v>515</v>
      </c>
      <c r="G19" s="74">
        <v>13</v>
      </c>
      <c r="I19" s="93"/>
      <c r="J19" s="161" t="s">
        <v>530</v>
      </c>
      <c r="K19" s="74">
        <v>5</v>
      </c>
      <c r="M19" s="93"/>
      <c r="N19" s="145" t="s">
        <v>569</v>
      </c>
      <c r="O19" s="74">
        <v>1</v>
      </c>
    </row>
    <row r="20" spans="1:15">
      <c r="B20" s="106" t="s">
        <v>1403</v>
      </c>
      <c r="C20" s="74">
        <v>8</v>
      </c>
      <c r="F20" s="106" t="s">
        <v>372</v>
      </c>
      <c r="G20" s="74">
        <v>588</v>
      </c>
      <c r="J20" s="106" t="s">
        <v>398</v>
      </c>
      <c r="K20" s="74">
        <v>298</v>
      </c>
      <c r="N20" s="106" t="s">
        <v>570</v>
      </c>
      <c r="O20" s="74">
        <v>2</v>
      </c>
    </row>
    <row r="21" spans="1:15">
      <c r="B21" s="106" t="s">
        <v>1404</v>
      </c>
      <c r="C21" s="74">
        <v>1</v>
      </c>
      <c r="F21" s="106" t="s">
        <v>371</v>
      </c>
      <c r="G21" s="74">
        <v>598</v>
      </c>
      <c r="J21" s="106" t="s">
        <v>531</v>
      </c>
      <c r="K21" s="74">
        <v>135</v>
      </c>
      <c r="M21" s="199" t="s">
        <v>82</v>
      </c>
      <c r="N21" s="199"/>
      <c r="O21" s="74">
        <v>7</v>
      </c>
    </row>
    <row r="22" spans="1:15">
      <c r="B22" s="106" t="s">
        <v>490</v>
      </c>
      <c r="C22" s="74">
        <v>1</v>
      </c>
      <c r="F22" s="106" t="s">
        <v>405</v>
      </c>
      <c r="G22" s="74">
        <v>170</v>
      </c>
      <c r="J22" s="106" t="s">
        <v>532</v>
      </c>
      <c r="K22" s="74">
        <v>4</v>
      </c>
      <c r="N22" s="106" t="s">
        <v>571</v>
      </c>
      <c r="O22" s="74">
        <v>1</v>
      </c>
    </row>
    <row r="23" spans="1:15">
      <c r="B23" s="106" t="s">
        <v>491</v>
      </c>
      <c r="C23" s="74">
        <v>1</v>
      </c>
      <c r="F23" s="106" t="s">
        <v>373</v>
      </c>
      <c r="G23" s="74">
        <v>362</v>
      </c>
      <c r="J23" s="106" t="s">
        <v>384</v>
      </c>
      <c r="K23" s="74">
        <v>501</v>
      </c>
      <c r="M23" s="93"/>
      <c r="N23" s="145" t="s">
        <v>572</v>
      </c>
      <c r="O23" s="74">
        <v>1</v>
      </c>
    </row>
    <row r="24" spans="1:15">
      <c r="B24" s="106" t="s">
        <v>494</v>
      </c>
      <c r="C24" s="74">
        <v>18</v>
      </c>
      <c r="F24" s="106" t="s">
        <v>516</v>
      </c>
      <c r="G24" s="74">
        <v>23</v>
      </c>
      <c r="J24" s="145" t="s">
        <v>533</v>
      </c>
      <c r="K24" s="74">
        <v>61</v>
      </c>
      <c r="N24" s="106" t="s">
        <v>1535</v>
      </c>
      <c r="O24" s="74">
        <v>1</v>
      </c>
    </row>
    <row r="25" spans="1:15">
      <c r="B25" s="106" t="s">
        <v>495</v>
      </c>
      <c r="C25" s="74">
        <v>57</v>
      </c>
      <c r="F25" s="106" t="s">
        <v>517</v>
      </c>
      <c r="G25" s="74">
        <v>75</v>
      </c>
      <c r="I25" s="93"/>
      <c r="J25" s="106" t="s">
        <v>1414</v>
      </c>
      <c r="K25" s="74">
        <v>1</v>
      </c>
      <c r="M25" s="93"/>
      <c r="N25" s="145" t="s">
        <v>1420</v>
      </c>
      <c r="O25" s="74">
        <v>2</v>
      </c>
    </row>
    <row r="26" spans="1:15">
      <c r="B26" s="106" t="s">
        <v>492</v>
      </c>
      <c r="C26" s="74">
        <v>5</v>
      </c>
      <c r="F26" s="106" t="s">
        <v>518</v>
      </c>
      <c r="G26" s="74">
        <v>10</v>
      </c>
      <c r="J26" s="106" t="s">
        <v>393</v>
      </c>
      <c r="K26" s="74">
        <v>303</v>
      </c>
      <c r="N26" s="106" t="s">
        <v>1421</v>
      </c>
      <c r="O26" s="74">
        <v>1</v>
      </c>
    </row>
    <row r="27" spans="1:15">
      <c r="B27" s="106" t="s">
        <v>493</v>
      </c>
      <c r="C27" s="74">
        <v>1</v>
      </c>
      <c r="F27" s="106" t="s">
        <v>519</v>
      </c>
      <c r="G27" s="74">
        <v>2</v>
      </c>
      <c r="J27" s="106" t="s">
        <v>534</v>
      </c>
      <c r="K27" s="74">
        <v>19</v>
      </c>
      <c r="M27" s="93"/>
      <c r="N27" s="161" t="s">
        <v>1422</v>
      </c>
      <c r="O27" s="74">
        <v>1</v>
      </c>
    </row>
    <row r="28" spans="1:15">
      <c r="B28" s="106" t="s">
        <v>496</v>
      </c>
      <c r="C28" s="74">
        <v>22</v>
      </c>
      <c r="F28" s="106" t="s">
        <v>525</v>
      </c>
      <c r="G28" s="74">
        <v>34</v>
      </c>
      <c r="J28" s="106" t="s">
        <v>535</v>
      </c>
      <c r="K28" s="74">
        <v>53</v>
      </c>
      <c r="M28" s="199" t="s">
        <v>84</v>
      </c>
      <c r="N28" s="199"/>
      <c r="O28" s="74">
        <v>35</v>
      </c>
    </row>
    <row r="29" spans="1:15">
      <c r="B29" s="106" t="s">
        <v>498</v>
      </c>
      <c r="C29" s="74">
        <v>21</v>
      </c>
      <c r="F29" s="106" t="s">
        <v>1532</v>
      </c>
      <c r="G29" s="74">
        <v>3</v>
      </c>
      <c r="J29" s="106" t="s">
        <v>536</v>
      </c>
      <c r="K29" s="74">
        <v>19</v>
      </c>
      <c r="M29" s="93"/>
      <c r="N29" s="145" t="s">
        <v>1423</v>
      </c>
      <c r="O29" s="74">
        <v>1</v>
      </c>
    </row>
    <row r="30" spans="1:15">
      <c r="B30" s="106" t="s">
        <v>499</v>
      </c>
      <c r="C30" s="74">
        <v>28</v>
      </c>
      <c r="F30" s="106" t="s">
        <v>520</v>
      </c>
      <c r="G30" s="74">
        <v>79</v>
      </c>
      <c r="J30" s="106" t="s">
        <v>546</v>
      </c>
      <c r="K30" s="74">
        <v>86</v>
      </c>
      <c r="N30" s="106" t="s">
        <v>574</v>
      </c>
      <c r="O30" s="74">
        <v>6</v>
      </c>
    </row>
    <row r="31" spans="1:15">
      <c r="B31" s="106" t="s">
        <v>497</v>
      </c>
      <c r="C31" s="74">
        <v>1</v>
      </c>
      <c r="F31" s="106" t="s">
        <v>406</v>
      </c>
      <c r="G31" s="74">
        <v>251</v>
      </c>
      <c r="J31" s="106" t="s">
        <v>547</v>
      </c>
      <c r="K31" s="74">
        <v>8</v>
      </c>
      <c r="N31" s="106" t="s">
        <v>575</v>
      </c>
      <c r="O31" s="74">
        <v>1</v>
      </c>
    </row>
    <row r="32" spans="1:15">
      <c r="A32" s="199" t="s">
        <v>66</v>
      </c>
      <c r="B32" s="199"/>
      <c r="C32" s="74">
        <v>3</v>
      </c>
      <c r="F32" s="106" t="s">
        <v>1533</v>
      </c>
      <c r="G32" s="74">
        <v>1</v>
      </c>
      <c r="J32" s="106" t="s">
        <v>537</v>
      </c>
      <c r="K32" s="74">
        <v>1</v>
      </c>
      <c r="N32" s="106" t="s">
        <v>576</v>
      </c>
      <c r="O32" s="74">
        <v>2</v>
      </c>
    </row>
    <row r="33" spans="1:15">
      <c r="B33" s="106" t="s">
        <v>500</v>
      </c>
      <c r="C33" s="74">
        <v>3</v>
      </c>
      <c r="F33" s="106" t="s">
        <v>377</v>
      </c>
      <c r="G33" s="74">
        <v>315</v>
      </c>
      <c r="J33" s="106" t="s">
        <v>538</v>
      </c>
      <c r="K33" s="74">
        <v>1</v>
      </c>
      <c r="N33" s="106" t="s">
        <v>577</v>
      </c>
      <c r="O33" s="74">
        <v>13</v>
      </c>
    </row>
    <row r="34" spans="1:15">
      <c r="A34" s="199" t="s">
        <v>67</v>
      </c>
      <c r="B34" s="199"/>
      <c r="C34" s="74">
        <v>1</v>
      </c>
      <c r="F34" s="106" t="s">
        <v>521</v>
      </c>
      <c r="G34" s="74">
        <v>72</v>
      </c>
      <c r="J34" s="106" t="s">
        <v>378</v>
      </c>
      <c r="K34" s="74">
        <v>275</v>
      </c>
      <c r="M34" s="93"/>
      <c r="N34" s="145" t="s">
        <v>578</v>
      </c>
      <c r="O34" s="74">
        <v>4</v>
      </c>
    </row>
    <row r="35" spans="1:15">
      <c r="A35" s="93"/>
      <c r="B35" s="161" t="s">
        <v>501</v>
      </c>
      <c r="C35" s="74">
        <v>1</v>
      </c>
      <c r="F35" s="106" t="s">
        <v>522</v>
      </c>
      <c r="G35" s="74">
        <v>19</v>
      </c>
      <c r="J35" s="106" t="s">
        <v>539</v>
      </c>
      <c r="K35" s="74">
        <v>23</v>
      </c>
      <c r="N35" s="106" t="s">
        <v>580</v>
      </c>
      <c r="O35" s="74">
        <v>1</v>
      </c>
    </row>
    <row r="36" spans="1:15">
      <c r="A36" s="199" t="s">
        <v>68</v>
      </c>
      <c r="B36" s="199"/>
      <c r="C36" s="74">
        <v>1</v>
      </c>
      <c r="F36" s="106" t="s">
        <v>526</v>
      </c>
      <c r="G36" s="74">
        <v>4</v>
      </c>
      <c r="J36" s="106" t="s">
        <v>374</v>
      </c>
      <c r="K36" s="74">
        <v>365</v>
      </c>
      <c r="N36" s="106" t="s">
        <v>581</v>
      </c>
      <c r="O36" s="74">
        <v>1</v>
      </c>
    </row>
    <row r="37" spans="1:15">
      <c r="A37" s="93"/>
      <c r="B37" s="161" t="s">
        <v>502</v>
      </c>
      <c r="C37" s="74">
        <v>1</v>
      </c>
      <c r="E37" s="93"/>
      <c r="F37" s="161" t="s">
        <v>523</v>
      </c>
      <c r="G37" s="74">
        <v>76</v>
      </c>
      <c r="J37" s="106" t="s">
        <v>540</v>
      </c>
      <c r="K37" s="74">
        <v>51</v>
      </c>
      <c r="N37" s="106" t="s">
        <v>582</v>
      </c>
      <c r="O37" s="74">
        <v>2</v>
      </c>
    </row>
    <row r="38" spans="1:15">
      <c r="A38" s="199" t="s">
        <v>69</v>
      </c>
      <c r="B38" s="199"/>
      <c r="C38" s="74">
        <v>1</v>
      </c>
      <c r="E38" s="199" t="s">
        <v>72</v>
      </c>
      <c r="F38" s="199"/>
      <c r="G38" s="74">
        <v>2</v>
      </c>
      <c r="J38" s="106" t="s">
        <v>376</v>
      </c>
      <c r="K38" s="74">
        <v>203</v>
      </c>
      <c r="N38" s="106" t="s">
        <v>579</v>
      </c>
      <c r="O38" s="74">
        <v>2</v>
      </c>
    </row>
    <row r="39" spans="1:15">
      <c r="A39" s="93"/>
      <c r="B39" s="161" t="s">
        <v>503</v>
      </c>
      <c r="C39" s="74">
        <v>1</v>
      </c>
      <c r="F39" s="106" t="s">
        <v>1411</v>
      </c>
      <c r="G39" s="74">
        <v>1</v>
      </c>
      <c r="J39" s="106" t="s">
        <v>541</v>
      </c>
      <c r="K39" s="74">
        <v>37</v>
      </c>
      <c r="M39" s="93"/>
      <c r="N39" s="161" t="s">
        <v>583</v>
      </c>
      <c r="O39" s="74">
        <v>2</v>
      </c>
    </row>
    <row r="40" spans="1:15">
      <c r="A40" s="199" t="s">
        <v>70</v>
      </c>
      <c r="B40" s="199"/>
      <c r="C40" s="74">
        <v>58</v>
      </c>
      <c r="E40" s="93"/>
      <c r="F40" s="161" t="s">
        <v>527</v>
      </c>
      <c r="G40" s="74">
        <v>1</v>
      </c>
      <c r="J40" s="106" t="s">
        <v>1415</v>
      </c>
      <c r="K40" s="74">
        <v>12</v>
      </c>
      <c r="M40" s="199" t="s">
        <v>85</v>
      </c>
      <c r="N40" s="199"/>
      <c r="O40" s="74">
        <v>4</v>
      </c>
    </row>
    <row r="41" spans="1:15">
      <c r="A41" s="93"/>
      <c r="B41" s="161" t="s">
        <v>504</v>
      </c>
      <c r="C41" s="74">
        <v>2</v>
      </c>
      <c r="E41" s="199" t="s">
        <v>73</v>
      </c>
      <c r="F41" s="199"/>
      <c r="G41" s="74">
        <v>10</v>
      </c>
      <c r="J41" s="106" t="s">
        <v>542</v>
      </c>
      <c r="K41" s="74">
        <v>2</v>
      </c>
      <c r="M41" s="93"/>
      <c r="N41" s="161" t="s">
        <v>527</v>
      </c>
      <c r="O41" s="74">
        <v>4</v>
      </c>
    </row>
    <row r="42" spans="1:15">
      <c r="A42" s="93"/>
      <c r="B42" s="145" t="s">
        <v>505</v>
      </c>
      <c r="C42" s="74">
        <v>3</v>
      </c>
      <c r="F42" s="106" t="s">
        <v>1406</v>
      </c>
      <c r="G42" s="74">
        <v>2</v>
      </c>
      <c r="J42" s="106" t="s">
        <v>543</v>
      </c>
      <c r="K42" s="74">
        <v>39</v>
      </c>
      <c r="M42" s="199" t="s">
        <v>86</v>
      </c>
      <c r="N42" s="199"/>
      <c r="O42" s="74">
        <v>142</v>
      </c>
    </row>
    <row r="43" spans="1:15">
      <c r="A43" s="93"/>
      <c r="B43" s="161" t="s">
        <v>506</v>
      </c>
      <c r="C43" s="74">
        <v>2</v>
      </c>
      <c r="E43" s="93"/>
      <c r="F43" s="106">
        <v>3000</v>
      </c>
      <c r="G43" s="74">
        <v>7</v>
      </c>
      <c r="J43" s="106" t="s">
        <v>544</v>
      </c>
      <c r="K43" s="74">
        <v>40</v>
      </c>
      <c r="N43" s="106" t="s">
        <v>1424</v>
      </c>
      <c r="O43" s="74">
        <v>1</v>
      </c>
    </row>
    <row r="44" spans="1:15">
      <c r="A44" s="93"/>
      <c r="B44" s="145" t="s">
        <v>507</v>
      </c>
      <c r="C44" s="74">
        <v>1</v>
      </c>
      <c r="E44" s="93"/>
      <c r="F44" s="145" t="s">
        <v>528</v>
      </c>
      <c r="G44" s="74">
        <v>1</v>
      </c>
      <c r="J44" s="106" t="s">
        <v>545</v>
      </c>
      <c r="K44" s="74">
        <v>13</v>
      </c>
      <c r="N44" s="106" t="s">
        <v>584</v>
      </c>
      <c r="O44" s="74">
        <v>4</v>
      </c>
    </row>
    <row r="45" spans="1:15">
      <c r="B45" s="106" t="s">
        <v>1529</v>
      </c>
      <c r="C45" s="74">
        <v>2</v>
      </c>
      <c r="E45" s="199" t="s">
        <v>1345</v>
      </c>
      <c r="F45" s="199"/>
      <c r="G45" s="74">
        <v>3</v>
      </c>
      <c r="I45" s="199" t="s">
        <v>77</v>
      </c>
      <c r="J45" s="199"/>
      <c r="K45" s="74">
        <v>86</v>
      </c>
      <c r="M45" s="93"/>
      <c r="N45" s="145" t="s">
        <v>585</v>
      </c>
      <c r="O45" s="74">
        <v>1</v>
      </c>
    </row>
    <row r="46" spans="1:15">
      <c r="A46" s="93"/>
      <c r="B46" s="145" t="s">
        <v>508</v>
      </c>
      <c r="C46" s="74">
        <v>1</v>
      </c>
      <c r="E46" s="93"/>
      <c r="F46" s="145">
        <v>1000</v>
      </c>
      <c r="G46" s="74">
        <v>2</v>
      </c>
      <c r="I46" s="93"/>
      <c r="J46" s="161" t="s">
        <v>548</v>
      </c>
      <c r="K46" s="74">
        <v>1</v>
      </c>
      <c r="N46" s="106" t="s">
        <v>586</v>
      </c>
      <c r="O46" s="74">
        <v>3</v>
      </c>
    </row>
    <row r="47" spans="1:15">
      <c r="B47" s="106" t="s">
        <v>509</v>
      </c>
      <c r="C47" s="74">
        <v>3</v>
      </c>
      <c r="E47" s="93"/>
      <c r="F47" s="106">
        <v>1100</v>
      </c>
      <c r="G47" s="74">
        <v>1</v>
      </c>
      <c r="J47" s="106" t="s">
        <v>550</v>
      </c>
      <c r="K47" s="74">
        <v>25</v>
      </c>
      <c r="M47" s="93"/>
      <c r="N47" s="145" t="s">
        <v>587</v>
      </c>
      <c r="O47" s="74">
        <v>24</v>
      </c>
    </row>
    <row r="48" spans="1:15">
      <c r="A48" s="93"/>
      <c r="B48" s="145" t="s">
        <v>510</v>
      </c>
      <c r="C48" s="74">
        <v>14</v>
      </c>
      <c r="E48" s="199" t="s">
        <v>75</v>
      </c>
      <c r="F48" s="199"/>
      <c r="G48" s="74">
        <v>1</v>
      </c>
      <c r="J48" s="106" t="s">
        <v>551</v>
      </c>
      <c r="K48" s="74">
        <v>1</v>
      </c>
      <c r="N48" s="106" t="s">
        <v>588</v>
      </c>
      <c r="O48" s="74">
        <v>2</v>
      </c>
    </row>
    <row r="49" spans="1:15">
      <c r="B49" s="106" t="s">
        <v>511</v>
      </c>
      <c r="C49" s="74">
        <v>8</v>
      </c>
      <c r="E49" s="93"/>
      <c r="F49" s="161" t="s">
        <v>529</v>
      </c>
      <c r="G49" s="74">
        <v>1</v>
      </c>
      <c r="J49" s="106" t="s">
        <v>552</v>
      </c>
      <c r="K49" s="74">
        <v>16</v>
      </c>
      <c r="N49" s="106" t="s">
        <v>589</v>
      </c>
      <c r="O49" s="74">
        <v>7</v>
      </c>
    </row>
    <row r="50" spans="1:15">
      <c r="B50" s="106" t="s">
        <v>1530</v>
      </c>
      <c r="C50" s="74">
        <v>1</v>
      </c>
      <c r="E50" s="199" t="s">
        <v>74</v>
      </c>
      <c r="F50" s="199"/>
      <c r="G50" s="74">
        <v>1</v>
      </c>
      <c r="J50" s="106" t="s">
        <v>553</v>
      </c>
      <c r="K50" s="74">
        <v>1</v>
      </c>
      <c r="N50" s="106" t="s">
        <v>590</v>
      </c>
      <c r="O50" s="74">
        <v>1</v>
      </c>
    </row>
    <row r="51" spans="1:15">
      <c r="B51" s="106" t="s">
        <v>512</v>
      </c>
      <c r="C51" s="74">
        <v>1</v>
      </c>
      <c r="F51" s="106" t="s">
        <v>1412</v>
      </c>
      <c r="G51" s="74">
        <v>1</v>
      </c>
      <c r="J51" s="106" t="s">
        <v>554</v>
      </c>
      <c r="K51" s="74">
        <v>2</v>
      </c>
      <c r="N51" s="109" t="s">
        <v>591</v>
      </c>
      <c r="O51" s="74">
        <v>1</v>
      </c>
    </row>
    <row r="52" spans="1:15">
      <c r="F52" s="106"/>
      <c r="G52" s="74"/>
      <c r="J52" s="145"/>
      <c r="N52" s="106"/>
      <c r="O52" s="74"/>
    </row>
    <row r="53" spans="1:15">
      <c r="F53" s="145"/>
      <c r="J53" s="145"/>
      <c r="N53" s="106"/>
      <c r="O53" s="147" t="s">
        <v>1348</v>
      </c>
    </row>
    <row r="54" spans="1:15">
      <c r="A54" s="93"/>
      <c r="B54" s="93"/>
      <c r="C54" s="93"/>
      <c r="D54" s="93"/>
      <c r="E54" s="93"/>
      <c r="F54" s="93"/>
      <c r="G54" s="93"/>
      <c r="H54" s="93"/>
      <c r="I54" s="93"/>
      <c r="J54" s="93"/>
      <c r="K54" s="93"/>
      <c r="L54" s="93"/>
      <c r="M54" s="93"/>
      <c r="N54" s="93"/>
      <c r="O54" s="93"/>
    </row>
    <row r="55" spans="1:15">
      <c r="A55" s="199"/>
      <c r="B55" s="199"/>
      <c r="C55" s="199"/>
      <c r="D55" s="199"/>
      <c r="E55" s="199"/>
      <c r="F55" s="199"/>
      <c r="G55" s="199"/>
      <c r="H55" s="199"/>
      <c r="I55" s="199"/>
      <c r="J55" s="199"/>
      <c r="K55" s="199"/>
      <c r="L55" s="199"/>
      <c r="M55" s="199"/>
      <c r="N55" s="199"/>
      <c r="O55" s="199"/>
    </row>
    <row r="56" spans="1:15">
      <c r="N56" s="106"/>
    </row>
    <row r="57" spans="1:15">
      <c r="N57" s="106"/>
    </row>
    <row r="58" spans="1:15">
      <c r="N58" s="106"/>
    </row>
    <row r="59" spans="1:15">
      <c r="N59" s="106"/>
    </row>
    <row r="60" spans="1:15">
      <c r="N60" s="106"/>
    </row>
    <row r="61" spans="1:15">
      <c r="N61" s="106"/>
    </row>
    <row r="62" spans="1:15">
      <c r="N62" s="106"/>
    </row>
    <row r="63" spans="1:15">
      <c r="N63" s="106"/>
    </row>
    <row r="64" spans="1:15">
      <c r="N64" s="106"/>
    </row>
    <row r="65" spans="14:14">
      <c r="N65" s="106"/>
    </row>
    <row r="66" spans="14:14">
      <c r="N66" s="106"/>
    </row>
    <row r="67" spans="14:14">
      <c r="N67" s="106"/>
    </row>
    <row r="68" spans="14:14">
      <c r="N68" s="106"/>
    </row>
    <row r="69" spans="14:14">
      <c r="N69" s="106"/>
    </row>
    <row r="70" spans="14:14">
      <c r="N70" s="106"/>
    </row>
    <row r="71" spans="14:14">
      <c r="N71" s="106"/>
    </row>
    <row r="72" spans="14:14">
      <c r="N72" s="106"/>
    </row>
    <row r="73" spans="14:14">
      <c r="N73" s="106"/>
    </row>
    <row r="74" spans="14:14">
      <c r="N74" s="106"/>
    </row>
    <row r="75" spans="14:14">
      <c r="N75" s="106"/>
    </row>
    <row r="76" spans="14:14">
      <c r="N76" s="106"/>
    </row>
    <row r="77" spans="14:14">
      <c r="N77" s="106"/>
    </row>
    <row r="78" spans="14:14">
      <c r="N78" s="106"/>
    </row>
    <row r="79" spans="14:14">
      <c r="N79" s="106"/>
    </row>
    <row r="80" spans="14:14">
      <c r="N80" s="106"/>
    </row>
    <row r="81" spans="14:14">
      <c r="N81" s="106"/>
    </row>
    <row r="82" spans="14:14">
      <c r="N82" s="106"/>
    </row>
    <row r="83" spans="14:14">
      <c r="N83" s="106"/>
    </row>
    <row r="84" spans="14:14">
      <c r="N84" s="106"/>
    </row>
    <row r="85" spans="14:14">
      <c r="N85" s="106"/>
    </row>
    <row r="86" spans="14:14">
      <c r="N86" s="106"/>
    </row>
    <row r="87" spans="14:14">
      <c r="N87" s="106"/>
    </row>
    <row r="88" spans="14:14">
      <c r="N88" s="106"/>
    </row>
    <row r="89" spans="14:14">
      <c r="N89" s="106"/>
    </row>
    <row r="90" spans="14:14">
      <c r="N90" s="106"/>
    </row>
    <row r="91" spans="14:14">
      <c r="N91" s="106"/>
    </row>
    <row r="92" spans="14:14">
      <c r="N92" s="106"/>
    </row>
    <row r="93" spans="14:14">
      <c r="N93" s="106"/>
    </row>
    <row r="94" spans="14:14">
      <c r="N94" s="106"/>
    </row>
    <row r="95" spans="14:14">
      <c r="N95" s="106"/>
    </row>
    <row r="96" spans="14:14">
      <c r="N96" s="106"/>
    </row>
    <row r="97" spans="14:14">
      <c r="N97" s="106"/>
    </row>
    <row r="98" spans="14:14">
      <c r="N98" s="106"/>
    </row>
    <row r="99" spans="14:14">
      <c r="N99" s="106"/>
    </row>
    <row r="100" spans="14:14">
      <c r="N100" s="106"/>
    </row>
    <row r="101" spans="14:14">
      <c r="N101" s="106"/>
    </row>
    <row r="102" spans="14:14">
      <c r="N102" s="106"/>
    </row>
    <row r="103" spans="14:14">
      <c r="N103" s="106"/>
    </row>
    <row r="104" spans="14:14">
      <c r="N104" s="106"/>
    </row>
    <row r="105" spans="14:14">
      <c r="N105" s="106"/>
    </row>
    <row r="106" spans="14:14">
      <c r="N106" s="106"/>
    </row>
    <row r="107" spans="14:14">
      <c r="N107" s="106"/>
    </row>
    <row r="108" spans="14:14">
      <c r="N108" s="106"/>
    </row>
    <row r="109" spans="14:14">
      <c r="N109" s="106"/>
    </row>
    <row r="110" spans="14:14">
      <c r="N110" s="106"/>
    </row>
    <row r="111" spans="14:14">
      <c r="N111" s="106"/>
    </row>
    <row r="112" spans="14:14">
      <c r="N112" s="106"/>
    </row>
    <row r="113" spans="14:14">
      <c r="N113" s="106"/>
    </row>
    <row r="114" spans="14:14">
      <c r="N114" s="106"/>
    </row>
    <row r="115" spans="14:14">
      <c r="N115" s="106"/>
    </row>
    <row r="116" spans="14:14">
      <c r="N116" s="106"/>
    </row>
    <row r="117" spans="14:14">
      <c r="N117" s="106"/>
    </row>
    <row r="118" spans="14:14">
      <c r="N118" s="106"/>
    </row>
    <row r="119" spans="14:14">
      <c r="N119" s="106"/>
    </row>
    <row r="120" spans="14:14">
      <c r="N120" s="106"/>
    </row>
    <row r="121" spans="14:14">
      <c r="N121" s="106"/>
    </row>
    <row r="122" spans="14:14">
      <c r="N122" s="106"/>
    </row>
    <row r="123" spans="14:14">
      <c r="N123" s="106"/>
    </row>
    <row r="124" spans="14:14">
      <c r="N124" s="106"/>
    </row>
    <row r="125" spans="14:14">
      <c r="N125" s="106"/>
    </row>
    <row r="126" spans="14:14">
      <c r="N126" s="106"/>
    </row>
    <row r="127" spans="14:14">
      <c r="N127" s="106"/>
    </row>
    <row r="128" spans="14:14">
      <c r="N128" s="106"/>
    </row>
    <row r="129" spans="14:14">
      <c r="N129" s="106"/>
    </row>
    <row r="130" spans="14:14">
      <c r="N130" s="106"/>
    </row>
    <row r="131" spans="14:14">
      <c r="N131" s="106"/>
    </row>
    <row r="132" spans="14:14">
      <c r="N132" s="106"/>
    </row>
    <row r="133" spans="14:14">
      <c r="N133" s="106"/>
    </row>
    <row r="134" spans="14:14">
      <c r="N134" s="106"/>
    </row>
    <row r="135" spans="14:14">
      <c r="N135" s="106"/>
    </row>
    <row r="136" spans="14:14">
      <c r="N136" s="106"/>
    </row>
    <row r="137" spans="14:14">
      <c r="N137" s="106"/>
    </row>
    <row r="138" spans="14:14">
      <c r="N138" s="106"/>
    </row>
    <row r="139" spans="14:14">
      <c r="N139" s="106"/>
    </row>
    <row r="140" spans="14:14">
      <c r="N140" s="106"/>
    </row>
    <row r="141" spans="14:14">
      <c r="N141" s="106"/>
    </row>
    <row r="142" spans="14:14">
      <c r="N142" s="106"/>
    </row>
    <row r="143" spans="14:14">
      <c r="N143" s="106"/>
    </row>
    <row r="144" spans="14:14">
      <c r="N144" s="106"/>
    </row>
    <row r="145" spans="14:14">
      <c r="N145" s="106"/>
    </row>
    <row r="146" spans="14:14">
      <c r="N146" s="106"/>
    </row>
    <row r="147" spans="14:14">
      <c r="N147" s="106"/>
    </row>
    <row r="148" spans="14:14">
      <c r="N148" s="106"/>
    </row>
    <row r="149" spans="14:14">
      <c r="N149" s="106"/>
    </row>
    <row r="150" spans="14:14">
      <c r="N150" s="106"/>
    </row>
    <row r="151" spans="14:14">
      <c r="N151" s="106"/>
    </row>
    <row r="152" spans="14:14">
      <c r="N152" s="106"/>
    </row>
    <row r="153" spans="14:14">
      <c r="N153" s="106"/>
    </row>
    <row r="154" spans="14:14">
      <c r="N154" s="106"/>
    </row>
    <row r="155" spans="14:14">
      <c r="N155" s="106"/>
    </row>
    <row r="156" spans="14:14">
      <c r="N156" s="106"/>
    </row>
    <row r="157" spans="14:14">
      <c r="N157" s="106"/>
    </row>
    <row r="158" spans="14:14">
      <c r="N158" s="106"/>
    </row>
    <row r="159" spans="14:14">
      <c r="N159" s="106"/>
    </row>
    <row r="160" spans="14:14">
      <c r="N160" s="106"/>
    </row>
    <row r="161" spans="14:14">
      <c r="N161" s="106"/>
    </row>
    <row r="162" spans="14:14">
      <c r="N162" s="106"/>
    </row>
    <row r="163" spans="14:14">
      <c r="N163" s="106"/>
    </row>
    <row r="164" spans="14:14">
      <c r="N164" s="106"/>
    </row>
    <row r="165" spans="14:14">
      <c r="N165" s="106"/>
    </row>
    <row r="166" spans="14:14">
      <c r="N166" s="106"/>
    </row>
    <row r="167" spans="14:14">
      <c r="N167" s="106"/>
    </row>
    <row r="168" spans="14:14">
      <c r="N168" s="106"/>
    </row>
    <row r="169" spans="14:14">
      <c r="N169" s="106"/>
    </row>
    <row r="170" spans="14:14">
      <c r="N170" s="106"/>
    </row>
    <row r="171" spans="14:14">
      <c r="N171" s="106"/>
    </row>
    <row r="172" spans="14:14">
      <c r="N172" s="106"/>
    </row>
    <row r="173" spans="14:14">
      <c r="N173" s="106"/>
    </row>
    <row r="174" spans="14:14">
      <c r="N174" s="106"/>
    </row>
    <row r="175" spans="14:14">
      <c r="N175" s="106"/>
    </row>
    <row r="176" spans="14:14">
      <c r="N176" s="106"/>
    </row>
    <row r="177" spans="14:14">
      <c r="N177" s="106"/>
    </row>
    <row r="178" spans="14:14">
      <c r="N178" s="106"/>
    </row>
    <row r="179" spans="14:14">
      <c r="N179" s="106"/>
    </row>
    <row r="180" spans="14:14">
      <c r="N180" s="106"/>
    </row>
    <row r="181" spans="14:14">
      <c r="N181" s="106"/>
    </row>
    <row r="182" spans="14:14">
      <c r="N182" s="106"/>
    </row>
    <row r="183" spans="14:14">
      <c r="N183" s="106"/>
    </row>
    <row r="184" spans="14:14">
      <c r="N184" s="106"/>
    </row>
    <row r="185" spans="14:14">
      <c r="N185" s="106"/>
    </row>
    <row r="186" spans="14:14">
      <c r="N186" s="106"/>
    </row>
    <row r="187" spans="14:14">
      <c r="N187" s="106"/>
    </row>
    <row r="188" spans="14:14">
      <c r="N188" s="106"/>
    </row>
    <row r="189" spans="14:14">
      <c r="N189" s="106"/>
    </row>
    <row r="190" spans="14:14">
      <c r="N190" s="106"/>
    </row>
    <row r="191" spans="14:14">
      <c r="N191" s="106"/>
    </row>
    <row r="192" spans="14:14">
      <c r="N192" s="106"/>
    </row>
    <row r="193" spans="14:14">
      <c r="N193" s="106"/>
    </row>
    <row r="194" spans="14:14">
      <c r="N194" s="106"/>
    </row>
    <row r="195" spans="14:14">
      <c r="N195" s="106"/>
    </row>
    <row r="196" spans="14:14">
      <c r="N196" s="106"/>
    </row>
    <row r="197" spans="14:14">
      <c r="N197" s="106"/>
    </row>
    <row r="198" spans="14:14">
      <c r="N198" s="106"/>
    </row>
    <row r="199" spans="14:14">
      <c r="N199" s="106"/>
    </row>
    <row r="200" spans="14:14">
      <c r="N200" s="106"/>
    </row>
    <row r="201" spans="14:14">
      <c r="N201" s="106"/>
    </row>
    <row r="202" spans="14:14">
      <c r="N202" s="106"/>
    </row>
    <row r="203" spans="14:14">
      <c r="N203" s="106"/>
    </row>
    <row r="204" spans="14:14">
      <c r="N204" s="106"/>
    </row>
    <row r="205" spans="14:14">
      <c r="N205" s="106"/>
    </row>
    <row r="206" spans="14:14">
      <c r="N206" s="106"/>
    </row>
    <row r="207" spans="14:14">
      <c r="N207" s="106"/>
    </row>
    <row r="208" spans="14:14">
      <c r="N208" s="106"/>
    </row>
    <row r="209" spans="14:14">
      <c r="N209" s="106"/>
    </row>
    <row r="210" spans="14:14">
      <c r="N210" s="106"/>
    </row>
    <row r="211" spans="14:14">
      <c r="N211" s="106"/>
    </row>
    <row r="212" spans="14:14">
      <c r="N212" s="106"/>
    </row>
    <row r="213" spans="14:14">
      <c r="N213" s="106"/>
    </row>
    <row r="214" spans="14:14">
      <c r="N214" s="106"/>
    </row>
    <row r="215" spans="14:14">
      <c r="N215" s="106"/>
    </row>
    <row r="216" spans="14:14">
      <c r="N216" s="106"/>
    </row>
    <row r="217" spans="14:14">
      <c r="N217" s="106"/>
    </row>
    <row r="218" spans="14:14">
      <c r="N218" s="106"/>
    </row>
    <row r="219" spans="14:14">
      <c r="N219" s="106"/>
    </row>
    <row r="220" spans="14:14">
      <c r="N220" s="106"/>
    </row>
    <row r="221" spans="14:14">
      <c r="N221" s="106"/>
    </row>
    <row r="222" spans="14:14">
      <c r="N222" s="106"/>
    </row>
    <row r="223" spans="14:14">
      <c r="N223" s="106"/>
    </row>
    <row r="224" spans="14:14">
      <c r="N224" s="106"/>
    </row>
    <row r="225" spans="2:14">
      <c r="B225" s="101"/>
      <c r="N225" s="106"/>
    </row>
    <row r="226" spans="2:14">
      <c r="B226" s="101"/>
      <c r="N226" s="106"/>
    </row>
    <row r="227" spans="2:14">
      <c r="B227" s="101"/>
      <c r="N227" s="106"/>
    </row>
    <row r="228" spans="2:14">
      <c r="B228" s="101"/>
      <c r="N228" s="106"/>
    </row>
    <row r="229" spans="2:14">
      <c r="B229" s="101"/>
      <c r="N229" s="106"/>
    </row>
    <row r="230" spans="2:14">
      <c r="B230" s="101"/>
      <c r="N230" s="106"/>
    </row>
    <row r="231" spans="2:14">
      <c r="B231" s="101"/>
      <c r="N231" s="106"/>
    </row>
    <row r="232" spans="2:14">
      <c r="B232" s="101"/>
      <c r="N232" s="106"/>
    </row>
    <row r="233" spans="2:14">
      <c r="B233" s="101"/>
      <c r="N233" s="106"/>
    </row>
    <row r="234" spans="2:14">
      <c r="B234" s="101"/>
      <c r="N234" s="106"/>
    </row>
    <row r="235" spans="2:14">
      <c r="B235" s="101"/>
      <c r="N235" s="106"/>
    </row>
    <row r="236" spans="2:14">
      <c r="B236" s="101"/>
      <c r="N236" s="106"/>
    </row>
    <row r="237" spans="2:14">
      <c r="B237" s="101"/>
      <c r="N237" s="106"/>
    </row>
    <row r="238" spans="2:14">
      <c r="B238" s="101"/>
      <c r="N238" s="106"/>
    </row>
    <row r="239" spans="2:14">
      <c r="B239" s="101"/>
      <c r="N239" s="106"/>
    </row>
    <row r="240" spans="2:14">
      <c r="B240" s="101"/>
      <c r="N240" s="106"/>
    </row>
    <row r="241" spans="2:14">
      <c r="B241" s="101"/>
      <c r="N241" s="106"/>
    </row>
    <row r="242" spans="2:14">
      <c r="B242" s="101"/>
      <c r="N242" s="106"/>
    </row>
    <row r="243" spans="2:14">
      <c r="B243" s="101"/>
      <c r="N243" s="106"/>
    </row>
    <row r="244" spans="2:14">
      <c r="B244" s="101"/>
      <c r="N244" s="106"/>
    </row>
    <row r="245" spans="2:14">
      <c r="B245" s="101"/>
      <c r="N245" s="106"/>
    </row>
    <row r="246" spans="2:14">
      <c r="B246" s="101"/>
      <c r="N246" s="106"/>
    </row>
    <row r="247" spans="2:14">
      <c r="B247" s="101"/>
      <c r="N247" s="106"/>
    </row>
    <row r="248" spans="2:14">
      <c r="B248" s="101"/>
      <c r="N248" s="106"/>
    </row>
    <row r="249" spans="2:14">
      <c r="B249" s="101"/>
      <c r="N249" s="106"/>
    </row>
    <row r="250" spans="2:14">
      <c r="B250" s="101"/>
      <c r="N250" s="106"/>
    </row>
    <row r="251" spans="2:14">
      <c r="B251" s="101"/>
      <c r="N251" s="106"/>
    </row>
    <row r="252" spans="2:14">
      <c r="B252" s="101"/>
      <c r="N252" s="106"/>
    </row>
    <row r="253" spans="2:14">
      <c r="B253" s="101"/>
      <c r="N253" s="106"/>
    </row>
    <row r="254" spans="2:14">
      <c r="B254" s="101"/>
      <c r="N254" s="106"/>
    </row>
    <row r="255" spans="2:14">
      <c r="B255" s="101"/>
      <c r="N255" s="106"/>
    </row>
    <row r="256" spans="2:14">
      <c r="B256" s="101"/>
      <c r="N256" s="106"/>
    </row>
    <row r="257" spans="2:14">
      <c r="B257" s="101"/>
      <c r="N257" s="106"/>
    </row>
    <row r="258" spans="2:14">
      <c r="B258" s="101"/>
      <c r="N258" s="106"/>
    </row>
    <row r="259" spans="2:14">
      <c r="B259" s="101"/>
      <c r="N259" s="106"/>
    </row>
    <row r="260" spans="2:14">
      <c r="B260" s="101"/>
      <c r="N260" s="106"/>
    </row>
    <row r="261" spans="2:14">
      <c r="B261" s="101"/>
      <c r="N261" s="106"/>
    </row>
    <row r="262" spans="2:14">
      <c r="B262" s="101"/>
      <c r="N262" s="106"/>
    </row>
    <row r="263" spans="2:14">
      <c r="B263" s="101"/>
      <c r="N263" s="106"/>
    </row>
    <row r="264" spans="2:14">
      <c r="B264" s="101"/>
      <c r="N264" s="106"/>
    </row>
    <row r="265" spans="2:14">
      <c r="B265" s="101"/>
      <c r="N265" s="106"/>
    </row>
    <row r="266" spans="2:14">
      <c r="B266" s="101"/>
      <c r="N266" s="106"/>
    </row>
    <row r="267" spans="2:14">
      <c r="B267" s="101"/>
      <c r="N267" s="106"/>
    </row>
    <row r="268" spans="2:14">
      <c r="B268" s="101"/>
      <c r="N268" s="106"/>
    </row>
    <row r="269" spans="2:14">
      <c r="B269" s="101"/>
      <c r="N269" s="106"/>
    </row>
    <row r="270" spans="2:14">
      <c r="B270" s="101"/>
      <c r="N270" s="106"/>
    </row>
    <row r="271" spans="2:14">
      <c r="B271" s="101"/>
      <c r="N271" s="106"/>
    </row>
    <row r="272" spans="2:14">
      <c r="B272" s="101"/>
      <c r="N272" s="106"/>
    </row>
    <row r="273" spans="2:14">
      <c r="B273" s="101"/>
      <c r="N273" s="106"/>
    </row>
    <row r="274" spans="2:14">
      <c r="B274" s="101"/>
      <c r="N274" s="106"/>
    </row>
    <row r="275" spans="2:14">
      <c r="B275" s="101"/>
      <c r="N275" s="106"/>
    </row>
    <row r="276" spans="2:14">
      <c r="B276" s="101"/>
      <c r="N276" s="106"/>
    </row>
    <row r="277" spans="2:14">
      <c r="B277" s="101"/>
      <c r="N277" s="106"/>
    </row>
    <row r="278" spans="2:14">
      <c r="B278" s="101"/>
      <c r="N278" s="106"/>
    </row>
    <row r="279" spans="2:14">
      <c r="B279" s="101"/>
      <c r="N279" s="106"/>
    </row>
    <row r="280" spans="2:14">
      <c r="B280" s="101"/>
      <c r="N280" s="106"/>
    </row>
    <row r="281" spans="2:14">
      <c r="B281" s="101"/>
      <c r="N281" s="106"/>
    </row>
    <row r="282" spans="2:14">
      <c r="B282" s="101"/>
      <c r="N282" s="106"/>
    </row>
    <row r="283" spans="2:14">
      <c r="B283" s="101"/>
      <c r="N283" s="106"/>
    </row>
    <row r="284" spans="2:14">
      <c r="B284" s="101"/>
      <c r="N284" s="106"/>
    </row>
    <row r="285" spans="2:14">
      <c r="B285" s="101"/>
      <c r="N285" s="106"/>
    </row>
    <row r="286" spans="2:14">
      <c r="B286" s="101"/>
      <c r="N286" s="106"/>
    </row>
    <row r="287" spans="2:14">
      <c r="B287" s="101"/>
      <c r="N287" s="106"/>
    </row>
    <row r="288" spans="2:14">
      <c r="B288" s="101"/>
      <c r="N288" s="106"/>
    </row>
    <row r="289" spans="2:14">
      <c r="B289" s="101"/>
      <c r="N289" s="106"/>
    </row>
    <row r="290" spans="2:14">
      <c r="B290" s="101"/>
      <c r="N290" s="106"/>
    </row>
    <row r="291" spans="2:14">
      <c r="B291" s="101"/>
      <c r="N291" s="106"/>
    </row>
    <row r="292" spans="2:14">
      <c r="B292" s="101"/>
      <c r="N292" s="106"/>
    </row>
    <row r="293" spans="2:14">
      <c r="B293" s="101"/>
      <c r="N293" s="106"/>
    </row>
    <row r="294" spans="2:14">
      <c r="B294" s="101"/>
      <c r="N294" s="106"/>
    </row>
    <row r="295" spans="2:14">
      <c r="B295" s="101"/>
      <c r="N295" s="106"/>
    </row>
    <row r="296" spans="2:14">
      <c r="B296" s="101"/>
      <c r="N296" s="106"/>
    </row>
    <row r="297" spans="2:14">
      <c r="B297" s="101"/>
      <c r="N297" s="106"/>
    </row>
    <row r="298" spans="2:14">
      <c r="B298" s="101"/>
      <c r="N298" s="106"/>
    </row>
    <row r="299" spans="2:14">
      <c r="B299" s="101"/>
      <c r="N299" s="106"/>
    </row>
    <row r="300" spans="2:14">
      <c r="B300" s="101"/>
      <c r="N300" s="106"/>
    </row>
    <row r="301" spans="2:14">
      <c r="B301" s="101"/>
      <c r="N301" s="106"/>
    </row>
    <row r="302" spans="2:14">
      <c r="B302" s="101"/>
      <c r="N302" s="106"/>
    </row>
    <row r="303" spans="2:14">
      <c r="B303" s="101"/>
      <c r="N303" s="106"/>
    </row>
    <row r="304" spans="2:14">
      <c r="B304" s="101"/>
      <c r="N304" s="106"/>
    </row>
    <row r="305" spans="2:14">
      <c r="B305" s="101"/>
      <c r="N305" s="106"/>
    </row>
    <row r="306" spans="2:14">
      <c r="B306" s="101"/>
      <c r="N306" s="106"/>
    </row>
    <row r="307" spans="2:14">
      <c r="B307" s="101"/>
      <c r="N307" s="106"/>
    </row>
    <row r="308" spans="2:14">
      <c r="B308" s="101"/>
      <c r="N308" s="106"/>
    </row>
    <row r="309" spans="2:14">
      <c r="B309" s="101"/>
      <c r="N309" s="106"/>
    </row>
    <row r="310" spans="2:14">
      <c r="B310" s="101"/>
      <c r="N310" s="106"/>
    </row>
    <row r="311" spans="2:14">
      <c r="B311" s="101"/>
      <c r="N311" s="106"/>
    </row>
    <row r="312" spans="2:14">
      <c r="B312" s="101"/>
      <c r="N312" s="106"/>
    </row>
    <row r="313" spans="2:14">
      <c r="B313" s="101"/>
      <c r="N313" s="106"/>
    </row>
    <row r="314" spans="2:14">
      <c r="B314" s="101"/>
      <c r="N314" s="106"/>
    </row>
    <row r="315" spans="2:14">
      <c r="B315" s="101"/>
      <c r="N315" s="106"/>
    </row>
    <row r="316" spans="2:14">
      <c r="B316" s="101"/>
      <c r="N316" s="106"/>
    </row>
    <row r="317" spans="2:14">
      <c r="B317" s="101"/>
      <c r="N317" s="106"/>
    </row>
    <row r="318" spans="2:14">
      <c r="B318" s="101"/>
      <c r="N318" s="106"/>
    </row>
    <row r="319" spans="2:14">
      <c r="B319" s="101"/>
      <c r="N319" s="106"/>
    </row>
    <row r="320" spans="2:14">
      <c r="B320" s="101"/>
      <c r="N320" s="106"/>
    </row>
    <row r="321" spans="2:14">
      <c r="B321" s="101"/>
      <c r="N321" s="106"/>
    </row>
    <row r="322" spans="2:14">
      <c r="B322" s="101"/>
      <c r="N322" s="106"/>
    </row>
    <row r="323" spans="2:14">
      <c r="B323" s="101"/>
      <c r="N323" s="106"/>
    </row>
    <row r="324" spans="2:14">
      <c r="B324" s="101"/>
      <c r="N324" s="106"/>
    </row>
    <row r="325" spans="2:14">
      <c r="B325" s="101"/>
      <c r="N325" s="106"/>
    </row>
    <row r="326" spans="2:14">
      <c r="B326" s="101"/>
      <c r="N326" s="106"/>
    </row>
    <row r="327" spans="2:14">
      <c r="B327" s="101"/>
      <c r="N327" s="106"/>
    </row>
    <row r="328" spans="2:14">
      <c r="B328" s="101"/>
      <c r="N328" s="106"/>
    </row>
    <row r="329" spans="2:14">
      <c r="B329" s="101"/>
      <c r="N329" s="106"/>
    </row>
    <row r="330" spans="2:14">
      <c r="B330" s="101"/>
      <c r="N330" s="106"/>
    </row>
    <row r="331" spans="2:14">
      <c r="B331" s="101"/>
      <c r="N331" s="106"/>
    </row>
    <row r="332" spans="2:14">
      <c r="B332" s="101"/>
      <c r="N332" s="106"/>
    </row>
    <row r="333" spans="2:14">
      <c r="B333" s="101"/>
      <c r="N333" s="106"/>
    </row>
    <row r="334" spans="2:14">
      <c r="B334" s="101"/>
      <c r="N334" s="106"/>
    </row>
    <row r="335" spans="2:14">
      <c r="B335" s="101"/>
      <c r="N335" s="106"/>
    </row>
    <row r="336" spans="2:14">
      <c r="B336" s="101"/>
      <c r="N336" s="106"/>
    </row>
    <row r="337" spans="2:14">
      <c r="B337" s="101"/>
      <c r="N337" s="106"/>
    </row>
    <row r="338" spans="2:14">
      <c r="B338" s="101"/>
      <c r="N338" s="106"/>
    </row>
    <row r="339" spans="2:14">
      <c r="B339" s="101"/>
      <c r="N339" s="106"/>
    </row>
    <row r="340" spans="2:14">
      <c r="B340" s="101"/>
      <c r="N340" s="106"/>
    </row>
    <row r="341" spans="2:14">
      <c r="B341" s="101"/>
      <c r="N341" s="106"/>
    </row>
    <row r="342" spans="2:14">
      <c r="B342" s="101"/>
      <c r="N342" s="106"/>
    </row>
    <row r="343" spans="2:14">
      <c r="B343" s="101"/>
      <c r="N343" s="106"/>
    </row>
    <row r="344" spans="2:14">
      <c r="B344" s="101"/>
      <c r="N344" s="106"/>
    </row>
    <row r="345" spans="2:14">
      <c r="B345" s="101"/>
      <c r="N345" s="106"/>
    </row>
    <row r="346" spans="2:14">
      <c r="B346" s="101"/>
      <c r="N346" s="106"/>
    </row>
    <row r="347" spans="2:14">
      <c r="B347" s="101"/>
      <c r="N347" s="106"/>
    </row>
    <row r="348" spans="2:14">
      <c r="B348" s="101"/>
      <c r="N348" s="106"/>
    </row>
    <row r="349" spans="2:14">
      <c r="B349" s="101"/>
      <c r="N349" s="106"/>
    </row>
    <row r="350" spans="2:14">
      <c r="B350" s="101"/>
      <c r="N350" s="106"/>
    </row>
    <row r="351" spans="2:14">
      <c r="B351" s="101"/>
      <c r="N351" s="106"/>
    </row>
    <row r="352" spans="2:14">
      <c r="B352" s="101"/>
      <c r="N352" s="106"/>
    </row>
    <row r="353" spans="2:14">
      <c r="B353" s="101"/>
      <c r="N353" s="106"/>
    </row>
    <row r="354" spans="2:14">
      <c r="B354" s="101"/>
      <c r="N354" s="106"/>
    </row>
    <row r="355" spans="2:14">
      <c r="B355" s="101"/>
      <c r="N355" s="106"/>
    </row>
    <row r="356" spans="2:14">
      <c r="B356" s="101"/>
      <c r="N356" s="106"/>
    </row>
    <row r="357" spans="2:14">
      <c r="B357" s="101"/>
      <c r="N357" s="106"/>
    </row>
    <row r="358" spans="2:14">
      <c r="B358" s="101"/>
      <c r="N358" s="106"/>
    </row>
    <row r="359" spans="2:14">
      <c r="B359" s="101"/>
      <c r="N359" s="106"/>
    </row>
    <row r="360" spans="2:14">
      <c r="B360" s="101"/>
      <c r="N360" s="106"/>
    </row>
    <row r="361" spans="2:14">
      <c r="B361" s="101"/>
      <c r="N361" s="106"/>
    </row>
    <row r="362" spans="2:14">
      <c r="B362" s="101"/>
      <c r="N362" s="106"/>
    </row>
    <row r="363" spans="2:14">
      <c r="B363" s="101"/>
      <c r="N363" s="106"/>
    </row>
    <row r="364" spans="2:14">
      <c r="B364" s="101"/>
      <c r="N364" s="106"/>
    </row>
    <row r="365" spans="2:14">
      <c r="B365" s="101"/>
      <c r="N365" s="106"/>
    </row>
    <row r="366" spans="2:14">
      <c r="B366" s="101"/>
      <c r="N366" s="106"/>
    </row>
    <row r="367" spans="2:14">
      <c r="B367" s="101"/>
      <c r="N367" s="106"/>
    </row>
    <row r="368" spans="2:14">
      <c r="B368" s="101"/>
      <c r="N368" s="106"/>
    </row>
    <row r="369" spans="2:14">
      <c r="B369" s="101"/>
      <c r="N369" s="106"/>
    </row>
    <row r="370" spans="2:14">
      <c r="B370" s="101"/>
      <c r="N370" s="106"/>
    </row>
    <row r="371" spans="2:14">
      <c r="B371" s="101"/>
      <c r="N371" s="106"/>
    </row>
    <row r="372" spans="2:14">
      <c r="B372" s="101"/>
      <c r="N372" s="106"/>
    </row>
    <row r="373" spans="2:14">
      <c r="B373" s="101"/>
      <c r="N373" s="106"/>
    </row>
    <row r="374" spans="2:14">
      <c r="B374" s="101"/>
      <c r="N374" s="106"/>
    </row>
    <row r="375" spans="2:14">
      <c r="B375" s="101"/>
      <c r="N375" s="106"/>
    </row>
    <row r="376" spans="2:14">
      <c r="B376" s="101"/>
      <c r="N376" s="106"/>
    </row>
    <row r="377" spans="2:14">
      <c r="B377" s="101"/>
      <c r="N377" s="106"/>
    </row>
    <row r="378" spans="2:14">
      <c r="B378" s="101"/>
      <c r="N378" s="106"/>
    </row>
    <row r="379" spans="2:14">
      <c r="B379" s="101"/>
      <c r="N379" s="106"/>
    </row>
    <row r="380" spans="2:14">
      <c r="B380" s="101"/>
      <c r="N380" s="106"/>
    </row>
    <row r="381" spans="2:14">
      <c r="B381" s="101"/>
      <c r="N381" s="106"/>
    </row>
    <row r="382" spans="2:14">
      <c r="B382" s="101"/>
      <c r="N382" s="106"/>
    </row>
    <row r="383" spans="2:14">
      <c r="B383" s="101"/>
      <c r="N383" s="106"/>
    </row>
    <row r="384" spans="2:14">
      <c r="B384" s="101"/>
      <c r="N384" s="106"/>
    </row>
    <row r="385" spans="2:14">
      <c r="B385" s="101"/>
      <c r="N385" s="106"/>
    </row>
    <row r="386" spans="2:14">
      <c r="B386" s="101"/>
      <c r="N386" s="106"/>
    </row>
    <row r="387" spans="2:14">
      <c r="B387" s="101"/>
      <c r="N387" s="106"/>
    </row>
    <row r="388" spans="2:14">
      <c r="B388" s="101"/>
      <c r="N388" s="106"/>
    </row>
    <row r="389" spans="2:14">
      <c r="B389" s="101"/>
      <c r="N389" s="106"/>
    </row>
    <row r="390" spans="2:14">
      <c r="B390" s="101"/>
      <c r="N390" s="106"/>
    </row>
    <row r="391" spans="2:14">
      <c r="B391" s="101"/>
      <c r="N391" s="106"/>
    </row>
    <row r="392" spans="2:14">
      <c r="B392" s="101"/>
      <c r="N392" s="106"/>
    </row>
    <row r="393" spans="2:14">
      <c r="B393" s="101"/>
      <c r="N393" s="106"/>
    </row>
    <row r="394" spans="2:14">
      <c r="B394" s="101"/>
      <c r="N394" s="106"/>
    </row>
    <row r="395" spans="2:14">
      <c r="B395" s="101"/>
      <c r="N395" s="106"/>
    </row>
    <row r="396" spans="2:14">
      <c r="B396" s="101"/>
      <c r="N396" s="106"/>
    </row>
    <row r="397" spans="2:14">
      <c r="B397" s="101"/>
      <c r="N397" s="106"/>
    </row>
    <row r="398" spans="2:14">
      <c r="B398" s="101"/>
      <c r="N398" s="106"/>
    </row>
    <row r="399" spans="2:14">
      <c r="B399" s="101"/>
      <c r="N399" s="106"/>
    </row>
    <row r="400" spans="2:14">
      <c r="B400" s="101"/>
      <c r="N400" s="106"/>
    </row>
    <row r="401" spans="2:14">
      <c r="B401" s="101"/>
      <c r="N401" s="106"/>
    </row>
    <row r="402" spans="2:14">
      <c r="B402" s="101"/>
      <c r="N402" s="106"/>
    </row>
    <row r="403" spans="2:14">
      <c r="B403" s="101"/>
      <c r="N403" s="106"/>
    </row>
    <row r="404" spans="2:14">
      <c r="B404" s="101"/>
      <c r="N404" s="106"/>
    </row>
    <row r="405" spans="2:14">
      <c r="B405" s="101"/>
      <c r="N405" s="106"/>
    </row>
    <row r="406" spans="2:14">
      <c r="B406" s="101"/>
      <c r="N406" s="106"/>
    </row>
    <row r="407" spans="2:14">
      <c r="B407" s="101"/>
      <c r="N407" s="106"/>
    </row>
    <row r="408" spans="2:14">
      <c r="B408" s="101"/>
      <c r="N408" s="106"/>
    </row>
    <row r="409" spans="2:14">
      <c r="B409" s="101"/>
      <c r="N409" s="106"/>
    </row>
    <row r="410" spans="2:14">
      <c r="B410" s="101"/>
      <c r="N410" s="106"/>
    </row>
    <row r="411" spans="2:14">
      <c r="B411" s="101"/>
      <c r="N411" s="106"/>
    </row>
    <row r="412" spans="2:14">
      <c r="B412" s="101"/>
      <c r="N412" s="106"/>
    </row>
    <row r="413" spans="2:14">
      <c r="B413" s="101"/>
      <c r="N413" s="106"/>
    </row>
    <row r="414" spans="2:14">
      <c r="B414" s="101"/>
      <c r="N414" s="106"/>
    </row>
    <row r="415" spans="2:14">
      <c r="B415" s="101"/>
      <c r="N415" s="106"/>
    </row>
    <row r="416" spans="2:14">
      <c r="B416" s="101"/>
      <c r="N416" s="106"/>
    </row>
    <row r="417" spans="2:14">
      <c r="B417" s="101"/>
      <c r="N417" s="106"/>
    </row>
    <row r="418" spans="2:14">
      <c r="B418" s="101"/>
      <c r="N418" s="106"/>
    </row>
    <row r="419" spans="2:14">
      <c r="B419" s="101"/>
      <c r="N419" s="106"/>
    </row>
    <row r="420" spans="2:14">
      <c r="B420" s="101"/>
      <c r="N420" s="106"/>
    </row>
    <row r="421" spans="2:14">
      <c r="B421" s="101"/>
      <c r="N421" s="106"/>
    </row>
    <row r="422" spans="2:14">
      <c r="B422" s="101"/>
      <c r="N422" s="106"/>
    </row>
    <row r="423" spans="2:14">
      <c r="B423" s="101"/>
      <c r="N423" s="106"/>
    </row>
    <row r="424" spans="2:14">
      <c r="B424" s="101"/>
      <c r="N424" s="106"/>
    </row>
    <row r="425" spans="2:14">
      <c r="B425" s="101"/>
      <c r="N425" s="106"/>
    </row>
    <row r="426" spans="2:14">
      <c r="B426" s="101"/>
      <c r="N426" s="106"/>
    </row>
    <row r="427" spans="2:14">
      <c r="B427" s="101"/>
      <c r="N427" s="106"/>
    </row>
    <row r="428" spans="2:14">
      <c r="B428" s="101"/>
      <c r="N428" s="106"/>
    </row>
    <row r="429" spans="2:14">
      <c r="B429" s="101"/>
      <c r="N429" s="106"/>
    </row>
    <row r="430" spans="2:14">
      <c r="B430" s="101"/>
      <c r="N430" s="106"/>
    </row>
    <row r="431" spans="2:14">
      <c r="B431" s="101"/>
      <c r="N431" s="106"/>
    </row>
    <row r="432" spans="2:14">
      <c r="B432" s="101"/>
      <c r="N432" s="106"/>
    </row>
    <row r="433" spans="2:14">
      <c r="B433" s="101"/>
      <c r="N433" s="106"/>
    </row>
    <row r="434" spans="2:14">
      <c r="B434" s="101"/>
      <c r="N434" s="106"/>
    </row>
    <row r="435" spans="2:14">
      <c r="B435" s="101"/>
      <c r="N435" s="106"/>
    </row>
    <row r="436" spans="2:14">
      <c r="B436" s="101"/>
      <c r="N436" s="106"/>
    </row>
    <row r="437" spans="2:14">
      <c r="B437" s="101"/>
      <c r="N437" s="106"/>
    </row>
    <row r="438" spans="2:14">
      <c r="B438" s="101"/>
      <c r="N438" s="106"/>
    </row>
    <row r="439" spans="2:14">
      <c r="B439" s="101"/>
      <c r="N439" s="106"/>
    </row>
    <row r="440" spans="2:14">
      <c r="B440" s="101"/>
      <c r="N440" s="106"/>
    </row>
    <row r="441" spans="2:14">
      <c r="B441" s="101"/>
      <c r="N441" s="106"/>
    </row>
    <row r="442" spans="2:14">
      <c r="B442" s="101"/>
      <c r="N442" s="106"/>
    </row>
    <row r="443" spans="2:14">
      <c r="B443" s="101"/>
      <c r="N443" s="106"/>
    </row>
    <row r="444" spans="2:14">
      <c r="B444" s="101"/>
      <c r="N444" s="106"/>
    </row>
    <row r="445" spans="2:14">
      <c r="B445" s="101"/>
      <c r="N445" s="106"/>
    </row>
    <row r="446" spans="2:14">
      <c r="B446" s="101"/>
      <c r="N446" s="106"/>
    </row>
    <row r="447" spans="2:14">
      <c r="B447" s="101"/>
      <c r="N447" s="106"/>
    </row>
    <row r="448" spans="2:14">
      <c r="B448" s="101"/>
      <c r="N448" s="106"/>
    </row>
    <row r="449" spans="2:14">
      <c r="B449" s="101"/>
      <c r="N449" s="106"/>
    </row>
    <row r="450" spans="2:14">
      <c r="B450" s="101"/>
      <c r="N450" s="106"/>
    </row>
    <row r="451" spans="2:14">
      <c r="B451" s="101"/>
      <c r="N451" s="106"/>
    </row>
    <row r="452" spans="2:14">
      <c r="B452" s="101"/>
      <c r="N452" s="106"/>
    </row>
    <row r="453" spans="2:14">
      <c r="B453" s="101"/>
      <c r="N453" s="106"/>
    </row>
    <row r="454" spans="2:14">
      <c r="B454" s="101"/>
      <c r="N454" s="106"/>
    </row>
    <row r="455" spans="2:14">
      <c r="B455" s="101"/>
      <c r="N455" s="106"/>
    </row>
    <row r="456" spans="2:14">
      <c r="B456" s="101"/>
      <c r="N456" s="106"/>
    </row>
    <row r="457" spans="2:14">
      <c r="B457" s="101"/>
      <c r="N457" s="106"/>
    </row>
    <row r="458" spans="2:14">
      <c r="B458" s="101"/>
      <c r="N458" s="106"/>
    </row>
    <row r="459" spans="2:14">
      <c r="B459" s="101"/>
      <c r="N459" s="106"/>
    </row>
    <row r="460" spans="2:14">
      <c r="B460" s="101"/>
      <c r="N460" s="106"/>
    </row>
    <row r="461" spans="2:14">
      <c r="B461" s="101"/>
      <c r="N461" s="106"/>
    </row>
    <row r="462" spans="2:14">
      <c r="B462" s="101"/>
      <c r="N462" s="106"/>
    </row>
    <row r="463" spans="2:14">
      <c r="B463" s="101"/>
      <c r="N463" s="106"/>
    </row>
    <row r="464" spans="2:14">
      <c r="B464" s="101"/>
      <c r="N464" s="106"/>
    </row>
    <row r="465" spans="2:14">
      <c r="B465" s="101"/>
      <c r="N465" s="106"/>
    </row>
    <row r="466" spans="2:14">
      <c r="B466" s="101"/>
      <c r="N466" s="106"/>
    </row>
    <row r="467" spans="2:14">
      <c r="B467" s="101"/>
      <c r="N467" s="106"/>
    </row>
    <row r="468" spans="2:14">
      <c r="B468" s="101"/>
      <c r="N468" s="106"/>
    </row>
    <row r="469" spans="2:14">
      <c r="B469" s="101"/>
      <c r="N469" s="106"/>
    </row>
    <row r="470" spans="2:14">
      <c r="B470" s="101"/>
      <c r="N470" s="106"/>
    </row>
    <row r="471" spans="2:14">
      <c r="B471" s="101"/>
      <c r="N471" s="106"/>
    </row>
    <row r="472" spans="2:14">
      <c r="B472" s="101"/>
      <c r="N472" s="106"/>
    </row>
    <row r="473" spans="2:14">
      <c r="B473" s="101"/>
      <c r="N473" s="106"/>
    </row>
    <row r="474" spans="2:14">
      <c r="B474" s="101"/>
      <c r="N474" s="106"/>
    </row>
    <row r="475" spans="2:14">
      <c r="B475" s="101"/>
      <c r="N475" s="106"/>
    </row>
    <row r="476" spans="2:14">
      <c r="B476" s="101"/>
      <c r="N476" s="106"/>
    </row>
    <row r="477" spans="2:14">
      <c r="B477" s="101"/>
      <c r="N477" s="106"/>
    </row>
    <row r="478" spans="2:14">
      <c r="B478" s="101"/>
      <c r="N478" s="106"/>
    </row>
    <row r="479" spans="2:14">
      <c r="B479" s="101"/>
      <c r="N479" s="106"/>
    </row>
    <row r="480" spans="2:14">
      <c r="B480" s="101"/>
      <c r="N480" s="106"/>
    </row>
    <row r="481" spans="2:14">
      <c r="B481" s="101"/>
      <c r="N481" s="106"/>
    </row>
    <row r="482" spans="2:14">
      <c r="B482" s="101"/>
      <c r="N482" s="106"/>
    </row>
    <row r="483" spans="2:14">
      <c r="B483" s="101"/>
      <c r="N483" s="106"/>
    </row>
    <row r="484" spans="2:14">
      <c r="B484" s="101"/>
      <c r="N484" s="106"/>
    </row>
    <row r="485" spans="2:14">
      <c r="B485" s="101"/>
      <c r="N485" s="106"/>
    </row>
    <row r="486" spans="2:14">
      <c r="B486" s="101"/>
      <c r="N486" s="106"/>
    </row>
    <row r="487" spans="2:14">
      <c r="B487" s="101"/>
      <c r="N487" s="106"/>
    </row>
    <row r="488" spans="2:14">
      <c r="B488" s="101"/>
      <c r="N488" s="106"/>
    </row>
    <row r="489" spans="2:14">
      <c r="B489" s="101"/>
      <c r="N489" s="106"/>
    </row>
    <row r="490" spans="2:14">
      <c r="B490" s="101"/>
      <c r="N490" s="106"/>
    </row>
    <row r="491" spans="2:14">
      <c r="B491" s="101"/>
      <c r="N491" s="106"/>
    </row>
    <row r="492" spans="2:14">
      <c r="B492" s="101"/>
      <c r="N492" s="106"/>
    </row>
    <row r="493" spans="2:14">
      <c r="B493" s="101"/>
      <c r="N493" s="106"/>
    </row>
    <row r="494" spans="2:14">
      <c r="B494" s="101"/>
      <c r="N494" s="106"/>
    </row>
    <row r="495" spans="2:14">
      <c r="B495" s="101"/>
      <c r="N495" s="106"/>
    </row>
    <row r="496" spans="2:14">
      <c r="B496" s="101"/>
      <c r="N496" s="106"/>
    </row>
    <row r="497" spans="2:14">
      <c r="B497" s="101"/>
      <c r="N497" s="106"/>
    </row>
    <row r="498" spans="2:14">
      <c r="B498" s="101"/>
      <c r="N498" s="106"/>
    </row>
    <row r="499" spans="2:14">
      <c r="B499" s="101"/>
      <c r="N499" s="106"/>
    </row>
    <row r="500" spans="2:14">
      <c r="B500" s="101"/>
      <c r="N500" s="106"/>
    </row>
    <row r="501" spans="2:14">
      <c r="B501" s="101"/>
      <c r="N501" s="106"/>
    </row>
    <row r="502" spans="2:14">
      <c r="B502" s="101"/>
      <c r="N502" s="106"/>
    </row>
    <row r="503" spans="2:14">
      <c r="B503" s="101"/>
      <c r="N503" s="106"/>
    </row>
    <row r="504" spans="2:14">
      <c r="B504" s="101"/>
      <c r="N504" s="106"/>
    </row>
    <row r="505" spans="2:14">
      <c r="B505" s="101"/>
      <c r="N505" s="106"/>
    </row>
    <row r="506" spans="2:14">
      <c r="B506" s="101"/>
      <c r="N506" s="106"/>
    </row>
    <row r="507" spans="2:14">
      <c r="B507" s="101"/>
      <c r="N507" s="106"/>
    </row>
    <row r="508" spans="2:14">
      <c r="B508" s="101"/>
      <c r="N508" s="106"/>
    </row>
    <row r="509" spans="2:14">
      <c r="B509" s="101"/>
      <c r="N509" s="106"/>
    </row>
    <row r="510" spans="2:14">
      <c r="B510" s="101"/>
      <c r="N510" s="106"/>
    </row>
    <row r="511" spans="2:14">
      <c r="B511" s="101"/>
      <c r="N511" s="106"/>
    </row>
    <row r="512" spans="2:14">
      <c r="B512" s="101"/>
      <c r="N512" s="106"/>
    </row>
    <row r="513" spans="2:14">
      <c r="B513" s="101"/>
      <c r="N513" s="106"/>
    </row>
    <row r="514" spans="2:14">
      <c r="B514" s="101"/>
      <c r="N514" s="106"/>
    </row>
    <row r="515" spans="2:14">
      <c r="B515" s="101"/>
      <c r="N515" s="106"/>
    </row>
    <row r="516" spans="2:14">
      <c r="B516" s="101"/>
      <c r="N516" s="106"/>
    </row>
    <row r="517" spans="2:14">
      <c r="B517" s="101"/>
      <c r="N517" s="106"/>
    </row>
    <row r="518" spans="2:14">
      <c r="B518" s="101"/>
      <c r="N518" s="106"/>
    </row>
    <row r="519" spans="2:14">
      <c r="B519" s="101"/>
      <c r="N519" s="106"/>
    </row>
    <row r="520" spans="2:14">
      <c r="B520" s="101"/>
      <c r="N520" s="106"/>
    </row>
    <row r="521" spans="2:14">
      <c r="B521" s="101"/>
      <c r="N521" s="106"/>
    </row>
    <row r="522" spans="2:14">
      <c r="B522" s="101"/>
      <c r="N522" s="106"/>
    </row>
    <row r="523" spans="2:14">
      <c r="B523" s="101"/>
      <c r="N523" s="106"/>
    </row>
    <row r="524" spans="2:14">
      <c r="B524" s="101"/>
      <c r="N524" s="106"/>
    </row>
    <row r="525" spans="2:14">
      <c r="B525" s="101"/>
      <c r="N525" s="106"/>
    </row>
    <row r="526" spans="2:14">
      <c r="B526" s="101"/>
      <c r="N526" s="106"/>
    </row>
    <row r="527" spans="2:14">
      <c r="B527" s="101"/>
      <c r="N527" s="106"/>
    </row>
    <row r="528" spans="2:14">
      <c r="B528" s="101"/>
      <c r="N528" s="106"/>
    </row>
    <row r="529" spans="2:14">
      <c r="B529" s="101"/>
      <c r="N529" s="106"/>
    </row>
    <row r="530" spans="2:14">
      <c r="B530" s="101"/>
      <c r="N530" s="106"/>
    </row>
    <row r="531" spans="2:14">
      <c r="B531" s="101"/>
      <c r="N531" s="106"/>
    </row>
    <row r="532" spans="2:14">
      <c r="B532" s="101"/>
      <c r="N532" s="106"/>
    </row>
    <row r="533" spans="2:14">
      <c r="B533" s="101"/>
      <c r="N533" s="106"/>
    </row>
    <row r="534" spans="2:14">
      <c r="B534" s="101"/>
      <c r="N534" s="106"/>
    </row>
    <row r="535" spans="2:14">
      <c r="B535" s="101"/>
      <c r="N535" s="106"/>
    </row>
    <row r="536" spans="2:14">
      <c r="B536" s="101"/>
      <c r="N536" s="106"/>
    </row>
    <row r="537" spans="2:14">
      <c r="B537" s="101"/>
      <c r="N537" s="106"/>
    </row>
    <row r="538" spans="2:14">
      <c r="B538" s="101"/>
      <c r="N538" s="106"/>
    </row>
    <row r="539" spans="2:14">
      <c r="B539" s="101"/>
      <c r="N539" s="106"/>
    </row>
    <row r="540" spans="2:14">
      <c r="B540" s="101"/>
      <c r="N540" s="106"/>
    </row>
    <row r="541" spans="2:14">
      <c r="B541" s="101"/>
      <c r="N541" s="107"/>
    </row>
    <row r="542" spans="2:14">
      <c r="B542" s="101"/>
      <c r="N542" s="107"/>
    </row>
    <row r="543" spans="2:14">
      <c r="B543" s="101"/>
      <c r="N543" s="106"/>
    </row>
    <row r="544" spans="2:14">
      <c r="B544" s="101"/>
      <c r="N544" s="106"/>
    </row>
    <row r="545" spans="2:14">
      <c r="B545" s="101"/>
      <c r="N545" s="106"/>
    </row>
    <row r="546" spans="2:14">
      <c r="B546" s="101"/>
      <c r="N546" s="106"/>
    </row>
    <row r="547" spans="2:14">
      <c r="B547" s="101"/>
      <c r="N547" s="106"/>
    </row>
    <row r="548" spans="2:14">
      <c r="B548" s="101"/>
      <c r="N548" s="106"/>
    </row>
    <row r="549" spans="2:14">
      <c r="B549" s="101"/>
      <c r="N549" s="106"/>
    </row>
    <row r="550" spans="2:14">
      <c r="B550" s="101"/>
      <c r="N550" s="106"/>
    </row>
    <row r="551" spans="2:14">
      <c r="B551" s="101"/>
      <c r="N551" s="106"/>
    </row>
    <row r="552" spans="2:14">
      <c r="B552" s="101"/>
      <c r="N552" s="106"/>
    </row>
    <row r="553" spans="2:14">
      <c r="B553" s="101"/>
      <c r="N553" s="106"/>
    </row>
    <row r="554" spans="2:14">
      <c r="B554" s="101"/>
      <c r="N554" s="106"/>
    </row>
    <row r="555" spans="2:14">
      <c r="B555" s="101"/>
      <c r="N555" s="106"/>
    </row>
    <row r="556" spans="2:14">
      <c r="B556" s="101"/>
      <c r="N556" s="106"/>
    </row>
    <row r="557" spans="2:14">
      <c r="B557" s="101"/>
      <c r="N557" s="106"/>
    </row>
    <row r="558" spans="2:14">
      <c r="B558" s="101"/>
      <c r="N558" s="106"/>
    </row>
    <row r="559" spans="2:14">
      <c r="B559" s="101"/>
      <c r="N559" s="106"/>
    </row>
    <row r="560" spans="2:14">
      <c r="B560" s="101"/>
      <c r="N560" s="106"/>
    </row>
    <row r="561" spans="2:14">
      <c r="B561" s="101"/>
      <c r="N561" s="106"/>
    </row>
    <row r="562" spans="2:14">
      <c r="B562" s="101"/>
      <c r="N562" s="106"/>
    </row>
    <row r="563" spans="2:14">
      <c r="B563" s="101"/>
      <c r="N563" s="106"/>
    </row>
    <row r="564" spans="2:14">
      <c r="B564" s="101"/>
      <c r="N564" s="106"/>
    </row>
    <row r="565" spans="2:14">
      <c r="B565" s="101"/>
      <c r="N565" s="106"/>
    </row>
    <row r="566" spans="2:14">
      <c r="B566" s="101"/>
      <c r="N566" s="106"/>
    </row>
    <row r="567" spans="2:14">
      <c r="B567" s="101"/>
      <c r="N567" s="106"/>
    </row>
    <row r="568" spans="2:14">
      <c r="B568" s="101"/>
      <c r="N568" s="106"/>
    </row>
    <row r="569" spans="2:14">
      <c r="B569" s="101"/>
      <c r="N569" s="106"/>
    </row>
    <row r="570" spans="2:14">
      <c r="B570" s="101"/>
      <c r="N570" s="106"/>
    </row>
    <row r="571" spans="2:14">
      <c r="B571" s="101"/>
      <c r="N571" s="106"/>
    </row>
    <row r="572" spans="2:14">
      <c r="B572" s="101"/>
      <c r="N572" s="106"/>
    </row>
    <row r="573" spans="2:14">
      <c r="B573" s="101"/>
      <c r="N573" s="106"/>
    </row>
    <row r="574" spans="2:14">
      <c r="B574" s="101"/>
      <c r="N574" s="106"/>
    </row>
    <row r="575" spans="2:14">
      <c r="B575" s="101"/>
      <c r="N575" s="106"/>
    </row>
    <row r="576" spans="2:14">
      <c r="B576" s="101"/>
      <c r="N576" s="106"/>
    </row>
    <row r="577" spans="2:14">
      <c r="B577" s="101"/>
      <c r="N577" s="106"/>
    </row>
    <row r="578" spans="2:14">
      <c r="B578" s="101"/>
      <c r="N578" s="106"/>
    </row>
    <row r="579" spans="2:14">
      <c r="B579" s="101"/>
      <c r="N579" s="106"/>
    </row>
    <row r="580" spans="2:14">
      <c r="B580" s="101"/>
      <c r="N580" s="106"/>
    </row>
    <row r="581" spans="2:14">
      <c r="B581" s="101"/>
      <c r="N581" s="106"/>
    </row>
    <row r="582" spans="2:14">
      <c r="B582" s="101"/>
      <c r="N582" s="106"/>
    </row>
    <row r="583" spans="2:14">
      <c r="B583" s="101"/>
      <c r="N583" s="106"/>
    </row>
    <row r="584" spans="2:14">
      <c r="B584" s="101"/>
      <c r="N584" s="106"/>
    </row>
    <row r="585" spans="2:14">
      <c r="B585" s="101"/>
      <c r="N585" s="106"/>
    </row>
    <row r="586" spans="2:14">
      <c r="B586" s="101"/>
      <c r="N586" s="106"/>
    </row>
    <row r="587" spans="2:14">
      <c r="B587" s="101"/>
      <c r="N587" s="106"/>
    </row>
    <row r="588" spans="2:14">
      <c r="B588" s="101"/>
      <c r="N588" s="106"/>
    </row>
    <row r="589" spans="2:14">
      <c r="B589" s="101"/>
      <c r="N589" s="106"/>
    </row>
    <row r="590" spans="2:14">
      <c r="B590" s="101"/>
      <c r="N590" s="106"/>
    </row>
    <row r="591" spans="2:14">
      <c r="B591" s="101"/>
      <c r="N591" s="106"/>
    </row>
    <row r="592" spans="2:14">
      <c r="B592" s="101"/>
      <c r="N592" s="106"/>
    </row>
    <row r="593" spans="2:14">
      <c r="B593" s="101"/>
      <c r="N593" s="106"/>
    </row>
    <row r="594" spans="2:14">
      <c r="B594" s="101"/>
      <c r="N594" s="106"/>
    </row>
    <row r="595" spans="2:14">
      <c r="B595" s="101"/>
      <c r="N595" s="106"/>
    </row>
    <row r="596" spans="2:14">
      <c r="B596" s="101"/>
      <c r="N596" s="106"/>
    </row>
    <row r="597" spans="2:14">
      <c r="B597" s="101"/>
      <c r="N597" s="106"/>
    </row>
    <row r="598" spans="2:14">
      <c r="B598" s="101"/>
      <c r="N598" s="106"/>
    </row>
    <row r="599" spans="2:14">
      <c r="B599" s="101"/>
      <c r="N599" s="106"/>
    </row>
    <row r="600" spans="2:14">
      <c r="B600" s="101"/>
      <c r="N600" s="106"/>
    </row>
    <row r="601" spans="2:14">
      <c r="B601" s="101"/>
      <c r="N601" s="106"/>
    </row>
    <row r="602" spans="2:14">
      <c r="B602" s="101"/>
      <c r="N602" s="106"/>
    </row>
    <row r="603" spans="2:14">
      <c r="B603" s="101"/>
      <c r="N603" s="106"/>
    </row>
    <row r="604" spans="2:14">
      <c r="B604" s="101"/>
      <c r="N604" s="106"/>
    </row>
    <row r="605" spans="2:14">
      <c r="B605" s="101"/>
      <c r="N605" s="106"/>
    </row>
    <row r="606" spans="2:14">
      <c r="B606" s="101"/>
      <c r="N606" s="106"/>
    </row>
    <row r="607" spans="2:14">
      <c r="B607" s="101"/>
      <c r="N607" s="106"/>
    </row>
    <row r="608" spans="2:14">
      <c r="B608" s="101"/>
      <c r="N608" s="106"/>
    </row>
    <row r="609" spans="2:14">
      <c r="B609" s="101"/>
      <c r="N609" s="106"/>
    </row>
    <row r="610" spans="2:14">
      <c r="B610" s="101"/>
      <c r="N610" s="106"/>
    </row>
    <row r="611" spans="2:14">
      <c r="B611" s="101"/>
      <c r="N611" s="106"/>
    </row>
    <row r="612" spans="2:14">
      <c r="B612" s="101"/>
      <c r="N612" s="106"/>
    </row>
    <row r="613" spans="2:14">
      <c r="B613" s="101"/>
      <c r="N613" s="106"/>
    </row>
    <row r="614" spans="2:14">
      <c r="B614" s="101"/>
      <c r="N614" s="106"/>
    </row>
    <row r="615" spans="2:14">
      <c r="B615" s="101"/>
      <c r="N615" s="106"/>
    </row>
    <row r="616" spans="2:14">
      <c r="B616" s="101"/>
      <c r="N616" s="106"/>
    </row>
    <row r="617" spans="2:14">
      <c r="B617" s="101"/>
      <c r="N617" s="106"/>
    </row>
    <row r="618" spans="2:14">
      <c r="B618" s="101"/>
      <c r="N618" s="106"/>
    </row>
    <row r="619" spans="2:14">
      <c r="B619" s="101"/>
      <c r="N619" s="106"/>
    </row>
    <row r="620" spans="2:14">
      <c r="B620" s="101"/>
      <c r="N620" s="106"/>
    </row>
    <row r="621" spans="2:14">
      <c r="B621" s="101"/>
      <c r="N621" s="106"/>
    </row>
    <row r="622" spans="2:14">
      <c r="B622" s="101"/>
      <c r="N622" s="106"/>
    </row>
    <row r="623" spans="2:14">
      <c r="B623" s="101"/>
      <c r="N623" s="106"/>
    </row>
    <row r="624" spans="2:14">
      <c r="B624" s="101"/>
      <c r="N624" s="106"/>
    </row>
    <row r="625" spans="2:14">
      <c r="B625" s="101"/>
      <c r="N625" s="106"/>
    </row>
    <row r="626" spans="2:14">
      <c r="B626" s="101"/>
      <c r="N626" s="106"/>
    </row>
    <row r="627" spans="2:14">
      <c r="B627" s="101"/>
      <c r="N627" s="106"/>
    </row>
    <row r="628" spans="2:14">
      <c r="B628" s="101"/>
      <c r="N628" s="106"/>
    </row>
    <row r="629" spans="2:14">
      <c r="B629" s="101"/>
      <c r="N629" s="106"/>
    </row>
    <row r="630" spans="2:14">
      <c r="B630" s="101"/>
      <c r="N630" s="106"/>
    </row>
    <row r="631" spans="2:14">
      <c r="B631" s="101"/>
      <c r="N631" s="106"/>
    </row>
    <row r="632" spans="2:14">
      <c r="B632" s="101"/>
      <c r="N632" s="106"/>
    </row>
    <row r="633" spans="2:14">
      <c r="B633" s="101"/>
      <c r="N633" s="106"/>
    </row>
    <row r="634" spans="2:14">
      <c r="B634" s="101"/>
      <c r="N634" s="106"/>
    </row>
    <row r="635" spans="2:14">
      <c r="B635" s="101"/>
      <c r="N635" s="106"/>
    </row>
    <row r="636" spans="2:14">
      <c r="B636" s="101"/>
      <c r="N636" s="106"/>
    </row>
    <row r="637" spans="2:14">
      <c r="B637" s="101"/>
      <c r="N637" s="106"/>
    </row>
    <row r="638" spans="2:14">
      <c r="B638" s="101"/>
      <c r="N638" s="106"/>
    </row>
    <row r="639" spans="2:14">
      <c r="B639" s="101"/>
      <c r="N639" s="106"/>
    </row>
    <row r="640" spans="2:14">
      <c r="B640" s="101"/>
      <c r="N640" s="106"/>
    </row>
    <row r="641" spans="2:14">
      <c r="B641" s="101"/>
      <c r="N641" s="106"/>
    </row>
    <row r="642" spans="2:14">
      <c r="B642" s="101"/>
      <c r="N642" s="106"/>
    </row>
    <row r="643" spans="2:14">
      <c r="B643" s="101"/>
      <c r="N643" s="106"/>
    </row>
    <row r="644" spans="2:14">
      <c r="B644" s="101"/>
      <c r="N644" s="106"/>
    </row>
    <row r="645" spans="2:14">
      <c r="B645" s="101"/>
      <c r="N645" s="106"/>
    </row>
    <row r="646" spans="2:14">
      <c r="B646" s="101"/>
      <c r="N646" s="106"/>
    </row>
    <row r="647" spans="2:14">
      <c r="B647" s="101"/>
      <c r="N647" s="106"/>
    </row>
    <row r="648" spans="2:14">
      <c r="B648" s="101"/>
      <c r="N648" s="106"/>
    </row>
    <row r="649" spans="2:14">
      <c r="B649" s="101"/>
      <c r="N649" s="106"/>
    </row>
    <row r="650" spans="2:14">
      <c r="B650" s="101"/>
      <c r="N650" s="106"/>
    </row>
    <row r="651" spans="2:14">
      <c r="B651" s="101"/>
      <c r="N651" s="106"/>
    </row>
    <row r="652" spans="2:14">
      <c r="B652" s="101"/>
      <c r="N652" s="106"/>
    </row>
    <row r="653" spans="2:14">
      <c r="B653" s="101"/>
      <c r="N653" s="106"/>
    </row>
    <row r="654" spans="2:14">
      <c r="B654" s="101"/>
      <c r="N654" s="106"/>
    </row>
    <row r="655" spans="2:14">
      <c r="B655" s="101"/>
      <c r="N655" s="106"/>
    </row>
    <row r="656" spans="2:14">
      <c r="B656" s="101"/>
      <c r="N656" s="106"/>
    </row>
    <row r="657" spans="2:14">
      <c r="B657" s="101"/>
      <c r="N657" s="106"/>
    </row>
    <row r="658" spans="2:14">
      <c r="B658" s="101"/>
      <c r="N658" s="106"/>
    </row>
    <row r="659" spans="2:14">
      <c r="B659" s="101"/>
      <c r="N659" s="106"/>
    </row>
    <row r="660" spans="2:14">
      <c r="B660" s="101"/>
      <c r="N660" s="106"/>
    </row>
    <row r="661" spans="2:14">
      <c r="B661" s="101"/>
      <c r="N661" s="106"/>
    </row>
    <row r="662" spans="2:14">
      <c r="B662" s="101"/>
      <c r="N662" s="106"/>
    </row>
    <row r="663" spans="2:14">
      <c r="B663" s="101"/>
      <c r="N663" s="106"/>
    </row>
    <row r="664" spans="2:14">
      <c r="B664" s="101"/>
      <c r="N664" s="106"/>
    </row>
    <row r="665" spans="2:14">
      <c r="B665" s="101"/>
      <c r="N665" s="106"/>
    </row>
    <row r="666" spans="2:14">
      <c r="B666" s="101"/>
      <c r="N666" s="106"/>
    </row>
    <row r="667" spans="2:14">
      <c r="B667" s="101"/>
      <c r="N667" s="106"/>
    </row>
    <row r="668" spans="2:14">
      <c r="B668" s="101"/>
      <c r="N668" s="106"/>
    </row>
    <row r="669" spans="2:14">
      <c r="B669" s="101"/>
      <c r="N669" s="106"/>
    </row>
    <row r="670" spans="2:14">
      <c r="B670" s="101"/>
      <c r="N670" s="106"/>
    </row>
    <row r="671" spans="2:14">
      <c r="B671" s="101"/>
      <c r="N671" s="106"/>
    </row>
    <row r="672" spans="2:14">
      <c r="B672" s="101"/>
      <c r="N672" s="106"/>
    </row>
    <row r="673" spans="2:14">
      <c r="B673" s="101"/>
      <c r="N673" s="106"/>
    </row>
    <row r="674" spans="2:14">
      <c r="B674" s="101"/>
      <c r="N674" s="106"/>
    </row>
    <row r="675" spans="2:14">
      <c r="B675" s="101"/>
      <c r="N675" s="106"/>
    </row>
    <row r="676" spans="2:14">
      <c r="B676" s="101"/>
      <c r="N676" s="106"/>
    </row>
    <row r="677" spans="2:14">
      <c r="B677" s="101"/>
      <c r="N677" s="106"/>
    </row>
    <row r="678" spans="2:14">
      <c r="B678" s="101"/>
      <c r="N678" s="106"/>
    </row>
    <row r="679" spans="2:14">
      <c r="B679" s="101"/>
      <c r="N679" s="106"/>
    </row>
    <row r="680" spans="2:14">
      <c r="B680" s="101"/>
      <c r="N680" s="106"/>
    </row>
    <row r="681" spans="2:14">
      <c r="B681" s="101"/>
      <c r="N681" s="106"/>
    </row>
    <row r="682" spans="2:14">
      <c r="B682" s="101"/>
      <c r="N682" s="106"/>
    </row>
    <row r="683" spans="2:14">
      <c r="B683" s="101"/>
      <c r="N683" s="106"/>
    </row>
    <row r="684" spans="2:14">
      <c r="B684" s="101"/>
      <c r="N684" s="106"/>
    </row>
    <row r="685" spans="2:14">
      <c r="B685" s="101"/>
      <c r="N685" s="106"/>
    </row>
    <row r="686" spans="2:14">
      <c r="B686" s="101"/>
      <c r="N686" s="106"/>
    </row>
    <row r="687" spans="2:14">
      <c r="B687" s="101"/>
      <c r="N687" s="106"/>
    </row>
    <row r="688" spans="2:14">
      <c r="B688" s="101"/>
      <c r="N688" s="106"/>
    </row>
    <row r="689" spans="2:14">
      <c r="B689" s="101"/>
      <c r="N689" s="106"/>
    </row>
    <row r="690" spans="2:14">
      <c r="B690" s="101"/>
      <c r="N690" s="106"/>
    </row>
    <row r="691" spans="2:14">
      <c r="B691" s="101"/>
      <c r="N691" s="106"/>
    </row>
    <row r="692" spans="2:14">
      <c r="B692" s="101"/>
      <c r="N692" s="106"/>
    </row>
    <row r="693" spans="2:14">
      <c r="B693" s="101"/>
      <c r="N693" s="106"/>
    </row>
    <row r="694" spans="2:14">
      <c r="B694" s="101"/>
      <c r="N694" s="106"/>
    </row>
    <row r="695" spans="2:14">
      <c r="B695" s="101"/>
      <c r="N695" s="106"/>
    </row>
    <row r="696" spans="2:14">
      <c r="B696" s="101"/>
      <c r="N696" s="106"/>
    </row>
    <row r="697" spans="2:14">
      <c r="B697" s="101"/>
      <c r="N697" s="106"/>
    </row>
    <row r="698" spans="2:14">
      <c r="B698" s="101"/>
      <c r="N698" s="106"/>
    </row>
    <row r="699" spans="2:14">
      <c r="B699" s="101"/>
      <c r="N699" s="106"/>
    </row>
    <row r="700" spans="2:14">
      <c r="B700" s="101"/>
      <c r="N700" s="106"/>
    </row>
    <row r="701" spans="2:14">
      <c r="B701" s="101"/>
      <c r="N701" s="106"/>
    </row>
    <row r="702" spans="2:14">
      <c r="B702" s="101"/>
      <c r="N702" s="106"/>
    </row>
    <row r="703" spans="2:14">
      <c r="B703" s="101"/>
      <c r="N703" s="106"/>
    </row>
    <row r="704" spans="2:14">
      <c r="B704" s="101"/>
      <c r="N704" s="106"/>
    </row>
    <row r="705" spans="2:14">
      <c r="B705" s="101"/>
      <c r="N705" s="106"/>
    </row>
    <row r="706" spans="2:14">
      <c r="B706" s="101"/>
      <c r="N706" s="106"/>
    </row>
    <row r="707" spans="2:14">
      <c r="B707" s="101"/>
      <c r="N707" s="106"/>
    </row>
    <row r="708" spans="2:14">
      <c r="B708" s="101"/>
      <c r="N708" s="106"/>
    </row>
    <row r="709" spans="2:14">
      <c r="B709" s="101"/>
      <c r="N709" s="106"/>
    </row>
    <row r="710" spans="2:14">
      <c r="B710" s="101"/>
      <c r="N710" s="106"/>
    </row>
    <row r="711" spans="2:14">
      <c r="B711" s="101"/>
      <c r="N711" s="106"/>
    </row>
    <row r="712" spans="2:14">
      <c r="B712" s="101"/>
      <c r="N712" s="106"/>
    </row>
    <row r="713" spans="2:14">
      <c r="B713" s="101"/>
      <c r="N713" s="106"/>
    </row>
    <row r="714" spans="2:14">
      <c r="B714" s="101"/>
      <c r="N714" s="106"/>
    </row>
    <row r="715" spans="2:14">
      <c r="B715" s="101"/>
      <c r="N715" s="106"/>
    </row>
    <row r="716" spans="2:14">
      <c r="B716" s="101"/>
      <c r="N716" s="106"/>
    </row>
    <row r="717" spans="2:14">
      <c r="B717" s="101"/>
      <c r="N717" s="106"/>
    </row>
    <row r="718" spans="2:14">
      <c r="B718" s="101"/>
      <c r="N718" s="106"/>
    </row>
    <row r="719" spans="2:14">
      <c r="B719" s="101"/>
      <c r="N719" s="106"/>
    </row>
    <row r="720" spans="2:14">
      <c r="B720" s="101"/>
      <c r="N720" s="106"/>
    </row>
    <row r="721" spans="2:14">
      <c r="B721" s="101"/>
      <c r="N721" s="106"/>
    </row>
    <row r="722" spans="2:14">
      <c r="B722" s="101"/>
      <c r="N722" s="106"/>
    </row>
    <row r="723" spans="2:14">
      <c r="B723" s="101"/>
      <c r="N723" s="106"/>
    </row>
    <row r="724" spans="2:14">
      <c r="B724" s="101"/>
      <c r="N724" s="106"/>
    </row>
    <row r="725" spans="2:14">
      <c r="B725" s="101"/>
      <c r="N725" s="106"/>
    </row>
    <row r="726" spans="2:14">
      <c r="B726" s="101"/>
      <c r="N726" s="106"/>
    </row>
    <row r="727" spans="2:14">
      <c r="B727" s="101"/>
      <c r="N727" s="106"/>
    </row>
    <row r="728" spans="2:14">
      <c r="B728" s="101"/>
      <c r="N728" s="106"/>
    </row>
    <row r="729" spans="2:14">
      <c r="B729" s="101"/>
      <c r="N729" s="106"/>
    </row>
    <row r="730" spans="2:14">
      <c r="B730" s="101"/>
      <c r="N730" s="106"/>
    </row>
    <row r="731" spans="2:14">
      <c r="B731" s="101"/>
      <c r="N731" s="106"/>
    </row>
    <row r="732" spans="2:14">
      <c r="B732" s="101"/>
      <c r="N732" s="106"/>
    </row>
    <row r="733" spans="2:14">
      <c r="B733" s="101"/>
      <c r="N733" s="106"/>
    </row>
    <row r="734" spans="2:14">
      <c r="B734" s="101"/>
      <c r="N734" s="106"/>
    </row>
    <row r="735" spans="2:14">
      <c r="B735" s="101"/>
      <c r="N735" s="106"/>
    </row>
    <row r="736" spans="2:14">
      <c r="B736" s="101"/>
      <c r="N736" s="106"/>
    </row>
    <row r="737" spans="2:14">
      <c r="B737" s="101"/>
      <c r="N737" s="106"/>
    </row>
    <row r="738" spans="2:14">
      <c r="B738" s="101"/>
      <c r="N738" s="106"/>
    </row>
    <row r="739" spans="2:14">
      <c r="B739" s="101"/>
      <c r="N739" s="106"/>
    </row>
    <row r="740" spans="2:14">
      <c r="B740" s="101"/>
      <c r="N740" s="106"/>
    </row>
    <row r="741" spans="2:14">
      <c r="B741" s="101"/>
      <c r="N741" s="106"/>
    </row>
    <row r="742" spans="2:14">
      <c r="B742" s="101"/>
      <c r="N742" s="106"/>
    </row>
    <row r="743" spans="2:14">
      <c r="B743" s="101"/>
      <c r="N743" s="106"/>
    </row>
    <row r="744" spans="2:14">
      <c r="B744" s="101"/>
      <c r="N744" s="106"/>
    </row>
    <row r="745" spans="2:14">
      <c r="B745" s="101"/>
      <c r="N745" s="106"/>
    </row>
    <row r="746" spans="2:14">
      <c r="B746" s="101"/>
      <c r="N746" s="106"/>
    </row>
    <row r="747" spans="2:14">
      <c r="B747" s="101"/>
      <c r="N747" s="106"/>
    </row>
    <row r="748" spans="2:14">
      <c r="B748" s="101"/>
      <c r="N748" s="106"/>
    </row>
    <row r="749" spans="2:14">
      <c r="B749" s="101"/>
      <c r="N749" s="106"/>
    </row>
    <row r="750" spans="2:14">
      <c r="B750" s="101"/>
      <c r="N750" s="106"/>
    </row>
    <row r="751" spans="2:14">
      <c r="B751" s="101"/>
      <c r="N751" s="106"/>
    </row>
    <row r="752" spans="2:14">
      <c r="B752" s="101"/>
      <c r="N752" s="106"/>
    </row>
    <row r="753" spans="2:14">
      <c r="B753" s="101"/>
      <c r="N753" s="106"/>
    </row>
    <row r="754" spans="2:14">
      <c r="B754" s="101"/>
      <c r="N754" s="106"/>
    </row>
    <row r="755" spans="2:14">
      <c r="B755" s="101"/>
      <c r="N755" s="106"/>
    </row>
    <row r="756" spans="2:14">
      <c r="B756" s="101"/>
      <c r="N756" s="106"/>
    </row>
    <row r="757" spans="2:14">
      <c r="B757" s="101"/>
      <c r="N757" s="106"/>
    </row>
    <row r="758" spans="2:14">
      <c r="B758" s="101"/>
      <c r="N758" s="106"/>
    </row>
    <row r="759" spans="2:14">
      <c r="B759" s="101"/>
    </row>
    <row r="760" spans="2:14">
      <c r="B760" s="101"/>
    </row>
    <row r="761" spans="2:14">
      <c r="B761" s="101"/>
    </row>
    <row r="762" spans="2:14">
      <c r="B762" s="101"/>
    </row>
    <row r="763" spans="2:14">
      <c r="B763" s="101"/>
    </row>
    <row r="764" spans="2:14">
      <c r="B764" s="101"/>
    </row>
    <row r="765" spans="2:14">
      <c r="B765" s="101"/>
    </row>
    <row r="766" spans="2:14">
      <c r="B766" s="101"/>
    </row>
    <row r="767" spans="2:14">
      <c r="B767" s="101"/>
    </row>
    <row r="768" spans="2:14">
      <c r="B768" s="101"/>
    </row>
    <row r="769" spans="2:2">
      <c r="B769" s="101"/>
    </row>
    <row r="770" spans="2:2">
      <c r="B770" s="101"/>
    </row>
    <row r="771" spans="2:2">
      <c r="B771" s="101"/>
    </row>
    <row r="772" spans="2:2">
      <c r="B772" s="101"/>
    </row>
    <row r="773" spans="2:2">
      <c r="B773" s="101"/>
    </row>
    <row r="774" spans="2:2">
      <c r="B774" s="101"/>
    </row>
    <row r="775" spans="2:2">
      <c r="B775" s="101"/>
    </row>
    <row r="776" spans="2:2">
      <c r="B776" s="101"/>
    </row>
    <row r="777" spans="2:2">
      <c r="B777" s="101"/>
    </row>
    <row r="778" spans="2:2">
      <c r="B778" s="101"/>
    </row>
    <row r="779" spans="2:2">
      <c r="B779" s="101"/>
    </row>
    <row r="780" spans="2:2">
      <c r="B780" s="101"/>
    </row>
    <row r="781" spans="2:2">
      <c r="B781" s="101"/>
    </row>
    <row r="782" spans="2:2">
      <c r="B782" s="101"/>
    </row>
    <row r="783" spans="2:2">
      <c r="B783" s="101"/>
    </row>
    <row r="784" spans="2:2">
      <c r="B784" s="101"/>
    </row>
    <row r="785" spans="2:2">
      <c r="B785" s="101"/>
    </row>
    <row r="786" spans="2:2">
      <c r="B786" s="101"/>
    </row>
    <row r="787" spans="2:2">
      <c r="B787" s="101"/>
    </row>
    <row r="788" spans="2:2">
      <c r="B788" s="101"/>
    </row>
    <row r="789" spans="2:2">
      <c r="B789" s="101"/>
    </row>
    <row r="790" spans="2:2">
      <c r="B790" s="101"/>
    </row>
    <row r="791" spans="2:2">
      <c r="B791" s="101"/>
    </row>
    <row r="792" spans="2:2">
      <c r="B792" s="101"/>
    </row>
    <row r="793" spans="2:2">
      <c r="B793" s="101"/>
    </row>
    <row r="794" spans="2:2">
      <c r="B794" s="101"/>
    </row>
    <row r="795" spans="2:2">
      <c r="B795" s="101"/>
    </row>
    <row r="796" spans="2:2">
      <c r="B796" s="101"/>
    </row>
    <row r="797" spans="2:2">
      <c r="B797" s="101"/>
    </row>
    <row r="798" spans="2:2">
      <c r="B798" s="101"/>
    </row>
    <row r="799" spans="2:2">
      <c r="B799" s="101"/>
    </row>
    <row r="800" spans="2:2">
      <c r="B800" s="101"/>
    </row>
    <row r="801" spans="2:2">
      <c r="B801" s="101"/>
    </row>
    <row r="802" spans="2:2">
      <c r="B802" s="101"/>
    </row>
    <row r="803" spans="2:2">
      <c r="B803" s="101"/>
    </row>
    <row r="804" spans="2:2">
      <c r="B804" s="101"/>
    </row>
    <row r="805" spans="2:2">
      <c r="B805" s="101"/>
    </row>
    <row r="806" spans="2:2">
      <c r="B806" s="101"/>
    </row>
    <row r="807" spans="2:2">
      <c r="B807" s="101"/>
    </row>
    <row r="808" spans="2:2">
      <c r="B808" s="101"/>
    </row>
    <row r="809" spans="2:2">
      <c r="B809" s="101"/>
    </row>
    <row r="810" spans="2:2">
      <c r="B810" s="101"/>
    </row>
    <row r="811" spans="2:2">
      <c r="B811" s="101"/>
    </row>
    <row r="812" spans="2:2">
      <c r="B812" s="101"/>
    </row>
    <row r="813" spans="2:2">
      <c r="B813" s="101"/>
    </row>
    <row r="814" spans="2:2">
      <c r="B814" s="101"/>
    </row>
    <row r="815" spans="2:2">
      <c r="B815" s="101"/>
    </row>
    <row r="816" spans="2:2">
      <c r="B816" s="101"/>
    </row>
    <row r="817" spans="2:2">
      <c r="B817" s="101"/>
    </row>
    <row r="818" spans="2:2">
      <c r="B818" s="101"/>
    </row>
    <row r="819" spans="2:2">
      <c r="B819" s="101"/>
    </row>
    <row r="820" spans="2:2">
      <c r="B820" s="101"/>
    </row>
    <row r="821" spans="2:2">
      <c r="B821" s="101"/>
    </row>
    <row r="822" spans="2:2">
      <c r="B822" s="101"/>
    </row>
    <row r="823" spans="2:2">
      <c r="B823" s="101"/>
    </row>
    <row r="824" spans="2:2">
      <c r="B824" s="101"/>
    </row>
    <row r="825" spans="2:2">
      <c r="B825" s="101"/>
    </row>
    <row r="826" spans="2:2">
      <c r="B826" s="101"/>
    </row>
    <row r="827" spans="2:2">
      <c r="B827" s="101"/>
    </row>
    <row r="828" spans="2:2">
      <c r="B828" s="101"/>
    </row>
    <row r="829" spans="2:2">
      <c r="B829" s="101"/>
    </row>
    <row r="830" spans="2:2">
      <c r="B830" s="101"/>
    </row>
    <row r="831" spans="2:2">
      <c r="B831" s="101"/>
    </row>
    <row r="832" spans="2:2">
      <c r="B832" s="101"/>
    </row>
    <row r="833" spans="2:2">
      <c r="B833" s="101"/>
    </row>
    <row r="834" spans="2:2">
      <c r="B834" s="101"/>
    </row>
    <row r="835" spans="2:2">
      <c r="B835" s="101"/>
    </row>
    <row r="836" spans="2:2">
      <c r="B836" s="101"/>
    </row>
    <row r="837" spans="2:2">
      <c r="B837" s="101"/>
    </row>
    <row r="838" spans="2:2">
      <c r="B838" s="101"/>
    </row>
    <row r="839" spans="2:2">
      <c r="B839" s="101"/>
    </row>
    <row r="840" spans="2:2">
      <c r="B840" s="101"/>
    </row>
    <row r="841" spans="2:2">
      <c r="B841" s="101"/>
    </row>
    <row r="842" spans="2:2">
      <c r="B842" s="101"/>
    </row>
    <row r="843" spans="2:2">
      <c r="B843" s="101"/>
    </row>
    <row r="844" spans="2:2">
      <c r="B844" s="101"/>
    </row>
    <row r="845" spans="2:2">
      <c r="B845" s="101"/>
    </row>
    <row r="846" spans="2:2">
      <c r="B846" s="101"/>
    </row>
    <row r="847" spans="2:2">
      <c r="B847" s="101"/>
    </row>
    <row r="848" spans="2:2">
      <c r="B848" s="101"/>
    </row>
    <row r="849" spans="2:2">
      <c r="B849" s="101"/>
    </row>
    <row r="850" spans="2:2">
      <c r="B850" s="101"/>
    </row>
    <row r="851" spans="2:2">
      <c r="B851" s="101"/>
    </row>
    <row r="852" spans="2:2">
      <c r="B852" s="101"/>
    </row>
    <row r="853" spans="2:2">
      <c r="B853" s="101"/>
    </row>
    <row r="854" spans="2:2">
      <c r="B854" s="101"/>
    </row>
    <row r="855" spans="2:2">
      <c r="B855" s="101"/>
    </row>
    <row r="856" spans="2:2">
      <c r="B856" s="101"/>
    </row>
    <row r="857" spans="2:2">
      <c r="B857" s="101"/>
    </row>
    <row r="858" spans="2:2">
      <c r="B858" s="101"/>
    </row>
    <row r="859" spans="2:2">
      <c r="B859" s="101"/>
    </row>
    <row r="860" spans="2:2">
      <c r="B860" s="101"/>
    </row>
    <row r="861" spans="2:2">
      <c r="B861" s="101"/>
    </row>
    <row r="862" spans="2:2">
      <c r="B862" s="101"/>
    </row>
    <row r="863" spans="2:2">
      <c r="B863" s="101"/>
    </row>
    <row r="864" spans="2:2">
      <c r="B864" s="101"/>
    </row>
    <row r="865" spans="2:2">
      <c r="B865" s="101"/>
    </row>
    <row r="866" spans="2:2">
      <c r="B866" s="101"/>
    </row>
    <row r="867" spans="2:2">
      <c r="B867" s="101"/>
    </row>
    <row r="868" spans="2:2">
      <c r="B868" s="101"/>
    </row>
    <row r="869" spans="2:2">
      <c r="B869" s="101"/>
    </row>
    <row r="870" spans="2:2">
      <c r="B870" s="101"/>
    </row>
    <row r="871" spans="2:2">
      <c r="B871" s="101"/>
    </row>
    <row r="872" spans="2:2">
      <c r="B872" s="101"/>
    </row>
    <row r="873" spans="2:2">
      <c r="B873" s="101"/>
    </row>
    <row r="874" spans="2:2">
      <c r="B874" s="101"/>
    </row>
    <row r="875" spans="2:2">
      <c r="B875" s="101"/>
    </row>
    <row r="876" spans="2:2">
      <c r="B876" s="101"/>
    </row>
    <row r="877" spans="2:2">
      <c r="B877" s="101"/>
    </row>
    <row r="878" spans="2:2">
      <c r="B878" s="101"/>
    </row>
    <row r="879" spans="2:2">
      <c r="B879" s="101"/>
    </row>
    <row r="880" spans="2:2">
      <c r="B880" s="101"/>
    </row>
    <row r="881" spans="2:2">
      <c r="B881" s="101"/>
    </row>
    <row r="882" spans="2:2">
      <c r="B882" s="101"/>
    </row>
    <row r="883" spans="2:2">
      <c r="B883" s="101"/>
    </row>
    <row r="884" spans="2:2">
      <c r="B884" s="101"/>
    </row>
    <row r="885" spans="2:2">
      <c r="B885" s="101"/>
    </row>
    <row r="886" spans="2:2">
      <c r="B886" s="101"/>
    </row>
    <row r="887" spans="2:2">
      <c r="B887" s="101"/>
    </row>
    <row r="888" spans="2:2">
      <c r="B888" s="101"/>
    </row>
    <row r="889" spans="2:2">
      <c r="B889" s="101"/>
    </row>
    <row r="890" spans="2:2">
      <c r="B890" s="101"/>
    </row>
    <row r="891" spans="2:2">
      <c r="B891" s="101"/>
    </row>
    <row r="892" spans="2:2">
      <c r="B892" s="101"/>
    </row>
    <row r="893" spans="2:2">
      <c r="B893" s="101"/>
    </row>
  </sheetData>
  <sortState ref="J20:K45">
    <sortCondition ref="J20"/>
  </sortState>
  <mergeCells count="35">
    <mergeCell ref="M28:N28"/>
    <mergeCell ref="M40:N40"/>
    <mergeCell ref="M42:N42"/>
    <mergeCell ref="M7:N7"/>
    <mergeCell ref="M14:N14"/>
    <mergeCell ref="M16:N16"/>
    <mergeCell ref="M18:N18"/>
    <mergeCell ref="M21:N21"/>
    <mergeCell ref="E45:F45"/>
    <mergeCell ref="E48:F48"/>
    <mergeCell ref="E50:F50"/>
    <mergeCell ref="I7:J7"/>
    <mergeCell ref="I18:J18"/>
    <mergeCell ref="I45:J45"/>
    <mergeCell ref="A40:B40"/>
    <mergeCell ref="E7:F7"/>
    <mergeCell ref="E11:F11"/>
    <mergeCell ref="E38:F38"/>
    <mergeCell ref="E41:F41"/>
    <mergeCell ref="A55:O55"/>
    <mergeCell ref="A1:O1"/>
    <mergeCell ref="A2:O2"/>
    <mergeCell ref="A3:O3"/>
    <mergeCell ref="A5:B5"/>
    <mergeCell ref="E5:F5"/>
    <mergeCell ref="I5:J5"/>
    <mergeCell ref="M5:N5"/>
    <mergeCell ref="A6:B6"/>
    <mergeCell ref="A7:B7"/>
    <mergeCell ref="A11:B11"/>
    <mergeCell ref="A13:B13"/>
    <mergeCell ref="A32:B32"/>
    <mergeCell ref="A34:B34"/>
    <mergeCell ref="A36:B36"/>
    <mergeCell ref="A38:B38"/>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56"/>
  <sheetViews>
    <sheetView zoomScaleNormal="100" workbookViewId="0">
      <pane ySplit="4" topLeftCell="A5" activePane="bottomLeft" state="frozen"/>
      <selection activeCell="R58" sqref="R58"/>
      <selection pane="bottomLeft" activeCell="R14" sqref="R14"/>
    </sheetView>
  </sheetViews>
  <sheetFormatPr baseColWidth="10" defaultColWidth="11.42578125" defaultRowHeight="15"/>
  <cols>
    <col min="1" max="1" width="2.7109375" style="105" customWidth="1"/>
    <col min="2" max="2" width="14.7109375" style="106" customWidth="1"/>
    <col min="3" max="3" width="6.7109375" style="105" customWidth="1"/>
    <col min="4" max="4" width="4.7109375" style="105" customWidth="1"/>
    <col min="5" max="5" width="2.7109375" style="105" customWidth="1"/>
    <col min="6" max="6" width="12.7109375" style="101" customWidth="1"/>
    <col min="7" max="7" width="6.7109375" style="105" customWidth="1"/>
    <col min="8" max="8" width="4.7109375" style="105" customWidth="1"/>
    <col min="9" max="9" width="2.7109375" style="105" customWidth="1"/>
    <col min="10" max="10" width="12.7109375" style="101" customWidth="1"/>
    <col min="11" max="11" width="6.7109375" style="105" customWidth="1"/>
    <col min="12" max="12" width="4.7109375" style="105" customWidth="1"/>
    <col min="13" max="13" width="2.7109375" style="105" customWidth="1"/>
    <col min="14" max="14" width="12.7109375" style="101" customWidth="1"/>
    <col min="15" max="15" width="6.7109375" style="105" customWidth="1"/>
    <col min="16" max="16" width="4.7109375" style="105" customWidth="1"/>
    <col min="17" max="16384" width="11.42578125" style="105"/>
  </cols>
  <sheetData>
    <row r="1" spans="1:15">
      <c r="A1" s="199"/>
      <c r="B1" s="199"/>
      <c r="C1" s="199"/>
      <c r="D1" s="199"/>
      <c r="E1" s="199"/>
      <c r="F1" s="199"/>
      <c r="G1" s="199"/>
      <c r="H1" s="199"/>
      <c r="I1" s="199"/>
      <c r="J1" s="199"/>
      <c r="K1" s="199"/>
      <c r="L1" s="199"/>
      <c r="M1" s="199"/>
      <c r="N1" s="199"/>
      <c r="O1" s="199"/>
    </row>
    <row r="2" spans="1:15">
      <c r="A2" s="197"/>
      <c r="B2" s="197"/>
      <c r="C2" s="197"/>
      <c r="D2" s="197"/>
      <c r="E2" s="197"/>
      <c r="F2" s="197"/>
      <c r="G2" s="197"/>
      <c r="H2" s="197"/>
      <c r="I2" s="197"/>
      <c r="J2" s="197"/>
      <c r="K2" s="197"/>
      <c r="L2" s="197"/>
      <c r="M2" s="197"/>
      <c r="N2" s="197"/>
      <c r="O2" s="197"/>
    </row>
    <row r="3" spans="1:15">
      <c r="A3" s="105" t="s">
        <v>1348</v>
      </c>
      <c r="B3" s="101"/>
      <c r="C3" s="94"/>
      <c r="D3" s="94"/>
      <c r="E3" s="94"/>
      <c r="G3" s="94"/>
      <c r="H3" s="94"/>
      <c r="I3" s="94"/>
      <c r="J3" s="200" t="s">
        <v>1365</v>
      </c>
      <c r="K3" s="200"/>
      <c r="L3" s="200"/>
      <c r="M3" s="200"/>
      <c r="N3" s="200"/>
      <c r="O3" s="200"/>
    </row>
    <row r="5" spans="1:15">
      <c r="A5" s="199" t="s">
        <v>1211</v>
      </c>
      <c r="B5" s="199"/>
      <c r="C5" s="105" t="s">
        <v>370</v>
      </c>
      <c r="E5" s="199" t="s">
        <v>1211</v>
      </c>
      <c r="F5" s="199"/>
      <c r="G5" s="105" t="s">
        <v>370</v>
      </c>
      <c r="I5" s="199" t="s">
        <v>1211</v>
      </c>
      <c r="J5" s="199"/>
      <c r="K5" s="105" t="s">
        <v>370</v>
      </c>
      <c r="M5" s="199" t="s">
        <v>1211</v>
      </c>
      <c r="N5" s="199"/>
      <c r="O5" s="105" t="s">
        <v>370</v>
      </c>
    </row>
    <row r="7" spans="1:15">
      <c r="A7" s="199" t="s">
        <v>1373</v>
      </c>
      <c r="B7" s="199"/>
      <c r="E7" s="199" t="s">
        <v>1454</v>
      </c>
      <c r="F7" s="199"/>
      <c r="I7" s="199" t="s">
        <v>95</v>
      </c>
      <c r="J7" s="199"/>
      <c r="K7" s="105">
        <v>3</v>
      </c>
      <c r="M7" s="199" t="s">
        <v>1453</v>
      </c>
      <c r="N7" s="199"/>
    </row>
    <row r="8" spans="1:15">
      <c r="B8" s="106" t="s">
        <v>592</v>
      </c>
      <c r="C8" s="74">
        <v>4</v>
      </c>
      <c r="F8" s="146" t="s">
        <v>502</v>
      </c>
      <c r="G8" s="74">
        <v>6</v>
      </c>
      <c r="J8" s="106" t="s">
        <v>1403</v>
      </c>
      <c r="K8" s="74">
        <v>1</v>
      </c>
      <c r="N8" s="106" t="s">
        <v>680</v>
      </c>
      <c r="O8" s="74">
        <v>3</v>
      </c>
    </row>
    <row r="9" spans="1:15">
      <c r="B9" s="106" t="s">
        <v>593</v>
      </c>
      <c r="C9" s="74">
        <v>52</v>
      </c>
      <c r="F9" s="106" t="s">
        <v>629</v>
      </c>
      <c r="G9" s="74">
        <v>4</v>
      </c>
      <c r="J9" s="106" t="s">
        <v>659</v>
      </c>
      <c r="K9" s="74">
        <v>2</v>
      </c>
      <c r="N9" s="106" t="s">
        <v>681</v>
      </c>
      <c r="O9" s="74">
        <v>15</v>
      </c>
    </row>
    <row r="10" spans="1:15">
      <c r="B10" s="106" t="s">
        <v>594</v>
      </c>
      <c r="C10" s="74">
        <v>6</v>
      </c>
      <c r="F10" s="145" t="s">
        <v>622</v>
      </c>
      <c r="G10" s="74">
        <v>5</v>
      </c>
      <c r="I10" s="199" t="s">
        <v>96</v>
      </c>
      <c r="J10" s="199"/>
      <c r="K10" s="74">
        <v>8</v>
      </c>
      <c r="N10" s="106" t="s">
        <v>682</v>
      </c>
      <c r="O10" s="74">
        <v>2</v>
      </c>
    </row>
    <row r="11" spans="1:15">
      <c r="B11" s="106" t="s">
        <v>1425</v>
      </c>
      <c r="C11" s="74">
        <v>1</v>
      </c>
      <c r="F11" s="145" t="s">
        <v>623</v>
      </c>
      <c r="G11" s="74">
        <v>6</v>
      </c>
      <c r="I11" s="145"/>
      <c r="J11" s="146" t="s">
        <v>660</v>
      </c>
      <c r="K11" s="74">
        <v>1</v>
      </c>
      <c r="N11" s="106" t="s">
        <v>683</v>
      </c>
      <c r="O11" s="74">
        <v>3</v>
      </c>
    </row>
    <row r="12" spans="1:15">
      <c r="B12" s="106" t="s">
        <v>595</v>
      </c>
      <c r="C12" s="74">
        <v>5</v>
      </c>
      <c r="F12" s="106" t="s">
        <v>90</v>
      </c>
      <c r="G12" s="74">
        <v>4</v>
      </c>
      <c r="J12" s="106" t="s">
        <v>661</v>
      </c>
      <c r="K12" s="74">
        <v>2</v>
      </c>
      <c r="N12" s="106" t="s">
        <v>684</v>
      </c>
      <c r="O12" s="74">
        <v>2</v>
      </c>
    </row>
    <row r="13" spans="1:15">
      <c r="B13" s="106" t="s">
        <v>596</v>
      </c>
      <c r="C13" s="74">
        <v>2</v>
      </c>
      <c r="F13" s="106" t="s">
        <v>630</v>
      </c>
      <c r="G13" s="74">
        <v>13</v>
      </c>
      <c r="I13" s="93"/>
      <c r="J13" s="145" t="s">
        <v>662</v>
      </c>
      <c r="K13" s="74">
        <v>1</v>
      </c>
      <c r="N13" s="106" t="s">
        <v>1542</v>
      </c>
      <c r="O13" s="74">
        <v>1</v>
      </c>
    </row>
    <row r="14" spans="1:15">
      <c r="B14" s="106" t="s">
        <v>597</v>
      </c>
      <c r="C14" s="74">
        <v>2</v>
      </c>
      <c r="F14" s="106" t="s">
        <v>631</v>
      </c>
      <c r="G14" s="74">
        <v>2</v>
      </c>
      <c r="I14" s="145"/>
      <c r="J14" s="146" t="s">
        <v>663</v>
      </c>
      <c r="K14" s="74">
        <v>4</v>
      </c>
      <c r="N14" s="106" t="s">
        <v>1543</v>
      </c>
      <c r="O14" s="74">
        <v>1</v>
      </c>
    </row>
    <row r="15" spans="1:15">
      <c r="B15" s="106" t="s">
        <v>598</v>
      </c>
      <c r="C15" s="74">
        <v>1</v>
      </c>
      <c r="F15" s="106" t="s">
        <v>632</v>
      </c>
      <c r="G15" s="74">
        <v>7</v>
      </c>
      <c r="I15" s="199" t="s">
        <v>97</v>
      </c>
      <c r="J15" s="199"/>
      <c r="K15" s="74">
        <v>58</v>
      </c>
      <c r="N15" s="106" t="s">
        <v>685</v>
      </c>
      <c r="O15" s="74">
        <v>4</v>
      </c>
    </row>
    <row r="16" spans="1:15">
      <c r="B16" s="106" t="s">
        <v>599</v>
      </c>
      <c r="C16" s="74">
        <v>2</v>
      </c>
      <c r="F16" s="106" t="s">
        <v>633</v>
      </c>
      <c r="G16" s="74">
        <v>1</v>
      </c>
      <c r="J16" s="106" t="s">
        <v>664</v>
      </c>
      <c r="K16" s="74">
        <v>3</v>
      </c>
      <c r="M16" s="199" t="s">
        <v>100</v>
      </c>
      <c r="N16" s="199"/>
      <c r="O16" s="74">
        <v>814</v>
      </c>
    </row>
    <row r="17" spans="1:15">
      <c r="B17" s="106" t="s">
        <v>1426</v>
      </c>
      <c r="C17" s="74">
        <v>1</v>
      </c>
      <c r="F17" s="106" t="s">
        <v>855</v>
      </c>
      <c r="G17" s="74">
        <v>1</v>
      </c>
      <c r="J17" s="106" t="s">
        <v>665</v>
      </c>
      <c r="K17" s="74">
        <v>1</v>
      </c>
      <c r="N17" s="106" t="s">
        <v>1413</v>
      </c>
      <c r="O17" s="74">
        <v>1</v>
      </c>
    </row>
    <row r="18" spans="1:15">
      <c r="B18" s="106" t="s">
        <v>600</v>
      </c>
      <c r="C18" s="74">
        <v>2</v>
      </c>
      <c r="F18" s="106" t="s">
        <v>634</v>
      </c>
      <c r="G18" s="74">
        <v>2</v>
      </c>
      <c r="J18" s="106" t="s">
        <v>666</v>
      </c>
      <c r="K18" s="74">
        <v>17</v>
      </c>
      <c r="N18" s="106" t="s">
        <v>1436</v>
      </c>
      <c r="O18" s="74">
        <v>5</v>
      </c>
    </row>
    <row r="19" spans="1:15">
      <c r="B19" s="106" t="s">
        <v>601</v>
      </c>
      <c r="C19" s="74">
        <v>3</v>
      </c>
      <c r="F19" s="106" t="s">
        <v>635</v>
      </c>
      <c r="G19" s="74">
        <v>2</v>
      </c>
      <c r="I19" s="145"/>
      <c r="J19" s="146" t="s">
        <v>667</v>
      </c>
      <c r="K19" s="74">
        <v>11</v>
      </c>
      <c r="N19" s="145" t="s">
        <v>686</v>
      </c>
      <c r="O19" s="74">
        <v>4</v>
      </c>
    </row>
    <row r="20" spans="1:15">
      <c r="B20" s="106" t="s">
        <v>602</v>
      </c>
      <c r="C20" s="74">
        <v>5</v>
      </c>
      <c r="F20" s="106" t="s">
        <v>636</v>
      </c>
      <c r="G20" s="74">
        <v>5</v>
      </c>
      <c r="I20" s="93"/>
      <c r="J20" s="145" t="s">
        <v>668</v>
      </c>
      <c r="K20" s="74">
        <v>2</v>
      </c>
      <c r="M20" s="145"/>
      <c r="N20" s="106" t="s">
        <v>1437</v>
      </c>
      <c r="O20" s="74">
        <v>2</v>
      </c>
    </row>
    <row r="21" spans="1:15">
      <c r="B21" s="106" t="s">
        <v>603</v>
      </c>
      <c r="C21" s="74">
        <v>1</v>
      </c>
      <c r="F21" s="106" t="s">
        <v>637</v>
      </c>
      <c r="G21" s="74">
        <v>4</v>
      </c>
      <c r="J21" s="106" t="s">
        <v>669</v>
      </c>
      <c r="K21" s="74">
        <v>13</v>
      </c>
      <c r="N21" s="106" t="s">
        <v>1438</v>
      </c>
      <c r="O21" s="74">
        <v>1</v>
      </c>
    </row>
    <row r="22" spans="1:15">
      <c r="B22" s="106" t="s">
        <v>604</v>
      </c>
      <c r="C22" s="74">
        <v>2</v>
      </c>
      <c r="F22" s="106" t="s">
        <v>638</v>
      </c>
      <c r="G22" s="74">
        <v>1</v>
      </c>
      <c r="J22" s="106" t="s">
        <v>670</v>
      </c>
      <c r="K22" s="74">
        <v>1</v>
      </c>
      <c r="N22" s="106" t="s">
        <v>1439</v>
      </c>
      <c r="O22" s="74">
        <v>2</v>
      </c>
    </row>
    <row r="23" spans="1:15">
      <c r="B23" s="106" t="s">
        <v>605</v>
      </c>
      <c r="C23" s="74">
        <v>3</v>
      </c>
      <c r="F23" s="106" t="s">
        <v>639</v>
      </c>
      <c r="G23" s="74">
        <v>12</v>
      </c>
      <c r="I23" s="93"/>
      <c r="J23" s="145" t="s">
        <v>671</v>
      </c>
      <c r="K23" s="74">
        <v>1</v>
      </c>
      <c r="N23" s="106" t="s">
        <v>1440</v>
      </c>
      <c r="O23" s="74">
        <v>1</v>
      </c>
    </row>
    <row r="24" spans="1:15">
      <c r="B24" s="106" t="s">
        <v>606</v>
      </c>
      <c r="C24" s="74">
        <v>4</v>
      </c>
      <c r="E24" s="199" t="s">
        <v>83</v>
      </c>
      <c r="F24" s="199"/>
      <c r="G24" s="74">
        <v>1</v>
      </c>
      <c r="J24" s="106" t="s">
        <v>672</v>
      </c>
      <c r="K24" s="74">
        <v>3</v>
      </c>
      <c r="N24" s="106" t="s">
        <v>1441</v>
      </c>
      <c r="O24" s="74">
        <v>408</v>
      </c>
    </row>
    <row r="25" spans="1:15">
      <c r="B25" s="106" t="s">
        <v>1536</v>
      </c>
      <c r="C25" s="74">
        <v>1</v>
      </c>
      <c r="F25" s="106" t="s">
        <v>573</v>
      </c>
      <c r="G25" s="74">
        <v>1</v>
      </c>
      <c r="J25" s="106" t="s">
        <v>1429</v>
      </c>
      <c r="K25" s="74">
        <v>1</v>
      </c>
      <c r="N25" s="106" t="s">
        <v>687</v>
      </c>
      <c r="O25" s="74">
        <v>9</v>
      </c>
    </row>
    <row r="26" spans="1:15">
      <c r="B26" s="106" t="s">
        <v>607</v>
      </c>
      <c r="C26" s="74">
        <v>1</v>
      </c>
      <c r="E26" s="199" t="s">
        <v>1519</v>
      </c>
      <c r="F26" s="199"/>
      <c r="G26" s="74">
        <v>8</v>
      </c>
      <c r="J26" s="106" t="s">
        <v>673</v>
      </c>
      <c r="K26" s="74">
        <v>2</v>
      </c>
      <c r="N26" s="106" t="s">
        <v>1442</v>
      </c>
      <c r="O26" s="74">
        <v>2</v>
      </c>
    </row>
    <row r="27" spans="1:15">
      <c r="A27" s="199" t="s">
        <v>87</v>
      </c>
      <c r="B27" s="199"/>
      <c r="C27" s="74">
        <v>39</v>
      </c>
      <c r="F27" s="106" t="s">
        <v>1086</v>
      </c>
      <c r="G27" s="74">
        <v>1</v>
      </c>
      <c r="J27" s="106" t="s">
        <v>674</v>
      </c>
      <c r="K27" s="74">
        <v>3</v>
      </c>
      <c r="N27" s="106" t="s">
        <v>1443</v>
      </c>
      <c r="O27" s="74">
        <v>1</v>
      </c>
    </row>
    <row r="28" spans="1:15">
      <c r="B28" s="106" t="s">
        <v>608</v>
      </c>
      <c r="C28" s="74">
        <v>10</v>
      </c>
      <c r="E28" s="145"/>
      <c r="F28" s="146" t="s">
        <v>1537</v>
      </c>
      <c r="G28" s="74">
        <v>7</v>
      </c>
      <c r="I28" s="199" t="s">
        <v>90</v>
      </c>
      <c r="J28" s="199"/>
      <c r="K28" s="74">
        <v>2</v>
      </c>
      <c r="N28" s="106" t="s">
        <v>688</v>
      </c>
      <c r="O28" s="74">
        <v>1</v>
      </c>
    </row>
    <row r="29" spans="1:15">
      <c r="B29" s="106" t="s">
        <v>1427</v>
      </c>
      <c r="C29" s="74">
        <v>1</v>
      </c>
      <c r="E29" s="199" t="s">
        <v>91</v>
      </c>
      <c r="F29" s="199"/>
      <c r="G29" s="74">
        <v>262</v>
      </c>
      <c r="J29" s="106" t="s">
        <v>640</v>
      </c>
      <c r="K29" s="74">
        <v>2</v>
      </c>
      <c r="N29" s="106" t="s">
        <v>1544</v>
      </c>
      <c r="O29" s="74">
        <v>1</v>
      </c>
    </row>
    <row r="30" spans="1:15">
      <c r="B30" s="106" t="s">
        <v>609</v>
      </c>
      <c r="C30" s="74">
        <v>2</v>
      </c>
      <c r="E30" s="145"/>
      <c r="F30" s="146" t="s">
        <v>641</v>
      </c>
      <c r="G30" s="74">
        <v>16</v>
      </c>
      <c r="I30" s="199" t="s">
        <v>675</v>
      </c>
      <c r="J30" s="199"/>
      <c r="K30" s="74">
        <v>1</v>
      </c>
      <c r="N30" s="106" t="s">
        <v>689</v>
      </c>
      <c r="O30" s="74">
        <v>10</v>
      </c>
    </row>
    <row r="31" spans="1:15">
      <c r="B31" s="106" t="s">
        <v>610</v>
      </c>
      <c r="C31" s="74">
        <v>3</v>
      </c>
      <c r="F31" s="106" t="s">
        <v>642</v>
      </c>
      <c r="G31" s="74">
        <v>117</v>
      </c>
      <c r="J31" s="106" t="s">
        <v>1430</v>
      </c>
      <c r="K31" s="74">
        <v>1</v>
      </c>
      <c r="N31" s="145" t="s">
        <v>690</v>
      </c>
      <c r="O31" s="74">
        <v>1</v>
      </c>
    </row>
    <row r="32" spans="1:15">
      <c r="B32" s="106" t="s">
        <v>1428</v>
      </c>
      <c r="C32" s="74">
        <v>1</v>
      </c>
      <c r="F32" s="106" t="s">
        <v>643</v>
      </c>
      <c r="G32" s="74">
        <v>17</v>
      </c>
      <c r="I32" s="199" t="s">
        <v>98</v>
      </c>
      <c r="J32" s="199"/>
      <c r="K32" s="74">
        <v>1</v>
      </c>
      <c r="M32" s="93"/>
      <c r="N32" s="106" t="s">
        <v>691</v>
      </c>
      <c r="O32" s="74">
        <v>10</v>
      </c>
    </row>
    <row r="33" spans="1:15">
      <c r="B33" s="106" t="s">
        <v>1351</v>
      </c>
      <c r="C33" s="74">
        <v>5</v>
      </c>
      <c r="F33" s="106" t="s">
        <v>644</v>
      </c>
      <c r="G33" s="74">
        <v>9</v>
      </c>
      <c r="J33" s="106" t="s">
        <v>676</v>
      </c>
      <c r="K33" s="74">
        <v>1</v>
      </c>
      <c r="N33" s="106" t="s">
        <v>692</v>
      </c>
      <c r="O33" s="74">
        <v>1</v>
      </c>
    </row>
    <row r="34" spans="1:15">
      <c r="A34" s="145"/>
      <c r="B34" s="145" t="s">
        <v>611</v>
      </c>
      <c r="C34" s="74">
        <v>2</v>
      </c>
      <c r="F34" s="106" t="s">
        <v>645</v>
      </c>
      <c r="G34" s="74">
        <v>103</v>
      </c>
      <c r="I34" s="199" t="s">
        <v>99</v>
      </c>
      <c r="J34" s="199"/>
      <c r="K34" s="74">
        <v>101</v>
      </c>
      <c r="N34" s="106" t="s">
        <v>519</v>
      </c>
      <c r="O34" s="74">
        <v>6</v>
      </c>
    </row>
    <row r="35" spans="1:15">
      <c r="B35" s="106" t="s">
        <v>612</v>
      </c>
      <c r="C35" s="74">
        <v>3</v>
      </c>
      <c r="E35" s="199" t="s">
        <v>92</v>
      </c>
      <c r="F35" s="199"/>
      <c r="G35" s="74">
        <v>1</v>
      </c>
      <c r="J35" s="106" t="s">
        <v>1431</v>
      </c>
      <c r="K35" s="74">
        <v>2</v>
      </c>
      <c r="N35" s="106" t="s">
        <v>693</v>
      </c>
      <c r="O35" s="74">
        <v>3</v>
      </c>
    </row>
    <row r="36" spans="1:15">
      <c r="B36" s="106" t="s">
        <v>614</v>
      </c>
      <c r="C36" s="74">
        <v>2</v>
      </c>
      <c r="E36" s="145"/>
      <c r="F36" s="146" t="s">
        <v>646</v>
      </c>
      <c r="G36" s="74">
        <v>1</v>
      </c>
      <c r="I36" s="145"/>
      <c r="J36" s="146">
        <v>275</v>
      </c>
      <c r="K36" s="74">
        <v>1</v>
      </c>
      <c r="N36" s="106" t="s">
        <v>694</v>
      </c>
      <c r="O36" s="74">
        <v>15</v>
      </c>
    </row>
    <row r="37" spans="1:15">
      <c r="B37" s="106" t="s">
        <v>613</v>
      </c>
      <c r="C37" s="74">
        <v>3</v>
      </c>
      <c r="E37" s="199" t="s">
        <v>93</v>
      </c>
      <c r="F37" s="199"/>
      <c r="G37" s="74">
        <v>58</v>
      </c>
      <c r="J37" s="106" t="s">
        <v>1432</v>
      </c>
      <c r="K37" s="74">
        <v>1</v>
      </c>
      <c r="N37" s="106" t="s">
        <v>695</v>
      </c>
      <c r="O37" s="74">
        <v>8</v>
      </c>
    </row>
    <row r="38" spans="1:15">
      <c r="B38" s="106" t="s">
        <v>615</v>
      </c>
      <c r="C38" s="74">
        <v>2</v>
      </c>
      <c r="E38" s="145"/>
      <c r="F38" s="146" t="s">
        <v>647</v>
      </c>
      <c r="G38" s="74">
        <v>3</v>
      </c>
      <c r="I38" s="145"/>
      <c r="J38" s="146" t="s">
        <v>1433</v>
      </c>
      <c r="K38" s="74">
        <v>2</v>
      </c>
      <c r="N38" s="106" t="s">
        <v>696</v>
      </c>
      <c r="O38" s="74">
        <v>16</v>
      </c>
    </row>
    <row r="39" spans="1:15">
      <c r="B39" s="106" t="s">
        <v>616</v>
      </c>
      <c r="C39" s="74">
        <v>5</v>
      </c>
      <c r="E39" s="93"/>
      <c r="F39" s="145" t="s">
        <v>648</v>
      </c>
      <c r="G39" s="74">
        <v>8</v>
      </c>
      <c r="J39" s="106" t="s">
        <v>1538</v>
      </c>
      <c r="K39" s="74">
        <v>2</v>
      </c>
      <c r="N39" s="106" t="s">
        <v>697</v>
      </c>
      <c r="O39" s="74">
        <v>3</v>
      </c>
    </row>
    <row r="40" spans="1:15">
      <c r="A40" s="199" t="s">
        <v>88</v>
      </c>
      <c r="B40" s="199"/>
      <c r="C40" s="74">
        <v>1</v>
      </c>
      <c r="F40" s="106" t="s">
        <v>649</v>
      </c>
      <c r="G40" s="74">
        <v>8</v>
      </c>
      <c r="I40" s="145"/>
      <c r="J40" s="146">
        <v>360</v>
      </c>
      <c r="K40" s="74">
        <v>5</v>
      </c>
      <c r="N40" s="106" t="s">
        <v>698</v>
      </c>
      <c r="O40" s="74">
        <v>1</v>
      </c>
    </row>
    <row r="41" spans="1:15">
      <c r="A41" s="145"/>
      <c r="B41" s="146" t="s">
        <v>618</v>
      </c>
      <c r="C41" s="74">
        <v>1</v>
      </c>
      <c r="F41" s="106" t="s">
        <v>650</v>
      </c>
      <c r="G41" s="74">
        <v>1</v>
      </c>
      <c r="J41" s="106" t="s">
        <v>1539</v>
      </c>
      <c r="K41" s="74">
        <v>2</v>
      </c>
      <c r="N41" s="106" t="s">
        <v>699</v>
      </c>
      <c r="O41" s="74">
        <v>1</v>
      </c>
    </row>
    <row r="42" spans="1:15">
      <c r="A42" s="199" t="s">
        <v>89</v>
      </c>
      <c r="B42" s="199"/>
      <c r="C42" s="74">
        <v>401</v>
      </c>
      <c r="F42" s="106" t="s">
        <v>651</v>
      </c>
      <c r="G42" s="74">
        <v>17</v>
      </c>
      <c r="J42" s="106" t="s">
        <v>1434</v>
      </c>
      <c r="K42" s="74">
        <v>13</v>
      </c>
      <c r="N42" s="106" t="s">
        <v>700</v>
      </c>
      <c r="O42" s="74">
        <v>4</v>
      </c>
    </row>
    <row r="43" spans="1:15">
      <c r="A43" s="145"/>
      <c r="B43" s="106" t="s">
        <v>619</v>
      </c>
      <c r="C43" s="74">
        <v>14</v>
      </c>
      <c r="F43" s="106" t="s">
        <v>652</v>
      </c>
      <c r="G43" s="74">
        <v>19</v>
      </c>
      <c r="J43" s="106" t="s">
        <v>1540</v>
      </c>
      <c r="K43" s="74">
        <v>9</v>
      </c>
      <c r="N43" s="106" t="s">
        <v>701</v>
      </c>
      <c r="O43" s="74">
        <v>1</v>
      </c>
    </row>
    <row r="44" spans="1:15">
      <c r="B44" s="106" t="s">
        <v>620</v>
      </c>
      <c r="C44" s="74">
        <v>1</v>
      </c>
      <c r="F44" s="106" t="s">
        <v>653</v>
      </c>
      <c r="G44" s="74">
        <v>1</v>
      </c>
      <c r="I44" s="93"/>
      <c r="J44" s="145">
        <v>512</v>
      </c>
      <c r="K44" s="74">
        <v>1</v>
      </c>
      <c r="N44" s="106" t="s">
        <v>415</v>
      </c>
      <c r="O44" s="74">
        <v>136</v>
      </c>
    </row>
    <row r="45" spans="1:15">
      <c r="B45" s="106" t="s">
        <v>549</v>
      </c>
      <c r="C45" s="74">
        <v>1</v>
      </c>
      <c r="E45" s="93"/>
      <c r="F45" s="145" t="s">
        <v>1352</v>
      </c>
      <c r="G45" s="74">
        <v>1</v>
      </c>
      <c r="J45" s="106" t="s">
        <v>1541</v>
      </c>
      <c r="K45" s="74">
        <v>2</v>
      </c>
      <c r="N45" s="106" t="s">
        <v>439</v>
      </c>
      <c r="O45" s="74">
        <v>107</v>
      </c>
    </row>
    <row r="46" spans="1:15">
      <c r="B46" s="106" t="s">
        <v>621</v>
      </c>
      <c r="C46" s="74">
        <v>35</v>
      </c>
      <c r="E46" s="199" t="s">
        <v>94</v>
      </c>
      <c r="F46" s="199"/>
      <c r="G46" s="74">
        <v>6</v>
      </c>
      <c r="I46" s="93"/>
      <c r="J46" s="145">
        <v>599</v>
      </c>
      <c r="K46" s="74">
        <v>4</v>
      </c>
      <c r="N46" s="106" t="s">
        <v>702</v>
      </c>
      <c r="O46" s="74">
        <v>3</v>
      </c>
    </row>
    <row r="47" spans="1:15">
      <c r="B47" s="145" t="s">
        <v>624</v>
      </c>
      <c r="C47" s="74">
        <v>61</v>
      </c>
      <c r="E47" s="145"/>
      <c r="F47" s="146" t="s">
        <v>654</v>
      </c>
      <c r="G47" s="74">
        <v>1</v>
      </c>
      <c r="J47" s="106" t="s">
        <v>677</v>
      </c>
      <c r="K47" s="74">
        <v>3</v>
      </c>
      <c r="N47" s="106" t="s">
        <v>703</v>
      </c>
      <c r="O47" s="74">
        <v>4</v>
      </c>
    </row>
    <row r="48" spans="1:15">
      <c r="B48" s="106" t="s">
        <v>625</v>
      </c>
      <c r="C48" s="74">
        <v>3</v>
      </c>
      <c r="F48" s="106" t="s">
        <v>655</v>
      </c>
      <c r="G48" s="74">
        <v>2</v>
      </c>
      <c r="I48" s="93"/>
      <c r="J48" s="145">
        <v>812</v>
      </c>
      <c r="K48" s="74">
        <v>5</v>
      </c>
      <c r="N48" s="106" t="s">
        <v>704</v>
      </c>
      <c r="O48" s="74">
        <v>12</v>
      </c>
    </row>
    <row r="49" spans="1:15">
      <c r="A49" s="93"/>
      <c r="B49" s="106" t="s">
        <v>626</v>
      </c>
      <c r="C49" s="74">
        <v>97</v>
      </c>
      <c r="F49" s="106" t="s">
        <v>656</v>
      </c>
      <c r="G49" s="74">
        <v>1</v>
      </c>
      <c r="J49" s="106" t="s">
        <v>678</v>
      </c>
      <c r="K49" s="74">
        <v>11</v>
      </c>
      <c r="N49" s="106" t="s">
        <v>705</v>
      </c>
      <c r="O49" s="74">
        <v>10</v>
      </c>
    </row>
    <row r="50" spans="1:15">
      <c r="B50" s="106" t="s">
        <v>627</v>
      </c>
      <c r="C50" s="74">
        <v>90</v>
      </c>
      <c r="F50" s="106" t="s">
        <v>657</v>
      </c>
      <c r="G50" s="74">
        <v>1</v>
      </c>
      <c r="J50" s="145" t="s">
        <v>679</v>
      </c>
      <c r="K50" s="74">
        <v>6</v>
      </c>
      <c r="N50" s="106" t="s">
        <v>706</v>
      </c>
      <c r="O50" s="74">
        <v>2</v>
      </c>
    </row>
    <row r="51" spans="1:15">
      <c r="B51" s="106" t="s">
        <v>628</v>
      </c>
      <c r="C51" s="74">
        <v>24</v>
      </c>
      <c r="F51" s="106" t="s">
        <v>658</v>
      </c>
      <c r="G51" s="74">
        <v>1</v>
      </c>
      <c r="J51" s="145" t="s">
        <v>1435</v>
      </c>
      <c r="K51" s="74">
        <v>1</v>
      </c>
      <c r="N51" s="106" t="s">
        <v>1444</v>
      </c>
      <c r="O51" s="74">
        <v>1</v>
      </c>
    </row>
    <row r="52" spans="1:15">
      <c r="B52" s="105"/>
      <c r="F52" s="145"/>
      <c r="J52" s="145"/>
      <c r="N52" s="106"/>
    </row>
    <row r="53" spans="1:15">
      <c r="B53" s="105"/>
      <c r="N53" s="106"/>
      <c r="O53" s="92" t="s">
        <v>1348</v>
      </c>
    </row>
    <row r="54" spans="1:15">
      <c r="B54" s="105"/>
      <c r="N54" s="106"/>
    </row>
    <row r="55" spans="1:15">
      <c r="B55" s="101"/>
      <c r="N55" s="106"/>
    </row>
    <row r="56" spans="1:15">
      <c r="B56" s="101"/>
      <c r="N56" s="106"/>
    </row>
    <row r="57" spans="1:15">
      <c r="B57" s="101"/>
      <c r="N57" s="106"/>
    </row>
    <row r="58" spans="1:15">
      <c r="B58" s="101"/>
      <c r="N58" s="106"/>
    </row>
    <row r="59" spans="1:15">
      <c r="B59" s="101"/>
      <c r="N59" s="106"/>
    </row>
    <row r="60" spans="1:15">
      <c r="B60" s="101"/>
      <c r="N60" s="106"/>
    </row>
    <row r="61" spans="1:15">
      <c r="B61" s="101"/>
      <c r="N61" s="106"/>
    </row>
    <row r="62" spans="1:15">
      <c r="B62" s="101"/>
      <c r="N62" s="106"/>
    </row>
    <row r="63" spans="1:15">
      <c r="B63" s="101"/>
      <c r="N63" s="106"/>
    </row>
    <row r="64" spans="1:15">
      <c r="B64" s="101"/>
      <c r="N64" s="106"/>
    </row>
    <row r="65" spans="2:14">
      <c r="B65" s="101"/>
      <c r="N65" s="106"/>
    </row>
    <row r="66" spans="2:14">
      <c r="B66" s="101"/>
      <c r="N66" s="106"/>
    </row>
    <row r="67" spans="2:14">
      <c r="B67" s="101"/>
      <c r="N67" s="106"/>
    </row>
    <row r="68" spans="2:14">
      <c r="B68" s="101"/>
      <c r="N68" s="106"/>
    </row>
    <row r="69" spans="2:14">
      <c r="B69" s="101"/>
      <c r="N69" s="106"/>
    </row>
    <row r="70" spans="2:14">
      <c r="B70" s="101"/>
      <c r="N70" s="106"/>
    </row>
    <row r="71" spans="2:14">
      <c r="B71" s="101"/>
      <c r="N71" s="106"/>
    </row>
    <row r="72" spans="2:14">
      <c r="B72" s="101"/>
      <c r="N72" s="106"/>
    </row>
    <row r="73" spans="2:14">
      <c r="B73" s="101"/>
      <c r="N73" s="106"/>
    </row>
    <row r="74" spans="2:14">
      <c r="B74" s="101"/>
      <c r="N74" s="106"/>
    </row>
    <row r="75" spans="2:14">
      <c r="B75" s="101"/>
      <c r="N75" s="106"/>
    </row>
    <row r="76" spans="2:14">
      <c r="B76" s="101"/>
      <c r="N76" s="106"/>
    </row>
    <row r="77" spans="2:14">
      <c r="B77" s="101"/>
      <c r="N77" s="106"/>
    </row>
    <row r="78" spans="2:14">
      <c r="B78" s="101"/>
      <c r="N78" s="106"/>
    </row>
    <row r="79" spans="2:14">
      <c r="B79" s="101"/>
      <c r="N79" s="106"/>
    </row>
    <row r="80" spans="2:14">
      <c r="B80" s="101"/>
      <c r="N80" s="106"/>
    </row>
    <row r="81" spans="2:14">
      <c r="B81" s="101"/>
      <c r="N81" s="106"/>
    </row>
    <row r="82" spans="2:14">
      <c r="B82" s="101"/>
      <c r="N82" s="106"/>
    </row>
    <row r="83" spans="2:14">
      <c r="B83" s="101"/>
      <c r="N83" s="106"/>
    </row>
    <row r="84" spans="2:14">
      <c r="B84" s="101"/>
      <c r="N84" s="106"/>
    </row>
    <row r="85" spans="2:14">
      <c r="B85" s="101"/>
      <c r="N85" s="106"/>
    </row>
    <row r="86" spans="2:14">
      <c r="B86" s="101"/>
      <c r="N86" s="106"/>
    </row>
    <row r="87" spans="2:14">
      <c r="B87" s="101"/>
      <c r="N87" s="106"/>
    </row>
    <row r="88" spans="2:14">
      <c r="B88" s="101"/>
      <c r="N88" s="106"/>
    </row>
    <row r="89" spans="2:14">
      <c r="B89" s="101"/>
      <c r="N89" s="106"/>
    </row>
    <row r="90" spans="2:14">
      <c r="B90" s="101"/>
      <c r="N90" s="106"/>
    </row>
    <row r="91" spans="2:14">
      <c r="B91" s="101"/>
      <c r="N91" s="106"/>
    </row>
    <row r="92" spans="2:14">
      <c r="B92" s="101"/>
      <c r="N92" s="106"/>
    </row>
    <row r="93" spans="2:14">
      <c r="B93" s="101"/>
      <c r="N93" s="106"/>
    </row>
    <row r="94" spans="2:14">
      <c r="B94" s="101"/>
      <c r="N94" s="106"/>
    </row>
    <row r="95" spans="2:14">
      <c r="B95" s="101"/>
      <c r="N95" s="106"/>
    </row>
    <row r="96" spans="2:14">
      <c r="B96" s="101"/>
      <c r="N96" s="106"/>
    </row>
    <row r="97" spans="2:14">
      <c r="B97" s="101"/>
      <c r="N97" s="106"/>
    </row>
    <row r="98" spans="2:14">
      <c r="B98" s="101"/>
      <c r="N98" s="106"/>
    </row>
    <row r="99" spans="2:14">
      <c r="B99" s="101"/>
      <c r="N99" s="106"/>
    </row>
    <row r="100" spans="2:14">
      <c r="B100" s="101"/>
      <c r="N100" s="106"/>
    </row>
    <row r="101" spans="2:14">
      <c r="B101" s="101"/>
      <c r="N101" s="106"/>
    </row>
    <row r="102" spans="2:14">
      <c r="B102" s="101"/>
      <c r="N102" s="106"/>
    </row>
    <row r="103" spans="2:14">
      <c r="B103" s="101"/>
      <c r="N103" s="106"/>
    </row>
    <row r="104" spans="2:14">
      <c r="B104" s="101"/>
      <c r="N104" s="106"/>
    </row>
    <row r="105" spans="2:14">
      <c r="B105" s="101"/>
      <c r="N105" s="106"/>
    </row>
    <row r="106" spans="2:14">
      <c r="B106" s="101"/>
      <c r="N106" s="106"/>
    </row>
    <row r="107" spans="2:14">
      <c r="B107" s="101"/>
      <c r="N107" s="106"/>
    </row>
    <row r="108" spans="2:14">
      <c r="B108" s="101"/>
      <c r="N108" s="106"/>
    </row>
    <row r="109" spans="2:14">
      <c r="B109" s="101"/>
      <c r="N109" s="106"/>
    </row>
    <row r="110" spans="2:14">
      <c r="B110" s="101"/>
      <c r="N110" s="106"/>
    </row>
    <row r="111" spans="2:14">
      <c r="B111" s="101"/>
      <c r="N111" s="106"/>
    </row>
    <row r="112" spans="2:14">
      <c r="B112" s="101"/>
      <c r="N112" s="106"/>
    </row>
    <row r="113" spans="2:14">
      <c r="B113" s="101"/>
      <c r="N113" s="106"/>
    </row>
    <row r="114" spans="2:14">
      <c r="B114" s="101"/>
      <c r="N114" s="106"/>
    </row>
    <row r="115" spans="2:14">
      <c r="B115" s="101"/>
      <c r="N115" s="106"/>
    </row>
    <row r="116" spans="2:14">
      <c r="B116" s="101"/>
      <c r="N116" s="106"/>
    </row>
    <row r="117" spans="2:14">
      <c r="B117" s="101"/>
      <c r="N117" s="106"/>
    </row>
    <row r="118" spans="2:14">
      <c r="B118" s="101"/>
      <c r="N118" s="106"/>
    </row>
    <row r="119" spans="2:14">
      <c r="B119" s="101"/>
      <c r="N119" s="106"/>
    </row>
    <row r="120" spans="2:14">
      <c r="B120" s="101"/>
      <c r="N120" s="106"/>
    </row>
    <row r="121" spans="2:14">
      <c r="B121" s="101"/>
      <c r="N121" s="106"/>
    </row>
    <row r="122" spans="2:14">
      <c r="B122" s="101"/>
      <c r="N122" s="106"/>
    </row>
    <row r="123" spans="2:14">
      <c r="B123" s="101"/>
      <c r="N123" s="106"/>
    </row>
    <row r="124" spans="2:14">
      <c r="B124" s="101"/>
      <c r="N124" s="106"/>
    </row>
    <row r="125" spans="2:14">
      <c r="B125" s="101"/>
      <c r="N125" s="106"/>
    </row>
    <row r="126" spans="2:14">
      <c r="B126" s="101"/>
      <c r="N126" s="106"/>
    </row>
    <row r="127" spans="2:14">
      <c r="B127" s="101"/>
      <c r="N127" s="106"/>
    </row>
    <row r="128" spans="2:14">
      <c r="B128" s="101"/>
      <c r="N128" s="106"/>
    </row>
    <row r="129" spans="2:14">
      <c r="B129" s="101"/>
      <c r="N129" s="106"/>
    </row>
    <row r="130" spans="2:14">
      <c r="B130" s="101"/>
      <c r="N130" s="106"/>
    </row>
    <row r="131" spans="2:14">
      <c r="B131" s="101"/>
      <c r="N131" s="106"/>
    </row>
    <row r="132" spans="2:14">
      <c r="B132" s="101"/>
      <c r="N132" s="106"/>
    </row>
    <row r="133" spans="2:14">
      <c r="B133" s="101"/>
      <c r="N133" s="106"/>
    </row>
    <row r="134" spans="2:14">
      <c r="B134" s="101"/>
      <c r="N134" s="106"/>
    </row>
    <row r="135" spans="2:14">
      <c r="B135" s="101"/>
      <c r="N135" s="106"/>
    </row>
    <row r="136" spans="2:14">
      <c r="B136" s="101"/>
      <c r="N136" s="106"/>
    </row>
    <row r="137" spans="2:14">
      <c r="B137" s="101"/>
      <c r="N137" s="106"/>
    </row>
    <row r="138" spans="2:14">
      <c r="B138" s="101"/>
      <c r="N138" s="106"/>
    </row>
    <row r="139" spans="2:14">
      <c r="B139" s="101"/>
      <c r="N139" s="106"/>
    </row>
    <row r="140" spans="2:14">
      <c r="B140" s="101"/>
      <c r="N140" s="106"/>
    </row>
    <row r="141" spans="2:14">
      <c r="B141" s="101"/>
      <c r="N141" s="106"/>
    </row>
    <row r="142" spans="2:14">
      <c r="B142" s="101"/>
      <c r="N142" s="106"/>
    </row>
    <row r="143" spans="2:14">
      <c r="B143" s="101"/>
      <c r="N143" s="106"/>
    </row>
    <row r="144" spans="2:14">
      <c r="B144" s="101"/>
      <c r="N144" s="106"/>
    </row>
    <row r="145" spans="2:14">
      <c r="B145" s="101"/>
      <c r="N145" s="106"/>
    </row>
    <row r="146" spans="2:14">
      <c r="B146" s="101"/>
      <c r="N146" s="106"/>
    </row>
    <row r="147" spans="2:14">
      <c r="B147" s="101"/>
      <c r="N147" s="106"/>
    </row>
    <row r="148" spans="2:14">
      <c r="B148" s="101"/>
      <c r="N148" s="106"/>
    </row>
    <row r="149" spans="2:14">
      <c r="B149" s="101"/>
      <c r="N149" s="106"/>
    </row>
    <row r="150" spans="2:14">
      <c r="B150" s="101"/>
      <c r="N150" s="106"/>
    </row>
    <row r="151" spans="2:14">
      <c r="B151" s="101"/>
      <c r="N151" s="106"/>
    </row>
    <row r="152" spans="2:14">
      <c r="B152" s="101"/>
      <c r="N152" s="106"/>
    </row>
    <row r="153" spans="2:14">
      <c r="B153" s="101"/>
      <c r="N153" s="106"/>
    </row>
    <row r="154" spans="2:14">
      <c r="B154" s="101"/>
      <c r="N154" s="106"/>
    </row>
    <row r="155" spans="2:14">
      <c r="B155" s="101"/>
      <c r="N155" s="106"/>
    </row>
    <row r="156" spans="2:14">
      <c r="B156" s="101"/>
      <c r="N156" s="106"/>
    </row>
    <row r="157" spans="2:14">
      <c r="B157" s="101"/>
      <c r="N157" s="106"/>
    </row>
    <row r="158" spans="2:14">
      <c r="B158" s="101"/>
      <c r="N158" s="106"/>
    </row>
    <row r="159" spans="2:14">
      <c r="B159" s="101"/>
      <c r="N159" s="106"/>
    </row>
    <row r="160" spans="2:14">
      <c r="B160" s="101"/>
      <c r="N160" s="106"/>
    </row>
    <row r="161" spans="2:14">
      <c r="B161" s="101"/>
      <c r="N161" s="106"/>
    </row>
    <row r="162" spans="2:14">
      <c r="B162" s="101"/>
      <c r="N162" s="106"/>
    </row>
    <row r="163" spans="2:14">
      <c r="B163" s="101"/>
      <c r="N163" s="106"/>
    </row>
    <row r="164" spans="2:14">
      <c r="B164" s="101"/>
      <c r="N164" s="106"/>
    </row>
    <row r="165" spans="2:14">
      <c r="B165" s="101"/>
      <c r="N165" s="106"/>
    </row>
    <row r="166" spans="2:14">
      <c r="B166" s="101"/>
      <c r="N166" s="106"/>
    </row>
    <row r="167" spans="2:14">
      <c r="B167" s="101"/>
      <c r="N167" s="106"/>
    </row>
    <row r="168" spans="2:14">
      <c r="B168" s="101"/>
      <c r="N168" s="106"/>
    </row>
    <row r="169" spans="2:14">
      <c r="B169" s="101"/>
      <c r="N169" s="106"/>
    </row>
    <row r="170" spans="2:14">
      <c r="B170" s="101"/>
      <c r="N170" s="106"/>
    </row>
    <row r="171" spans="2:14">
      <c r="B171" s="101"/>
      <c r="N171" s="106"/>
    </row>
    <row r="172" spans="2:14">
      <c r="B172" s="101"/>
      <c r="N172" s="106"/>
    </row>
    <row r="173" spans="2:14">
      <c r="B173" s="101"/>
      <c r="N173" s="106"/>
    </row>
    <row r="174" spans="2:14">
      <c r="B174" s="101"/>
      <c r="N174" s="106"/>
    </row>
    <row r="175" spans="2:14">
      <c r="B175" s="101"/>
      <c r="N175" s="106"/>
    </row>
    <row r="176" spans="2:14">
      <c r="B176" s="101"/>
      <c r="N176" s="106"/>
    </row>
    <row r="177" spans="2:14">
      <c r="B177" s="101"/>
      <c r="N177" s="106"/>
    </row>
    <row r="178" spans="2:14">
      <c r="B178" s="101"/>
      <c r="N178" s="106"/>
    </row>
    <row r="179" spans="2:14">
      <c r="B179" s="101"/>
      <c r="N179" s="106"/>
    </row>
    <row r="180" spans="2:14">
      <c r="B180" s="101"/>
      <c r="N180" s="106"/>
    </row>
    <row r="181" spans="2:14">
      <c r="B181" s="101"/>
      <c r="N181" s="106"/>
    </row>
    <row r="182" spans="2:14">
      <c r="B182" s="101"/>
      <c r="N182" s="106"/>
    </row>
    <row r="183" spans="2:14">
      <c r="B183" s="101"/>
      <c r="N183" s="106"/>
    </row>
    <row r="184" spans="2:14">
      <c r="B184" s="101"/>
      <c r="N184" s="106"/>
    </row>
    <row r="185" spans="2:14">
      <c r="B185" s="101"/>
      <c r="N185" s="106"/>
    </row>
    <row r="186" spans="2:14">
      <c r="B186" s="101"/>
      <c r="N186" s="106"/>
    </row>
    <row r="187" spans="2:14">
      <c r="B187" s="101"/>
      <c r="N187" s="106"/>
    </row>
    <row r="188" spans="2:14">
      <c r="B188" s="101"/>
      <c r="N188" s="106"/>
    </row>
    <row r="189" spans="2:14">
      <c r="B189" s="101"/>
      <c r="N189" s="106"/>
    </row>
    <row r="190" spans="2:14">
      <c r="B190" s="101"/>
      <c r="N190" s="106"/>
    </row>
    <row r="191" spans="2:14">
      <c r="B191" s="101"/>
      <c r="N191" s="106"/>
    </row>
    <row r="192" spans="2:14">
      <c r="B192" s="101"/>
      <c r="N192" s="106"/>
    </row>
    <row r="193" spans="2:14">
      <c r="B193" s="101"/>
      <c r="N193" s="106"/>
    </row>
    <row r="194" spans="2:14">
      <c r="B194" s="101"/>
      <c r="N194" s="106"/>
    </row>
    <row r="195" spans="2:14">
      <c r="B195" s="101"/>
      <c r="N195" s="106"/>
    </row>
    <row r="196" spans="2:14">
      <c r="B196" s="101"/>
      <c r="N196" s="106"/>
    </row>
    <row r="197" spans="2:14">
      <c r="B197" s="101"/>
      <c r="N197" s="106"/>
    </row>
    <row r="198" spans="2:14">
      <c r="B198" s="101"/>
      <c r="N198" s="106"/>
    </row>
    <row r="199" spans="2:14">
      <c r="B199" s="101"/>
      <c r="N199" s="106"/>
    </row>
    <row r="200" spans="2:14">
      <c r="B200" s="101"/>
      <c r="N200" s="106"/>
    </row>
    <row r="201" spans="2:14">
      <c r="B201" s="101"/>
      <c r="N201" s="106"/>
    </row>
    <row r="202" spans="2:14">
      <c r="B202" s="101"/>
      <c r="N202" s="106"/>
    </row>
    <row r="203" spans="2:14">
      <c r="B203" s="101"/>
      <c r="N203" s="106"/>
    </row>
    <row r="204" spans="2:14">
      <c r="B204" s="101"/>
      <c r="N204" s="106"/>
    </row>
    <row r="205" spans="2:14">
      <c r="B205" s="101"/>
      <c r="N205" s="106"/>
    </row>
    <row r="206" spans="2:14">
      <c r="B206" s="101"/>
      <c r="N206" s="106"/>
    </row>
    <row r="207" spans="2:14">
      <c r="B207" s="101"/>
      <c r="N207" s="106"/>
    </row>
    <row r="208" spans="2:14">
      <c r="B208" s="101"/>
      <c r="N208" s="106"/>
    </row>
    <row r="209" spans="2:14">
      <c r="B209" s="101"/>
      <c r="N209" s="106"/>
    </row>
    <row r="210" spans="2:14">
      <c r="B210" s="101"/>
      <c r="N210" s="106"/>
    </row>
    <row r="211" spans="2:14">
      <c r="B211" s="101"/>
      <c r="N211" s="106"/>
    </row>
    <row r="212" spans="2:14">
      <c r="B212" s="101"/>
      <c r="N212" s="106"/>
    </row>
    <row r="213" spans="2:14">
      <c r="B213" s="101"/>
      <c r="N213" s="106"/>
    </row>
    <row r="214" spans="2:14">
      <c r="B214" s="101"/>
      <c r="N214" s="106"/>
    </row>
    <row r="215" spans="2:14">
      <c r="B215" s="101"/>
      <c r="N215" s="106"/>
    </row>
    <row r="216" spans="2:14">
      <c r="B216" s="101"/>
      <c r="N216" s="106"/>
    </row>
    <row r="217" spans="2:14">
      <c r="B217" s="101"/>
      <c r="N217" s="106"/>
    </row>
    <row r="218" spans="2:14">
      <c r="B218" s="101"/>
      <c r="N218" s="106"/>
    </row>
    <row r="219" spans="2:14">
      <c r="B219" s="101"/>
      <c r="N219" s="106"/>
    </row>
    <row r="220" spans="2:14">
      <c r="B220" s="101"/>
      <c r="N220" s="106"/>
    </row>
    <row r="221" spans="2:14">
      <c r="B221" s="101"/>
      <c r="N221" s="106"/>
    </row>
    <row r="222" spans="2:14">
      <c r="B222" s="101"/>
      <c r="N222" s="106"/>
    </row>
    <row r="223" spans="2:14">
      <c r="B223" s="101"/>
      <c r="N223" s="106"/>
    </row>
    <row r="224" spans="2:14">
      <c r="B224" s="101"/>
      <c r="N224" s="106"/>
    </row>
    <row r="225" spans="2:14">
      <c r="B225" s="101"/>
      <c r="N225" s="106"/>
    </row>
    <row r="226" spans="2:14">
      <c r="B226" s="101"/>
      <c r="N226" s="106"/>
    </row>
    <row r="227" spans="2:14">
      <c r="B227" s="101"/>
      <c r="N227" s="106"/>
    </row>
    <row r="228" spans="2:14">
      <c r="B228" s="101"/>
      <c r="N228" s="106"/>
    </row>
    <row r="229" spans="2:14">
      <c r="B229" s="101"/>
      <c r="N229" s="106"/>
    </row>
    <row r="230" spans="2:14">
      <c r="B230" s="101"/>
      <c r="N230" s="106"/>
    </row>
    <row r="231" spans="2:14">
      <c r="B231" s="101"/>
      <c r="N231" s="106"/>
    </row>
    <row r="232" spans="2:14">
      <c r="B232" s="101"/>
      <c r="N232" s="106"/>
    </row>
    <row r="233" spans="2:14">
      <c r="B233" s="101"/>
      <c r="N233" s="106"/>
    </row>
    <row r="234" spans="2:14">
      <c r="B234" s="101"/>
      <c r="N234" s="106"/>
    </row>
    <row r="235" spans="2:14">
      <c r="B235" s="101"/>
      <c r="N235" s="106"/>
    </row>
    <row r="236" spans="2:14">
      <c r="B236" s="101"/>
      <c r="N236" s="106"/>
    </row>
    <row r="237" spans="2:14">
      <c r="B237" s="101"/>
      <c r="N237" s="106"/>
    </row>
    <row r="238" spans="2:14">
      <c r="B238" s="101"/>
      <c r="N238" s="106"/>
    </row>
    <row r="239" spans="2:14">
      <c r="B239" s="101"/>
      <c r="N239" s="106"/>
    </row>
    <row r="240" spans="2:14">
      <c r="B240" s="101"/>
      <c r="N240" s="106"/>
    </row>
    <row r="241" spans="2:14">
      <c r="B241" s="101"/>
      <c r="N241" s="106"/>
    </row>
    <row r="242" spans="2:14">
      <c r="B242" s="101"/>
      <c r="N242" s="106"/>
    </row>
    <row r="243" spans="2:14">
      <c r="B243" s="101"/>
      <c r="N243" s="106"/>
    </row>
    <row r="244" spans="2:14">
      <c r="B244" s="101"/>
      <c r="N244" s="106"/>
    </row>
    <row r="245" spans="2:14">
      <c r="B245" s="101"/>
      <c r="N245" s="106"/>
    </row>
    <row r="246" spans="2:14">
      <c r="B246" s="101"/>
      <c r="N246" s="106"/>
    </row>
    <row r="247" spans="2:14">
      <c r="B247" s="101"/>
      <c r="N247" s="106"/>
    </row>
    <row r="248" spans="2:14">
      <c r="B248" s="101"/>
      <c r="N248" s="106"/>
    </row>
    <row r="249" spans="2:14">
      <c r="B249" s="101"/>
      <c r="N249" s="106"/>
    </row>
    <row r="250" spans="2:14">
      <c r="B250" s="101"/>
      <c r="N250" s="106"/>
    </row>
    <row r="251" spans="2:14">
      <c r="B251" s="101"/>
      <c r="N251" s="106"/>
    </row>
    <row r="252" spans="2:14">
      <c r="B252" s="101"/>
      <c r="N252" s="106"/>
    </row>
    <row r="253" spans="2:14">
      <c r="B253" s="101"/>
      <c r="N253" s="106"/>
    </row>
    <row r="254" spans="2:14">
      <c r="B254" s="101"/>
      <c r="N254" s="106"/>
    </row>
    <row r="255" spans="2:14">
      <c r="B255" s="101"/>
      <c r="N255" s="106"/>
    </row>
    <row r="256" spans="2:14">
      <c r="B256" s="101"/>
      <c r="N256" s="106"/>
    </row>
    <row r="257" spans="2:14">
      <c r="B257" s="101"/>
      <c r="N257" s="106"/>
    </row>
    <row r="258" spans="2:14">
      <c r="B258" s="101"/>
      <c r="N258" s="106"/>
    </row>
    <row r="259" spans="2:14">
      <c r="B259" s="101"/>
      <c r="N259" s="106"/>
    </row>
    <row r="260" spans="2:14">
      <c r="B260" s="101"/>
      <c r="N260" s="106"/>
    </row>
    <row r="261" spans="2:14">
      <c r="B261" s="101"/>
      <c r="N261" s="106"/>
    </row>
    <row r="262" spans="2:14">
      <c r="B262" s="101"/>
      <c r="N262" s="106"/>
    </row>
    <row r="263" spans="2:14">
      <c r="B263" s="101"/>
      <c r="N263" s="106"/>
    </row>
    <row r="264" spans="2:14">
      <c r="B264" s="101"/>
      <c r="N264" s="106"/>
    </row>
    <row r="265" spans="2:14">
      <c r="B265" s="101"/>
      <c r="N265" s="106"/>
    </row>
    <row r="266" spans="2:14">
      <c r="B266" s="101"/>
      <c r="N266" s="106"/>
    </row>
    <row r="267" spans="2:14">
      <c r="B267" s="101"/>
      <c r="N267" s="106"/>
    </row>
    <row r="268" spans="2:14">
      <c r="B268" s="101"/>
      <c r="N268" s="106"/>
    </row>
    <row r="269" spans="2:14">
      <c r="B269" s="101"/>
      <c r="N269" s="106"/>
    </row>
    <row r="270" spans="2:14">
      <c r="B270" s="101"/>
      <c r="N270" s="106"/>
    </row>
    <row r="271" spans="2:14">
      <c r="B271" s="101"/>
      <c r="N271" s="106"/>
    </row>
    <row r="272" spans="2:14">
      <c r="B272" s="101"/>
      <c r="N272" s="106"/>
    </row>
    <row r="273" spans="2:14">
      <c r="B273" s="101"/>
      <c r="N273" s="106"/>
    </row>
    <row r="274" spans="2:14">
      <c r="B274" s="101"/>
      <c r="N274" s="106"/>
    </row>
    <row r="275" spans="2:14">
      <c r="B275" s="101"/>
      <c r="N275" s="106"/>
    </row>
    <row r="276" spans="2:14">
      <c r="B276" s="101"/>
      <c r="N276" s="106"/>
    </row>
    <row r="277" spans="2:14">
      <c r="B277" s="101"/>
      <c r="N277" s="106"/>
    </row>
    <row r="278" spans="2:14">
      <c r="B278" s="101"/>
      <c r="N278" s="106"/>
    </row>
    <row r="279" spans="2:14">
      <c r="B279" s="101"/>
      <c r="N279" s="106"/>
    </row>
    <row r="280" spans="2:14">
      <c r="B280" s="101"/>
      <c r="N280" s="106"/>
    </row>
    <row r="281" spans="2:14">
      <c r="B281" s="101"/>
      <c r="N281" s="106"/>
    </row>
    <row r="282" spans="2:14">
      <c r="B282" s="101"/>
      <c r="N282" s="106"/>
    </row>
    <row r="283" spans="2:14">
      <c r="B283" s="101"/>
      <c r="N283" s="106"/>
    </row>
    <row r="284" spans="2:14">
      <c r="B284" s="101"/>
      <c r="N284" s="106"/>
    </row>
    <row r="285" spans="2:14">
      <c r="B285" s="101"/>
      <c r="N285" s="106"/>
    </row>
    <row r="286" spans="2:14">
      <c r="B286" s="101"/>
      <c r="N286" s="106"/>
    </row>
    <row r="287" spans="2:14">
      <c r="B287" s="101"/>
      <c r="N287" s="106"/>
    </row>
    <row r="288" spans="2:14">
      <c r="B288" s="101"/>
      <c r="N288" s="106"/>
    </row>
    <row r="289" spans="2:14">
      <c r="B289" s="101"/>
      <c r="N289" s="106"/>
    </row>
    <row r="290" spans="2:14">
      <c r="B290" s="101"/>
      <c r="N290" s="106"/>
    </row>
    <row r="291" spans="2:14">
      <c r="B291" s="101"/>
      <c r="N291" s="106"/>
    </row>
    <row r="292" spans="2:14">
      <c r="B292" s="101"/>
      <c r="N292" s="106"/>
    </row>
    <row r="293" spans="2:14">
      <c r="B293" s="101"/>
      <c r="N293" s="106"/>
    </row>
    <row r="294" spans="2:14">
      <c r="B294" s="101"/>
      <c r="N294" s="106"/>
    </row>
    <row r="295" spans="2:14">
      <c r="B295" s="101"/>
      <c r="N295" s="106"/>
    </row>
    <row r="296" spans="2:14">
      <c r="B296" s="101"/>
      <c r="N296" s="106"/>
    </row>
    <row r="297" spans="2:14">
      <c r="B297" s="101"/>
      <c r="N297" s="106"/>
    </row>
    <row r="298" spans="2:14">
      <c r="B298" s="101"/>
      <c r="N298" s="106"/>
    </row>
    <row r="299" spans="2:14">
      <c r="B299" s="101"/>
      <c r="N299" s="106"/>
    </row>
    <row r="300" spans="2:14">
      <c r="B300" s="101"/>
      <c r="N300" s="106"/>
    </row>
    <row r="301" spans="2:14">
      <c r="B301" s="101"/>
      <c r="N301" s="106"/>
    </row>
    <row r="302" spans="2:14">
      <c r="B302" s="101"/>
      <c r="N302" s="106"/>
    </row>
    <row r="303" spans="2:14">
      <c r="B303" s="101"/>
      <c r="N303" s="106"/>
    </row>
    <row r="304" spans="2:14">
      <c r="B304" s="101"/>
      <c r="N304" s="106"/>
    </row>
    <row r="305" spans="2:14">
      <c r="B305" s="101"/>
      <c r="N305" s="106"/>
    </row>
    <row r="306" spans="2:14">
      <c r="B306" s="101"/>
      <c r="N306" s="106"/>
    </row>
    <row r="307" spans="2:14">
      <c r="B307" s="101"/>
      <c r="N307" s="106"/>
    </row>
    <row r="308" spans="2:14">
      <c r="B308" s="101"/>
      <c r="N308" s="106"/>
    </row>
    <row r="309" spans="2:14">
      <c r="B309" s="101"/>
      <c r="N309" s="106"/>
    </row>
    <row r="310" spans="2:14">
      <c r="B310" s="101"/>
      <c r="N310" s="106"/>
    </row>
    <row r="311" spans="2:14">
      <c r="B311" s="101"/>
      <c r="N311" s="106"/>
    </row>
    <row r="312" spans="2:14">
      <c r="B312" s="101"/>
      <c r="N312" s="106"/>
    </row>
    <row r="313" spans="2:14">
      <c r="B313" s="101"/>
      <c r="N313" s="106"/>
    </row>
    <row r="314" spans="2:14">
      <c r="B314" s="101"/>
      <c r="N314" s="106"/>
    </row>
    <row r="315" spans="2:14">
      <c r="B315" s="101"/>
      <c r="N315" s="106"/>
    </row>
    <row r="316" spans="2:14">
      <c r="B316" s="101"/>
      <c r="N316" s="106"/>
    </row>
    <row r="317" spans="2:14">
      <c r="B317" s="101"/>
      <c r="N317" s="106"/>
    </row>
    <row r="318" spans="2:14">
      <c r="B318" s="101"/>
      <c r="N318" s="106"/>
    </row>
    <row r="319" spans="2:14">
      <c r="B319" s="101"/>
      <c r="N319" s="106"/>
    </row>
    <row r="320" spans="2:14">
      <c r="B320" s="101"/>
      <c r="N320" s="106"/>
    </row>
    <row r="321" spans="2:14">
      <c r="B321" s="101"/>
      <c r="N321" s="106"/>
    </row>
    <row r="322" spans="2:14">
      <c r="B322" s="101"/>
      <c r="N322" s="106"/>
    </row>
    <row r="323" spans="2:14">
      <c r="B323" s="101"/>
      <c r="N323" s="106"/>
    </row>
    <row r="324" spans="2:14">
      <c r="B324" s="101"/>
      <c r="N324" s="106"/>
    </row>
    <row r="325" spans="2:14">
      <c r="B325" s="101"/>
      <c r="N325" s="106"/>
    </row>
    <row r="326" spans="2:14">
      <c r="B326" s="101"/>
      <c r="N326" s="106"/>
    </row>
    <row r="327" spans="2:14">
      <c r="B327" s="101"/>
      <c r="N327" s="106"/>
    </row>
    <row r="328" spans="2:14">
      <c r="B328" s="101"/>
      <c r="N328" s="106"/>
    </row>
    <row r="329" spans="2:14">
      <c r="B329" s="101"/>
      <c r="N329" s="106"/>
    </row>
    <row r="330" spans="2:14">
      <c r="B330" s="101"/>
      <c r="N330" s="107"/>
    </row>
    <row r="331" spans="2:14">
      <c r="B331" s="101"/>
      <c r="N331" s="107"/>
    </row>
    <row r="332" spans="2:14">
      <c r="B332" s="101"/>
      <c r="N332" s="106"/>
    </row>
    <row r="333" spans="2:14">
      <c r="B333" s="101"/>
      <c r="N333" s="106"/>
    </row>
    <row r="334" spans="2:14">
      <c r="B334" s="101"/>
      <c r="N334" s="106"/>
    </row>
    <row r="335" spans="2:14">
      <c r="B335" s="101"/>
      <c r="N335" s="106"/>
    </row>
    <row r="336" spans="2:14">
      <c r="B336" s="101"/>
      <c r="N336" s="106"/>
    </row>
    <row r="337" spans="2:14">
      <c r="B337" s="101"/>
      <c r="N337" s="106"/>
    </row>
    <row r="338" spans="2:14">
      <c r="B338" s="101"/>
      <c r="N338" s="106"/>
    </row>
    <row r="339" spans="2:14">
      <c r="B339" s="101"/>
      <c r="N339" s="106"/>
    </row>
    <row r="340" spans="2:14">
      <c r="B340" s="101"/>
      <c r="N340" s="106"/>
    </row>
    <row r="341" spans="2:14">
      <c r="B341" s="101"/>
      <c r="N341" s="106"/>
    </row>
    <row r="342" spans="2:14">
      <c r="B342" s="101"/>
      <c r="N342" s="106"/>
    </row>
    <row r="343" spans="2:14">
      <c r="B343" s="101"/>
      <c r="N343" s="106"/>
    </row>
    <row r="344" spans="2:14">
      <c r="B344" s="101"/>
      <c r="N344" s="106"/>
    </row>
    <row r="345" spans="2:14">
      <c r="B345" s="101"/>
      <c r="N345" s="106"/>
    </row>
    <row r="346" spans="2:14">
      <c r="B346" s="101"/>
      <c r="N346" s="106"/>
    </row>
    <row r="347" spans="2:14">
      <c r="B347" s="101"/>
      <c r="N347" s="106"/>
    </row>
    <row r="348" spans="2:14">
      <c r="B348" s="101"/>
      <c r="N348" s="106"/>
    </row>
    <row r="349" spans="2:14">
      <c r="B349" s="101"/>
      <c r="N349" s="106"/>
    </row>
    <row r="350" spans="2:14">
      <c r="B350" s="101"/>
      <c r="N350" s="106"/>
    </row>
    <row r="351" spans="2:14">
      <c r="B351" s="101"/>
      <c r="N351" s="106"/>
    </row>
    <row r="352" spans="2:14">
      <c r="B352" s="101"/>
      <c r="N352" s="106"/>
    </row>
    <row r="353" spans="2:14">
      <c r="B353" s="101"/>
      <c r="N353" s="106"/>
    </row>
    <row r="354" spans="2:14">
      <c r="B354" s="101"/>
      <c r="N354" s="106"/>
    </row>
    <row r="355" spans="2:14">
      <c r="B355" s="101"/>
      <c r="N355" s="106"/>
    </row>
    <row r="356" spans="2:14">
      <c r="B356" s="101"/>
      <c r="N356" s="106"/>
    </row>
    <row r="357" spans="2:14">
      <c r="B357" s="101"/>
      <c r="N357" s="106"/>
    </row>
    <row r="358" spans="2:14">
      <c r="B358" s="101"/>
      <c r="N358" s="106"/>
    </row>
    <row r="359" spans="2:14">
      <c r="B359" s="101"/>
      <c r="N359" s="106"/>
    </row>
    <row r="360" spans="2:14">
      <c r="B360" s="101"/>
      <c r="N360" s="106"/>
    </row>
    <row r="361" spans="2:14">
      <c r="B361" s="101"/>
      <c r="N361" s="106"/>
    </row>
    <row r="362" spans="2:14">
      <c r="B362" s="101"/>
      <c r="N362" s="106"/>
    </row>
    <row r="363" spans="2:14">
      <c r="B363" s="101"/>
      <c r="N363" s="106"/>
    </row>
    <row r="364" spans="2:14">
      <c r="B364" s="101"/>
      <c r="N364" s="106"/>
    </row>
    <row r="365" spans="2:14">
      <c r="B365" s="101"/>
      <c r="N365" s="106"/>
    </row>
    <row r="366" spans="2:14">
      <c r="B366" s="101"/>
      <c r="N366" s="106"/>
    </row>
    <row r="367" spans="2:14">
      <c r="B367" s="101"/>
      <c r="N367" s="106"/>
    </row>
    <row r="368" spans="2:14">
      <c r="B368" s="101"/>
      <c r="N368" s="106"/>
    </row>
    <row r="369" spans="2:14">
      <c r="B369" s="101"/>
      <c r="N369" s="106"/>
    </row>
    <row r="370" spans="2:14">
      <c r="B370" s="101"/>
      <c r="N370" s="106"/>
    </row>
    <row r="371" spans="2:14">
      <c r="B371" s="101"/>
      <c r="N371" s="106"/>
    </row>
    <row r="372" spans="2:14">
      <c r="B372" s="101"/>
      <c r="N372" s="106"/>
    </row>
    <row r="373" spans="2:14">
      <c r="B373" s="101"/>
      <c r="N373" s="106"/>
    </row>
    <row r="374" spans="2:14">
      <c r="B374" s="101"/>
      <c r="N374" s="106"/>
    </row>
    <row r="375" spans="2:14">
      <c r="B375" s="101"/>
      <c r="N375" s="106"/>
    </row>
    <row r="376" spans="2:14">
      <c r="B376" s="101"/>
      <c r="N376" s="106"/>
    </row>
    <row r="377" spans="2:14">
      <c r="B377" s="101"/>
      <c r="N377" s="106"/>
    </row>
    <row r="378" spans="2:14">
      <c r="B378" s="101"/>
      <c r="N378" s="106"/>
    </row>
    <row r="379" spans="2:14">
      <c r="B379" s="101"/>
      <c r="N379" s="106"/>
    </row>
    <row r="380" spans="2:14">
      <c r="B380" s="101"/>
      <c r="N380" s="106"/>
    </row>
    <row r="381" spans="2:14">
      <c r="B381" s="101"/>
      <c r="N381" s="106"/>
    </row>
    <row r="382" spans="2:14">
      <c r="B382" s="101"/>
      <c r="N382" s="106"/>
    </row>
    <row r="383" spans="2:14">
      <c r="B383" s="101"/>
      <c r="N383" s="106"/>
    </row>
    <row r="384" spans="2:14">
      <c r="B384" s="101"/>
      <c r="N384" s="106"/>
    </row>
    <row r="385" spans="2:14">
      <c r="B385" s="101"/>
      <c r="N385" s="106"/>
    </row>
    <row r="386" spans="2:14">
      <c r="B386" s="101"/>
      <c r="N386" s="106"/>
    </row>
    <row r="387" spans="2:14">
      <c r="B387" s="101"/>
      <c r="N387" s="106"/>
    </row>
    <row r="388" spans="2:14">
      <c r="B388" s="101"/>
      <c r="N388" s="106"/>
    </row>
    <row r="389" spans="2:14">
      <c r="B389" s="101"/>
      <c r="N389" s="106"/>
    </row>
    <row r="390" spans="2:14">
      <c r="B390" s="101"/>
      <c r="N390" s="106"/>
    </row>
    <row r="391" spans="2:14">
      <c r="B391" s="101"/>
      <c r="N391" s="106"/>
    </row>
    <row r="392" spans="2:14">
      <c r="B392" s="101"/>
      <c r="N392" s="106"/>
    </row>
    <row r="393" spans="2:14">
      <c r="B393" s="101"/>
      <c r="N393" s="106"/>
    </row>
    <row r="394" spans="2:14">
      <c r="B394" s="101"/>
      <c r="N394" s="106"/>
    </row>
    <row r="395" spans="2:14">
      <c r="B395" s="101"/>
      <c r="N395" s="106"/>
    </row>
    <row r="396" spans="2:14">
      <c r="B396" s="101"/>
      <c r="N396" s="106"/>
    </row>
    <row r="397" spans="2:14">
      <c r="B397" s="101"/>
      <c r="N397" s="106"/>
    </row>
    <row r="398" spans="2:14">
      <c r="B398" s="101"/>
      <c r="N398" s="106"/>
    </row>
    <row r="399" spans="2:14">
      <c r="B399" s="101"/>
      <c r="N399" s="106"/>
    </row>
    <row r="400" spans="2:14">
      <c r="B400" s="101"/>
      <c r="N400" s="106"/>
    </row>
    <row r="401" spans="2:14">
      <c r="B401" s="101"/>
      <c r="N401" s="106"/>
    </row>
    <row r="402" spans="2:14">
      <c r="B402" s="101"/>
      <c r="N402" s="106"/>
    </row>
    <row r="403" spans="2:14">
      <c r="B403" s="101"/>
      <c r="N403" s="106"/>
    </row>
    <row r="404" spans="2:14">
      <c r="B404" s="101"/>
      <c r="N404" s="106"/>
    </row>
    <row r="405" spans="2:14">
      <c r="B405" s="101"/>
      <c r="N405" s="106"/>
    </row>
    <row r="406" spans="2:14">
      <c r="B406" s="101"/>
      <c r="N406" s="106"/>
    </row>
    <row r="407" spans="2:14">
      <c r="B407" s="101"/>
      <c r="N407" s="106"/>
    </row>
    <row r="408" spans="2:14">
      <c r="B408" s="101"/>
      <c r="N408" s="106"/>
    </row>
    <row r="409" spans="2:14">
      <c r="B409" s="101"/>
      <c r="N409" s="106"/>
    </row>
    <row r="410" spans="2:14">
      <c r="B410" s="101"/>
      <c r="N410" s="106"/>
    </row>
    <row r="411" spans="2:14">
      <c r="B411" s="101"/>
      <c r="N411" s="106"/>
    </row>
    <row r="412" spans="2:14">
      <c r="B412" s="101"/>
      <c r="N412" s="106"/>
    </row>
    <row r="413" spans="2:14">
      <c r="B413" s="101"/>
      <c r="N413" s="106"/>
    </row>
    <row r="414" spans="2:14">
      <c r="B414" s="101"/>
      <c r="N414" s="106"/>
    </row>
    <row r="415" spans="2:14">
      <c r="B415" s="101"/>
      <c r="N415" s="106"/>
    </row>
    <row r="416" spans="2:14">
      <c r="B416" s="101"/>
      <c r="N416" s="106"/>
    </row>
    <row r="417" spans="2:14">
      <c r="B417" s="101"/>
      <c r="N417" s="106"/>
    </row>
    <row r="418" spans="2:14">
      <c r="B418" s="101"/>
      <c r="N418" s="106"/>
    </row>
    <row r="419" spans="2:14">
      <c r="B419" s="101"/>
      <c r="N419" s="106"/>
    </row>
    <row r="420" spans="2:14">
      <c r="B420" s="101"/>
      <c r="N420" s="106"/>
    </row>
    <row r="421" spans="2:14">
      <c r="B421" s="101"/>
      <c r="N421" s="106"/>
    </row>
    <row r="422" spans="2:14">
      <c r="B422" s="101"/>
      <c r="N422" s="106"/>
    </row>
    <row r="423" spans="2:14">
      <c r="B423" s="101"/>
      <c r="N423" s="106"/>
    </row>
    <row r="424" spans="2:14">
      <c r="B424" s="101"/>
      <c r="N424" s="106"/>
    </row>
    <row r="425" spans="2:14">
      <c r="B425" s="101"/>
      <c r="N425" s="106"/>
    </row>
    <row r="426" spans="2:14">
      <c r="B426" s="101"/>
      <c r="N426" s="106"/>
    </row>
    <row r="427" spans="2:14">
      <c r="B427" s="101"/>
      <c r="N427" s="106"/>
    </row>
    <row r="428" spans="2:14">
      <c r="B428" s="101"/>
      <c r="N428" s="106"/>
    </row>
    <row r="429" spans="2:14">
      <c r="B429" s="101"/>
      <c r="N429" s="106"/>
    </row>
    <row r="430" spans="2:14">
      <c r="B430" s="101"/>
      <c r="N430" s="106"/>
    </row>
    <row r="431" spans="2:14">
      <c r="B431" s="101"/>
      <c r="N431" s="106"/>
    </row>
    <row r="432" spans="2:14">
      <c r="B432" s="101"/>
      <c r="N432" s="106"/>
    </row>
    <row r="433" spans="2:14">
      <c r="B433" s="101"/>
      <c r="N433" s="106"/>
    </row>
    <row r="434" spans="2:14">
      <c r="B434" s="101"/>
      <c r="N434" s="106"/>
    </row>
    <row r="435" spans="2:14">
      <c r="B435" s="101"/>
      <c r="N435" s="106"/>
    </row>
    <row r="436" spans="2:14">
      <c r="B436" s="101"/>
      <c r="N436" s="106"/>
    </row>
    <row r="437" spans="2:14">
      <c r="B437" s="101"/>
      <c r="N437" s="106"/>
    </row>
    <row r="438" spans="2:14">
      <c r="B438" s="101"/>
      <c r="N438" s="106"/>
    </row>
    <row r="439" spans="2:14">
      <c r="B439" s="101"/>
      <c r="N439" s="106"/>
    </row>
    <row r="440" spans="2:14">
      <c r="B440" s="101"/>
      <c r="N440" s="106"/>
    </row>
    <row r="441" spans="2:14">
      <c r="B441" s="101"/>
      <c r="N441" s="106"/>
    </row>
    <row r="442" spans="2:14">
      <c r="B442" s="101"/>
      <c r="N442" s="106"/>
    </row>
    <row r="443" spans="2:14">
      <c r="B443" s="101"/>
      <c r="N443" s="106"/>
    </row>
    <row r="444" spans="2:14">
      <c r="B444" s="101"/>
      <c r="N444" s="106"/>
    </row>
    <row r="445" spans="2:14">
      <c r="B445" s="101"/>
      <c r="N445" s="106"/>
    </row>
    <row r="446" spans="2:14">
      <c r="B446" s="101"/>
      <c r="N446" s="106"/>
    </row>
    <row r="447" spans="2:14">
      <c r="B447" s="101"/>
      <c r="N447" s="106"/>
    </row>
    <row r="448" spans="2:14">
      <c r="B448" s="101"/>
      <c r="N448" s="106"/>
    </row>
    <row r="449" spans="2:14">
      <c r="B449" s="101"/>
      <c r="N449" s="106"/>
    </row>
    <row r="450" spans="2:14">
      <c r="B450" s="101"/>
      <c r="N450" s="106"/>
    </row>
    <row r="451" spans="2:14">
      <c r="B451" s="101"/>
      <c r="N451" s="106"/>
    </row>
    <row r="452" spans="2:14">
      <c r="B452" s="101"/>
      <c r="N452" s="106"/>
    </row>
    <row r="453" spans="2:14">
      <c r="B453" s="101"/>
      <c r="N453" s="106"/>
    </row>
    <row r="454" spans="2:14">
      <c r="B454" s="101"/>
      <c r="N454" s="106"/>
    </row>
    <row r="455" spans="2:14">
      <c r="B455" s="101"/>
      <c r="N455" s="106"/>
    </row>
    <row r="456" spans="2:14">
      <c r="B456" s="101"/>
      <c r="N456" s="106"/>
    </row>
    <row r="457" spans="2:14">
      <c r="B457" s="101"/>
      <c r="N457" s="106"/>
    </row>
    <row r="458" spans="2:14">
      <c r="B458" s="101"/>
      <c r="N458" s="106"/>
    </row>
    <row r="459" spans="2:14">
      <c r="B459" s="101"/>
      <c r="N459" s="106"/>
    </row>
    <row r="460" spans="2:14">
      <c r="B460" s="101"/>
      <c r="N460" s="106"/>
    </row>
    <row r="461" spans="2:14">
      <c r="B461" s="101"/>
      <c r="N461" s="106"/>
    </row>
    <row r="462" spans="2:14">
      <c r="B462" s="101"/>
      <c r="N462" s="106"/>
    </row>
    <row r="463" spans="2:14">
      <c r="B463" s="101"/>
      <c r="N463" s="106"/>
    </row>
    <row r="464" spans="2:14">
      <c r="B464" s="101"/>
      <c r="N464" s="106"/>
    </row>
    <row r="465" spans="2:14">
      <c r="B465" s="101"/>
      <c r="N465" s="106"/>
    </row>
    <row r="466" spans="2:14">
      <c r="B466" s="101"/>
      <c r="N466" s="106"/>
    </row>
    <row r="467" spans="2:14">
      <c r="B467" s="101"/>
      <c r="N467" s="106"/>
    </row>
    <row r="468" spans="2:14">
      <c r="B468" s="101"/>
      <c r="N468" s="106"/>
    </row>
    <row r="469" spans="2:14">
      <c r="B469" s="101"/>
      <c r="N469" s="106"/>
    </row>
    <row r="470" spans="2:14">
      <c r="B470" s="101"/>
      <c r="N470" s="106"/>
    </row>
    <row r="471" spans="2:14">
      <c r="B471" s="101"/>
      <c r="N471" s="106"/>
    </row>
    <row r="472" spans="2:14">
      <c r="B472" s="101"/>
      <c r="N472" s="106"/>
    </row>
    <row r="473" spans="2:14">
      <c r="B473" s="101"/>
      <c r="N473" s="106"/>
    </row>
    <row r="474" spans="2:14">
      <c r="B474" s="101"/>
      <c r="N474" s="106"/>
    </row>
    <row r="475" spans="2:14">
      <c r="B475" s="101"/>
      <c r="N475" s="106"/>
    </row>
    <row r="476" spans="2:14">
      <c r="B476" s="101"/>
      <c r="N476" s="106"/>
    </row>
    <row r="477" spans="2:14">
      <c r="B477" s="101"/>
      <c r="N477" s="106"/>
    </row>
    <row r="478" spans="2:14">
      <c r="B478" s="101"/>
      <c r="N478" s="106"/>
    </row>
    <row r="479" spans="2:14">
      <c r="B479" s="101"/>
      <c r="N479" s="106"/>
    </row>
    <row r="480" spans="2:14">
      <c r="B480" s="101"/>
      <c r="N480" s="106"/>
    </row>
    <row r="481" spans="2:14">
      <c r="B481" s="101"/>
      <c r="N481" s="106"/>
    </row>
    <row r="482" spans="2:14">
      <c r="B482" s="101"/>
      <c r="N482" s="106"/>
    </row>
    <row r="483" spans="2:14">
      <c r="B483" s="101"/>
      <c r="N483" s="106"/>
    </row>
    <row r="484" spans="2:14">
      <c r="B484" s="101"/>
      <c r="N484" s="106"/>
    </row>
    <row r="485" spans="2:14">
      <c r="B485" s="101"/>
      <c r="N485" s="106"/>
    </row>
    <row r="486" spans="2:14">
      <c r="B486" s="101"/>
      <c r="N486" s="106"/>
    </row>
    <row r="487" spans="2:14">
      <c r="B487" s="101"/>
      <c r="N487" s="106"/>
    </row>
    <row r="488" spans="2:14">
      <c r="B488" s="101"/>
      <c r="N488" s="106"/>
    </row>
    <row r="489" spans="2:14">
      <c r="B489" s="101"/>
      <c r="N489" s="106"/>
    </row>
    <row r="490" spans="2:14">
      <c r="B490" s="101"/>
      <c r="N490" s="106"/>
    </row>
    <row r="491" spans="2:14">
      <c r="B491" s="101"/>
      <c r="N491" s="106"/>
    </row>
    <row r="492" spans="2:14">
      <c r="B492" s="101"/>
      <c r="N492" s="106"/>
    </row>
    <row r="493" spans="2:14">
      <c r="B493" s="101"/>
      <c r="N493" s="106"/>
    </row>
    <row r="494" spans="2:14">
      <c r="B494" s="101"/>
      <c r="N494" s="106"/>
    </row>
    <row r="495" spans="2:14">
      <c r="B495" s="101"/>
      <c r="N495" s="106"/>
    </row>
    <row r="496" spans="2:14">
      <c r="B496" s="101"/>
      <c r="N496" s="106"/>
    </row>
    <row r="497" spans="2:14">
      <c r="B497" s="101"/>
      <c r="N497" s="106"/>
    </row>
    <row r="498" spans="2:14">
      <c r="B498" s="101"/>
      <c r="N498" s="106"/>
    </row>
    <row r="499" spans="2:14">
      <c r="B499" s="101"/>
      <c r="N499" s="106"/>
    </row>
    <row r="500" spans="2:14">
      <c r="B500" s="101"/>
      <c r="N500" s="106"/>
    </row>
    <row r="501" spans="2:14">
      <c r="B501" s="101"/>
      <c r="N501" s="106"/>
    </row>
    <row r="502" spans="2:14">
      <c r="B502" s="101"/>
      <c r="N502" s="106"/>
    </row>
    <row r="503" spans="2:14">
      <c r="B503" s="101"/>
      <c r="N503" s="106"/>
    </row>
    <row r="504" spans="2:14">
      <c r="B504" s="101"/>
      <c r="N504" s="106"/>
    </row>
    <row r="505" spans="2:14">
      <c r="B505" s="101"/>
      <c r="N505" s="106"/>
    </row>
    <row r="506" spans="2:14">
      <c r="B506" s="101"/>
      <c r="N506" s="106"/>
    </row>
    <row r="507" spans="2:14">
      <c r="B507" s="101"/>
      <c r="N507" s="106"/>
    </row>
    <row r="508" spans="2:14">
      <c r="B508" s="101"/>
      <c r="N508" s="106"/>
    </row>
    <row r="509" spans="2:14">
      <c r="B509" s="101"/>
      <c r="N509" s="106"/>
    </row>
    <row r="510" spans="2:14">
      <c r="B510" s="101"/>
      <c r="N510" s="106"/>
    </row>
    <row r="511" spans="2:14">
      <c r="B511" s="101"/>
      <c r="N511" s="106"/>
    </row>
    <row r="512" spans="2:14">
      <c r="B512" s="101"/>
      <c r="N512" s="106"/>
    </row>
    <row r="513" spans="2:14">
      <c r="B513" s="101"/>
      <c r="N513" s="106"/>
    </row>
    <row r="514" spans="2:14">
      <c r="B514" s="101"/>
      <c r="N514" s="106"/>
    </row>
    <row r="515" spans="2:14">
      <c r="B515" s="101"/>
      <c r="N515" s="106"/>
    </row>
    <row r="516" spans="2:14">
      <c r="B516" s="101"/>
      <c r="N516" s="106"/>
    </row>
    <row r="517" spans="2:14">
      <c r="B517" s="101"/>
      <c r="N517" s="106"/>
    </row>
    <row r="518" spans="2:14">
      <c r="B518" s="101"/>
      <c r="N518" s="106"/>
    </row>
    <row r="519" spans="2:14">
      <c r="B519" s="101"/>
      <c r="N519" s="106"/>
    </row>
    <row r="520" spans="2:14">
      <c r="B520" s="101"/>
      <c r="N520" s="106"/>
    </row>
    <row r="521" spans="2:14">
      <c r="B521" s="101"/>
      <c r="N521" s="106"/>
    </row>
    <row r="522" spans="2:14">
      <c r="B522" s="101"/>
      <c r="N522" s="106"/>
    </row>
    <row r="523" spans="2:14">
      <c r="B523" s="101"/>
      <c r="N523" s="106"/>
    </row>
    <row r="524" spans="2:14">
      <c r="B524" s="101"/>
      <c r="N524" s="106"/>
    </row>
    <row r="525" spans="2:14">
      <c r="B525" s="101"/>
      <c r="N525" s="106"/>
    </row>
    <row r="526" spans="2:14">
      <c r="B526" s="101"/>
      <c r="N526" s="106"/>
    </row>
    <row r="527" spans="2:14">
      <c r="B527" s="101"/>
      <c r="N527" s="106"/>
    </row>
    <row r="528" spans="2:14">
      <c r="B528" s="101"/>
      <c r="N528" s="106"/>
    </row>
    <row r="529" spans="2:14">
      <c r="B529" s="101"/>
      <c r="N529" s="106"/>
    </row>
    <row r="530" spans="2:14">
      <c r="B530" s="101"/>
      <c r="N530" s="106"/>
    </row>
    <row r="531" spans="2:14">
      <c r="B531" s="101"/>
      <c r="N531" s="106"/>
    </row>
    <row r="532" spans="2:14">
      <c r="B532" s="101"/>
      <c r="N532" s="106"/>
    </row>
    <row r="533" spans="2:14">
      <c r="B533" s="101"/>
      <c r="N533" s="106"/>
    </row>
    <row r="534" spans="2:14">
      <c r="B534" s="101"/>
      <c r="N534" s="106"/>
    </row>
    <row r="535" spans="2:14">
      <c r="B535" s="101"/>
      <c r="N535" s="106"/>
    </row>
    <row r="536" spans="2:14">
      <c r="B536" s="101"/>
      <c r="N536" s="106"/>
    </row>
    <row r="537" spans="2:14">
      <c r="B537" s="101"/>
      <c r="N537" s="106"/>
    </row>
    <row r="538" spans="2:14">
      <c r="B538" s="101"/>
      <c r="N538" s="106"/>
    </row>
    <row r="539" spans="2:14">
      <c r="B539" s="101"/>
      <c r="N539" s="106"/>
    </row>
    <row r="540" spans="2:14">
      <c r="B540" s="101"/>
      <c r="N540" s="106"/>
    </row>
    <row r="541" spans="2:14">
      <c r="B541" s="101"/>
      <c r="N541" s="106"/>
    </row>
    <row r="542" spans="2:14">
      <c r="B542" s="101"/>
      <c r="N542" s="106"/>
    </row>
    <row r="543" spans="2:14">
      <c r="B543" s="101"/>
      <c r="N543" s="106"/>
    </row>
    <row r="544" spans="2:14">
      <c r="B544" s="101"/>
      <c r="N544" s="106"/>
    </row>
    <row r="545" spans="2:14">
      <c r="B545" s="101"/>
      <c r="N545" s="106"/>
    </row>
    <row r="546" spans="2:14">
      <c r="B546" s="101"/>
      <c r="N546" s="106"/>
    </row>
    <row r="547" spans="2:14">
      <c r="B547" s="101"/>
      <c r="N547" s="106"/>
    </row>
    <row r="548" spans="2:14">
      <c r="B548" s="101"/>
    </row>
    <row r="549" spans="2:14">
      <c r="B549" s="101"/>
    </row>
    <row r="550" spans="2:14">
      <c r="B550" s="101"/>
    </row>
    <row r="551" spans="2:14">
      <c r="B551" s="101"/>
    </row>
    <row r="552" spans="2:14">
      <c r="B552" s="101"/>
    </row>
    <row r="553" spans="2:14">
      <c r="B553" s="101"/>
    </row>
    <row r="554" spans="2:14">
      <c r="B554" s="101"/>
    </row>
    <row r="555" spans="2:14">
      <c r="B555" s="101"/>
    </row>
    <row r="556" spans="2:14">
      <c r="B556" s="101"/>
    </row>
    <row r="557" spans="2:14">
      <c r="B557" s="101"/>
    </row>
    <row r="558" spans="2:14">
      <c r="B558" s="101"/>
    </row>
    <row r="559" spans="2:14">
      <c r="B559" s="101"/>
    </row>
    <row r="560" spans="2:14">
      <c r="B560" s="101"/>
    </row>
    <row r="561" spans="2:2">
      <c r="B561" s="101"/>
    </row>
    <row r="562" spans="2:2">
      <c r="B562" s="101"/>
    </row>
    <row r="563" spans="2:2">
      <c r="B563" s="101"/>
    </row>
    <row r="564" spans="2:2">
      <c r="B564" s="101"/>
    </row>
    <row r="565" spans="2:2">
      <c r="B565" s="101"/>
    </row>
    <row r="566" spans="2:2">
      <c r="B566" s="101"/>
    </row>
    <row r="567" spans="2:2">
      <c r="B567" s="101"/>
    </row>
    <row r="568" spans="2:2">
      <c r="B568" s="101"/>
    </row>
    <row r="569" spans="2:2">
      <c r="B569" s="101"/>
    </row>
    <row r="570" spans="2:2">
      <c r="B570" s="101"/>
    </row>
    <row r="571" spans="2:2">
      <c r="B571" s="101"/>
    </row>
    <row r="572" spans="2:2">
      <c r="B572" s="101"/>
    </row>
    <row r="573" spans="2:2">
      <c r="B573" s="101"/>
    </row>
    <row r="574" spans="2:2">
      <c r="B574" s="101"/>
    </row>
    <row r="575" spans="2:2">
      <c r="B575" s="101"/>
    </row>
    <row r="576" spans="2:2">
      <c r="B576" s="101"/>
    </row>
    <row r="577" spans="2:2">
      <c r="B577" s="101"/>
    </row>
    <row r="578" spans="2:2">
      <c r="B578" s="101"/>
    </row>
    <row r="579" spans="2:2">
      <c r="B579" s="101"/>
    </row>
    <row r="580" spans="2:2">
      <c r="B580" s="101"/>
    </row>
    <row r="581" spans="2:2">
      <c r="B581" s="101"/>
    </row>
    <row r="582" spans="2:2">
      <c r="B582" s="101"/>
    </row>
    <row r="583" spans="2:2">
      <c r="B583" s="101"/>
    </row>
    <row r="584" spans="2:2">
      <c r="B584" s="101"/>
    </row>
    <row r="585" spans="2:2">
      <c r="B585" s="101"/>
    </row>
    <row r="586" spans="2:2">
      <c r="B586" s="101"/>
    </row>
    <row r="587" spans="2:2">
      <c r="B587" s="101"/>
    </row>
    <row r="588" spans="2:2">
      <c r="B588" s="101"/>
    </row>
    <row r="589" spans="2:2">
      <c r="B589" s="101"/>
    </row>
    <row r="590" spans="2:2">
      <c r="B590" s="101"/>
    </row>
    <row r="591" spans="2:2">
      <c r="B591" s="101"/>
    </row>
    <row r="592" spans="2:2">
      <c r="B592" s="101"/>
    </row>
    <row r="593" spans="2:2">
      <c r="B593" s="101"/>
    </row>
    <row r="594" spans="2:2">
      <c r="B594" s="101"/>
    </row>
    <row r="595" spans="2:2">
      <c r="B595" s="101"/>
    </row>
    <row r="596" spans="2:2">
      <c r="B596" s="101"/>
    </row>
    <row r="597" spans="2:2">
      <c r="B597" s="101"/>
    </row>
    <row r="598" spans="2:2">
      <c r="B598" s="101"/>
    </row>
    <row r="599" spans="2:2">
      <c r="B599" s="101"/>
    </row>
    <row r="600" spans="2:2">
      <c r="B600" s="101"/>
    </row>
    <row r="601" spans="2:2">
      <c r="B601" s="101"/>
    </row>
    <row r="602" spans="2:2">
      <c r="B602" s="101"/>
    </row>
    <row r="603" spans="2:2">
      <c r="B603" s="101"/>
    </row>
    <row r="604" spans="2:2">
      <c r="B604" s="101"/>
    </row>
    <row r="605" spans="2:2">
      <c r="B605" s="101"/>
    </row>
    <row r="606" spans="2:2">
      <c r="B606" s="101"/>
    </row>
    <row r="607" spans="2:2">
      <c r="B607" s="101"/>
    </row>
    <row r="608" spans="2:2">
      <c r="B608" s="101"/>
    </row>
    <row r="609" spans="2:2">
      <c r="B609" s="101"/>
    </row>
    <row r="610" spans="2:2">
      <c r="B610" s="101"/>
    </row>
    <row r="611" spans="2:2">
      <c r="B611" s="101"/>
    </row>
    <row r="612" spans="2:2">
      <c r="B612" s="101"/>
    </row>
    <row r="613" spans="2:2">
      <c r="B613" s="101"/>
    </row>
    <row r="614" spans="2:2">
      <c r="B614" s="101"/>
    </row>
    <row r="615" spans="2:2">
      <c r="B615" s="101"/>
    </row>
    <row r="616" spans="2:2">
      <c r="B616" s="101"/>
    </row>
    <row r="617" spans="2:2">
      <c r="B617" s="101"/>
    </row>
    <row r="618" spans="2:2">
      <c r="B618" s="101"/>
    </row>
    <row r="619" spans="2:2">
      <c r="B619" s="101"/>
    </row>
    <row r="620" spans="2:2">
      <c r="B620" s="101"/>
    </row>
    <row r="621" spans="2:2">
      <c r="B621" s="101"/>
    </row>
    <row r="622" spans="2:2">
      <c r="B622" s="101"/>
    </row>
    <row r="623" spans="2:2">
      <c r="B623" s="101"/>
    </row>
    <row r="624" spans="2:2">
      <c r="B624" s="101"/>
    </row>
    <row r="625" spans="2:2">
      <c r="B625" s="101"/>
    </row>
    <row r="626" spans="2:2">
      <c r="B626" s="101"/>
    </row>
    <row r="627" spans="2:2">
      <c r="B627" s="101"/>
    </row>
    <row r="628" spans="2:2">
      <c r="B628" s="101"/>
    </row>
    <row r="629" spans="2:2">
      <c r="B629" s="101"/>
    </row>
    <row r="630" spans="2:2">
      <c r="B630" s="101"/>
    </row>
    <row r="631" spans="2:2">
      <c r="B631" s="101"/>
    </row>
    <row r="632" spans="2:2">
      <c r="B632" s="101"/>
    </row>
    <row r="633" spans="2:2">
      <c r="B633" s="101"/>
    </row>
    <row r="634" spans="2:2">
      <c r="B634" s="101"/>
    </row>
    <row r="635" spans="2:2">
      <c r="B635" s="101"/>
    </row>
    <row r="636" spans="2:2">
      <c r="B636" s="101"/>
    </row>
    <row r="637" spans="2:2">
      <c r="B637" s="101"/>
    </row>
    <row r="638" spans="2:2">
      <c r="B638" s="101"/>
    </row>
    <row r="639" spans="2:2">
      <c r="B639" s="101"/>
    </row>
    <row r="640" spans="2:2">
      <c r="B640" s="101"/>
    </row>
    <row r="641" spans="2:2">
      <c r="B641" s="101"/>
    </row>
    <row r="642" spans="2:2">
      <c r="B642" s="101"/>
    </row>
    <row r="643" spans="2:2">
      <c r="B643" s="101"/>
    </row>
    <row r="644" spans="2:2">
      <c r="B644" s="101"/>
    </row>
    <row r="645" spans="2:2">
      <c r="B645" s="101"/>
    </row>
    <row r="646" spans="2:2">
      <c r="B646" s="101"/>
    </row>
    <row r="647" spans="2:2">
      <c r="B647" s="101"/>
    </row>
    <row r="648" spans="2:2">
      <c r="B648" s="101"/>
    </row>
    <row r="649" spans="2:2">
      <c r="B649" s="101"/>
    </row>
    <row r="650" spans="2:2">
      <c r="B650" s="101"/>
    </row>
    <row r="651" spans="2:2">
      <c r="B651" s="101"/>
    </row>
    <row r="652" spans="2:2">
      <c r="B652" s="101"/>
    </row>
    <row r="653" spans="2:2">
      <c r="B653" s="101"/>
    </row>
    <row r="654" spans="2:2">
      <c r="B654" s="101"/>
    </row>
    <row r="655" spans="2:2">
      <c r="B655" s="101"/>
    </row>
    <row r="656" spans="2:2">
      <c r="B656" s="101"/>
    </row>
    <row r="657" spans="2:2">
      <c r="B657" s="101"/>
    </row>
    <row r="658" spans="2:2">
      <c r="B658" s="101"/>
    </row>
    <row r="659" spans="2:2">
      <c r="B659" s="101"/>
    </row>
    <row r="660" spans="2:2">
      <c r="B660" s="101"/>
    </row>
    <row r="661" spans="2:2">
      <c r="B661" s="101"/>
    </row>
    <row r="662" spans="2:2">
      <c r="B662" s="101"/>
    </row>
    <row r="663" spans="2:2">
      <c r="B663" s="101"/>
    </row>
    <row r="664" spans="2:2">
      <c r="B664" s="101"/>
    </row>
    <row r="665" spans="2:2">
      <c r="B665" s="101"/>
    </row>
    <row r="666" spans="2:2">
      <c r="B666" s="101"/>
    </row>
    <row r="667" spans="2:2">
      <c r="B667" s="101"/>
    </row>
    <row r="668" spans="2:2">
      <c r="B668" s="101"/>
    </row>
    <row r="669" spans="2:2">
      <c r="B669" s="101"/>
    </row>
    <row r="670" spans="2:2">
      <c r="B670" s="101"/>
    </row>
    <row r="671" spans="2:2">
      <c r="B671" s="101"/>
    </row>
    <row r="672" spans="2:2">
      <c r="B672" s="101"/>
    </row>
    <row r="673" spans="2:2">
      <c r="B673" s="101"/>
    </row>
    <row r="674" spans="2:2">
      <c r="B674" s="101"/>
    </row>
    <row r="675" spans="2:2">
      <c r="B675" s="101"/>
    </row>
    <row r="676" spans="2:2">
      <c r="B676" s="101"/>
    </row>
    <row r="677" spans="2:2">
      <c r="B677" s="101"/>
    </row>
    <row r="678" spans="2:2">
      <c r="B678" s="101"/>
    </row>
    <row r="679" spans="2:2">
      <c r="B679" s="101"/>
    </row>
    <row r="680" spans="2:2">
      <c r="B680" s="101"/>
    </row>
    <row r="681" spans="2:2">
      <c r="B681" s="101"/>
    </row>
    <row r="682" spans="2:2">
      <c r="B682" s="101"/>
    </row>
    <row r="683" spans="2:2">
      <c r="B683" s="101"/>
    </row>
    <row r="684" spans="2:2">
      <c r="B684" s="101"/>
    </row>
    <row r="685" spans="2:2">
      <c r="B685" s="101"/>
    </row>
    <row r="686" spans="2:2">
      <c r="B686" s="101"/>
    </row>
    <row r="687" spans="2:2">
      <c r="B687" s="101"/>
    </row>
    <row r="688" spans="2:2">
      <c r="B688" s="101"/>
    </row>
    <row r="689" spans="2:2">
      <c r="B689" s="101"/>
    </row>
    <row r="690" spans="2:2">
      <c r="B690" s="101"/>
    </row>
    <row r="691" spans="2:2">
      <c r="B691" s="101"/>
    </row>
    <row r="692" spans="2:2">
      <c r="B692" s="101"/>
    </row>
    <row r="693" spans="2:2">
      <c r="B693" s="101"/>
    </row>
    <row r="694" spans="2:2">
      <c r="B694" s="101"/>
    </row>
    <row r="695" spans="2:2">
      <c r="B695" s="101"/>
    </row>
    <row r="696" spans="2:2">
      <c r="B696" s="101"/>
    </row>
    <row r="697" spans="2:2">
      <c r="B697" s="101"/>
    </row>
    <row r="698" spans="2:2">
      <c r="B698" s="101"/>
    </row>
    <row r="699" spans="2:2">
      <c r="B699" s="101"/>
    </row>
    <row r="700" spans="2:2">
      <c r="B700" s="101"/>
    </row>
    <row r="701" spans="2:2">
      <c r="B701" s="101"/>
    </row>
    <row r="702" spans="2:2">
      <c r="B702" s="101"/>
    </row>
    <row r="703" spans="2:2">
      <c r="B703" s="101"/>
    </row>
    <row r="704" spans="2:2">
      <c r="B704" s="101"/>
    </row>
    <row r="705" spans="2:2">
      <c r="B705" s="101"/>
    </row>
    <row r="706" spans="2:2">
      <c r="B706" s="101"/>
    </row>
    <row r="707" spans="2:2">
      <c r="B707" s="101"/>
    </row>
    <row r="708" spans="2:2">
      <c r="B708" s="101"/>
    </row>
    <row r="709" spans="2:2">
      <c r="B709" s="101"/>
    </row>
    <row r="710" spans="2:2">
      <c r="B710" s="101"/>
    </row>
    <row r="711" spans="2:2">
      <c r="B711" s="101"/>
    </row>
    <row r="712" spans="2:2">
      <c r="B712" s="101"/>
    </row>
    <row r="713" spans="2:2">
      <c r="B713" s="101"/>
    </row>
    <row r="714" spans="2:2">
      <c r="B714" s="101"/>
    </row>
    <row r="715" spans="2:2">
      <c r="B715" s="101"/>
    </row>
    <row r="716" spans="2:2">
      <c r="B716" s="101"/>
    </row>
    <row r="717" spans="2:2">
      <c r="B717" s="101"/>
    </row>
    <row r="718" spans="2:2">
      <c r="B718" s="101"/>
    </row>
    <row r="719" spans="2:2">
      <c r="B719" s="101"/>
    </row>
    <row r="720" spans="2:2">
      <c r="B720" s="101"/>
    </row>
    <row r="721" spans="2:2">
      <c r="B721" s="101"/>
    </row>
    <row r="722" spans="2:2">
      <c r="B722" s="101"/>
    </row>
    <row r="723" spans="2:2">
      <c r="B723" s="101"/>
    </row>
    <row r="724" spans="2:2">
      <c r="B724" s="101"/>
    </row>
    <row r="725" spans="2:2">
      <c r="B725" s="101"/>
    </row>
    <row r="726" spans="2:2">
      <c r="B726" s="101"/>
    </row>
    <row r="727" spans="2:2">
      <c r="B727" s="101"/>
    </row>
    <row r="728" spans="2:2">
      <c r="B728" s="101"/>
    </row>
    <row r="729" spans="2:2">
      <c r="B729" s="101"/>
    </row>
    <row r="730" spans="2:2">
      <c r="B730" s="101"/>
    </row>
    <row r="731" spans="2:2">
      <c r="B731" s="101"/>
    </row>
    <row r="732" spans="2:2">
      <c r="B732" s="101"/>
    </row>
    <row r="733" spans="2:2">
      <c r="B733" s="101"/>
    </row>
    <row r="734" spans="2:2">
      <c r="B734" s="101"/>
    </row>
    <row r="735" spans="2:2">
      <c r="B735" s="101"/>
    </row>
    <row r="736" spans="2:2">
      <c r="B736" s="101"/>
    </row>
    <row r="737" spans="2:2">
      <c r="B737" s="101"/>
    </row>
    <row r="738" spans="2:2">
      <c r="B738" s="101"/>
    </row>
    <row r="739" spans="2:2">
      <c r="B739" s="101"/>
    </row>
    <row r="740" spans="2:2">
      <c r="B740" s="101"/>
    </row>
    <row r="741" spans="2:2">
      <c r="B741" s="101"/>
    </row>
    <row r="742" spans="2:2">
      <c r="B742" s="101"/>
    </row>
    <row r="743" spans="2:2">
      <c r="B743" s="101"/>
    </row>
    <row r="744" spans="2:2">
      <c r="B744" s="101"/>
    </row>
    <row r="745" spans="2:2">
      <c r="B745" s="101"/>
    </row>
    <row r="746" spans="2:2">
      <c r="B746" s="101"/>
    </row>
    <row r="747" spans="2:2">
      <c r="B747" s="101"/>
    </row>
    <row r="748" spans="2:2">
      <c r="B748" s="101"/>
    </row>
    <row r="749" spans="2:2">
      <c r="B749" s="101"/>
    </row>
    <row r="750" spans="2:2">
      <c r="B750" s="101"/>
    </row>
    <row r="751" spans="2:2">
      <c r="B751" s="101"/>
    </row>
    <row r="752" spans="2:2">
      <c r="B752" s="101"/>
    </row>
    <row r="753" spans="2:2">
      <c r="B753" s="101"/>
    </row>
    <row r="754" spans="2:2">
      <c r="B754" s="101"/>
    </row>
    <row r="755" spans="2:2">
      <c r="B755" s="101"/>
    </row>
    <row r="756" spans="2:2">
      <c r="B756" s="101"/>
    </row>
    <row r="757" spans="2:2">
      <c r="B757" s="101"/>
    </row>
    <row r="758" spans="2:2">
      <c r="B758" s="101"/>
    </row>
    <row r="759" spans="2:2">
      <c r="B759" s="101"/>
    </row>
    <row r="760" spans="2:2">
      <c r="B760" s="101"/>
    </row>
    <row r="761" spans="2:2">
      <c r="B761" s="101"/>
    </row>
    <row r="762" spans="2:2">
      <c r="B762" s="101"/>
    </row>
    <row r="763" spans="2:2">
      <c r="B763" s="101"/>
    </row>
    <row r="764" spans="2:2">
      <c r="B764" s="101"/>
    </row>
    <row r="765" spans="2:2">
      <c r="B765" s="101"/>
    </row>
    <row r="766" spans="2:2">
      <c r="B766" s="101"/>
    </row>
    <row r="767" spans="2:2">
      <c r="B767" s="101"/>
    </row>
    <row r="768" spans="2:2">
      <c r="B768" s="101"/>
    </row>
    <row r="769" spans="2:2">
      <c r="B769" s="101"/>
    </row>
    <row r="770" spans="2:2">
      <c r="B770" s="101"/>
    </row>
    <row r="771" spans="2:2">
      <c r="B771" s="101"/>
    </row>
    <row r="772" spans="2:2">
      <c r="B772" s="101"/>
    </row>
    <row r="773" spans="2:2">
      <c r="B773" s="101"/>
    </row>
    <row r="774" spans="2:2">
      <c r="B774" s="101"/>
    </row>
    <row r="775" spans="2:2">
      <c r="B775" s="101"/>
    </row>
    <row r="776" spans="2:2">
      <c r="B776" s="101"/>
    </row>
    <row r="777" spans="2:2">
      <c r="B777" s="101"/>
    </row>
    <row r="778" spans="2:2">
      <c r="B778" s="101"/>
    </row>
    <row r="779" spans="2:2">
      <c r="B779" s="101"/>
    </row>
    <row r="780" spans="2:2">
      <c r="B780" s="101"/>
    </row>
    <row r="781" spans="2:2">
      <c r="B781" s="101"/>
    </row>
    <row r="782" spans="2:2">
      <c r="B782" s="101"/>
    </row>
    <row r="783" spans="2:2">
      <c r="B783" s="101"/>
    </row>
    <row r="784" spans="2:2">
      <c r="B784" s="101"/>
    </row>
    <row r="785" spans="2:2">
      <c r="B785" s="101"/>
    </row>
    <row r="786" spans="2:2">
      <c r="B786" s="101"/>
    </row>
    <row r="787" spans="2:2">
      <c r="B787" s="101"/>
    </row>
    <row r="788" spans="2:2">
      <c r="B788" s="101"/>
    </row>
    <row r="789" spans="2:2">
      <c r="B789" s="101"/>
    </row>
    <row r="790" spans="2:2">
      <c r="B790" s="101"/>
    </row>
    <row r="791" spans="2:2">
      <c r="B791" s="101"/>
    </row>
    <row r="792" spans="2:2">
      <c r="B792" s="101"/>
    </row>
    <row r="793" spans="2:2">
      <c r="B793" s="101"/>
    </row>
    <row r="794" spans="2:2">
      <c r="B794" s="101"/>
    </row>
    <row r="795" spans="2:2">
      <c r="B795" s="101"/>
    </row>
    <row r="796" spans="2:2">
      <c r="B796" s="101"/>
    </row>
    <row r="797" spans="2:2">
      <c r="B797" s="101"/>
    </row>
    <row r="798" spans="2:2">
      <c r="B798" s="101"/>
    </row>
    <row r="799" spans="2:2">
      <c r="B799" s="101"/>
    </row>
    <row r="800" spans="2:2">
      <c r="B800" s="101"/>
    </row>
    <row r="801" spans="2:2">
      <c r="B801" s="101"/>
    </row>
    <row r="802" spans="2:2">
      <c r="B802" s="101"/>
    </row>
    <row r="803" spans="2:2">
      <c r="B803" s="101"/>
    </row>
    <row r="804" spans="2:2">
      <c r="B804" s="101"/>
    </row>
    <row r="805" spans="2:2">
      <c r="B805" s="101"/>
    </row>
    <row r="806" spans="2:2">
      <c r="B806" s="101"/>
    </row>
    <row r="807" spans="2:2">
      <c r="B807" s="101"/>
    </row>
    <row r="808" spans="2:2">
      <c r="B808" s="101"/>
    </row>
    <row r="809" spans="2:2">
      <c r="B809" s="101"/>
    </row>
    <row r="810" spans="2:2">
      <c r="B810" s="101"/>
    </row>
    <row r="811" spans="2:2">
      <c r="B811" s="101"/>
    </row>
    <row r="812" spans="2:2">
      <c r="B812" s="101"/>
    </row>
    <row r="813" spans="2:2">
      <c r="B813" s="101"/>
    </row>
    <row r="814" spans="2:2">
      <c r="B814" s="101"/>
    </row>
    <row r="815" spans="2:2">
      <c r="B815" s="101"/>
    </row>
    <row r="816" spans="2:2">
      <c r="B816" s="101"/>
    </row>
    <row r="817" spans="2:2">
      <c r="B817" s="101"/>
    </row>
    <row r="818" spans="2:2">
      <c r="B818" s="101"/>
    </row>
    <row r="819" spans="2:2">
      <c r="B819" s="101"/>
    </row>
    <row r="820" spans="2:2">
      <c r="B820" s="101"/>
    </row>
    <row r="821" spans="2:2">
      <c r="B821" s="101"/>
    </row>
    <row r="822" spans="2:2">
      <c r="B822" s="101"/>
    </row>
    <row r="823" spans="2:2">
      <c r="B823" s="101"/>
    </row>
    <row r="824" spans="2:2">
      <c r="B824" s="101"/>
    </row>
    <row r="825" spans="2:2">
      <c r="B825" s="101"/>
    </row>
    <row r="826" spans="2:2">
      <c r="B826" s="101"/>
    </row>
    <row r="827" spans="2:2">
      <c r="B827" s="101"/>
    </row>
    <row r="828" spans="2:2">
      <c r="B828" s="101"/>
    </row>
    <row r="829" spans="2:2">
      <c r="B829" s="101"/>
    </row>
    <row r="830" spans="2:2">
      <c r="B830" s="101"/>
    </row>
    <row r="831" spans="2:2">
      <c r="B831" s="101"/>
    </row>
    <row r="832" spans="2:2">
      <c r="B832" s="101"/>
    </row>
    <row r="833" spans="2:2">
      <c r="B833" s="101"/>
    </row>
    <row r="834" spans="2:2">
      <c r="B834" s="101"/>
    </row>
    <row r="835" spans="2:2">
      <c r="B835" s="101"/>
    </row>
    <row r="836" spans="2:2">
      <c r="B836" s="101"/>
    </row>
    <row r="837" spans="2:2">
      <c r="B837" s="101"/>
    </row>
    <row r="838" spans="2:2">
      <c r="B838" s="101"/>
    </row>
    <row r="839" spans="2:2">
      <c r="B839" s="101"/>
    </row>
    <row r="840" spans="2:2">
      <c r="B840" s="101"/>
    </row>
    <row r="841" spans="2:2">
      <c r="B841" s="101"/>
    </row>
    <row r="842" spans="2:2">
      <c r="B842" s="101"/>
    </row>
    <row r="843" spans="2:2">
      <c r="B843" s="101"/>
    </row>
    <row r="844" spans="2:2">
      <c r="B844" s="101"/>
    </row>
    <row r="845" spans="2:2">
      <c r="B845" s="101"/>
    </row>
    <row r="846" spans="2:2">
      <c r="B846" s="101"/>
    </row>
    <row r="847" spans="2:2">
      <c r="B847" s="101"/>
    </row>
    <row r="848" spans="2:2">
      <c r="B848" s="101"/>
    </row>
    <row r="849" spans="2:2">
      <c r="B849" s="101"/>
    </row>
    <row r="850" spans="2:2">
      <c r="B850" s="101"/>
    </row>
    <row r="851" spans="2:2">
      <c r="B851" s="101"/>
    </row>
    <row r="852" spans="2:2">
      <c r="B852" s="101"/>
    </row>
    <row r="853" spans="2:2">
      <c r="B853" s="101"/>
    </row>
    <row r="854" spans="2:2">
      <c r="B854" s="101"/>
    </row>
    <row r="855" spans="2:2">
      <c r="B855" s="101"/>
    </row>
    <row r="856" spans="2:2">
      <c r="B856" s="101"/>
    </row>
  </sheetData>
  <sortState ref="B43:C67">
    <sortCondition ref="B43:B67"/>
  </sortState>
  <mergeCells count="27">
    <mergeCell ref="M16:N16"/>
    <mergeCell ref="E46:F46"/>
    <mergeCell ref="I7:J7"/>
    <mergeCell ref="I10:J10"/>
    <mergeCell ref="I15:J15"/>
    <mergeCell ref="I28:J28"/>
    <mergeCell ref="I30:J30"/>
    <mergeCell ref="I32:J32"/>
    <mergeCell ref="I34:J34"/>
    <mergeCell ref="M7:N7"/>
    <mergeCell ref="A27:B27"/>
    <mergeCell ref="A40:B40"/>
    <mergeCell ref="A42:B42"/>
    <mergeCell ref="E24:F24"/>
    <mergeCell ref="E26:F26"/>
    <mergeCell ref="E29:F29"/>
    <mergeCell ref="E35:F35"/>
    <mergeCell ref="E37:F37"/>
    <mergeCell ref="A7:B7"/>
    <mergeCell ref="E7:F7"/>
    <mergeCell ref="J3:O3"/>
    <mergeCell ref="A1:O1"/>
    <mergeCell ref="A2:O2"/>
    <mergeCell ref="A5:B5"/>
    <mergeCell ref="E5:F5"/>
    <mergeCell ref="I5:J5"/>
    <mergeCell ref="M5:N5"/>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3"/>
  <sheetViews>
    <sheetView zoomScaleNormal="100" workbookViewId="0">
      <pane ySplit="4" topLeftCell="A5" activePane="bottomLeft" state="frozen"/>
      <selection activeCell="R58" sqref="R58"/>
      <selection pane="bottomLeft" activeCell="R29" sqref="R29"/>
    </sheetView>
  </sheetViews>
  <sheetFormatPr baseColWidth="10" defaultColWidth="11.42578125" defaultRowHeight="15"/>
  <cols>
    <col min="1" max="1" width="2.7109375" style="105" customWidth="1"/>
    <col min="2" max="2" width="14.7109375" style="106" customWidth="1"/>
    <col min="3" max="3" width="6.7109375" style="105" customWidth="1"/>
    <col min="4" max="4" width="4.7109375" style="105" customWidth="1"/>
    <col min="5" max="5" width="2.7109375" style="105" customWidth="1"/>
    <col min="6" max="6" width="12.7109375" style="101" customWidth="1"/>
    <col min="7" max="7" width="6.7109375" style="105" customWidth="1"/>
    <col min="8" max="8" width="4.7109375" style="105" customWidth="1"/>
    <col min="9" max="9" width="2.7109375" style="105" customWidth="1"/>
    <col min="10" max="10" width="12.7109375" style="101" customWidth="1"/>
    <col min="11" max="11" width="6.7109375" style="105" customWidth="1"/>
    <col min="12" max="12" width="4.7109375" style="105" customWidth="1"/>
    <col min="13" max="13" width="2.7109375" style="105" customWidth="1"/>
    <col min="14" max="14" width="12.7109375" style="101" customWidth="1"/>
    <col min="15" max="15" width="6.7109375" style="105" customWidth="1"/>
    <col min="16" max="16" width="4.7109375" style="105" customWidth="1"/>
    <col min="17" max="16384" width="11.42578125" style="105"/>
  </cols>
  <sheetData>
    <row r="1" spans="1:15">
      <c r="A1" s="199"/>
      <c r="B1" s="199"/>
      <c r="C1" s="199"/>
      <c r="D1" s="199"/>
      <c r="E1" s="199"/>
      <c r="F1" s="199"/>
      <c r="G1" s="199"/>
      <c r="H1" s="199"/>
      <c r="I1" s="199"/>
      <c r="J1" s="199"/>
      <c r="K1" s="199"/>
      <c r="L1" s="199"/>
      <c r="M1" s="199"/>
      <c r="N1" s="199"/>
      <c r="O1" s="199"/>
    </row>
    <row r="2" spans="1:15">
      <c r="A2" s="197"/>
      <c r="B2" s="197"/>
      <c r="C2" s="197"/>
      <c r="D2" s="197"/>
      <c r="E2" s="197"/>
      <c r="F2" s="197"/>
      <c r="G2" s="197"/>
      <c r="H2" s="197"/>
      <c r="I2" s="197"/>
      <c r="J2" s="197"/>
      <c r="K2" s="197"/>
      <c r="L2" s="197"/>
      <c r="M2" s="197"/>
      <c r="N2" s="197"/>
      <c r="O2" s="197"/>
    </row>
    <row r="3" spans="1:15">
      <c r="A3" s="95" t="s">
        <v>1348</v>
      </c>
      <c r="B3" s="101"/>
      <c r="C3" s="93"/>
      <c r="D3" s="93"/>
      <c r="E3" s="93"/>
      <c r="G3" s="93"/>
      <c r="H3" s="93"/>
      <c r="I3" s="93"/>
      <c r="J3" s="200" t="s">
        <v>1366</v>
      </c>
      <c r="K3" s="200"/>
      <c r="L3" s="200"/>
      <c r="M3" s="200"/>
      <c r="N3" s="200"/>
      <c r="O3" s="200"/>
    </row>
    <row r="5" spans="1:15">
      <c r="A5" s="199" t="s">
        <v>1211</v>
      </c>
      <c r="B5" s="199"/>
      <c r="C5" s="105" t="s">
        <v>370</v>
      </c>
      <c r="E5" s="105" t="s">
        <v>1211</v>
      </c>
      <c r="G5" s="105" t="s">
        <v>370</v>
      </c>
      <c r="I5" s="105" t="s">
        <v>1211</v>
      </c>
      <c r="K5" s="105" t="s">
        <v>370</v>
      </c>
      <c r="M5" s="105" t="s">
        <v>1211</v>
      </c>
      <c r="O5" s="105" t="s">
        <v>370</v>
      </c>
    </row>
    <row r="7" spans="1:15">
      <c r="A7" s="150" t="s">
        <v>1371</v>
      </c>
      <c r="B7" s="150"/>
      <c r="E7" s="199" t="s">
        <v>1372</v>
      </c>
      <c r="F7" s="199"/>
      <c r="I7" s="199" t="s">
        <v>1448</v>
      </c>
      <c r="J7" s="199"/>
      <c r="M7" s="199" t="s">
        <v>1552</v>
      </c>
      <c r="N7" s="199"/>
      <c r="O7" s="105">
        <v>468</v>
      </c>
    </row>
    <row r="8" spans="1:15">
      <c r="B8" s="109" t="s">
        <v>707</v>
      </c>
      <c r="C8" s="74">
        <v>13</v>
      </c>
      <c r="F8" s="106" t="s">
        <v>740</v>
      </c>
      <c r="G8" s="74">
        <v>3</v>
      </c>
      <c r="J8" s="106" t="s">
        <v>767</v>
      </c>
      <c r="K8" s="74">
        <v>20</v>
      </c>
      <c r="N8" s="106" t="s">
        <v>802</v>
      </c>
      <c r="O8" s="74">
        <v>3</v>
      </c>
    </row>
    <row r="9" spans="1:15">
      <c r="B9" s="109" t="s">
        <v>708</v>
      </c>
      <c r="C9" s="74">
        <v>3</v>
      </c>
      <c r="F9" s="106" t="s">
        <v>741</v>
      </c>
      <c r="G9" s="74">
        <v>1</v>
      </c>
      <c r="J9" s="106" t="s">
        <v>768</v>
      </c>
      <c r="K9" s="74">
        <v>26</v>
      </c>
      <c r="N9" s="106" t="s">
        <v>803</v>
      </c>
      <c r="O9" s="74">
        <v>21</v>
      </c>
    </row>
    <row r="10" spans="1:15">
      <c r="B10" s="109" t="s">
        <v>709</v>
      </c>
      <c r="C10" s="74">
        <v>5</v>
      </c>
      <c r="F10" s="106" t="s">
        <v>742</v>
      </c>
      <c r="G10" s="74">
        <v>44</v>
      </c>
      <c r="J10" s="106" t="s">
        <v>769</v>
      </c>
      <c r="K10" s="74">
        <v>2</v>
      </c>
      <c r="N10" s="106" t="s">
        <v>804</v>
      </c>
      <c r="O10" s="74">
        <v>1</v>
      </c>
    </row>
    <row r="11" spans="1:15">
      <c r="A11" s="199" t="s">
        <v>1398</v>
      </c>
      <c r="B11" s="199"/>
      <c r="C11" s="74">
        <v>2</v>
      </c>
      <c r="F11" s="106" t="s">
        <v>743</v>
      </c>
      <c r="G11" s="74">
        <v>26</v>
      </c>
      <c r="J11" s="106" t="s">
        <v>770</v>
      </c>
      <c r="K11" s="74">
        <v>3</v>
      </c>
      <c r="N11" s="106" t="s">
        <v>806</v>
      </c>
      <c r="O11" s="74">
        <v>4</v>
      </c>
    </row>
    <row r="12" spans="1:15">
      <c r="B12" s="109" t="s">
        <v>1445</v>
      </c>
      <c r="C12" s="74">
        <v>2</v>
      </c>
      <c r="F12" s="106" t="s">
        <v>524</v>
      </c>
      <c r="G12" s="74">
        <v>1</v>
      </c>
      <c r="J12" s="106" t="s">
        <v>771</v>
      </c>
      <c r="K12" s="74">
        <v>2</v>
      </c>
      <c r="N12" s="106" t="s">
        <v>807</v>
      </c>
      <c r="O12" s="74">
        <v>55</v>
      </c>
    </row>
    <row r="13" spans="1:15">
      <c r="A13" s="199" t="s">
        <v>101</v>
      </c>
      <c r="B13" s="199"/>
      <c r="C13" s="74">
        <v>1457</v>
      </c>
      <c r="E13" s="199" t="s">
        <v>102</v>
      </c>
      <c r="F13" s="199"/>
      <c r="G13" s="74">
        <v>1</v>
      </c>
      <c r="J13" s="106" t="s">
        <v>772</v>
      </c>
      <c r="K13" s="74">
        <v>59</v>
      </c>
      <c r="N13" s="106" t="s">
        <v>404</v>
      </c>
      <c r="O13" s="74">
        <v>204</v>
      </c>
    </row>
    <row r="14" spans="1:15">
      <c r="B14" s="109" t="s">
        <v>710</v>
      </c>
      <c r="C14" s="74">
        <v>25</v>
      </c>
      <c r="F14" s="106" t="s">
        <v>555</v>
      </c>
      <c r="G14" s="74">
        <v>1</v>
      </c>
      <c r="J14" s="106" t="s">
        <v>773</v>
      </c>
      <c r="K14" s="74">
        <v>3</v>
      </c>
      <c r="N14" s="106" t="s">
        <v>808</v>
      </c>
      <c r="O14" s="74">
        <v>5</v>
      </c>
    </row>
    <row r="15" spans="1:15">
      <c r="B15" s="93" t="s">
        <v>711</v>
      </c>
      <c r="C15" s="74">
        <v>2</v>
      </c>
      <c r="E15" s="199" t="s">
        <v>103</v>
      </c>
      <c r="F15" s="199"/>
      <c r="G15" s="74">
        <v>249</v>
      </c>
      <c r="I15" s="199" t="s">
        <v>107</v>
      </c>
      <c r="J15" s="199"/>
      <c r="K15" s="74">
        <v>19</v>
      </c>
      <c r="M15" s="93"/>
      <c r="N15" s="161" t="s">
        <v>809</v>
      </c>
      <c r="O15" s="74">
        <v>45</v>
      </c>
    </row>
    <row r="16" spans="1:15">
      <c r="A16" s="93"/>
      <c r="B16" s="161" t="s">
        <v>713</v>
      </c>
      <c r="C16" s="74">
        <v>1</v>
      </c>
      <c r="F16" s="106" t="s">
        <v>744</v>
      </c>
      <c r="G16" s="74">
        <v>16</v>
      </c>
      <c r="J16" s="106" t="s">
        <v>780</v>
      </c>
      <c r="K16" s="74">
        <v>2</v>
      </c>
      <c r="N16" s="106" t="s">
        <v>1455</v>
      </c>
      <c r="O16" s="74">
        <v>2</v>
      </c>
    </row>
    <row r="17" spans="1:15">
      <c r="B17" s="106" t="s">
        <v>714</v>
      </c>
      <c r="C17" s="74">
        <v>1</v>
      </c>
      <c r="F17" s="106" t="s">
        <v>747</v>
      </c>
      <c r="G17" s="74">
        <v>38</v>
      </c>
      <c r="J17" s="106" t="s">
        <v>781</v>
      </c>
      <c r="K17" s="74">
        <v>2</v>
      </c>
      <c r="N17" s="106" t="s">
        <v>617</v>
      </c>
      <c r="O17" s="74">
        <v>80</v>
      </c>
    </row>
    <row r="18" spans="1:15">
      <c r="A18" s="93"/>
      <c r="B18" s="106" t="s">
        <v>712</v>
      </c>
      <c r="C18" s="74">
        <v>36</v>
      </c>
      <c r="F18" s="106" t="s">
        <v>745</v>
      </c>
      <c r="G18" s="74">
        <v>61</v>
      </c>
      <c r="J18" s="106" t="s">
        <v>782</v>
      </c>
      <c r="K18" s="74">
        <v>1</v>
      </c>
      <c r="M18" s="199" t="s">
        <v>114</v>
      </c>
      <c r="N18" s="199"/>
      <c r="O18" s="74">
        <v>2</v>
      </c>
    </row>
    <row r="19" spans="1:15">
      <c r="B19" s="106" t="s">
        <v>715</v>
      </c>
      <c r="C19" s="74">
        <v>1</v>
      </c>
      <c r="E19" s="93"/>
      <c r="F19" s="161" t="s">
        <v>746</v>
      </c>
      <c r="G19" s="74">
        <v>4</v>
      </c>
      <c r="J19" s="106" t="s">
        <v>1449</v>
      </c>
      <c r="K19" s="74">
        <v>1</v>
      </c>
      <c r="N19" s="106" t="s">
        <v>810</v>
      </c>
      <c r="O19" s="74">
        <v>1</v>
      </c>
    </row>
    <row r="20" spans="1:15">
      <c r="B20" s="106" t="s">
        <v>1545</v>
      </c>
      <c r="C20" s="74">
        <v>1</v>
      </c>
      <c r="F20" s="106" t="s">
        <v>1546</v>
      </c>
      <c r="G20" s="74">
        <v>2</v>
      </c>
      <c r="J20" s="106" t="s">
        <v>783</v>
      </c>
      <c r="K20" s="74">
        <v>8</v>
      </c>
      <c r="N20" s="106" t="s">
        <v>1548</v>
      </c>
      <c r="O20" s="74">
        <v>1</v>
      </c>
    </row>
    <row r="21" spans="1:15">
      <c r="B21" s="106" t="s">
        <v>716</v>
      </c>
      <c r="C21" s="74">
        <v>33</v>
      </c>
      <c r="E21" s="93"/>
      <c r="F21" s="161" t="s">
        <v>748</v>
      </c>
      <c r="G21" s="74">
        <v>1</v>
      </c>
      <c r="J21" s="106" t="s">
        <v>784</v>
      </c>
      <c r="K21" s="74">
        <v>5</v>
      </c>
      <c r="M21" s="199" t="s">
        <v>115</v>
      </c>
      <c r="N21" s="199"/>
      <c r="O21" s="74">
        <v>13</v>
      </c>
    </row>
    <row r="22" spans="1:15">
      <c r="B22" s="106" t="s">
        <v>717</v>
      </c>
      <c r="C22" s="74">
        <v>30</v>
      </c>
      <c r="F22" s="106" t="s">
        <v>749</v>
      </c>
      <c r="G22" s="74">
        <v>2</v>
      </c>
      <c r="I22" s="199" t="s">
        <v>108</v>
      </c>
      <c r="J22" s="199"/>
      <c r="K22" s="74">
        <v>1</v>
      </c>
      <c r="N22" s="145" t="s">
        <v>811</v>
      </c>
      <c r="O22" s="74">
        <v>3</v>
      </c>
    </row>
    <row r="23" spans="1:15">
      <c r="B23" s="106" t="s">
        <v>718</v>
      </c>
      <c r="C23" s="74">
        <v>7</v>
      </c>
      <c r="E23" s="93"/>
      <c r="F23" s="161" t="s">
        <v>750</v>
      </c>
      <c r="G23" s="74">
        <v>8</v>
      </c>
      <c r="J23" s="106" t="s">
        <v>785</v>
      </c>
      <c r="K23" s="74">
        <v>1</v>
      </c>
      <c r="M23" s="93"/>
      <c r="N23" s="106" t="s">
        <v>802</v>
      </c>
      <c r="O23" s="74">
        <v>10</v>
      </c>
    </row>
    <row r="24" spans="1:15">
      <c r="B24" s="106" t="s">
        <v>719</v>
      </c>
      <c r="C24" s="74">
        <v>1</v>
      </c>
      <c r="E24" s="93"/>
      <c r="F24" s="145" t="s">
        <v>751</v>
      </c>
      <c r="G24" s="74">
        <v>8</v>
      </c>
      <c r="I24" s="199" t="s">
        <v>109</v>
      </c>
      <c r="J24" s="199"/>
      <c r="K24" s="74">
        <v>1</v>
      </c>
      <c r="M24" s="199" t="s">
        <v>116</v>
      </c>
      <c r="N24" s="199"/>
      <c r="O24" s="74">
        <v>293</v>
      </c>
    </row>
    <row r="25" spans="1:15">
      <c r="B25" s="145" t="s">
        <v>1446</v>
      </c>
      <c r="C25" s="74">
        <v>1</v>
      </c>
      <c r="F25" s="106" t="s">
        <v>752</v>
      </c>
      <c r="G25" s="74">
        <v>1</v>
      </c>
      <c r="J25" s="106" t="s">
        <v>786</v>
      </c>
      <c r="K25" s="74">
        <v>1</v>
      </c>
      <c r="N25" s="106" t="s">
        <v>812</v>
      </c>
      <c r="O25" s="74">
        <v>5</v>
      </c>
    </row>
    <row r="26" spans="1:15">
      <c r="A26" s="93"/>
      <c r="B26" s="106" t="s">
        <v>720</v>
      </c>
      <c r="C26" s="74">
        <v>6</v>
      </c>
      <c r="E26" s="93"/>
      <c r="F26" s="145" t="s">
        <v>433</v>
      </c>
      <c r="G26" s="74">
        <v>96</v>
      </c>
      <c r="I26" s="199" t="s">
        <v>110</v>
      </c>
      <c r="J26" s="199"/>
      <c r="K26" s="74">
        <v>1</v>
      </c>
      <c r="N26" s="106" t="s">
        <v>813</v>
      </c>
      <c r="O26" s="74">
        <v>4</v>
      </c>
    </row>
    <row r="27" spans="1:15">
      <c r="B27" s="106" t="s">
        <v>721</v>
      </c>
      <c r="C27" s="74">
        <v>1</v>
      </c>
      <c r="F27" s="106" t="s">
        <v>753</v>
      </c>
      <c r="G27" s="74">
        <v>1</v>
      </c>
      <c r="J27" s="106" t="s">
        <v>787</v>
      </c>
      <c r="K27" s="74">
        <v>1</v>
      </c>
      <c r="M27" s="93"/>
      <c r="N27" s="161" t="s">
        <v>1549</v>
      </c>
      <c r="O27" s="74">
        <v>60</v>
      </c>
    </row>
    <row r="28" spans="1:15">
      <c r="B28" s="106" t="s">
        <v>395</v>
      </c>
      <c r="C28" s="74">
        <v>304</v>
      </c>
      <c r="E28" s="93"/>
      <c r="F28" s="145" t="s">
        <v>754</v>
      </c>
      <c r="G28" s="74">
        <v>4</v>
      </c>
      <c r="I28" s="199" t="s">
        <v>1520</v>
      </c>
      <c r="J28" s="199"/>
      <c r="K28" s="74">
        <v>1</v>
      </c>
      <c r="N28" s="106" t="s">
        <v>1550</v>
      </c>
      <c r="O28" s="74">
        <v>1</v>
      </c>
    </row>
    <row r="29" spans="1:15">
      <c r="B29" s="106" t="s">
        <v>390</v>
      </c>
      <c r="C29" s="74">
        <v>310</v>
      </c>
      <c r="F29" s="106" t="s">
        <v>755</v>
      </c>
      <c r="G29" s="74">
        <v>1</v>
      </c>
      <c r="J29" s="106" t="s">
        <v>1547</v>
      </c>
      <c r="K29" s="74">
        <v>1</v>
      </c>
      <c r="M29" s="93"/>
      <c r="N29" s="161" t="s">
        <v>1551</v>
      </c>
      <c r="O29" s="74">
        <v>2</v>
      </c>
    </row>
    <row r="30" spans="1:15">
      <c r="B30" s="106" t="s">
        <v>722</v>
      </c>
      <c r="C30" s="74">
        <v>8</v>
      </c>
      <c r="F30" s="106" t="s">
        <v>756</v>
      </c>
      <c r="G30" s="74">
        <v>6</v>
      </c>
      <c r="I30" s="199" t="s">
        <v>267</v>
      </c>
      <c r="J30" s="199"/>
      <c r="K30" s="74">
        <v>1</v>
      </c>
      <c r="N30" s="106" t="s">
        <v>814</v>
      </c>
      <c r="O30" s="74">
        <v>8</v>
      </c>
    </row>
    <row r="31" spans="1:15">
      <c r="B31" s="106" t="s">
        <v>723</v>
      </c>
      <c r="C31" s="74">
        <v>23</v>
      </c>
      <c r="E31" s="199" t="s">
        <v>104</v>
      </c>
      <c r="F31" s="199"/>
      <c r="G31" s="74">
        <v>1</v>
      </c>
      <c r="J31" s="106" t="s">
        <v>1450</v>
      </c>
      <c r="K31" s="74">
        <v>1</v>
      </c>
      <c r="M31" s="93"/>
      <c r="N31" s="161" t="s">
        <v>815</v>
      </c>
      <c r="O31" s="74">
        <v>5</v>
      </c>
    </row>
    <row r="32" spans="1:15">
      <c r="B32" s="109" t="s">
        <v>492</v>
      </c>
      <c r="C32" s="74">
        <v>2</v>
      </c>
      <c r="F32" s="106" t="s">
        <v>1447</v>
      </c>
      <c r="G32" s="74">
        <v>1</v>
      </c>
      <c r="I32" s="199" t="s">
        <v>112</v>
      </c>
      <c r="J32" s="199"/>
      <c r="K32" s="74">
        <v>196</v>
      </c>
      <c r="N32" s="106" t="s">
        <v>816</v>
      </c>
      <c r="O32" s="74">
        <v>49</v>
      </c>
    </row>
    <row r="33" spans="2:15">
      <c r="B33" s="106" t="s">
        <v>724</v>
      </c>
      <c r="C33" s="74">
        <v>26</v>
      </c>
      <c r="E33" s="199" t="s">
        <v>105</v>
      </c>
      <c r="F33" s="199"/>
      <c r="G33" s="74">
        <v>6</v>
      </c>
      <c r="J33" s="161" t="s">
        <v>788</v>
      </c>
      <c r="K33" s="74">
        <v>1</v>
      </c>
      <c r="N33" s="106" t="s">
        <v>817</v>
      </c>
      <c r="O33" s="74">
        <v>33</v>
      </c>
    </row>
    <row r="34" spans="2:15">
      <c r="B34" s="106" t="s">
        <v>725</v>
      </c>
      <c r="C34" s="74">
        <v>8</v>
      </c>
      <c r="F34" s="106" t="s">
        <v>757</v>
      </c>
      <c r="G34" s="74">
        <v>4</v>
      </c>
      <c r="I34" s="93"/>
      <c r="J34" s="106" t="s">
        <v>789</v>
      </c>
      <c r="K34" s="74">
        <v>14</v>
      </c>
      <c r="M34" s="93"/>
      <c r="N34" s="161" t="s">
        <v>818</v>
      </c>
      <c r="O34" s="74">
        <v>31</v>
      </c>
    </row>
    <row r="35" spans="2:15">
      <c r="B35" s="106" t="s">
        <v>396</v>
      </c>
      <c r="C35" s="74">
        <v>318</v>
      </c>
      <c r="F35" s="106" t="s">
        <v>758</v>
      </c>
      <c r="G35" s="74">
        <v>2</v>
      </c>
      <c r="J35" s="161" t="s">
        <v>790</v>
      </c>
      <c r="K35" s="74">
        <v>15</v>
      </c>
      <c r="N35" s="106" t="s">
        <v>819</v>
      </c>
      <c r="O35" s="74">
        <v>19</v>
      </c>
    </row>
    <row r="36" spans="2:15">
      <c r="B36" s="106" t="s">
        <v>726</v>
      </c>
      <c r="C36" s="74">
        <v>2</v>
      </c>
      <c r="E36" s="199" t="s">
        <v>106</v>
      </c>
      <c r="F36" s="199"/>
      <c r="G36" s="74">
        <v>399</v>
      </c>
      <c r="I36" s="93"/>
      <c r="J36" s="106" t="s">
        <v>791</v>
      </c>
      <c r="K36" s="74">
        <v>27</v>
      </c>
      <c r="N36" s="106" t="s">
        <v>820</v>
      </c>
      <c r="O36" s="74">
        <v>67</v>
      </c>
    </row>
    <row r="37" spans="2:15">
      <c r="B37" s="106" t="s">
        <v>727</v>
      </c>
      <c r="C37" s="74">
        <v>1</v>
      </c>
      <c r="F37" s="161" t="s">
        <v>759</v>
      </c>
      <c r="G37" s="74">
        <v>4</v>
      </c>
      <c r="J37" s="161" t="s">
        <v>792</v>
      </c>
      <c r="K37" s="74">
        <v>14</v>
      </c>
      <c r="M37" s="93"/>
      <c r="N37" s="145" t="s">
        <v>821</v>
      </c>
      <c r="O37" s="74">
        <v>2</v>
      </c>
    </row>
    <row r="38" spans="2:15">
      <c r="B38" s="106" t="s">
        <v>728</v>
      </c>
      <c r="C38" s="74">
        <v>1</v>
      </c>
      <c r="E38" s="93"/>
      <c r="F38" s="106" t="s">
        <v>760</v>
      </c>
      <c r="G38" s="74">
        <v>6</v>
      </c>
      <c r="I38" s="93"/>
      <c r="J38" s="106" t="s">
        <v>1451</v>
      </c>
      <c r="K38" s="74">
        <v>7</v>
      </c>
      <c r="N38" s="106" t="s">
        <v>822</v>
      </c>
      <c r="O38" s="74">
        <v>5</v>
      </c>
    </row>
    <row r="39" spans="2:15">
      <c r="B39" s="106" t="s">
        <v>729</v>
      </c>
      <c r="C39" s="74">
        <v>11</v>
      </c>
      <c r="F39" s="106" t="s">
        <v>519</v>
      </c>
      <c r="G39" s="74">
        <v>6</v>
      </c>
      <c r="J39" s="161" t="s">
        <v>1452</v>
      </c>
      <c r="K39" s="74">
        <v>3</v>
      </c>
      <c r="M39" s="93"/>
      <c r="N39" s="145" t="s">
        <v>823</v>
      </c>
      <c r="O39" s="74">
        <v>2</v>
      </c>
    </row>
    <row r="40" spans="2:15">
      <c r="B40" s="106" t="s">
        <v>730</v>
      </c>
      <c r="C40" s="74">
        <v>8</v>
      </c>
      <c r="E40" s="93"/>
      <c r="F40" s="161" t="s">
        <v>761</v>
      </c>
      <c r="G40" s="74">
        <v>1</v>
      </c>
      <c r="I40" s="93"/>
      <c r="J40" s="106" t="s">
        <v>793</v>
      </c>
      <c r="K40" s="74">
        <v>4</v>
      </c>
      <c r="M40" s="199" t="s">
        <v>117</v>
      </c>
      <c r="N40" s="199"/>
      <c r="O40" s="74">
        <v>10</v>
      </c>
    </row>
    <row r="41" spans="2:15">
      <c r="B41" s="106" t="s">
        <v>731</v>
      </c>
      <c r="C41" s="74">
        <v>1</v>
      </c>
      <c r="F41" s="106" t="s">
        <v>762</v>
      </c>
      <c r="G41" s="74">
        <v>9</v>
      </c>
      <c r="J41" s="161" t="s">
        <v>794</v>
      </c>
      <c r="K41" s="74">
        <v>3</v>
      </c>
      <c r="N41" s="106" t="s">
        <v>1456</v>
      </c>
      <c r="O41" s="74">
        <v>1</v>
      </c>
    </row>
    <row r="42" spans="2:15">
      <c r="B42" s="106" t="s">
        <v>732</v>
      </c>
      <c r="C42" s="74">
        <v>58</v>
      </c>
      <c r="F42" s="106" t="s">
        <v>763</v>
      </c>
      <c r="G42" s="74">
        <v>2</v>
      </c>
      <c r="I42" s="93"/>
      <c r="J42" s="106" t="s">
        <v>795</v>
      </c>
      <c r="K42" s="74">
        <v>1</v>
      </c>
      <c r="M42" s="93"/>
      <c r="N42" s="145" t="s">
        <v>824</v>
      </c>
      <c r="O42" s="74">
        <v>2</v>
      </c>
    </row>
    <row r="43" spans="2:15">
      <c r="B43" s="106" t="s">
        <v>733</v>
      </c>
      <c r="C43" s="74">
        <v>86</v>
      </c>
      <c r="E43" s="93"/>
      <c r="F43" s="161" t="s">
        <v>764</v>
      </c>
      <c r="G43" s="74">
        <v>1</v>
      </c>
      <c r="J43" s="106" t="s">
        <v>656</v>
      </c>
      <c r="K43" s="74">
        <v>3</v>
      </c>
      <c r="N43" s="106" t="s">
        <v>825</v>
      </c>
      <c r="O43" s="74">
        <v>4</v>
      </c>
    </row>
    <row r="44" spans="2:15">
      <c r="B44" s="106" t="s">
        <v>734</v>
      </c>
      <c r="C44" s="74">
        <v>1</v>
      </c>
      <c r="E44" s="93"/>
      <c r="F44" s="145" t="s">
        <v>765</v>
      </c>
      <c r="G44" s="74">
        <v>2</v>
      </c>
      <c r="I44" s="93"/>
      <c r="J44" s="145" t="s">
        <v>796</v>
      </c>
      <c r="K44" s="74">
        <v>9</v>
      </c>
      <c r="N44" s="106" t="s">
        <v>826</v>
      </c>
      <c r="O44" s="74">
        <v>3</v>
      </c>
    </row>
    <row r="45" spans="2:15">
      <c r="B45" s="106" t="s">
        <v>147</v>
      </c>
      <c r="C45" s="74">
        <v>24</v>
      </c>
      <c r="F45" s="106" t="s">
        <v>774</v>
      </c>
      <c r="G45" s="74">
        <v>17</v>
      </c>
      <c r="J45" s="145" t="s">
        <v>798</v>
      </c>
      <c r="K45" s="74">
        <v>5</v>
      </c>
      <c r="M45" s="199" t="s">
        <v>118</v>
      </c>
      <c r="N45" s="199"/>
      <c r="O45" s="74">
        <v>19</v>
      </c>
    </row>
    <row r="46" spans="2:15">
      <c r="B46" s="106" t="s">
        <v>555</v>
      </c>
      <c r="C46" s="74">
        <v>1</v>
      </c>
      <c r="E46" s="93"/>
      <c r="F46" s="145" t="s">
        <v>775</v>
      </c>
      <c r="G46" s="74">
        <v>89</v>
      </c>
      <c r="I46" s="93"/>
      <c r="J46" s="106" t="s">
        <v>799</v>
      </c>
      <c r="K46" s="74">
        <v>24</v>
      </c>
      <c r="N46" s="106" t="s">
        <v>827</v>
      </c>
      <c r="O46" s="74">
        <v>3</v>
      </c>
    </row>
    <row r="47" spans="2:15">
      <c r="B47" s="106" t="s">
        <v>736</v>
      </c>
      <c r="C47" s="74">
        <v>1</v>
      </c>
      <c r="F47" s="106" t="s">
        <v>776</v>
      </c>
      <c r="G47" s="74">
        <v>72</v>
      </c>
      <c r="J47" s="145" t="s">
        <v>800</v>
      </c>
      <c r="K47" s="74">
        <v>22</v>
      </c>
      <c r="N47" s="106" t="s">
        <v>828</v>
      </c>
      <c r="O47" s="74">
        <v>1</v>
      </c>
    </row>
    <row r="48" spans="2:15">
      <c r="B48" s="106" t="s">
        <v>735</v>
      </c>
      <c r="C48" s="74">
        <v>39</v>
      </c>
      <c r="F48" s="106" t="s">
        <v>777</v>
      </c>
      <c r="G48" s="74">
        <v>5</v>
      </c>
      <c r="I48" s="93"/>
      <c r="J48" s="106" t="s">
        <v>801</v>
      </c>
      <c r="K48" s="74">
        <v>33</v>
      </c>
      <c r="N48" s="106" t="s">
        <v>829</v>
      </c>
      <c r="O48" s="74">
        <v>2</v>
      </c>
    </row>
    <row r="49" spans="2:15">
      <c r="B49" s="106" t="s">
        <v>737</v>
      </c>
      <c r="C49" s="74">
        <v>1</v>
      </c>
      <c r="F49" s="145" t="s">
        <v>766</v>
      </c>
      <c r="G49" s="74">
        <v>4</v>
      </c>
      <c r="J49" s="106" t="s">
        <v>797</v>
      </c>
      <c r="K49" s="74">
        <v>11</v>
      </c>
      <c r="N49" s="106" t="s">
        <v>830</v>
      </c>
      <c r="O49" s="74">
        <v>6</v>
      </c>
    </row>
    <row r="50" spans="2:15">
      <c r="B50" s="106" t="s">
        <v>738</v>
      </c>
      <c r="C50" s="74">
        <v>1</v>
      </c>
      <c r="F50" s="145" t="s">
        <v>778</v>
      </c>
      <c r="G50" s="74">
        <v>10</v>
      </c>
      <c r="I50" s="199" t="s">
        <v>113</v>
      </c>
      <c r="J50" s="199"/>
      <c r="K50" s="74">
        <v>468</v>
      </c>
      <c r="N50" s="106" t="s">
        <v>831</v>
      </c>
      <c r="O50" s="74">
        <v>1</v>
      </c>
    </row>
    <row r="51" spans="2:15">
      <c r="B51" s="106" t="s">
        <v>739</v>
      </c>
      <c r="C51" s="74">
        <v>1</v>
      </c>
      <c r="F51" s="145" t="s">
        <v>779</v>
      </c>
      <c r="G51" s="74">
        <v>56</v>
      </c>
      <c r="J51" s="106" t="s">
        <v>805</v>
      </c>
      <c r="K51" s="74">
        <v>48</v>
      </c>
      <c r="N51" s="106" t="s">
        <v>832</v>
      </c>
      <c r="O51" s="74">
        <v>6</v>
      </c>
    </row>
    <row r="52" spans="2:15">
      <c r="N52" s="106"/>
    </row>
    <row r="53" spans="2:15">
      <c r="O53" s="116" t="s">
        <v>1348</v>
      </c>
    </row>
  </sheetData>
  <sortState ref="B14:C51">
    <sortCondition ref="B14:B51"/>
  </sortState>
  <mergeCells count="27">
    <mergeCell ref="I50:J50"/>
    <mergeCell ref="M7:N7"/>
    <mergeCell ref="M18:N18"/>
    <mergeCell ref="M21:N21"/>
    <mergeCell ref="M24:N24"/>
    <mergeCell ref="M40:N40"/>
    <mergeCell ref="M45:N45"/>
    <mergeCell ref="I22:J22"/>
    <mergeCell ref="I24:J24"/>
    <mergeCell ref="I26:J26"/>
    <mergeCell ref="I28:J28"/>
    <mergeCell ref="I30:J30"/>
    <mergeCell ref="E33:F33"/>
    <mergeCell ref="E36:F36"/>
    <mergeCell ref="I7:J7"/>
    <mergeCell ref="I15:J15"/>
    <mergeCell ref="I32:J32"/>
    <mergeCell ref="A13:B13"/>
    <mergeCell ref="E7:F7"/>
    <mergeCell ref="E13:F13"/>
    <mergeCell ref="E15:F15"/>
    <mergeCell ref="E31:F31"/>
    <mergeCell ref="J3:O3"/>
    <mergeCell ref="A1:O1"/>
    <mergeCell ref="A2:O2"/>
    <mergeCell ref="A5:B5"/>
    <mergeCell ref="A11:B11"/>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41"/>
  <sheetViews>
    <sheetView zoomScaleNormal="100" workbookViewId="0">
      <pane ySplit="4" topLeftCell="A5" activePane="bottomLeft" state="frozen"/>
      <selection activeCell="R58" sqref="R58"/>
      <selection pane="bottomLeft" activeCell="R23" sqref="R23"/>
    </sheetView>
  </sheetViews>
  <sheetFormatPr baseColWidth="10" defaultColWidth="11.42578125" defaultRowHeight="15"/>
  <cols>
    <col min="1" max="1" width="2.7109375" style="105" customWidth="1"/>
    <col min="2" max="2" width="14.7109375" style="106" customWidth="1"/>
    <col min="3" max="3" width="6.7109375" style="105" customWidth="1"/>
    <col min="4" max="4" width="4.7109375" style="105" customWidth="1"/>
    <col min="5" max="5" width="2.7109375" style="105" customWidth="1"/>
    <col min="6" max="6" width="12.7109375" style="101" customWidth="1"/>
    <col min="7" max="7" width="6.7109375" style="105" customWidth="1"/>
    <col min="8" max="8" width="4.7109375" style="105" customWidth="1"/>
    <col min="9" max="9" width="2.7109375" style="105" customWidth="1"/>
    <col min="10" max="10" width="12.7109375" style="101" customWidth="1"/>
    <col min="11" max="11" width="6.7109375" style="105" customWidth="1"/>
    <col min="12" max="12" width="4.7109375" style="105" customWidth="1"/>
    <col min="13" max="13" width="2.7109375" style="105" customWidth="1"/>
    <col min="14" max="14" width="12.7109375" style="101" customWidth="1"/>
    <col min="15" max="15" width="6.7109375" style="105" customWidth="1"/>
    <col min="16" max="16" width="4.7109375" style="105" customWidth="1"/>
    <col min="17" max="16384" width="11.42578125" style="105"/>
  </cols>
  <sheetData>
    <row r="1" spans="1:15">
      <c r="A1" s="199"/>
      <c r="B1" s="199"/>
      <c r="C1" s="199"/>
      <c r="D1" s="199"/>
      <c r="E1" s="199"/>
      <c r="F1" s="199"/>
      <c r="G1" s="199"/>
      <c r="H1" s="199"/>
      <c r="I1" s="199"/>
      <c r="J1" s="199"/>
      <c r="K1" s="199"/>
      <c r="L1" s="199"/>
      <c r="M1" s="199"/>
      <c r="N1" s="199"/>
      <c r="O1" s="199"/>
    </row>
    <row r="2" spans="1:15">
      <c r="A2" s="197"/>
      <c r="B2" s="197"/>
      <c r="C2" s="197"/>
      <c r="D2" s="197"/>
      <c r="E2" s="197"/>
      <c r="F2" s="197"/>
      <c r="G2" s="197"/>
      <c r="H2" s="197"/>
      <c r="I2" s="197"/>
      <c r="J2" s="197"/>
      <c r="K2" s="197"/>
      <c r="L2" s="197"/>
      <c r="M2" s="197"/>
      <c r="N2" s="197"/>
      <c r="O2" s="197"/>
    </row>
    <row r="3" spans="1:15">
      <c r="A3" s="95" t="s">
        <v>1348</v>
      </c>
      <c r="B3" s="101"/>
      <c r="C3" s="93"/>
      <c r="D3" s="93"/>
      <c r="E3" s="93"/>
      <c r="G3" s="93"/>
      <c r="H3" s="93"/>
      <c r="I3" s="200" t="s">
        <v>1367</v>
      </c>
      <c r="J3" s="200"/>
      <c r="K3" s="200"/>
      <c r="L3" s="200"/>
      <c r="M3" s="200"/>
      <c r="N3" s="200"/>
      <c r="O3" s="200"/>
    </row>
    <row r="5" spans="1:15">
      <c r="A5" s="199" t="s">
        <v>1211</v>
      </c>
      <c r="B5" s="199"/>
      <c r="C5" s="105" t="s">
        <v>370</v>
      </c>
      <c r="E5" s="199" t="s">
        <v>1211</v>
      </c>
      <c r="F5" s="199"/>
      <c r="G5" s="105" t="s">
        <v>370</v>
      </c>
      <c r="I5" s="199" t="s">
        <v>1211</v>
      </c>
      <c r="J5" s="199"/>
      <c r="K5" s="105" t="s">
        <v>370</v>
      </c>
      <c r="M5" s="199" t="s">
        <v>1211</v>
      </c>
      <c r="N5" s="199"/>
      <c r="O5" s="105" t="s">
        <v>370</v>
      </c>
    </row>
    <row r="7" spans="1:15">
      <c r="A7" s="199" t="s">
        <v>119</v>
      </c>
      <c r="B7" s="199"/>
      <c r="C7" s="74">
        <v>39</v>
      </c>
      <c r="E7" s="199" t="s">
        <v>126</v>
      </c>
      <c r="F7" s="199"/>
      <c r="G7" s="74">
        <v>1</v>
      </c>
      <c r="I7" s="199" t="s">
        <v>1375</v>
      </c>
      <c r="J7" s="199"/>
      <c r="K7" s="74"/>
      <c r="M7" s="199" t="s">
        <v>1375</v>
      </c>
      <c r="N7" s="199"/>
      <c r="O7" s="93"/>
    </row>
    <row r="8" spans="1:15">
      <c r="B8" s="106" t="s">
        <v>833</v>
      </c>
      <c r="C8" s="74">
        <v>2</v>
      </c>
      <c r="F8" s="106" t="s">
        <v>878</v>
      </c>
      <c r="G8" s="74">
        <v>1</v>
      </c>
      <c r="J8" s="109">
        <v>220</v>
      </c>
      <c r="K8" s="74">
        <v>5</v>
      </c>
      <c r="N8" s="106" t="s">
        <v>925</v>
      </c>
      <c r="O8" s="74">
        <v>23</v>
      </c>
    </row>
    <row r="9" spans="1:15">
      <c r="B9" s="106" t="s">
        <v>313</v>
      </c>
      <c r="C9" s="74">
        <v>1</v>
      </c>
      <c r="E9" s="199" t="s">
        <v>127</v>
      </c>
      <c r="F9" s="199"/>
      <c r="G9" s="74">
        <v>62</v>
      </c>
      <c r="J9" s="109" t="s">
        <v>1462</v>
      </c>
      <c r="K9" s="74">
        <v>15</v>
      </c>
      <c r="N9" s="106" t="s">
        <v>926</v>
      </c>
      <c r="O9" s="74">
        <v>67</v>
      </c>
    </row>
    <row r="10" spans="1:15">
      <c r="B10" s="106" t="s">
        <v>834</v>
      </c>
      <c r="C10" s="74">
        <v>1</v>
      </c>
      <c r="F10" s="162" t="s">
        <v>879</v>
      </c>
      <c r="G10" s="74">
        <v>3</v>
      </c>
      <c r="J10" s="106" t="s">
        <v>1431</v>
      </c>
      <c r="K10" s="74">
        <v>5</v>
      </c>
      <c r="N10" s="106" t="s">
        <v>927</v>
      </c>
      <c r="O10" s="74">
        <v>9</v>
      </c>
    </row>
    <row r="11" spans="1:15">
      <c r="B11" s="162" t="s">
        <v>835</v>
      </c>
      <c r="C11" s="74">
        <v>8</v>
      </c>
      <c r="E11" s="93"/>
      <c r="F11" s="106" t="s">
        <v>880</v>
      </c>
      <c r="G11" s="74">
        <v>1</v>
      </c>
      <c r="J11" s="109" t="s">
        <v>1463</v>
      </c>
      <c r="K11" s="74">
        <v>19</v>
      </c>
      <c r="N11" s="106" t="s">
        <v>928</v>
      </c>
      <c r="O11" s="74">
        <v>2</v>
      </c>
    </row>
    <row r="12" spans="1:15">
      <c r="A12" s="93"/>
      <c r="B12" s="145" t="s">
        <v>836</v>
      </c>
      <c r="C12" s="74">
        <v>1</v>
      </c>
      <c r="F12" s="106" t="s">
        <v>1554</v>
      </c>
      <c r="G12" s="74">
        <v>1</v>
      </c>
      <c r="I12" s="93"/>
      <c r="J12" s="109" t="s">
        <v>1464</v>
      </c>
      <c r="K12" s="74">
        <v>27</v>
      </c>
      <c r="N12" s="106" t="s">
        <v>929</v>
      </c>
      <c r="O12" s="74">
        <v>23</v>
      </c>
    </row>
    <row r="13" spans="1:15">
      <c r="A13" s="93"/>
      <c r="B13" s="106" t="s">
        <v>837</v>
      </c>
      <c r="C13" s="74">
        <v>1</v>
      </c>
      <c r="F13" s="106" t="s">
        <v>519</v>
      </c>
      <c r="G13" s="74">
        <v>1</v>
      </c>
      <c r="J13" s="109" t="s">
        <v>1465</v>
      </c>
      <c r="K13" s="74">
        <v>1</v>
      </c>
      <c r="N13" s="106" t="s">
        <v>440</v>
      </c>
      <c r="O13" s="74">
        <v>95</v>
      </c>
    </row>
    <row r="14" spans="1:15">
      <c r="B14" s="106" t="s">
        <v>838</v>
      </c>
      <c r="C14" s="74">
        <v>1</v>
      </c>
      <c r="F14" s="106" t="s">
        <v>881</v>
      </c>
      <c r="G14" s="74">
        <v>12</v>
      </c>
      <c r="J14" s="109">
        <v>350</v>
      </c>
      <c r="K14" s="74">
        <v>9</v>
      </c>
      <c r="N14" s="106" t="s">
        <v>930</v>
      </c>
      <c r="O14" s="74">
        <v>12</v>
      </c>
    </row>
    <row r="15" spans="1:15">
      <c r="B15" s="106" t="s">
        <v>1353</v>
      </c>
      <c r="C15" s="74">
        <v>1</v>
      </c>
      <c r="E15" s="93"/>
      <c r="F15" s="162" t="s">
        <v>882</v>
      </c>
      <c r="G15" s="74">
        <v>6</v>
      </c>
      <c r="J15" s="109">
        <v>380</v>
      </c>
      <c r="K15" s="74">
        <v>1</v>
      </c>
      <c r="N15" s="106" t="s">
        <v>931</v>
      </c>
      <c r="O15" s="74">
        <v>6</v>
      </c>
    </row>
    <row r="16" spans="1:15">
      <c r="B16" s="145" t="s">
        <v>839</v>
      </c>
      <c r="C16" s="74">
        <v>4</v>
      </c>
      <c r="F16" s="106" t="s">
        <v>883</v>
      </c>
      <c r="G16" s="74">
        <v>3</v>
      </c>
      <c r="J16" s="109" t="s">
        <v>1466</v>
      </c>
      <c r="K16" s="74">
        <v>5</v>
      </c>
      <c r="N16" s="106" t="s">
        <v>932</v>
      </c>
      <c r="O16" s="74">
        <v>7</v>
      </c>
    </row>
    <row r="17" spans="1:15">
      <c r="A17" s="93"/>
      <c r="B17" s="106" t="s">
        <v>840</v>
      </c>
      <c r="C17" s="74">
        <v>1</v>
      </c>
      <c r="E17" s="93"/>
      <c r="F17" s="162" t="s">
        <v>884</v>
      </c>
      <c r="G17" s="74">
        <v>9</v>
      </c>
      <c r="I17" s="93"/>
      <c r="J17" s="109" t="s">
        <v>1467</v>
      </c>
      <c r="K17" s="74">
        <v>9</v>
      </c>
      <c r="N17" s="106" t="s">
        <v>933</v>
      </c>
      <c r="O17" s="74">
        <v>100</v>
      </c>
    </row>
    <row r="18" spans="1:15">
      <c r="B18" s="162" t="s">
        <v>841</v>
      </c>
      <c r="C18" s="74">
        <v>3</v>
      </c>
      <c r="F18" s="106" t="s">
        <v>885</v>
      </c>
      <c r="G18" s="74">
        <v>13</v>
      </c>
      <c r="I18" s="93"/>
      <c r="J18" s="109" t="s">
        <v>1441</v>
      </c>
      <c r="K18" s="74">
        <v>16</v>
      </c>
      <c r="N18" s="106" t="s">
        <v>934</v>
      </c>
      <c r="O18" s="74">
        <v>12</v>
      </c>
    </row>
    <row r="19" spans="1:15">
      <c r="A19" s="93"/>
      <c r="B19" s="106" t="s">
        <v>842</v>
      </c>
      <c r="C19" s="74">
        <v>2</v>
      </c>
      <c r="E19" s="93"/>
      <c r="F19" s="145" t="s">
        <v>886</v>
      </c>
      <c r="G19" s="74">
        <v>1</v>
      </c>
      <c r="J19" s="109" t="s">
        <v>1468</v>
      </c>
      <c r="K19" s="74">
        <v>4</v>
      </c>
      <c r="N19" s="106" t="s">
        <v>935</v>
      </c>
      <c r="O19" s="74">
        <v>62</v>
      </c>
    </row>
    <row r="20" spans="1:15">
      <c r="B20" s="106" t="s">
        <v>616</v>
      </c>
      <c r="C20" s="74">
        <v>3</v>
      </c>
      <c r="F20" s="106" t="s">
        <v>887</v>
      </c>
      <c r="G20" s="74">
        <v>11</v>
      </c>
      <c r="J20" s="109" t="s">
        <v>1442</v>
      </c>
      <c r="K20" s="74">
        <v>2</v>
      </c>
      <c r="N20" s="106" t="s">
        <v>936</v>
      </c>
      <c r="O20" s="74">
        <v>15</v>
      </c>
    </row>
    <row r="21" spans="1:15">
      <c r="B21" s="106" t="s">
        <v>843</v>
      </c>
      <c r="C21" s="74">
        <v>2</v>
      </c>
      <c r="E21" s="93"/>
      <c r="F21" s="145" t="s">
        <v>888</v>
      </c>
      <c r="G21" s="74">
        <v>1</v>
      </c>
      <c r="J21" s="109" t="s">
        <v>1460</v>
      </c>
      <c r="K21" s="74">
        <v>2</v>
      </c>
      <c r="N21" s="106" t="s">
        <v>937</v>
      </c>
      <c r="O21" s="74">
        <v>2</v>
      </c>
    </row>
    <row r="22" spans="1:15">
      <c r="B22" s="106" t="s">
        <v>844</v>
      </c>
      <c r="C22" s="74">
        <v>1</v>
      </c>
      <c r="E22" s="199" t="s">
        <v>128</v>
      </c>
      <c r="F22" s="199"/>
      <c r="G22" s="74">
        <v>1</v>
      </c>
      <c r="J22" s="109" t="s">
        <v>401</v>
      </c>
      <c r="K22" s="74">
        <v>287</v>
      </c>
      <c r="N22" s="106" t="s">
        <v>938</v>
      </c>
      <c r="O22" s="74">
        <v>2</v>
      </c>
    </row>
    <row r="23" spans="1:15">
      <c r="B23" s="106" t="s">
        <v>845</v>
      </c>
      <c r="C23" s="74">
        <v>7</v>
      </c>
      <c r="F23" s="106" t="s">
        <v>1457</v>
      </c>
      <c r="G23" s="74">
        <v>1</v>
      </c>
      <c r="J23" s="109" t="s">
        <v>902</v>
      </c>
      <c r="K23" s="74">
        <v>54</v>
      </c>
      <c r="N23" s="106" t="s">
        <v>939</v>
      </c>
      <c r="O23" s="74">
        <v>82</v>
      </c>
    </row>
    <row r="24" spans="1:15">
      <c r="A24" s="199" t="s">
        <v>120</v>
      </c>
      <c r="B24" s="199"/>
      <c r="C24" s="74">
        <v>549</v>
      </c>
      <c r="E24" s="199" t="s">
        <v>129</v>
      </c>
      <c r="F24" s="199"/>
      <c r="G24" s="74">
        <v>711</v>
      </c>
      <c r="I24" s="93"/>
      <c r="J24" s="109" t="s">
        <v>903</v>
      </c>
      <c r="K24" s="74">
        <v>138</v>
      </c>
      <c r="N24" s="106" t="s">
        <v>940</v>
      </c>
      <c r="O24" s="74">
        <v>8</v>
      </c>
    </row>
    <row r="25" spans="1:15">
      <c r="B25" s="106" t="s">
        <v>846</v>
      </c>
      <c r="C25" s="74">
        <v>70</v>
      </c>
      <c r="F25" s="106" t="s">
        <v>379</v>
      </c>
      <c r="G25" s="74">
        <v>171</v>
      </c>
      <c r="J25" s="109" t="s">
        <v>389</v>
      </c>
      <c r="K25" s="74">
        <v>390</v>
      </c>
      <c r="N25" s="106" t="s">
        <v>1356</v>
      </c>
      <c r="O25" s="74">
        <v>1</v>
      </c>
    </row>
    <row r="26" spans="1:15">
      <c r="B26" s="106" t="s">
        <v>847</v>
      </c>
      <c r="C26" s="74">
        <v>29</v>
      </c>
      <c r="F26" s="106" t="s">
        <v>380</v>
      </c>
      <c r="G26" s="74">
        <v>144</v>
      </c>
      <c r="J26" s="109" t="s">
        <v>904</v>
      </c>
      <c r="K26" s="74">
        <v>58</v>
      </c>
      <c r="N26" s="106" t="s">
        <v>941</v>
      </c>
      <c r="O26" s="74">
        <v>6</v>
      </c>
    </row>
    <row r="27" spans="1:15">
      <c r="B27" s="106" t="s">
        <v>848</v>
      </c>
      <c r="C27" s="74">
        <v>68</v>
      </c>
      <c r="F27" s="106" t="s">
        <v>1458</v>
      </c>
      <c r="G27" s="74">
        <v>2</v>
      </c>
      <c r="J27" s="109" t="s">
        <v>914</v>
      </c>
      <c r="K27" s="74">
        <v>8</v>
      </c>
      <c r="N27" s="106" t="s">
        <v>942</v>
      </c>
      <c r="O27" s="74">
        <v>11</v>
      </c>
    </row>
    <row r="28" spans="1:15">
      <c r="B28" s="106" t="s">
        <v>849</v>
      </c>
      <c r="C28" s="74">
        <v>27</v>
      </c>
      <c r="E28" s="93"/>
      <c r="F28" s="145">
        <v>5</v>
      </c>
      <c r="G28" s="74">
        <v>35</v>
      </c>
      <c r="J28" s="109" t="s">
        <v>905</v>
      </c>
      <c r="K28" s="74">
        <v>13</v>
      </c>
      <c r="N28" s="106" t="s">
        <v>943</v>
      </c>
      <c r="O28" s="74">
        <v>9</v>
      </c>
    </row>
    <row r="29" spans="1:15">
      <c r="B29" s="106" t="s">
        <v>437</v>
      </c>
      <c r="C29" s="74">
        <v>74</v>
      </c>
      <c r="F29" s="106" t="s">
        <v>1263</v>
      </c>
      <c r="G29" s="74">
        <v>64</v>
      </c>
      <c r="J29" s="106" t="s">
        <v>906</v>
      </c>
      <c r="K29" s="74">
        <v>1</v>
      </c>
      <c r="N29" s="106" t="s">
        <v>944</v>
      </c>
      <c r="O29" s="74">
        <v>92</v>
      </c>
    </row>
    <row r="30" spans="1:15">
      <c r="B30" s="106" t="s">
        <v>850</v>
      </c>
      <c r="C30" s="74">
        <v>128</v>
      </c>
      <c r="E30" s="93"/>
      <c r="F30" s="145">
        <v>626</v>
      </c>
      <c r="G30" s="74">
        <v>2</v>
      </c>
      <c r="J30" s="106" t="s">
        <v>907</v>
      </c>
      <c r="K30" s="74">
        <v>70</v>
      </c>
      <c r="N30" s="106" t="s">
        <v>945</v>
      </c>
      <c r="O30" s="74">
        <v>2</v>
      </c>
    </row>
    <row r="31" spans="1:15">
      <c r="B31" s="106" t="s">
        <v>851</v>
      </c>
      <c r="C31" s="74">
        <v>111</v>
      </c>
      <c r="F31" s="106" t="s">
        <v>889</v>
      </c>
      <c r="G31" s="74">
        <v>63</v>
      </c>
      <c r="J31" s="106" t="s">
        <v>908</v>
      </c>
      <c r="K31" s="74">
        <v>22</v>
      </c>
      <c r="N31" s="106" t="s">
        <v>946</v>
      </c>
      <c r="O31" s="74">
        <v>41</v>
      </c>
    </row>
    <row r="32" spans="1:15">
      <c r="B32" s="106" t="s">
        <v>852</v>
      </c>
      <c r="C32" s="74">
        <v>36</v>
      </c>
      <c r="F32" s="106" t="s">
        <v>1459</v>
      </c>
      <c r="G32" s="74">
        <v>19</v>
      </c>
      <c r="J32" s="106" t="s">
        <v>909</v>
      </c>
      <c r="K32" s="74">
        <v>2</v>
      </c>
      <c r="N32" s="106" t="s">
        <v>947</v>
      </c>
      <c r="O32" s="74">
        <v>57</v>
      </c>
    </row>
    <row r="33" spans="1:15">
      <c r="B33" s="106" t="s">
        <v>1080</v>
      </c>
      <c r="C33" s="74">
        <v>2</v>
      </c>
      <c r="F33" s="106" t="s">
        <v>890</v>
      </c>
      <c r="G33" s="74">
        <v>146</v>
      </c>
      <c r="J33" s="106" t="s">
        <v>910</v>
      </c>
      <c r="K33" s="74">
        <v>29</v>
      </c>
      <c r="M33" s="199" t="s">
        <v>124</v>
      </c>
      <c r="N33" s="199"/>
      <c r="O33" s="74">
        <v>27</v>
      </c>
    </row>
    <row r="34" spans="1:15">
      <c r="B34" s="106" t="s">
        <v>1081</v>
      </c>
      <c r="C34" s="74">
        <v>2</v>
      </c>
      <c r="F34" s="106" t="s">
        <v>891</v>
      </c>
      <c r="G34" s="74">
        <v>16</v>
      </c>
      <c r="J34" s="106" t="s">
        <v>911</v>
      </c>
      <c r="K34" s="74">
        <v>1</v>
      </c>
      <c r="N34" s="106" t="s">
        <v>555</v>
      </c>
      <c r="O34" s="74">
        <v>2</v>
      </c>
    </row>
    <row r="35" spans="1:15">
      <c r="B35" s="106" t="s">
        <v>853</v>
      </c>
      <c r="C35" s="74">
        <v>2</v>
      </c>
      <c r="E35" s="93"/>
      <c r="F35" s="162" t="s">
        <v>892</v>
      </c>
      <c r="G35" s="74">
        <v>1</v>
      </c>
      <c r="J35" s="106" t="s">
        <v>912</v>
      </c>
      <c r="K35" s="74">
        <v>36</v>
      </c>
      <c r="N35" s="106" t="s">
        <v>865</v>
      </c>
      <c r="O35" s="74">
        <v>4</v>
      </c>
    </row>
    <row r="36" spans="1:15">
      <c r="A36" s="199" t="s">
        <v>121</v>
      </c>
      <c r="B36" s="199"/>
      <c r="C36" s="74">
        <v>90</v>
      </c>
      <c r="F36" s="106" t="s">
        <v>893</v>
      </c>
      <c r="G36" s="74">
        <v>1</v>
      </c>
      <c r="J36" s="106" t="s">
        <v>913</v>
      </c>
      <c r="K36" s="74">
        <v>4</v>
      </c>
      <c r="N36" s="106" t="s">
        <v>866</v>
      </c>
      <c r="O36" s="74">
        <v>6</v>
      </c>
    </row>
    <row r="37" spans="1:15">
      <c r="B37" s="106" t="s">
        <v>854</v>
      </c>
      <c r="C37" s="74">
        <v>12</v>
      </c>
      <c r="E37" s="93"/>
      <c r="F37" s="162" t="s">
        <v>894</v>
      </c>
      <c r="G37" s="74">
        <v>1</v>
      </c>
      <c r="J37" s="106" t="s">
        <v>402</v>
      </c>
      <c r="K37" s="74">
        <v>210</v>
      </c>
      <c r="N37" s="106" t="s">
        <v>867</v>
      </c>
      <c r="O37" s="74">
        <v>2</v>
      </c>
    </row>
    <row r="38" spans="1:15">
      <c r="B38" s="106" t="s">
        <v>855</v>
      </c>
      <c r="C38" s="74">
        <v>4</v>
      </c>
      <c r="F38" s="106" t="s">
        <v>1555</v>
      </c>
      <c r="G38" s="74">
        <v>2</v>
      </c>
      <c r="J38" s="106" t="s">
        <v>915</v>
      </c>
      <c r="K38" s="74">
        <v>24</v>
      </c>
      <c r="N38" s="106" t="s">
        <v>868</v>
      </c>
      <c r="O38" s="74">
        <v>1</v>
      </c>
    </row>
    <row r="39" spans="1:15">
      <c r="B39" s="106" t="s">
        <v>856</v>
      </c>
      <c r="C39" s="74">
        <v>6</v>
      </c>
      <c r="F39" s="106" t="s">
        <v>895</v>
      </c>
      <c r="G39" s="74">
        <v>35</v>
      </c>
      <c r="J39" s="106" t="s">
        <v>1557</v>
      </c>
      <c r="K39" s="74">
        <v>3</v>
      </c>
      <c r="N39" s="106" t="s">
        <v>869</v>
      </c>
      <c r="O39" s="74">
        <v>5</v>
      </c>
    </row>
    <row r="40" spans="1:15">
      <c r="B40" s="106" t="s">
        <v>857</v>
      </c>
      <c r="C40" s="74">
        <v>5</v>
      </c>
      <c r="F40" s="106" t="s">
        <v>896</v>
      </c>
      <c r="G40" s="74">
        <v>1</v>
      </c>
      <c r="J40" s="106" t="s">
        <v>1558</v>
      </c>
      <c r="K40" s="74">
        <v>9</v>
      </c>
      <c r="N40" s="106" t="s">
        <v>870</v>
      </c>
      <c r="O40" s="74">
        <v>2</v>
      </c>
    </row>
    <row r="41" spans="1:15">
      <c r="A41" s="93"/>
      <c r="B41" s="145" t="s">
        <v>858</v>
      </c>
      <c r="C41" s="74">
        <v>15</v>
      </c>
      <c r="E41" s="93"/>
      <c r="F41" s="145" t="s">
        <v>897</v>
      </c>
      <c r="G41" s="74">
        <v>3</v>
      </c>
      <c r="J41" s="106" t="s">
        <v>916</v>
      </c>
      <c r="K41" s="74">
        <v>18</v>
      </c>
      <c r="N41" s="106" t="s">
        <v>871</v>
      </c>
      <c r="O41" s="74">
        <v>1</v>
      </c>
    </row>
    <row r="42" spans="1:15">
      <c r="B42" s="106" t="s">
        <v>859</v>
      </c>
      <c r="C42" s="74">
        <v>46</v>
      </c>
      <c r="F42" s="106" t="s">
        <v>898</v>
      </c>
      <c r="G42" s="74">
        <v>3</v>
      </c>
      <c r="J42" s="106" t="s">
        <v>917</v>
      </c>
      <c r="K42" s="74">
        <v>21</v>
      </c>
      <c r="N42" s="106" t="s">
        <v>872</v>
      </c>
      <c r="O42" s="74">
        <v>3</v>
      </c>
    </row>
    <row r="43" spans="1:15">
      <c r="B43" s="106" t="s">
        <v>860</v>
      </c>
      <c r="C43" s="74">
        <v>1</v>
      </c>
      <c r="E43" s="93"/>
      <c r="F43" s="145" t="s">
        <v>899</v>
      </c>
      <c r="G43" s="74">
        <v>2</v>
      </c>
      <c r="J43" s="106" t="s">
        <v>918</v>
      </c>
      <c r="K43" s="74">
        <v>9</v>
      </c>
      <c r="M43" s="93"/>
      <c r="N43" s="162" t="s">
        <v>873</v>
      </c>
      <c r="O43" s="74">
        <v>1</v>
      </c>
    </row>
    <row r="44" spans="1:15">
      <c r="B44" s="106" t="s">
        <v>1553</v>
      </c>
      <c r="C44" s="74">
        <v>1</v>
      </c>
      <c r="E44" s="199" t="s">
        <v>130</v>
      </c>
      <c r="F44" s="199"/>
      <c r="G44" s="74">
        <v>6</v>
      </c>
      <c r="J44" s="106" t="s">
        <v>919</v>
      </c>
      <c r="K44" s="74">
        <v>2</v>
      </c>
      <c r="M44" s="199" t="s">
        <v>125</v>
      </c>
      <c r="N44" s="199"/>
      <c r="O44" s="74">
        <v>574</v>
      </c>
    </row>
    <row r="45" spans="1:15">
      <c r="A45" s="199" t="s">
        <v>122</v>
      </c>
      <c r="B45" s="199"/>
      <c r="C45" s="74">
        <v>3</v>
      </c>
      <c r="F45" s="106" t="s">
        <v>900</v>
      </c>
      <c r="G45" s="74">
        <v>3</v>
      </c>
      <c r="J45" s="106" t="s">
        <v>920</v>
      </c>
      <c r="K45" s="74">
        <v>101</v>
      </c>
      <c r="N45" s="109" t="s">
        <v>1354</v>
      </c>
      <c r="O45" s="74">
        <v>353</v>
      </c>
    </row>
    <row r="46" spans="1:15">
      <c r="B46" s="106" t="s">
        <v>563</v>
      </c>
      <c r="C46" s="74">
        <v>2</v>
      </c>
      <c r="F46" s="106" t="s">
        <v>1556</v>
      </c>
      <c r="G46" s="74">
        <v>1</v>
      </c>
      <c r="J46" s="106" t="s">
        <v>921</v>
      </c>
      <c r="K46" s="74">
        <v>12</v>
      </c>
      <c r="N46" s="109" t="s">
        <v>874</v>
      </c>
      <c r="O46" s="74">
        <v>100</v>
      </c>
    </row>
    <row r="47" spans="1:15">
      <c r="B47" s="106" t="s">
        <v>861</v>
      </c>
      <c r="C47" s="74">
        <v>1</v>
      </c>
      <c r="F47" s="106" t="s">
        <v>901</v>
      </c>
      <c r="G47" s="74">
        <v>2</v>
      </c>
      <c r="J47" s="106" t="s">
        <v>1469</v>
      </c>
      <c r="K47" s="74">
        <v>12</v>
      </c>
      <c r="N47" s="109" t="s">
        <v>875</v>
      </c>
      <c r="O47" s="74">
        <v>44</v>
      </c>
    </row>
    <row r="48" spans="1:15">
      <c r="A48" s="199" t="s">
        <v>123</v>
      </c>
      <c r="B48" s="199"/>
      <c r="C48" s="74">
        <v>6</v>
      </c>
      <c r="E48" s="199" t="s">
        <v>131</v>
      </c>
      <c r="F48" s="199"/>
      <c r="G48" s="74">
        <v>2698</v>
      </c>
      <c r="J48" s="106" t="s">
        <v>1559</v>
      </c>
      <c r="K48" s="74">
        <v>2</v>
      </c>
      <c r="N48" s="109" t="s">
        <v>441</v>
      </c>
      <c r="O48" s="74">
        <v>1</v>
      </c>
    </row>
    <row r="49" spans="2:15">
      <c r="B49" s="106" t="s">
        <v>862</v>
      </c>
      <c r="C49" s="74">
        <v>4</v>
      </c>
      <c r="F49" s="109" t="s">
        <v>1438</v>
      </c>
      <c r="G49" s="74">
        <v>1</v>
      </c>
      <c r="J49" s="106" t="s">
        <v>922</v>
      </c>
      <c r="K49" s="74">
        <v>149</v>
      </c>
      <c r="N49" s="109" t="s">
        <v>876</v>
      </c>
      <c r="O49" s="74">
        <v>69</v>
      </c>
    </row>
    <row r="50" spans="2:15">
      <c r="B50" s="106" t="s">
        <v>863</v>
      </c>
      <c r="C50" s="74">
        <v>1</v>
      </c>
      <c r="F50" s="109" t="s">
        <v>1461</v>
      </c>
      <c r="G50" s="74">
        <v>15</v>
      </c>
      <c r="J50" s="109" t="s">
        <v>923</v>
      </c>
      <c r="K50" s="74">
        <v>60</v>
      </c>
      <c r="N50" s="106" t="s">
        <v>519</v>
      </c>
      <c r="O50" s="74">
        <v>3</v>
      </c>
    </row>
    <row r="51" spans="2:15">
      <c r="B51" s="106" t="s">
        <v>864</v>
      </c>
      <c r="C51" s="74">
        <v>1</v>
      </c>
      <c r="F51" s="106" t="s">
        <v>1407</v>
      </c>
      <c r="G51" s="74">
        <v>3</v>
      </c>
      <c r="J51" s="109" t="s">
        <v>924</v>
      </c>
      <c r="K51" s="74">
        <v>68</v>
      </c>
      <c r="N51" s="164" t="s">
        <v>1355</v>
      </c>
      <c r="O51" s="74">
        <v>1</v>
      </c>
    </row>
    <row r="52" spans="2:15">
      <c r="C52" s="74"/>
      <c r="F52" s="109"/>
      <c r="G52" s="74"/>
      <c r="J52" s="106"/>
      <c r="K52" s="74"/>
      <c r="N52" s="109"/>
      <c r="O52" s="108"/>
    </row>
    <row r="53" spans="2:15">
      <c r="B53" s="101"/>
      <c r="G53" s="74"/>
      <c r="N53" s="106"/>
    </row>
    <row r="54" spans="2:15">
      <c r="B54" s="101"/>
      <c r="N54" s="106"/>
      <c r="O54" s="116" t="s">
        <v>1348</v>
      </c>
    </row>
    <row r="55" spans="2:15">
      <c r="B55" s="101"/>
      <c r="N55" s="106"/>
    </row>
    <row r="56" spans="2:15">
      <c r="B56" s="101"/>
      <c r="N56" s="106"/>
    </row>
    <row r="57" spans="2:15">
      <c r="B57" s="101"/>
      <c r="N57" s="106"/>
    </row>
    <row r="58" spans="2:15">
      <c r="B58" s="101"/>
      <c r="N58" s="106"/>
    </row>
    <row r="59" spans="2:15">
      <c r="B59" s="101"/>
      <c r="N59" s="106"/>
    </row>
    <row r="60" spans="2:15">
      <c r="B60" s="101"/>
      <c r="N60" s="106"/>
    </row>
    <row r="61" spans="2:15">
      <c r="B61" s="101"/>
      <c r="N61" s="106"/>
    </row>
    <row r="62" spans="2:15">
      <c r="B62" s="101"/>
      <c r="N62" s="106"/>
    </row>
    <row r="63" spans="2:15">
      <c r="B63" s="101"/>
      <c r="N63" s="106"/>
    </row>
    <row r="64" spans="2:15">
      <c r="B64" s="101"/>
      <c r="N64" s="106"/>
    </row>
    <row r="65" spans="2:14">
      <c r="B65" s="101"/>
      <c r="N65" s="106"/>
    </row>
    <row r="66" spans="2:14">
      <c r="B66" s="101"/>
      <c r="N66" s="106"/>
    </row>
    <row r="67" spans="2:14">
      <c r="B67" s="101"/>
      <c r="N67" s="106"/>
    </row>
    <row r="68" spans="2:14">
      <c r="B68" s="101"/>
      <c r="N68" s="106"/>
    </row>
    <row r="69" spans="2:14">
      <c r="B69" s="101"/>
      <c r="N69" s="106"/>
    </row>
    <row r="70" spans="2:14">
      <c r="B70" s="101"/>
      <c r="N70" s="106"/>
    </row>
    <row r="71" spans="2:14">
      <c r="B71" s="101"/>
      <c r="N71" s="106"/>
    </row>
    <row r="72" spans="2:14">
      <c r="B72" s="101"/>
      <c r="N72" s="106"/>
    </row>
    <row r="73" spans="2:14">
      <c r="B73" s="101"/>
      <c r="N73" s="106"/>
    </row>
    <row r="74" spans="2:14">
      <c r="B74" s="101"/>
      <c r="N74" s="106"/>
    </row>
    <row r="75" spans="2:14">
      <c r="B75" s="101"/>
      <c r="N75" s="106"/>
    </row>
    <row r="76" spans="2:14">
      <c r="B76" s="101"/>
      <c r="N76" s="106"/>
    </row>
    <row r="77" spans="2:14">
      <c r="B77" s="101"/>
      <c r="N77" s="106"/>
    </row>
    <row r="78" spans="2:14">
      <c r="B78" s="101"/>
      <c r="N78" s="106"/>
    </row>
    <row r="79" spans="2:14">
      <c r="B79" s="101"/>
      <c r="N79" s="106"/>
    </row>
    <row r="80" spans="2:14">
      <c r="B80" s="101"/>
    </row>
    <row r="81" spans="2:2">
      <c r="B81" s="101"/>
    </row>
    <row r="82" spans="2:2">
      <c r="B82" s="101"/>
    </row>
    <row r="83" spans="2:2">
      <c r="B83" s="101"/>
    </row>
    <row r="84" spans="2:2">
      <c r="B84" s="101"/>
    </row>
    <row r="85" spans="2:2">
      <c r="B85" s="101"/>
    </row>
    <row r="86" spans="2:2">
      <c r="B86" s="101"/>
    </row>
    <row r="87" spans="2:2">
      <c r="B87" s="101"/>
    </row>
    <row r="88" spans="2:2">
      <c r="B88" s="101"/>
    </row>
    <row r="89" spans="2:2">
      <c r="B89" s="101"/>
    </row>
    <row r="90" spans="2:2">
      <c r="B90" s="101"/>
    </row>
    <row r="91" spans="2:2">
      <c r="B91" s="101"/>
    </row>
    <row r="92" spans="2:2">
      <c r="B92" s="101"/>
    </row>
    <row r="93" spans="2:2">
      <c r="B93" s="101"/>
    </row>
    <row r="94" spans="2:2">
      <c r="B94" s="101"/>
    </row>
    <row r="95" spans="2:2">
      <c r="B95" s="101"/>
    </row>
    <row r="96" spans="2:2">
      <c r="B96" s="101"/>
    </row>
    <row r="97" spans="2:2">
      <c r="B97" s="101"/>
    </row>
    <row r="98" spans="2:2">
      <c r="B98" s="101"/>
    </row>
    <row r="99" spans="2:2">
      <c r="B99" s="101"/>
    </row>
    <row r="100" spans="2:2">
      <c r="B100" s="101"/>
    </row>
    <row r="101" spans="2:2">
      <c r="B101" s="101"/>
    </row>
    <row r="102" spans="2:2">
      <c r="B102" s="101"/>
    </row>
    <row r="103" spans="2:2">
      <c r="B103" s="101"/>
    </row>
    <row r="104" spans="2:2">
      <c r="B104" s="101"/>
    </row>
    <row r="105" spans="2:2">
      <c r="B105" s="101"/>
    </row>
    <row r="106" spans="2:2">
      <c r="B106" s="101"/>
    </row>
    <row r="107" spans="2:2">
      <c r="B107" s="101"/>
    </row>
    <row r="108" spans="2:2">
      <c r="B108" s="101"/>
    </row>
    <row r="109" spans="2:2">
      <c r="B109" s="101"/>
    </row>
    <row r="110" spans="2:2">
      <c r="B110" s="101"/>
    </row>
    <row r="111" spans="2:2">
      <c r="B111" s="101"/>
    </row>
    <row r="112" spans="2:2">
      <c r="B112" s="101"/>
    </row>
    <row r="113" spans="2:2">
      <c r="B113" s="101"/>
    </row>
    <row r="114" spans="2:2">
      <c r="B114" s="101"/>
    </row>
    <row r="115" spans="2:2">
      <c r="B115" s="101"/>
    </row>
    <row r="116" spans="2:2">
      <c r="B116" s="101"/>
    </row>
    <row r="117" spans="2:2">
      <c r="B117" s="101"/>
    </row>
    <row r="118" spans="2:2">
      <c r="B118" s="101"/>
    </row>
    <row r="119" spans="2:2">
      <c r="B119" s="101"/>
    </row>
    <row r="120" spans="2:2">
      <c r="B120" s="101"/>
    </row>
    <row r="121" spans="2:2">
      <c r="B121" s="101"/>
    </row>
    <row r="122" spans="2:2">
      <c r="B122" s="101"/>
    </row>
    <row r="123" spans="2:2">
      <c r="B123" s="101"/>
    </row>
    <row r="124" spans="2:2">
      <c r="B124" s="101"/>
    </row>
    <row r="125" spans="2:2">
      <c r="B125" s="101"/>
    </row>
    <row r="126" spans="2:2">
      <c r="B126" s="101"/>
    </row>
    <row r="127" spans="2:2">
      <c r="B127" s="101"/>
    </row>
    <row r="128" spans="2:2">
      <c r="B128" s="101"/>
    </row>
    <row r="129" spans="2:2">
      <c r="B129" s="101"/>
    </row>
    <row r="130" spans="2:2">
      <c r="B130" s="101"/>
    </row>
    <row r="131" spans="2:2">
      <c r="B131" s="101"/>
    </row>
    <row r="132" spans="2:2">
      <c r="B132" s="101"/>
    </row>
    <row r="133" spans="2:2">
      <c r="B133" s="101"/>
    </row>
    <row r="134" spans="2:2">
      <c r="B134" s="101"/>
    </row>
    <row r="135" spans="2:2">
      <c r="B135" s="101"/>
    </row>
    <row r="136" spans="2:2">
      <c r="B136" s="101"/>
    </row>
    <row r="137" spans="2:2">
      <c r="B137" s="101"/>
    </row>
    <row r="138" spans="2:2">
      <c r="B138" s="101"/>
    </row>
    <row r="139" spans="2:2">
      <c r="B139" s="101"/>
    </row>
    <row r="140" spans="2:2">
      <c r="B140" s="101"/>
    </row>
    <row r="141" spans="2:2">
      <c r="B141" s="101"/>
    </row>
    <row r="142" spans="2:2">
      <c r="B142" s="101"/>
    </row>
    <row r="143" spans="2:2">
      <c r="B143" s="101"/>
    </row>
    <row r="144" spans="2:2">
      <c r="B144" s="101"/>
    </row>
    <row r="145" spans="2:2">
      <c r="B145" s="101"/>
    </row>
    <row r="146" spans="2:2">
      <c r="B146" s="101"/>
    </row>
    <row r="147" spans="2:2">
      <c r="B147" s="101"/>
    </row>
    <row r="148" spans="2:2">
      <c r="B148" s="101"/>
    </row>
    <row r="149" spans="2:2">
      <c r="B149" s="101"/>
    </row>
    <row r="150" spans="2:2">
      <c r="B150" s="101"/>
    </row>
    <row r="151" spans="2:2">
      <c r="B151" s="101"/>
    </row>
    <row r="152" spans="2:2">
      <c r="B152" s="101"/>
    </row>
    <row r="153" spans="2:2">
      <c r="B153" s="101"/>
    </row>
    <row r="154" spans="2:2">
      <c r="B154" s="101"/>
    </row>
    <row r="155" spans="2:2">
      <c r="B155" s="101"/>
    </row>
    <row r="156" spans="2:2">
      <c r="B156" s="101"/>
    </row>
    <row r="157" spans="2:2">
      <c r="B157" s="101"/>
    </row>
    <row r="158" spans="2:2">
      <c r="B158" s="101"/>
    </row>
    <row r="159" spans="2:2">
      <c r="B159" s="101"/>
    </row>
    <row r="160" spans="2:2">
      <c r="B160" s="101"/>
    </row>
    <row r="161" spans="2:2">
      <c r="B161" s="101"/>
    </row>
    <row r="162" spans="2:2">
      <c r="B162" s="101"/>
    </row>
    <row r="163" spans="2:2">
      <c r="B163" s="101"/>
    </row>
    <row r="164" spans="2:2">
      <c r="B164" s="101"/>
    </row>
    <row r="165" spans="2:2">
      <c r="B165" s="101"/>
    </row>
    <row r="166" spans="2:2">
      <c r="B166" s="101"/>
    </row>
    <row r="167" spans="2:2">
      <c r="B167" s="101"/>
    </row>
    <row r="168" spans="2:2">
      <c r="B168" s="101"/>
    </row>
    <row r="169" spans="2:2">
      <c r="B169" s="101"/>
    </row>
    <row r="170" spans="2:2">
      <c r="B170" s="101"/>
    </row>
    <row r="171" spans="2:2">
      <c r="B171" s="101"/>
    </row>
    <row r="172" spans="2:2">
      <c r="B172" s="101"/>
    </row>
    <row r="173" spans="2:2">
      <c r="B173" s="101"/>
    </row>
    <row r="174" spans="2:2">
      <c r="B174" s="101"/>
    </row>
    <row r="175" spans="2:2">
      <c r="B175" s="101"/>
    </row>
    <row r="176" spans="2:2">
      <c r="B176" s="101"/>
    </row>
    <row r="177" spans="2:2">
      <c r="B177" s="101"/>
    </row>
    <row r="178" spans="2:2">
      <c r="B178" s="101"/>
    </row>
    <row r="179" spans="2:2">
      <c r="B179" s="101"/>
    </row>
    <row r="180" spans="2:2">
      <c r="B180" s="101"/>
    </row>
    <row r="181" spans="2:2">
      <c r="B181" s="101"/>
    </row>
    <row r="182" spans="2:2">
      <c r="B182" s="101"/>
    </row>
    <row r="183" spans="2:2">
      <c r="B183" s="101"/>
    </row>
    <row r="184" spans="2:2">
      <c r="B184" s="101"/>
    </row>
    <row r="185" spans="2:2">
      <c r="B185" s="101"/>
    </row>
    <row r="186" spans="2:2">
      <c r="B186" s="101"/>
    </row>
    <row r="187" spans="2:2">
      <c r="B187" s="101"/>
    </row>
    <row r="188" spans="2:2">
      <c r="B188" s="101"/>
    </row>
    <row r="189" spans="2:2">
      <c r="B189" s="101"/>
    </row>
    <row r="190" spans="2:2">
      <c r="B190" s="101"/>
    </row>
    <row r="191" spans="2:2">
      <c r="B191" s="101"/>
    </row>
    <row r="192" spans="2:2">
      <c r="B192" s="101"/>
    </row>
    <row r="193" spans="2:2">
      <c r="B193" s="101"/>
    </row>
    <row r="194" spans="2:2">
      <c r="B194" s="101"/>
    </row>
    <row r="195" spans="2:2">
      <c r="B195" s="101"/>
    </row>
    <row r="196" spans="2:2">
      <c r="B196" s="101"/>
    </row>
    <row r="197" spans="2:2">
      <c r="B197" s="101"/>
    </row>
    <row r="198" spans="2:2">
      <c r="B198" s="101"/>
    </row>
    <row r="199" spans="2:2">
      <c r="B199" s="101"/>
    </row>
    <row r="200" spans="2:2">
      <c r="B200" s="101"/>
    </row>
    <row r="201" spans="2:2">
      <c r="B201" s="101"/>
    </row>
    <row r="202" spans="2:2">
      <c r="B202" s="101"/>
    </row>
    <row r="203" spans="2:2">
      <c r="B203" s="101"/>
    </row>
    <row r="204" spans="2:2">
      <c r="B204" s="101"/>
    </row>
    <row r="205" spans="2:2">
      <c r="B205" s="101"/>
    </row>
    <row r="206" spans="2:2">
      <c r="B206" s="101"/>
    </row>
    <row r="207" spans="2:2">
      <c r="B207" s="101"/>
    </row>
    <row r="208" spans="2:2">
      <c r="B208" s="101"/>
    </row>
    <row r="209" spans="2:2">
      <c r="B209" s="101"/>
    </row>
    <row r="210" spans="2:2">
      <c r="B210" s="101"/>
    </row>
    <row r="211" spans="2:2">
      <c r="B211" s="101"/>
    </row>
    <row r="212" spans="2:2">
      <c r="B212" s="101"/>
    </row>
    <row r="213" spans="2:2">
      <c r="B213" s="101"/>
    </row>
    <row r="214" spans="2:2">
      <c r="B214" s="101"/>
    </row>
    <row r="215" spans="2:2">
      <c r="B215" s="101"/>
    </row>
    <row r="216" spans="2:2">
      <c r="B216" s="101"/>
    </row>
    <row r="217" spans="2:2">
      <c r="B217" s="101"/>
    </row>
    <row r="218" spans="2:2">
      <c r="B218" s="101"/>
    </row>
    <row r="219" spans="2:2">
      <c r="B219" s="101"/>
    </row>
    <row r="220" spans="2:2">
      <c r="B220" s="101"/>
    </row>
    <row r="221" spans="2:2">
      <c r="B221" s="101"/>
    </row>
    <row r="222" spans="2:2">
      <c r="B222" s="101"/>
    </row>
    <row r="223" spans="2:2">
      <c r="B223" s="101"/>
    </row>
    <row r="224" spans="2:2">
      <c r="B224" s="101"/>
    </row>
    <row r="225" spans="2:2">
      <c r="B225" s="101"/>
    </row>
    <row r="226" spans="2:2">
      <c r="B226" s="101"/>
    </row>
    <row r="227" spans="2:2">
      <c r="B227" s="101"/>
    </row>
    <row r="228" spans="2:2">
      <c r="B228" s="101"/>
    </row>
    <row r="229" spans="2:2">
      <c r="B229" s="101"/>
    </row>
    <row r="230" spans="2:2">
      <c r="B230" s="101"/>
    </row>
    <row r="231" spans="2:2">
      <c r="B231" s="101"/>
    </row>
    <row r="232" spans="2:2">
      <c r="B232" s="101"/>
    </row>
    <row r="233" spans="2:2">
      <c r="B233" s="101"/>
    </row>
    <row r="234" spans="2:2">
      <c r="B234" s="101"/>
    </row>
    <row r="235" spans="2:2">
      <c r="B235" s="101"/>
    </row>
    <row r="236" spans="2:2">
      <c r="B236" s="101"/>
    </row>
    <row r="237" spans="2:2">
      <c r="B237" s="101"/>
    </row>
    <row r="238" spans="2:2">
      <c r="B238" s="101"/>
    </row>
    <row r="239" spans="2:2">
      <c r="B239" s="101"/>
    </row>
    <row r="240" spans="2:2">
      <c r="B240" s="101"/>
    </row>
    <row r="241" spans="2:2">
      <c r="B241" s="101"/>
    </row>
    <row r="242" spans="2:2">
      <c r="B242" s="101"/>
    </row>
    <row r="243" spans="2:2">
      <c r="B243" s="101"/>
    </row>
    <row r="244" spans="2:2">
      <c r="B244" s="101"/>
    </row>
    <row r="245" spans="2:2">
      <c r="B245" s="101"/>
    </row>
    <row r="246" spans="2:2">
      <c r="B246" s="101"/>
    </row>
    <row r="247" spans="2:2">
      <c r="B247" s="101"/>
    </row>
    <row r="248" spans="2:2">
      <c r="B248" s="101"/>
    </row>
    <row r="249" spans="2:2">
      <c r="B249" s="101"/>
    </row>
    <row r="250" spans="2:2">
      <c r="B250" s="101"/>
    </row>
    <row r="251" spans="2:2">
      <c r="B251" s="101"/>
    </row>
    <row r="252" spans="2:2">
      <c r="B252" s="101"/>
    </row>
    <row r="253" spans="2:2">
      <c r="B253" s="101"/>
    </row>
    <row r="254" spans="2:2">
      <c r="B254" s="101"/>
    </row>
    <row r="255" spans="2:2">
      <c r="B255" s="101"/>
    </row>
    <row r="256" spans="2:2">
      <c r="B256" s="101"/>
    </row>
    <row r="257" spans="2:2">
      <c r="B257" s="101"/>
    </row>
    <row r="258" spans="2:2">
      <c r="B258" s="101"/>
    </row>
    <row r="259" spans="2:2">
      <c r="B259" s="101"/>
    </row>
    <row r="260" spans="2:2">
      <c r="B260" s="101"/>
    </row>
    <row r="261" spans="2:2">
      <c r="B261" s="101"/>
    </row>
    <row r="262" spans="2:2">
      <c r="B262" s="101"/>
    </row>
    <row r="263" spans="2:2">
      <c r="B263" s="101"/>
    </row>
    <row r="264" spans="2:2">
      <c r="B264" s="101"/>
    </row>
    <row r="265" spans="2:2">
      <c r="B265" s="101"/>
    </row>
    <row r="266" spans="2:2">
      <c r="B266" s="101"/>
    </row>
    <row r="267" spans="2:2">
      <c r="B267" s="101"/>
    </row>
    <row r="268" spans="2:2">
      <c r="B268" s="101"/>
    </row>
    <row r="269" spans="2:2">
      <c r="B269" s="101"/>
    </row>
    <row r="270" spans="2:2">
      <c r="B270" s="101"/>
    </row>
    <row r="271" spans="2:2">
      <c r="B271" s="101"/>
    </row>
    <row r="272" spans="2:2">
      <c r="B272" s="101"/>
    </row>
    <row r="273" spans="2:2">
      <c r="B273" s="101"/>
    </row>
    <row r="274" spans="2:2">
      <c r="B274" s="101"/>
    </row>
    <row r="275" spans="2:2">
      <c r="B275" s="101"/>
    </row>
    <row r="276" spans="2:2">
      <c r="B276" s="101"/>
    </row>
    <row r="277" spans="2:2">
      <c r="B277" s="101"/>
    </row>
    <row r="278" spans="2:2">
      <c r="B278" s="101"/>
    </row>
    <row r="279" spans="2:2">
      <c r="B279" s="101"/>
    </row>
    <row r="280" spans="2:2">
      <c r="B280" s="101"/>
    </row>
    <row r="281" spans="2:2">
      <c r="B281" s="101"/>
    </row>
    <row r="282" spans="2:2">
      <c r="B282" s="101"/>
    </row>
    <row r="283" spans="2:2">
      <c r="B283" s="101"/>
    </row>
    <row r="284" spans="2:2">
      <c r="B284" s="101"/>
    </row>
    <row r="285" spans="2:2">
      <c r="B285" s="101"/>
    </row>
    <row r="286" spans="2:2">
      <c r="B286" s="101"/>
    </row>
    <row r="287" spans="2:2">
      <c r="B287" s="101"/>
    </row>
    <row r="288" spans="2:2">
      <c r="B288" s="101"/>
    </row>
    <row r="289" spans="2:2">
      <c r="B289" s="101"/>
    </row>
    <row r="290" spans="2:2">
      <c r="B290" s="101"/>
    </row>
    <row r="291" spans="2:2">
      <c r="B291" s="101"/>
    </row>
    <row r="292" spans="2:2">
      <c r="B292" s="101"/>
    </row>
    <row r="293" spans="2:2">
      <c r="B293" s="101"/>
    </row>
    <row r="294" spans="2:2">
      <c r="B294" s="101"/>
    </row>
    <row r="295" spans="2:2">
      <c r="B295" s="101"/>
    </row>
    <row r="296" spans="2:2">
      <c r="B296" s="101"/>
    </row>
    <row r="297" spans="2:2">
      <c r="B297" s="101"/>
    </row>
    <row r="298" spans="2:2">
      <c r="B298" s="101"/>
    </row>
    <row r="299" spans="2:2">
      <c r="B299" s="101"/>
    </row>
    <row r="300" spans="2:2">
      <c r="B300" s="101"/>
    </row>
    <row r="301" spans="2:2">
      <c r="B301" s="101"/>
    </row>
    <row r="302" spans="2:2">
      <c r="B302" s="101"/>
    </row>
    <row r="303" spans="2:2">
      <c r="B303" s="101"/>
    </row>
    <row r="304" spans="2:2">
      <c r="B304" s="101"/>
    </row>
    <row r="305" spans="2:2">
      <c r="B305" s="101"/>
    </row>
    <row r="306" spans="2:2">
      <c r="B306" s="101"/>
    </row>
    <row r="307" spans="2:2">
      <c r="B307" s="101"/>
    </row>
    <row r="308" spans="2:2">
      <c r="B308" s="101"/>
    </row>
    <row r="309" spans="2:2">
      <c r="B309" s="101"/>
    </row>
    <row r="310" spans="2:2">
      <c r="B310" s="101"/>
    </row>
    <row r="311" spans="2:2">
      <c r="B311" s="101"/>
    </row>
    <row r="312" spans="2:2">
      <c r="B312" s="101"/>
    </row>
    <row r="313" spans="2:2">
      <c r="B313" s="101"/>
    </row>
    <row r="314" spans="2:2">
      <c r="B314" s="101"/>
    </row>
    <row r="315" spans="2:2">
      <c r="B315" s="101"/>
    </row>
    <row r="316" spans="2:2">
      <c r="B316" s="101"/>
    </row>
    <row r="317" spans="2:2">
      <c r="B317" s="101"/>
    </row>
    <row r="318" spans="2:2">
      <c r="B318" s="101"/>
    </row>
    <row r="319" spans="2:2">
      <c r="B319" s="101"/>
    </row>
    <row r="320" spans="2:2">
      <c r="B320" s="101"/>
    </row>
    <row r="321" spans="2:2">
      <c r="B321" s="101"/>
    </row>
    <row r="322" spans="2:2">
      <c r="B322" s="101"/>
    </row>
    <row r="323" spans="2:2">
      <c r="B323" s="101"/>
    </row>
    <row r="324" spans="2:2">
      <c r="B324" s="101"/>
    </row>
    <row r="325" spans="2:2">
      <c r="B325" s="101"/>
    </row>
    <row r="326" spans="2:2">
      <c r="B326" s="101"/>
    </row>
    <row r="327" spans="2:2">
      <c r="B327" s="101"/>
    </row>
    <row r="328" spans="2:2">
      <c r="B328" s="101"/>
    </row>
    <row r="329" spans="2:2">
      <c r="B329" s="101"/>
    </row>
    <row r="330" spans="2:2">
      <c r="B330" s="101"/>
    </row>
    <row r="331" spans="2:2">
      <c r="B331" s="101"/>
    </row>
    <row r="332" spans="2:2">
      <c r="B332" s="101"/>
    </row>
    <row r="333" spans="2:2">
      <c r="B333" s="101"/>
    </row>
    <row r="334" spans="2:2">
      <c r="B334" s="101"/>
    </row>
    <row r="335" spans="2:2">
      <c r="B335" s="101"/>
    </row>
    <row r="336" spans="2:2">
      <c r="B336" s="101"/>
    </row>
    <row r="337" spans="2:2">
      <c r="B337" s="101"/>
    </row>
    <row r="338" spans="2:2">
      <c r="B338" s="101"/>
    </row>
    <row r="339" spans="2:2">
      <c r="B339" s="101"/>
    </row>
    <row r="340" spans="2:2">
      <c r="B340" s="101"/>
    </row>
    <row r="341" spans="2:2">
      <c r="B341" s="101"/>
    </row>
    <row r="342" spans="2:2">
      <c r="B342" s="101"/>
    </row>
    <row r="343" spans="2:2">
      <c r="B343" s="101"/>
    </row>
    <row r="344" spans="2:2">
      <c r="B344" s="101"/>
    </row>
    <row r="345" spans="2:2">
      <c r="B345" s="101"/>
    </row>
    <row r="346" spans="2:2">
      <c r="B346" s="101"/>
    </row>
    <row r="347" spans="2:2">
      <c r="B347" s="101"/>
    </row>
    <row r="348" spans="2:2">
      <c r="B348" s="101"/>
    </row>
    <row r="349" spans="2:2">
      <c r="B349" s="101"/>
    </row>
    <row r="350" spans="2:2">
      <c r="B350" s="101"/>
    </row>
    <row r="351" spans="2:2">
      <c r="B351" s="101"/>
    </row>
    <row r="352" spans="2:2">
      <c r="B352" s="101"/>
    </row>
    <row r="353" spans="2:2">
      <c r="B353" s="101"/>
    </row>
    <row r="354" spans="2:2">
      <c r="B354" s="101"/>
    </row>
    <row r="355" spans="2:2">
      <c r="B355" s="101"/>
    </row>
    <row r="356" spans="2:2">
      <c r="B356" s="101"/>
    </row>
    <row r="357" spans="2:2">
      <c r="B357" s="101"/>
    </row>
    <row r="358" spans="2:2">
      <c r="B358" s="101"/>
    </row>
    <row r="359" spans="2:2">
      <c r="B359" s="101"/>
    </row>
    <row r="360" spans="2:2">
      <c r="B360" s="101"/>
    </row>
    <row r="361" spans="2:2">
      <c r="B361" s="101"/>
    </row>
    <row r="362" spans="2:2">
      <c r="B362" s="101"/>
    </row>
    <row r="363" spans="2:2">
      <c r="B363" s="101"/>
    </row>
    <row r="364" spans="2:2">
      <c r="B364" s="101"/>
    </row>
    <row r="365" spans="2:2">
      <c r="B365" s="101"/>
    </row>
    <row r="366" spans="2:2">
      <c r="B366" s="101"/>
    </row>
    <row r="367" spans="2:2">
      <c r="B367" s="101"/>
    </row>
    <row r="368" spans="2:2">
      <c r="B368" s="101"/>
    </row>
    <row r="369" spans="2:2">
      <c r="B369" s="101"/>
    </row>
    <row r="370" spans="2:2">
      <c r="B370" s="101"/>
    </row>
    <row r="371" spans="2:2">
      <c r="B371" s="101"/>
    </row>
    <row r="372" spans="2:2">
      <c r="B372" s="101"/>
    </row>
    <row r="373" spans="2:2">
      <c r="B373" s="101"/>
    </row>
    <row r="374" spans="2:2">
      <c r="B374" s="101"/>
    </row>
    <row r="375" spans="2:2">
      <c r="B375" s="101"/>
    </row>
    <row r="376" spans="2:2">
      <c r="B376" s="101"/>
    </row>
    <row r="377" spans="2:2">
      <c r="B377" s="101"/>
    </row>
    <row r="378" spans="2:2">
      <c r="B378" s="101"/>
    </row>
    <row r="379" spans="2:2">
      <c r="B379" s="101"/>
    </row>
    <row r="380" spans="2:2">
      <c r="B380" s="101"/>
    </row>
    <row r="381" spans="2:2">
      <c r="B381" s="101"/>
    </row>
    <row r="382" spans="2:2">
      <c r="B382" s="101"/>
    </row>
    <row r="383" spans="2:2">
      <c r="B383" s="101"/>
    </row>
    <row r="384" spans="2:2">
      <c r="B384" s="101"/>
    </row>
    <row r="385" spans="2:2">
      <c r="B385" s="101"/>
    </row>
    <row r="386" spans="2:2">
      <c r="B386" s="101"/>
    </row>
    <row r="387" spans="2:2">
      <c r="B387" s="101"/>
    </row>
    <row r="388" spans="2:2">
      <c r="B388" s="101"/>
    </row>
    <row r="389" spans="2:2">
      <c r="B389" s="101"/>
    </row>
    <row r="390" spans="2:2">
      <c r="B390" s="101"/>
    </row>
    <row r="391" spans="2:2">
      <c r="B391" s="101"/>
    </row>
    <row r="392" spans="2:2">
      <c r="B392" s="101"/>
    </row>
    <row r="393" spans="2:2">
      <c r="B393" s="101"/>
    </row>
    <row r="394" spans="2:2">
      <c r="B394" s="101"/>
    </row>
    <row r="395" spans="2:2">
      <c r="B395" s="101"/>
    </row>
    <row r="396" spans="2:2">
      <c r="B396" s="101"/>
    </row>
    <row r="397" spans="2:2">
      <c r="B397" s="101"/>
    </row>
    <row r="398" spans="2:2">
      <c r="B398" s="101"/>
    </row>
    <row r="399" spans="2:2">
      <c r="B399" s="101"/>
    </row>
    <row r="400" spans="2:2">
      <c r="B400" s="101"/>
    </row>
    <row r="401" spans="2:2">
      <c r="B401" s="101"/>
    </row>
    <row r="402" spans="2:2">
      <c r="B402" s="101"/>
    </row>
    <row r="403" spans="2:2">
      <c r="B403" s="101"/>
    </row>
    <row r="404" spans="2:2">
      <c r="B404" s="101"/>
    </row>
    <row r="405" spans="2:2">
      <c r="B405" s="101"/>
    </row>
    <row r="406" spans="2:2">
      <c r="B406" s="101"/>
    </row>
    <row r="407" spans="2:2">
      <c r="B407" s="101"/>
    </row>
    <row r="408" spans="2:2">
      <c r="B408" s="101"/>
    </row>
    <row r="409" spans="2:2">
      <c r="B409" s="101"/>
    </row>
    <row r="410" spans="2:2">
      <c r="B410" s="101"/>
    </row>
    <row r="411" spans="2:2">
      <c r="B411" s="101"/>
    </row>
    <row r="412" spans="2:2">
      <c r="B412" s="101"/>
    </row>
    <row r="413" spans="2:2">
      <c r="B413" s="101"/>
    </row>
    <row r="414" spans="2:2">
      <c r="B414" s="101"/>
    </row>
    <row r="415" spans="2:2">
      <c r="B415" s="101"/>
    </row>
    <row r="416" spans="2:2">
      <c r="B416" s="101"/>
    </row>
    <row r="417" spans="2:2">
      <c r="B417" s="101"/>
    </row>
    <row r="418" spans="2:2">
      <c r="B418" s="101"/>
    </row>
    <row r="419" spans="2:2">
      <c r="B419" s="101"/>
    </row>
    <row r="420" spans="2:2">
      <c r="B420" s="101"/>
    </row>
    <row r="421" spans="2:2">
      <c r="B421" s="101"/>
    </row>
    <row r="422" spans="2:2">
      <c r="B422" s="101"/>
    </row>
    <row r="423" spans="2:2">
      <c r="B423" s="101"/>
    </row>
    <row r="424" spans="2:2">
      <c r="B424" s="101"/>
    </row>
    <row r="425" spans="2:2">
      <c r="B425" s="101"/>
    </row>
    <row r="426" spans="2:2">
      <c r="B426" s="101"/>
    </row>
    <row r="427" spans="2:2">
      <c r="B427" s="101"/>
    </row>
    <row r="428" spans="2:2">
      <c r="B428" s="101"/>
    </row>
    <row r="429" spans="2:2">
      <c r="B429" s="101"/>
    </row>
    <row r="430" spans="2:2">
      <c r="B430" s="101"/>
    </row>
    <row r="431" spans="2:2">
      <c r="B431" s="101"/>
    </row>
    <row r="432" spans="2:2">
      <c r="B432" s="101"/>
    </row>
    <row r="433" spans="2:2">
      <c r="B433" s="101"/>
    </row>
    <row r="434" spans="2:2">
      <c r="B434" s="101"/>
    </row>
    <row r="435" spans="2:2">
      <c r="B435" s="101"/>
    </row>
    <row r="436" spans="2:2">
      <c r="B436" s="101"/>
    </row>
    <row r="437" spans="2:2">
      <c r="B437" s="101"/>
    </row>
    <row r="438" spans="2:2">
      <c r="B438" s="101"/>
    </row>
    <row r="439" spans="2:2">
      <c r="B439" s="101"/>
    </row>
    <row r="440" spans="2:2">
      <c r="B440" s="101"/>
    </row>
    <row r="441" spans="2:2">
      <c r="B441" s="101"/>
    </row>
    <row r="442" spans="2:2">
      <c r="B442" s="101"/>
    </row>
    <row r="443" spans="2:2">
      <c r="B443" s="101"/>
    </row>
    <row r="444" spans="2:2">
      <c r="B444" s="101"/>
    </row>
    <row r="445" spans="2:2">
      <c r="B445" s="101"/>
    </row>
    <row r="446" spans="2:2">
      <c r="B446" s="101"/>
    </row>
    <row r="447" spans="2:2">
      <c r="B447" s="101"/>
    </row>
    <row r="448" spans="2:2">
      <c r="B448" s="101"/>
    </row>
    <row r="449" spans="2:2">
      <c r="B449" s="101"/>
    </row>
    <row r="450" spans="2:2">
      <c r="B450" s="101"/>
    </row>
    <row r="451" spans="2:2">
      <c r="B451" s="101"/>
    </row>
    <row r="452" spans="2:2">
      <c r="B452" s="101"/>
    </row>
    <row r="453" spans="2:2">
      <c r="B453" s="101"/>
    </row>
    <row r="454" spans="2:2">
      <c r="B454" s="101"/>
    </row>
    <row r="455" spans="2:2">
      <c r="B455" s="101"/>
    </row>
    <row r="456" spans="2:2">
      <c r="B456" s="101"/>
    </row>
    <row r="457" spans="2:2">
      <c r="B457" s="101"/>
    </row>
    <row r="458" spans="2:2">
      <c r="B458" s="101"/>
    </row>
    <row r="459" spans="2:2">
      <c r="B459" s="101"/>
    </row>
    <row r="460" spans="2:2">
      <c r="B460" s="101"/>
    </row>
    <row r="461" spans="2:2">
      <c r="B461" s="101"/>
    </row>
    <row r="462" spans="2:2">
      <c r="B462" s="101"/>
    </row>
    <row r="463" spans="2:2">
      <c r="B463" s="101"/>
    </row>
    <row r="464" spans="2:2">
      <c r="B464" s="101"/>
    </row>
    <row r="465" spans="2:2">
      <c r="B465" s="101"/>
    </row>
    <row r="466" spans="2:2">
      <c r="B466" s="101"/>
    </row>
    <row r="467" spans="2:2">
      <c r="B467" s="101"/>
    </row>
    <row r="468" spans="2:2">
      <c r="B468" s="101"/>
    </row>
    <row r="469" spans="2:2">
      <c r="B469" s="101"/>
    </row>
    <row r="470" spans="2:2">
      <c r="B470" s="101"/>
    </row>
    <row r="471" spans="2:2">
      <c r="B471" s="101"/>
    </row>
    <row r="472" spans="2:2">
      <c r="B472" s="101"/>
    </row>
    <row r="473" spans="2:2">
      <c r="B473" s="101"/>
    </row>
    <row r="474" spans="2:2">
      <c r="B474" s="101"/>
    </row>
    <row r="475" spans="2:2">
      <c r="B475" s="101"/>
    </row>
    <row r="476" spans="2:2">
      <c r="B476" s="101"/>
    </row>
    <row r="477" spans="2:2">
      <c r="B477" s="101"/>
    </row>
    <row r="478" spans="2:2">
      <c r="B478" s="101"/>
    </row>
    <row r="479" spans="2:2">
      <c r="B479" s="101"/>
    </row>
    <row r="480" spans="2:2">
      <c r="B480" s="101"/>
    </row>
    <row r="481" spans="2:2">
      <c r="B481" s="101"/>
    </row>
    <row r="482" spans="2:2">
      <c r="B482" s="101"/>
    </row>
    <row r="483" spans="2:2">
      <c r="B483" s="101"/>
    </row>
    <row r="484" spans="2:2">
      <c r="B484" s="101"/>
    </row>
    <row r="485" spans="2:2">
      <c r="B485" s="101"/>
    </row>
    <row r="486" spans="2:2">
      <c r="B486" s="101"/>
    </row>
    <row r="487" spans="2:2">
      <c r="B487" s="101"/>
    </row>
    <row r="488" spans="2:2">
      <c r="B488" s="101"/>
    </row>
    <row r="489" spans="2:2">
      <c r="B489" s="101"/>
    </row>
    <row r="490" spans="2:2">
      <c r="B490" s="101"/>
    </row>
    <row r="491" spans="2:2">
      <c r="B491" s="101"/>
    </row>
    <row r="492" spans="2:2">
      <c r="B492" s="101"/>
    </row>
    <row r="493" spans="2:2">
      <c r="B493" s="101"/>
    </row>
    <row r="494" spans="2:2">
      <c r="B494" s="101"/>
    </row>
    <row r="495" spans="2:2">
      <c r="B495" s="101"/>
    </row>
    <row r="496" spans="2:2">
      <c r="B496" s="101"/>
    </row>
    <row r="497" spans="2:2">
      <c r="B497" s="101"/>
    </row>
    <row r="498" spans="2:2">
      <c r="B498" s="101"/>
    </row>
    <row r="499" spans="2:2">
      <c r="B499" s="101"/>
    </row>
    <row r="500" spans="2:2">
      <c r="B500" s="101"/>
    </row>
    <row r="501" spans="2:2">
      <c r="B501" s="101"/>
    </row>
    <row r="502" spans="2:2">
      <c r="B502" s="101"/>
    </row>
    <row r="503" spans="2:2">
      <c r="B503" s="101"/>
    </row>
    <row r="504" spans="2:2">
      <c r="B504" s="101"/>
    </row>
    <row r="505" spans="2:2">
      <c r="B505" s="101"/>
    </row>
    <row r="506" spans="2:2">
      <c r="B506" s="101"/>
    </row>
    <row r="507" spans="2:2">
      <c r="B507" s="101"/>
    </row>
    <row r="508" spans="2:2">
      <c r="B508" s="101"/>
    </row>
    <row r="509" spans="2:2">
      <c r="B509" s="101"/>
    </row>
    <row r="510" spans="2:2">
      <c r="B510" s="101"/>
    </row>
    <row r="511" spans="2:2">
      <c r="B511" s="101"/>
    </row>
    <row r="512" spans="2:2">
      <c r="B512" s="101"/>
    </row>
    <row r="513" spans="2:2">
      <c r="B513" s="101"/>
    </row>
    <row r="514" spans="2:2">
      <c r="B514" s="101"/>
    </row>
    <row r="515" spans="2:2">
      <c r="B515" s="101"/>
    </row>
    <row r="516" spans="2:2">
      <c r="B516" s="101"/>
    </row>
    <row r="517" spans="2:2">
      <c r="B517" s="101"/>
    </row>
    <row r="518" spans="2:2">
      <c r="B518" s="101"/>
    </row>
    <row r="519" spans="2:2">
      <c r="B519" s="101"/>
    </row>
    <row r="520" spans="2:2">
      <c r="B520" s="101"/>
    </row>
    <row r="521" spans="2:2">
      <c r="B521" s="101"/>
    </row>
    <row r="522" spans="2:2">
      <c r="B522" s="101"/>
    </row>
    <row r="523" spans="2:2">
      <c r="B523" s="101"/>
    </row>
    <row r="524" spans="2:2">
      <c r="B524" s="101"/>
    </row>
    <row r="525" spans="2:2">
      <c r="B525" s="101"/>
    </row>
    <row r="526" spans="2:2">
      <c r="B526" s="101"/>
    </row>
    <row r="527" spans="2:2">
      <c r="B527" s="101"/>
    </row>
    <row r="528" spans="2:2">
      <c r="B528" s="101"/>
    </row>
    <row r="529" spans="2:2">
      <c r="B529" s="101"/>
    </row>
    <row r="530" spans="2:2">
      <c r="B530" s="101"/>
    </row>
    <row r="531" spans="2:2">
      <c r="B531" s="101"/>
    </row>
    <row r="532" spans="2:2">
      <c r="B532" s="101"/>
    </row>
    <row r="533" spans="2:2">
      <c r="B533" s="101"/>
    </row>
    <row r="534" spans="2:2">
      <c r="B534" s="101"/>
    </row>
    <row r="535" spans="2:2">
      <c r="B535" s="101"/>
    </row>
    <row r="536" spans="2:2">
      <c r="B536" s="101"/>
    </row>
    <row r="537" spans="2:2">
      <c r="B537" s="101"/>
    </row>
    <row r="538" spans="2:2">
      <c r="B538" s="101"/>
    </row>
    <row r="539" spans="2:2">
      <c r="B539" s="101"/>
    </row>
    <row r="540" spans="2:2">
      <c r="B540" s="101"/>
    </row>
    <row r="541" spans="2:2">
      <c r="B541" s="101"/>
    </row>
    <row r="542" spans="2:2">
      <c r="B542" s="101"/>
    </row>
    <row r="543" spans="2:2">
      <c r="B543" s="101"/>
    </row>
    <row r="544" spans="2:2">
      <c r="B544" s="101"/>
    </row>
    <row r="545" spans="2:2">
      <c r="B545" s="101"/>
    </row>
    <row r="546" spans="2:2">
      <c r="B546" s="101"/>
    </row>
    <row r="547" spans="2:2">
      <c r="B547" s="101"/>
    </row>
    <row r="548" spans="2:2">
      <c r="B548" s="101"/>
    </row>
    <row r="549" spans="2:2">
      <c r="B549" s="101"/>
    </row>
    <row r="550" spans="2:2">
      <c r="B550" s="101"/>
    </row>
    <row r="551" spans="2:2">
      <c r="B551" s="101"/>
    </row>
    <row r="552" spans="2:2">
      <c r="B552" s="101"/>
    </row>
    <row r="553" spans="2:2">
      <c r="B553" s="101"/>
    </row>
    <row r="554" spans="2:2">
      <c r="B554" s="101"/>
    </row>
    <row r="555" spans="2:2">
      <c r="B555" s="101"/>
    </row>
    <row r="556" spans="2:2">
      <c r="B556" s="101"/>
    </row>
    <row r="557" spans="2:2">
      <c r="B557" s="101"/>
    </row>
    <row r="558" spans="2:2">
      <c r="B558" s="101"/>
    </row>
    <row r="559" spans="2:2">
      <c r="B559" s="101"/>
    </row>
    <row r="560" spans="2:2">
      <c r="B560" s="101"/>
    </row>
    <row r="561" spans="2:2">
      <c r="B561" s="101"/>
    </row>
    <row r="562" spans="2:2">
      <c r="B562" s="101"/>
    </row>
    <row r="563" spans="2:2">
      <c r="B563" s="101"/>
    </row>
    <row r="564" spans="2:2">
      <c r="B564" s="101"/>
    </row>
    <row r="565" spans="2:2">
      <c r="B565" s="101"/>
    </row>
    <row r="566" spans="2:2">
      <c r="B566" s="101"/>
    </row>
    <row r="567" spans="2:2">
      <c r="B567" s="101"/>
    </row>
    <row r="568" spans="2:2">
      <c r="B568" s="101"/>
    </row>
    <row r="569" spans="2:2">
      <c r="B569" s="101"/>
    </row>
    <row r="570" spans="2:2">
      <c r="B570" s="101"/>
    </row>
    <row r="571" spans="2:2">
      <c r="B571" s="101"/>
    </row>
    <row r="572" spans="2:2">
      <c r="B572" s="101"/>
    </row>
    <row r="573" spans="2:2">
      <c r="B573" s="101"/>
    </row>
    <row r="574" spans="2:2">
      <c r="B574" s="101"/>
    </row>
    <row r="575" spans="2:2">
      <c r="B575" s="101"/>
    </row>
    <row r="576" spans="2:2">
      <c r="B576" s="101"/>
    </row>
    <row r="577" spans="2:2">
      <c r="B577" s="101"/>
    </row>
    <row r="578" spans="2:2">
      <c r="B578" s="101"/>
    </row>
    <row r="579" spans="2:2">
      <c r="B579" s="101"/>
    </row>
    <row r="580" spans="2:2">
      <c r="B580" s="101"/>
    </row>
    <row r="581" spans="2:2">
      <c r="B581" s="101"/>
    </row>
    <row r="582" spans="2:2">
      <c r="B582" s="101"/>
    </row>
    <row r="583" spans="2:2">
      <c r="B583" s="101"/>
    </row>
    <row r="584" spans="2:2">
      <c r="B584" s="101"/>
    </row>
    <row r="585" spans="2:2">
      <c r="B585" s="101"/>
    </row>
    <row r="586" spans="2:2">
      <c r="B586" s="101"/>
    </row>
    <row r="587" spans="2:2">
      <c r="B587" s="101"/>
    </row>
    <row r="588" spans="2:2">
      <c r="B588" s="101"/>
    </row>
    <row r="589" spans="2:2">
      <c r="B589" s="101"/>
    </row>
    <row r="590" spans="2:2">
      <c r="B590" s="101"/>
    </row>
    <row r="591" spans="2:2">
      <c r="B591" s="101"/>
    </row>
    <row r="592" spans="2:2">
      <c r="B592" s="101"/>
    </row>
    <row r="593" spans="2:2">
      <c r="B593" s="101"/>
    </row>
    <row r="594" spans="2:2">
      <c r="B594" s="101"/>
    </row>
    <row r="595" spans="2:2">
      <c r="B595" s="101"/>
    </row>
    <row r="596" spans="2:2">
      <c r="B596" s="101"/>
    </row>
    <row r="597" spans="2:2">
      <c r="B597" s="101"/>
    </row>
    <row r="598" spans="2:2">
      <c r="B598" s="101"/>
    </row>
    <row r="599" spans="2:2">
      <c r="B599" s="101"/>
    </row>
    <row r="600" spans="2:2">
      <c r="B600" s="101"/>
    </row>
    <row r="601" spans="2:2">
      <c r="B601" s="101"/>
    </row>
    <row r="602" spans="2:2">
      <c r="B602" s="101"/>
    </row>
    <row r="603" spans="2:2">
      <c r="B603" s="101"/>
    </row>
    <row r="604" spans="2:2">
      <c r="B604" s="101"/>
    </row>
    <row r="605" spans="2:2">
      <c r="B605" s="101"/>
    </row>
    <row r="606" spans="2:2">
      <c r="B606" s="101"/>
    </row>
    <row r="607" spans="2:2">
      <c r="B607" s="101"/>
    </row>
    <row r="608" spans="2:2">
      <c r="B608" s="101"/>
    </row>
    <row r="609" spans="2:2">
      <c r="B609" s="101"/>
    </row>
    <row r="610" spans="2:2">
      <c r="B610" s="101"/>
    </row>
    <row r="611" spans="2:2">
      <c r="B611" s="101"/>
    </row>
    <row r="612" spans="2:2">
      <c r="B612" s="101"/>
    </row>
    <row r="613" spans="2:2">
      <c r="B613" s="101"/>
    </row>
    <row r="614" spans="2:2">
      <c r="B614" s="101"/>
    </row>
    <row r="615" spans="2:2">
      <c r="B615" s="101"/>
    </row>
    <row r="616" spans="2:2">
      <c r="B616" s="101"/>
    </row>
    <row r="617" spans="2:2">
      <c r="B617" s="101"/>
    </row>
    <row r="618" spans="2:2">
      <c r="B618" s="101"/>
    </row>
    <row r="619" spans="2:2">
      <c r="B619" s="101"/>
    </row>
    <row r="620" spans="2:2">
      <c r="B620" s="101"/>
    </row>
    <row r="621" spans="2:2">
      <c r="B621" s="101"/>
    </row>
    <row r="622" spans="2:2">
      <c r="B622" s="101"/>
    </row>
    <row r="623" spans="2:2">
      <c r="B623" s="101"/>
    </row>
    <row r="624" spans="2:2">
      <c r="B624" s="101"/>
    </row>
    <row r="625" spans="2:2">
      <c r="B625" s="101"/>
    </row>
    <row r="626" spans="2:2">
      <c r="B626" s="101"/>
    </row>
    <row r="627" spans="2:2">
      <c r="B627" s="101"/>
    </row>
    <row r="628" spans="2:2">
      <c r="B628" s="101"/>
    </row>
    <row r="629" spans="2:2">
      <c r="B629" s="101"/>
    </row>
    <row r="630" spans="2:2">
      <c r="B630" s="101"/>
    </row>
    <row r="631" spans="2:2">
      <c r="B631" s="101"/>
    </row>
    <row r="632" spans="2:2">
      <c r="B632" s="101"/>
    </row>
    <row r="633" spans="2:2">
      <c r="B633" s="101"/>
    </row>
    <row r="634" spans="2:2">
      <c r="B634" s="101"/>
    </row>
    <row r="635" spans="2:2">
      <c r="B635" s="101"/>
    </row>
    <row r="636" spans="2:2">
      <c r="B636" s="101"/>
    </row>
    <row r="637" spans="2:2">
      <c r="B637" s="101"/>
    </row>
    <row r="638" spans="2:2">
      <c r="B638" s="101"/>
    </row>
    <row r="639" spans="2:2">
      <c r="B639" s="101"/>
    </row>
    <row r="640" spans="2:2">
      <c r="B640" s="101"/>
    </row>
    <row r="641" spans="2:2">
      <c r="B641" s="101"/>
    </row>
    <row r="642" spans="2:2">
      <c r="B642" s="101"/>
    </row>
    <row r="643" spans="2:2">
      <c r="B643" s="101"/>
    </row>
    <row r="644" spans="2:2">
      <c r="B644" s="101"/>
    </row>
    <row r="645" spans="2:2">
      <c r="B645" s="101"/>
    </row>
    <row r="646" spans="2:2">
      <c r="B646" s="101"/>
    </row>
    <row r="647" spans="2:2">
      <c r="B647" s="101"/>
    </row>
    <row r="648" spans="2:2">
      <c r="B648" s="101"/>
    </row>
    <row r="649" spans="2:2">
      <c r="B649" s="101"/>
    </row>
    <row r="650" spans="2:2">
      <c r="B650" s="101"/>
    </row>
    <row r="651" spans="2:2">
      <c r="B651" s="101"/>
    </row>
    <row r="652" spans="2:2">
      <c r="B652" s="101"/>
    </row>
    <row r="653" spans="2:2">
      <c r="B653" s="101"/>
    </row>
    <row r="654" spans="2:2">
      <c r="B654" s="101"/>
    </row>
    <row r="655" spans="2:2">
      <c r="B655" s="101"/>
    </row>
    <row r="656" spans="2:2">
      <c r="B656" s="101"/>
    </row>
    <row r="657" spans="2:2">
      <c r="B657" s="101"/>
    </row>
    <row r="658" spans="2:2">
      <c r="B658" s="101"/>
    </row>
    <row r="659" spans="2:2">
      <c r="B659" s="101"/>
    </row>
    <row r="660" spans="2:2">
      <c r="B660" s="101"/>
    </row>
    <row r="661" spans="2:2">
      <c r="B661" s="101"/>
    </row>
    <row r="662" spans="2:2">
      <c r="B662" s="101"/>
    </row>
    <row r="663" spans="2:2">
      <c r="B663" s="101"/>
    </row>
    <row r="664" spans="2:2">
      <c r="B664" s="101"/>
    </row>
    <row r="665" spans="2:2">
      <c r="B665" s="101"/>
    </row>
    <row r="666" spans="2:2">
      <c r="B666" s="101"/>
    </row>
    <row r="667" spans="2:2">
      <c r="B667" s="101"/>
    </row>
    <row r="668" spans="2:2">
      <c r="B668" s="101"/>
    </row>
    <row r="669" spans="2:2">
      <c r="B669" s="101"/>
    </row>
    <row r="670" spans="2:2">
      <c r="B670" s="101"/>
    </row>
    <row r="671" spans="2:2">
      <c r="B671" s="101"/>
    </row>
    <row r="672" spans="2:2">
      <c r="B672" s="101"/>
    </row>
    <row r="673" spans="2:2">
      <c r="B673" s="101"/>
    </row>
    <row r="674" spans="2:2">
      <c r="B674" s="101"/>
    </row>
    <row r="675" spans="2:2">
      <c r="B675" s="101"/>
    </row>
    <row r="676" spans="2:2">
      <c r="B676" s="101"/>
    </row>
    <row r="677" spans="2:2">
      <c r="B677" s="101"/>
    </row>
    <row r="678" spans="2:2">
      <c r="B678" s="101"/>
    </row>
    <row r="679" spans="2:2">
      <c r="B679" s="101"/>
    </row>
    <row r="680" spans="2:2">
      <c r="B680" s="101"/>
    </row>
    <row r="681" spans="2:2">
      <c r="B681" s="101"/>
    </row>
    <row r="682" spans="2:2">
      <c r="B682" s="101"/>
    </row>
    <row r="683" spans="2:2">
      <c r="B683" s="101"/>
    </row>
    <row r="684" spans="2:2">
      <c r="B684" s="101"/>
    </row>
    <row r="685" spans="2:2">
      <c r="B685" s="101"/>
    </row>
    <row r="686" spans="2:2">
      <c r="B686" s="101"/>
    </row>
    <row r="687" spans="2:2">
      <c r="B687" s="101"/>
    </row>
    <row r="688" spans="2:2">
      <c r="B688" s="101"/>
    </row>
    <row r="689" spans="2:2">
      <c r="B689" s="101"/>
    </row>
    <row r="690" spans="2:2">
      <c r="B690" s="101"/>
    </row>
    <row r="691" spans="2:2">
      <c r="B691" s="101"/>
    </row>
    <row r="692" spans="2:2">
      <c r="B692" s="101"/>
    </row>
    <row r="693" spans="2:2">
      <c r="B693" s="101"/>
    </row>
    <row r="694" spans="2:2">
      <c r="B694" s="101"/>
    </row>
    <row r="695" spans="2:2">
      <c r="B695" s="101"/>
    </row>
    <row r="696" spans="2:2">
      <c r="B696" s="101"/>
    </row>
    <row r="697" spans="2:2">
      <c r="B697" s="101"/>
    </row>
    <row r="698" spans="2:2">
      <c r="B698" s="101"/>
    </row>
    <row r="699" spans="2:2">
      <c r="B699" s="101"/>
    </row>
    <row r="700" spans="2:2">
      <c r="B700" s="101"/>
    </row>
    <row r="701" spans="2:2">
      <c r="B701" s="101"/>
    </row>
    <row r="702" spans="2:2">
      <c r="B702" s="101"/>
    </row>
    <row r="703" spans="2:2">
      <c r="B703" s="101"/>
    </row>
    <row r="704" spans="2:2">
      <c r="B704" s="101"/>
    </row>
    <row r="705" spans="2:2">
      <c r="B705" s="101"/>
    </row>
    <row r="706" spans="2:2">
      <c r="B706" s="101"/>
    </row>
    <row r="707" spans="2:2">
      <c r="B707" s="101"/>
    </row>
    <row r="708" spans="2:2">
      <c r="B708" s="101"/>
    </row>
    <row r="709" spans="2:2">
      <c r="B709" s="101"/>
    </row>
    <row r="710" spans="2:2">
      <c r="B710" s="101"/>
    </row>
    <row r="711" spans="2:2">
      <c r="B711" s="101"/>
    </row>
    <row r="712" spans="2:2">
      <c r="B712" s="101"/>
    </row>
    <row r="713" spans="2:2">
      <c r="B713" s="101"/>
    </row>
    <row r="714" spans="2:2">
      <c r="B714" s="101"/>
    </row>
    <row r="715" spans="2:2">
      <c r="B715" s="101"/>
    </row>
    <row r="716" spans="2:2">
      <c r="B716" s="101"/>
    </row>
    <row r="717" spans="2:2">
      <c r="B717" s="101"/>
    </row>
    <row r="718" spans="2:2">
      <c r="B718" s="101"/>
    </row>
    <row r="719" spans="2:2">
      <c r="B719" s="101"/>
    </row>
    <row r="720" spans="2:2">
      <c r="B720" s="101"/>
    </row>
    <row r="721" spans="2:2">
      <c r="B721" s="101"/>
    </row>
    <row r="722" spans="2:2">
      <c r="B722" s="101"/>
    </row>
    <row r="723" spans="2:2">
      <c r="B723" s="101"/>
    </row>
    <row r="724" spans="2:2">
      <c r="B724" s="101"/>
    </row>
    <row r="725" spans="2:2">
      <c r="B725" s="101"/>
    </row>
    <row r="726" spans="2:2">
      <c r="B726" s="101"/>
    </row>
    <row r="727" spans="2:2">
      <c r="B727" s="101"/>
    </row>
    <row r="728" spans="2:2">
      <c r="B728" s="101"/>
    </row>
    <row r="729" spans="2:2">
      <c r="B729" s="101"/>
    </row>
    <row r="730" spans="2:2">
      <c r="B730" s="101"/>
    </row>
    <row r="731" spans="2:2">
      <c r="B731" s="101"/>
    </row>
    <row r="732" spans="2:2">
      <c r="B732" s="101"/>
    </row>
    <row r="733" spans="2:2">
      <c r="B733" s="101"/>
    </row>
    <row r="734" spans="2:2">
      <c r="B734" s="101"/>
    </row>
    <row r="735" spans="2:2">
      <c r="B735" s="101"/>
    </row>
    <row r="736" spans="2:2">
      <c r="B736" s="101"/>
    </row>
    <row r="737" spans="2:2">
      <c r="B737" s="101"/>
    </row>
    <row r="738" spans="2:2">
      <c r="B738" s="101"/>
    </row>
    <row r="739" spans="2:2">
      <c r="B739" s="101"/>
    </row>
    <row r="740" spans="2:2">
      <c r="B740" s="101"/>
    </row>
    <row r="741" spans="2:2">
      <c r="B741" s="101"/>
    </row>
  </sheetData>
  <sortState ref="F10:G21">
    <sortCondition ref="F10:F21"/>
  </sortState>
  <mergeCells count="22">
    <mergeCell ref="E48:F48"/>
    <mergeCell ref="I7:J7"/>
    <mergeCell ref="M7:N7"/>
    <mergeCell ref="M33:N33"/>
    <mergeCell ref="M44:N44"/>
    <mergeCell ref="E7:F7"/>
    <mergeCell ref="E9:F9"/>
    <mergeCell ref="E22:F22"/>
    <mergeCell ref="E24:F24"/>
    <mergeCell ref="E44:F44"/>
    <mergeCell ref="A7:B7"/>
    <mergeCell ref="A24:B24"/>
    <mergeCell ref="A36:B36"/>
    <mergeCell ref="A45:B45"/>
    <mergeCell ref="A48:B48"/>
    <mergeCell ref="I5:J5"/>
    <mergeCell ref="I3:O3"/>
    <mergeCell ref="A1:O1"/>
    <mergeCell ref="A2:O2"/>
    <mergeCell ref="A5:B5"/>
    <mergeCell ref="M5:N5"/>
    <mergeCell ref="E5:F5"/>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71"/>
  <sheetViews>
    <sheetView zoomScaleNormal="100" workbookViewId="0">
      <pane ySplit="4" topLeftCell="A5" activePane="bottomLeft" state="frozen"/>
      <selection activeCell="R58" sqref="R58"/>
      <selection pane="bottomLeft" activeCell="R18" sqref="R18"/>
    </sheetView>
  </sheetViews>
  <sheetFormatPr baseColWidth="10" defaultColWidth="11.42578125" defaultRowHeight="15"/>
  <cols>
    <col min="1" max="1" width="2.7109375" style="105" customWidth="1"/>
    <col min="2" max="2" width="14.7109375" style="106" customWidth="1"/>
    <col min="3" max="3" width="6.7109375" style="105" customWidth="1"/>
    <col min="4" max="4" width="4.7109375" style="105" customWidth="1"/>
    <col min="5" max="5" width="2.7109375" style="105" customWidth="1"/>
    <col min="6" max="6" width="12.7109375" style="101" customWidth="1"/>
    <col min="7" max="7" width="6.7109375" style="105" customWidth="1"/>
    <col min="8" max="8" width="4.7109375" style="105" customWidth="1"/>
    <col min="9" max="9" width="2.7109375" style="105" customWidth="1"/>
    <col min="10" max="10" width="12.7109375" style="101" customWidth="1"/>
    <col min="11" max="11" width="6.7109375" style="105" customWidth="1"/>
    <col min="12" max="12" width="4.7109375" style="105" customWidth="1"/>
    <col min="13" max="13" width="2.7109375" style="105" customWidth="1"/>
    <col min="14" max="14" width="12.7109375" style="101" customWidth="1"/>
    <col min="15" max="15" width="6.7109375" style="105" customWidth="1"/>
    <col min="16" max="16" width="4.7109375" style="105" customWidth="1"/>
    <col min="17" max="16384" width="11.42578125" style="105"/>
  </cols>
  <sheetData>
    <row r="1" spans="1:15">
      <c r="A1" s="199"/>
      <c r="B1" s="199"/>
      <c r="C1" s="199"/>
      <c r="D1" s="199"/>
      <c r="E1" s="199"/>
      <c r="F1" s="199"/>
      <c r="G1" s="199"/>
      <c r="H1" s="199"/>
      <c r="I1" s="199"/>
      <c r="J1" s="199"/>
      <c r="K1" s="199"/>
      <c r="L1" s="199"/>
      <c r="M1" s="199"/>
      <c r="N1" s="199"/>
      <c r="O1" s="199"/>
    </row>
    <row r="2" spans="1:15">
      <c r="A2" s="197"/>
      <c r="B2" s="197"/>
      <c r="C2" s="197"/>
      <c r="D2" s="197"/>
      <c r="E2" s="197"/>
      <c r="F2" s="197"/>
      <c r="G2" s="197"/>
      <c r="H2" s="197"/>
      <c r="I2" s="197"/>
      <c r="J2" s="197"/>
      <c r="K2" s="197"/>
      <c r="L2" s="197"/>
      <c r="M2" s="197"/>
      <c r="N2" s="197"/>
      <c r="O2" s="197"/>
    </row>
    <row r="3" spans="1:15">
      <c r="A3" s="95" t="s">
        <v>1348</v>
      </c>
      <c r="B3" s="101"/>
      <c r="C3" s="93"/>
      <c r="D3" s="93"/>
      <c r="E3" s="93"/>
      <c r="G3" s="93"/>
      <c r="H3" s="93"/>
      <c r="I3" s="93"/>
      <c r="J3" s="200" t="s">
        <v>1368</v>
      </c>
      <c r="K3" s="200"/>
      <c r="L3" s="200"/>
      <c r="M3" s="200"/>
      <c r="N3" s="200"/>
      <c r="O3" s="200"/>
    </row>
    <row r="5" spans="1:15">
      <c r="A5" s="199" t="s">
        <v>1211</v>
      </c>
      <c r="B5" s="199"/>
      <c r="C5" s="105" t="s">
        <v>370</v>
      </c>
      <c r="E5" s="199" t="s">
        <v>1211</v>
      </c>
      <c r="F5" s="199"/>
      <c r="G5" s="105" t="s">
        <v>370</v>
      </c>
      <c r="I5" s="199" t="s">
        <v>1211</v>
      </c>
      <c r="J5" s="199"/>
      <c r="K5" s="105" t="s">
        <v>370</v>
      </c>
      <c r="M5" s="199" t="s">
        <v>1211</v>
      </c>
      <c r="N5" s="199"/>
      <c r="O5" s="105" t="s">
        <v>370</v>
      </c>
    </row>
    <row r="7" spans="1:15">
      <c r="A7" s="199" t="s">
        <v>1560</v>
      </c>
      <c r="B7" s="199"/>
      <c r="C7" s="74"/>
      <c r="E7" s="199" t="s">
        <v>1471</v>
      </c>
      <c r="F7" s="199"/>
      <c r="G7" s="74"/>
      <c r="I7" s="199" t="s">
        <v>1473</v>
      </c>
      <c r="J7" s="199"/>
      <c r="K7" s="74"/>
      <c r="M7" s="199" t="s">
        <v>1478</v>
      </c>
      <c r="N7" s="199"/>
      <c r="O7" s="74"/>
    </row>
    <row r="8" spans="1:15">
      <c r="B8" s="109" t="s">
        <v>555</v>
      </c>
      <c r="C8" s="74">
        <v>3</v>
      </c>
      <c r="F8" s="106" t="s">
        <v>981</v>
      </c>
      <c r="G8" s="74">
        <v>4</v>
      </c>
      <c r="J8" s="106" t="s">
        <v>1011</v>
      </c>
      <c r="K8" s="74">
        <v>2</v>
      </c>
      <c r="N8" s="106" t="s">
        <v>1027</v>
      </c>
      <c r="O8" s="74">
        <v>4</v>
      </c>
    </row>
    <row r="9" spans="1:15">
      <c r="A9" s="199" t="s">
        <v>132</v>
      </c>
      <c r="B9" s="199"/>
      <c r="C9" s="74">
        <v>382</v>
      </c>
      <c r="F9" s="106" t="s">
        <v>982</v>
      </c>
      <c r="G9" s="74">
        <v>3</v>
      </c>
      <c r="J9" s="106" t="s">
        <v>1012</v>
      </c>
      <c r="K9" s="74">
        <v>4</v>
      </c>
      <c r="M9" s="199" t="s">
        <v>143</v>
      </c>
      <c r="N9" s="199"/>
      <c r="O9" s="74">
        <v>6</v>
      </c>
    </row>
    <row r="10" spans="1:15">
      <c r="A10" s="165"/>
      <c r="B10" s="164" t="s">
        <v>948</v>
      </c>
      <c r="C10" s="74">
        <v>1</v>
      </c>
      <c r="F10" s="106" t="s">
        <v>983</v>
      </c>
      <c r="G10" s="74">
        <v>6</v>
      </c>
      <c r="J10" s="106" t="s">
        <v>1013</v>
      </c>
      <c r="K10" s="74">
        <v>5</v>
      </c>
      <c r="N10" s="106" t="s">
        <v>1029</v>
      </c>
      <c r="O10" s="74">
        <v>2</v>
      </c>
    </row>
    <row r="11" spans="1:15">
      <c r="A11" s="166"/>
      <c r="B11" s="164" t="s">
        <v>949</v>
      </c>
      <c r="C11" s="74">
        <v>82</v>
      </c>
      <c r="E11" s="93"/>
      <c r="F11" s="145" t="s">
        <v>984</v>
      </c>
      <c r="G11" s="74">
        <v>2</v>
      </c>
      <c r="J11" s="106" t="s">
        <v>1014</v>
      </c>
      <c r="K11" s="74">
        <v>1</v>
      </c>
      <c r="N11" s="106" t="s">
        <v>1030</v>
      </c>
      <c r="O11" s="74">
        <v>1</v>
      </c>
    </row>
    <row r="12" spans="1:15">
      <c r="A12" s="166"/>
      <c r="B12" s="164" t="s">
        <v>950</v>
      </c>
      <c r="C12" s="74">
        <v>1</v>
      </c>
      <c r="F12" s="106" t="s">
        <v>985</v>
      </c>
      <c r="G12" s="74">
        <v>2</v>
      </c>
      <c r="J12" s="106" t="s">
        <v>1015</v>
      </c>
      <c r="K12" s="74">
        <v>7</v>
      </c>
      <c r="N12" s="106" t="s">
        <v>1031</v>
      </c>
      <c r="O12" s="74">
        <v>1</v>
      </c>
    </row>
    <row r="13" spans="1:15">
      <c r="A13" s="166"/>
      <c r="B13" s="164" t="s">
        <v>951</v>
      </c>
      <c r="C13" s="74">
        <v>76</v>
      </c>
      <c r="F13" s="106" t="s">
        <v>986</v>
      </c>
      <c r="G13" s="74">
        <v>12</v>
      </c>
      <c r="J13" s="106" t="s">
        <v>1016</v>
      </c>
      <c r="K13" s="74">
        <v>2</v>
      </c>
      <c r="N13" s="106" t="s">
        <v>1032</v>
      </c>
      <c r="O13" s="74">
        <v>1</v>
      </c>
    </row>
    <row r="14" spans="1:15">
      <c r="A14" s="166"/>
      <c r="B14" s="164" t="s">
        <v>952</v>
      </c>
      <c r="C14" s="74">
        <v>1</v>
      </c>
      <c r="F14" s="106" t="s">
        <v>414</v>
      </c>
      <c r="G14" s="74">
        <v>140</v>
      </c>
      <c r="J14" s="106" t="s">
        <v>1017</v>
      </c>
      <c r="K14" s="74">
        <v>4</v>
      </c>
      <c r="N14" s="106" t="s">
        <v>1033</v>
      </c>
      <c r="O14" s="74">
        <v>1</v>
      </c>
    </row>
    <row r="15" spans="1:15">
      <c r="A15" s="166"/>
      <c r="B15" s="164" t="s">
        <v>953</v>
      </c>
      <c r="C15" s="74">
        <v>12</v>
      </c>
      <c r="F15" s="106" t="s">
        <v>987</v>
      </c>
      <c r="G15" s="74">
        <v>2</v>
      </c>
      <c r="J15" s="106" t="s">
        <v>1018</v>
      </c>
      <c r="K15" s="74">
        <v>18</v>
      </c>
      <c r="M15" s="199" t="s">
        <v>1521</v>
      </c>
      <c r="N15" s="199"/>
      <c r="O15" s="74">
        <v>2</v>
      </c>
    </row>
    <row r="16" spans="1:15">
      <c r="A16" s="166"/>
      <c r="B16" s="164" t="s">
        <v>1561</v>
      </c>
      <c r="C16" s="74">
        <v>1</v>
      </c>
      <c r="F16" s="106" t="s">
        <v>988</v>
      </c>
      <c r="G16" s="74">
        <v>1</v>
      </c>
      <c r="J16" s="106" t="s">
        <v>1019</v>
      </c>
      <c r="K16" s="74">
        <v>38</v>
      </c>
      <c r="N16" s="106" t="s">
        <v>379</v>
      </c>
      <c r="O16" s="74">
        <v>2</v>
      </c>
    </row>
    <row r="17" spans="1:15">
      <c r="A17" s="166"/>
      <c r="B17" s="164" t="s">
        <v>954</v>
      </c>
      <c r="C17" s="74">
        <v>1</v>
      </c>
      <c r="F17" s="106" t="s">
        <v>989</v>
      </c>
      <c r="G17" s="74">
        <v>1</v>
      </c>
      <c r="J17" s="106" t="s">
        <v>436</v>
      </c>
      <c r="K17" s="74">
        <v>100</v>
      </c>
      <c r="M17" s="199" t="s">
        <v>144</v>
      </c>
      <c r="N17" s="199"/>
      <c r="O17" s="74">
        <v>11</v>
      </c>
    </row>
    <row r="18" spans="1:15">
      <c r="A18" s="166"/>
      <c r="B18" s="163" t="s">
        <v>960</v>
      </c>
      <c r="C18" s="74">
        <v>13</v>
      </c>
      <c r="F18" s="106" t="s">
        <v>990</v>
      </c>
      <c r="G18" s="74">
        <v>51</v>
      </c>
      <c r="I18" s="199" t="s">
        <v>140</v>
      </c>
      <c r="J18" s="199"/>
      <c r="K18" s="74">
        <v>1</v>
      </c>
      <c r="N18" s="106" t="s">
        <v>1486</v>
      </c>
      <c r="O18" s="74">
        <v>1</v>
      </c>
    </row>
    <row r="19" spans="1:15">
      <c r="A19" s="165"/>
      <c r="B19" s="165" t="s">
        <v>671</v>
      </c>
      <c r="C19" s="74">
        <v>12</v>
      </c>
      <c r="E19" s="199" t="s">
        <v>135</v>
      </c>
      <c r="F19" s="199"/>
      <c r="G19" s="74">
        <v>4</v>
      </c>
      <c r="J19" s="106" t="s">
        <v>1020</v>
      </c>
      <c r="K19" s="74">
        <v>1</v>
      </c>
      <c r="N19" s="106" t="s">
        <v>1034</v>
      </c>
      <c r="O19" s="74">
        <v>3</v>
      </c>
    </row>
    <row r="20" spans="1:15">
      <c r="A20" s="166"/>
      <c r="B20" s="164" t="s">
        <v>955</v>
      </c>
      <c r="C20" s="74">
        <v>15</v>
      </c>
      <c r="F20" s="106" t="s">
        <v>1562</v>
      </c>
      <c r="G20" s="74">
        <v>1</v>
      </c>
      <c r="I20" s="199" t="s">
        <v>141</v>
      </c>
      <c r="J20" s="199"/>
      <c r="K20" s="74">
        <v>1</v>
      </c>
      <c r="N20" s="106" t="s">
        <v>1035</v>
      </c>
      <c r="O20" s="74">
        <v>2</v>
      </c>
    </row>
    <row r="21" spans="1:15">
      <c r="A21" s="166"/>
      <c r="B21" s="164" t="s">
        <v>956</v>
      </c>
      <c r="C21" s="74">
        <v>65</v>
      </c>
      <c r="F21" s="106" t="s">
        <v>1472</v>
      </c>
      <c r="G21" s="74">
        <v>1</v>
      </c>
      <c r="J21" s="106" t="s">
        <v>1021</v>
      </c>
      <c r="K21" s="74">
        <v>1</v>
      </c>
      <c r="N21" s="106" t="s">
        <v>1487</v>
      </c>
      <c r="O21" s="74">
        <v>1</v>
      </c>
    </row>
    <row r="22" spans="1:15">
      <c r="A22" s="166"/>
      <c r="B22" s="164" t="s">
        <v>957</v>
      </c>
      <c r="C22" s="74">
        <v>17</v>
      </c>
      <c r="F22" s="106" t="s">
        <v>966</v>
      </c>
      <c r="G22" s="74">
        <v>2</v>
      </c>
      <c r="I22" s="199" t="s">
        <v>142</v>
      </c>
      <c r="J22" s="199"/>
      <c r="K22" s="74">
        <v>478</v>
      </c>
      <c r="N22" s="106" t="s">
        <v>1036</v>
      </c>
      <c r="O22" s="74">
        <v>1</v>
      </c>
    </row>
    <row r="23" spans="1:15">
      <c r="A23" s="166"/>
      <c r="B23" s="164" t="s">
        <v>958</v>
      </c>
      <c r="C23" s="74">
        <v>3</v>
      </c>
      <c r="E23" s="199" t="s">
        <v>137</v>
      </c>
      <c r="F23" s="199"/>
      <c r="G23" s="74">
        <v>1</v>
      </c>
      <c r="J23" s="106" t="s">
        <v>1564</v>
      </c>
      <c r="K23" s="74">
        <v>2</v>
      </c>
      <c r="N23" s="106" t="s">
        <v>1359</v>
      </c>
      <c r="O23" s="74">
        <v>3</v>
      </c>
    </row>
    <row r="24" spans="1:15">
      <c r="A24" s="166"/>
      <c r="B24" s="164" t="s">
        <v>959</v>
      </c>
      <c r="C24" s="74">
        <v>82</v>
      </c>
      <c r="F24" s="106" t="s">
        <v>365</v>
      </c>
      <c r="G24" s="74">
        <v>1</v>
      </c>
      <c r="J24" s="106" t="s">
        <v>1474</v>
      </c>
      <c r="K24" s="74">
        <v>2</v>
      </c>
      <c r="M24" s="199" t="s">
        <v>145</v>
      </c>
      <c r="N24" s="199"/>
      <c r="O24" s="74">
        <v>769</v>
      </c>
    </row>
    <row r="25" spans="1:15">
      <c r="A25" s="201" t="s">
        <v>133</v>
      </c>
      <c r="B25" s="201"/>
      <c r="C25" s="74">
        <v>10</v>
      </c>
      <c r="E25" s="199" t="s">
        <v>138</v>
      </c>
      <c r="F25" s="199"/>
      <c r="G25" s="74">
        <v>6</v>
      </c>
      <c r="J25" s="106" t="s">
        <v>1565</v>
      </c>
      <c r="K25" s="74">
        <v>24</v>
      </c>
      <c r="N25" s="106" t="s">
        <v>1569</v>
      </c>
      <c r="O25" s="74">
        <v>12</v>
      </c>
    </row>
    <row r="26" spans="1:15">
      <c r="A26" s="166"/>
      <c r="B26" s="164" t="s">
        <v>1363</v>
      </c>
      <c r="C26" s="74">
        <v>3</v>
      </c>
      <c r="F26" s="106" t="s">
        <v>991</v>
      </c>
      <c r="G26" s="74">
        <v>3</v>
      </c>
      <c r="J26" s="106" t="s">
        <v>1475</v>
      </c>
      <c r="K26" s="74">
        <v>8</v>
      </c>
      <c r="N26" s="106" t="s">
        <v>1488</v>
      </c>
      <c r="O26" s="74">
        <v>1</v>
      </c>
    </row>
    <row r="27" spans="1:15">
      <c r="A27" s="166"/>
      <c r="B27" s="164" t="s">
        <v>961</v>
      </c>
      <c r="C27" s="74">
        <v>1</v>
      </c>
      <c r="F27" s="106" t="s">
        <v>992</v>
      </c>
      <c r="G27" s="74">
        <v>2</v>
      </c>
      <c r="J27" s="106" t="s">
        <v>1566</v>
      </c>
      <c r="K27" s="74">
        <v>44</v>
      </c>
      <c r="N27" s="106" t="s">
        <v>1489</v>
      </c>
      <c r="O27" s="74">
        <v>5</v>
      </c>
    </row>
    <row r="28" spans="1:15">
      <c r="A28" s="166"/>
      <c r="B28" s="164" t="s">
        <v>962</v>
      </c>
      <c r="C28" s="74">
        <v>3</v>
      </c>
      <c r="F28" s="106" t="s">
        <v>993</v>
      </c>
      <c r="G28" s="74">
        <v>1</v>
      </c>
      <c r="J28" s="106" t="s">
        <v>1476</v>
      </c>
      <c r="K28" s="74">
        <v>1</v>
      </c>
      <c r="N28" s="106" t="s">
        <v>1490</v>
      </c>
      <c r="O28" s="74">
        <v>3</v>
      </c>
    </row>
    <row r="29" spans="1:15">
      <c r="A29" s="166"/>
      <c r="B29" s="164" t="s">
        <v>963</v>
      </c>
      <c r="C29" s="74">
        <v>2</v>
      </c>
      <c r="E29" s="199" t="s">
        <v>139</v>
      </c>
      <c r="F29" s="199"/>
      <c r="G29" s="74">
        <v>1210</v>
      </c>
      <c r="J29" s="106" t="s">
        <v>1567</v>
      </c>
      <c r="K29" s="74">
        <v>41</v>
      </c>
      <c r="N29" s="106" t="s">
        <v>1491</v>
      </c>
      <c r="O29" s="74">
        <v>336</v>
      </c>
    </row>
    <row r="30" spans="1:15">
      <c r="A30" s="166"/>
      <c r="B30" s="164" t="s">
        <v>555</v>
      </c>
      <c r="C30" s="74">
        <v>1</v>
      </c>
      <c r="F30" s="106" t="s">
        <v>492</v>
      </c>
      <c r="G30" s="74">
        <v>3</v>
      </c>
      <c r="J30" s="106" t="s">
        <v>1477</v>
      </c>
      <c r="K30" s="74">
        <v>59</v>
      </c>
      <c r="M30" s="144"/>
      <c r="N30" s="148">
        <v>912</v>
      </c>
      <c r="O30" s="74">
        <v>2</v>
      </c>
    </row>
    <row r="31" spans="1:15">
      <c r="A31" s="201" t="s">
        <v>134</v>
      </c>
      <c r="B31" s="201"/>
      <c r="C31" s="74">
        <v>4</v>
      </c>
      <c r="F31" s="106" t="s">
        <v>994</v>
      </c>
      <c r="G31" s="74">
        <v>43</v>
      </c>
      <c r="J31" s="106" t="s">
        <v>1479</v>
      </c>
      <c r="K31" s="74">
        <v>56</v>
      </c>
      <c r="N31" s="106" t="s">
        <v>1037</v>
      </c>
      <c r="O31" s="74">
        <v>2</v>
      </c>
    </row>
    <row r="32" spans="1:15">
      <c r="A32" s="166"/>
      <c r="B32" s="164" t="s">
        <v>1412</v>
      </c>
      <c r="C32" s="74">
        <v>2</v>
      </c>
      <c r="F32" s="106" t="s">
        <v>995</v>
      </c>
      <c r="G32" s="74">
        <v>25</v>
      </c>
      <c r="J32" s="106" t="s">
        <v>1480</v>
      </c>
      <c r="K32" s="74">
        <v>20</v>
      </c>
      <c r="N32" s="106" t="s">
        <v>1492</v>
      </c>
      <c r="O32" s="74">
        <v>4</v>
      </c>
    </row>
    <row r="33" spans="1:15">
      <c r="A33" s="166"/>
      <c r="B33" s="164" t="s">
        <v>964</v>
      </c>
      <c r="C33" s="74">
        <v>1</v>
      </c>
      <c r="E33" s="144"/>
      <c r="F33" s="148" t="s">
        <v>996</v>
      </c>
      <c r="G33" s="74">
        <v>21</v>
      </c>
      <c r="I33" s="144"/>
      <c r="J33" s="148">
        <v>304</v>
      </c>
      <c r="K33" s="74">
        <v>1</v>
      </c>
      <c r="N33" s="106" t="s">
        <v>1493</v>
      </c>
      <c r="O33" s="74">
        <v>13</v>
      </c>
    </row>
    <row r="34" spans="1:15">
      <c r="A34" s="166"/>
      <c r="B34" s="164" t="s">
        <v>965</v>
      </c>
      <c r="C34" s="74">
        <v>1</v>
      </c>
      <c r="F34" s="106" t="s">
        <v>997</v>
      </c>
      <c r="G34" s="74">
        <v>20</v>
      </c>
      <c r="J34" s="106" t="s">
        <v>1481</v>
      </c>
      <c r="K34" s="74">
        <v>11</v>
      </c>
      <c r="N34" s="106" t="s">
        <v>1494</v>
      </c>
      <c r="O34" s="74">
        <v>15</v>
      </c>
    </row>
    <row r="35" spans="1:15">
      <c r="A35" s="201" t="s">
        <v>136</v>
      </c>
      <c r="B35" s="201"/>
      <c r="C35" s="74">
        <v>486</v>
      </c>
      <c r="F35" s="106" t="s">
        <v>392</v>
      </c>
      <c r="G35" s="74">
        <v>250</v>
      </c>
      <c r="J35" s="106" t="s">
        <v>1482</v>
      </c>
      <c r="K35" s="74">
        <v>30</v>
      </c>
      <c r="N35" s="106" t="s">
        <v>1495</v>
      </c>
      <c r="O35" s="74">
        <v>6</v>
      </c>
    </row>
    <row r="36" spans="1:15">
      <c r="A36" s="165"/>
      <c r="B36" s="163" t="s">
        <v>1470</v>
      </c>
      <c r="C36" s="74">
        <v>1</v>
      </c>
      <c r="E36" s="144"/>
      <c r="F36" s="148" t="s">
        <v>998</v>
      </c>
      <c r="G36" s="74">
        <v>4</v>
      </c>
      <c r="I36" s="144"/>
      <c r="J36" s="148">
        <v>308</v>
      </c>
      <c r="K36" s="74">
        <v>86</v>
      </c>
      <c r="M36" s="144"/>
      <c r="N36" s="148" t="s">
        <v>1038</v>
      </c>
      <c r="O36" s="74">
        <v>33</v>
      </c>
    </row>
    <row r="37" spans="1:15">
      <c r="A37" s="166"/>
      <c r="B37" s="164" t="s">
        <v>967</v>
      </c>
      <c r="C37" s="74">
        <v>2</v>
      </c>
      <c r="F37" s="106" t="s">
        <v>999</v>
      </c>
      <c r="G37" s="74">
        <v>5</v>
      </c>
      <c r="J37" s="106" t="s">
        <v>1483</v>
      </c>
      <c r="K37" s="74">
        <v>6</v>
      </c>
      <c r="N37" s="106" t="s">
        <v>1039</v>
      </c>
      <c r="O37" s="74">
        <v>1</v>
      </c>
    </row>
    <row r="38" spans="1:15">
      <c r="A38" s="166"/>
      <c r="B38" s="164" t="s">
        <v>968</v>
      </c>
      <c r="C38" s="74">
        <v>5</v>
      </c>
      <c r="E38" s="144"/>
      <c r="F38" s="148" t="s">
        <v>1000</v>
      </c>
      <c r="G38" s="74">
        <v>18</v>
      </c>
      <c r="I38" s="144"/>
      <c r="J38" s="148">
        <v>4008</v>
      </c>
      <c r="K38" s="74">
        <v>10</v>
      </c>
      <c r="M38" s="93"/>
      <c r="N38" s="145" t="s">
        <v>407</v>
      </c>
      <c r="O38" s="74">
        <v>168</v>
      </c>
    </row>
    <row r="39" spans="1:15">
      <c r="A39" s="166"/>
      <c r="B39" s="164" t="s">
        <v>969</v>
      </c>
      <c r="C39" s="74">
        <v>3</v>
      </c>
      <c r="E39" s="93"/>
      <c r="F39" s="145" t="s">
        <v>394</v>
      </c>
      <c r="G39" s="74">
        <v>245</v>
      </c>
      <c r="J39" s="106" t="s">
        <v>1568</v>
      </c>
      <c r="K39" s="74">
        <v>1</v>
      </c>
      <c r="N39" s="106" t="s">
        <v>1040</v>
      </c>
      <c r="O39" s="74">
        <v>9</v>
      </c>
    </row>
    <row r="40" spans="1:15">
      <c r="A40" s="166"/>
      <c r="B40" s="164" t="s">
        <v>970</v>
      </c>
      <c r="C40" s="74">
        <v>5</v>
      </c>
      <c r="F40" s="106" t="s">
        <v>1001</v>
      </c>
      <c r="G40" s="74">
        <v>28</v>
      </c>
      <c r="I40" s="144"/>
      <c r="J40" s="148">
        <v>407</v>
      </c>
      <c r="K40" s="74">
        <v>4</v>
      </c>
      <c r="N40" s="106" t="s">
        <v>1041</v>
      </c>
      <c r="O40" s="74">
        <v>95</v>
      </c>
    </row>
    <row r="41" spans="1:15">
      <c r="A41" s="166"/>
      <c r="B41" s="164" t="s">
        <v>971</v>
      </c>
      <c r="C41" s="74">
        <v>1</v>
      </c>
      <c r="E41" s="93"/>
      <c r="F41" s="145" t="s">
        <v>1002</v>
      </c>
      <c r="G41" s="74">
        <v>1</v>
      </c>
      <c r="I41" s="93"/>
      <c r="J41" s="145">
        <v>5008</v>
      </c>
      <c r="K41" s="74">
        <v>15</v>
      </c>
      <c r="N41" s="106" t="s">
        <v>1042</v>
      </c>
      <c r="O41" s="74">
        <v>55</v>
      </c>
    </row>
    <row r="42" spans="1:15">
      <c r="A42" s="165"/>
      <c r="B42" s="163" t="s">
        <v>1357</v>
      </c>
      <c r="C42" s="74">
        <v>1</v>
      </c>
      <c r="E42" s="144"/>
      <c r="F42" s="148" t="s">
        <v>1563</v>
      </c>
      <c r="G42" s="74">
        <v>1</v>
      </c>
      <c r="J42" s="106" t="s">
        <v>1484</v>
      </c>
      <c r="K42" s="74">
        <v>1</v>
      </c>
      <c r="N42" s="106" t="s">
        <v>1496</v>
      </c>
      <c r="O42" s="74">
        <v>9</v>
      </c>
    </row>
    <row r="43" spans="1:15">
      <c r="A43" s="166"/>
      <c r="B43" s="164" t="s">
        <v>972</v>
      </c>
      <c r="C43" s="74">
        <v>2</v>
      </c>
      <c r="E43" s="93"/>
      <c r="F43" s="145" t="s">
        <v>1003</v>
      </c>
      <c r="G43" s="74">
        <v>33</v>
      </c>
      <c r="I43" s="93"/>
      <c r="J43" s="145">
        <v>508</v>
      </c>
      <c r="K43" s="74">
        <v>13</v>
      </c>
      <c r="M43" s="197" t="s">
        <v>146</v>
      </c>
      <c r="N43" s="197"/>
      <c r="O43" s="74">
        <v>7</v>
      </c>
    </row>
    <row r="44" spans="1:15">
      <c r="A44" s="166"/>
      <c r="B44" s="164" t="s">
        <v>973</v>
      </c>
      <c r="C44" s="74">
        <v>6</v>
      </c>
      <c r="F44" s="106" t="s">
        <v>1004</v>
      </c>
      <c r="G44" s="74">
        <v>100</v>
      </c>
      <c r="J44" s="106" t="s">
        <v>1485</v>
      </c>
      <c r="K44" s="74">
        <v>3</v>
      </c>
      <c r="M44" s="93"/>
      <c r="N44" s="145" t="s">
        <v>916</v>
      </c>
      <c r="O44" s="74">
        <v>7</v>
      </c>
    </row>
    <row r="45" spans="1:15">
      <c r="A45" s="166"/>
      <c r="B45" s="164" t="s">
        <v>974</v>
      </c>
      <c r="C45" s="74">
        <v>54</v>
      </c>
      <c r="F45" s="106" t="s">
        <v>1006</v>
      </c>
      <c r="G45" s="74">
        <v>15</v>
      </c>
      <c r="I45" s="93"/>
      <c r="J45" s="145">
        <v>807</v>
      </c>
      <c r="K45" s="74">
        <v>12</v>
      </c>
      <c r="M45" s="199" t="s">
        <v>147</v>
      </c>
      <c r="N45" s="199"/>
      <c r="O45" s="74">
        <v>1</v>
      </c>
    </row>
    <row r="46" spans="1:15">
      <c r="A46" s="165"/>
      <c r="B46" s="163" t="s">
        <v>975</v>
      </c>
      <c r="C46" s="74">
        <v>19</v>
      </c>
      <c r="F46" s="106" t="s">
        <v>1358</v>
      </c>
      <c r="G46" s="74">
        <v>1</v>
      </c>
      <c r="J46" s="106" t="s">
        <v>1022</v>
      </c>
      <c r="K46" s="74">
        <v>1</v>
      </c>
      <c r="N46" s="106" t="s">
        <v>1043</v>
      </c>
      <c r="O46" s="74">
        <v>1</v>
      </c>
    </row>
    <row r="47" spans="1:15">
      <c r="A47" s="166"/>
      <c r="B47" s="164" t="s">
        <v>976</v>
      </c>
      <c r="C47" s="74">
        <v>90</v>
      </c>
      <c r="F47" s="106" t="s">
        <v>1005</v>
      </c>
      <c r="G47" s="74">
        <v>7</v>
      </c>
      <c r="J47" s="145" t="s">
        <v>1023</v>
      </c>
      <c r="K47" s="74">
        <v>7</v>
      </c>
      <c r="M47" s="199" t="s">
        <v>148</v>
      </c>
      <c r="N47" s="199"/>
      <c r="O47" s="74">
        <v>1044</v>
      </c>
    </row>
    <row r="48" spans="1:15">
      <c r="A48" s="166"/>
      <c r="B48" s="164" t="s">
        <v>977</v>
      </c>
      <c r="C48" s="74">
        <v>9</v>
      </c>
      <c r="F48" s="145" t="s">
        <v>1007</v>
      </c>
      <c r="G48" s="74">
        <v>5</v>
      </c>
      <c r="J48" s="109" t="s">
        <v>1028</v>
      </c>
      <c r="K48" s="74">
        <v>3</v>
      </c>
      <c r="N48" s="106" t="s">
        <v>1262</v>
      </c>
      <c r="O48" s="74">
        <v>3</v>
      </c>
    </row>
    <row r="49" spans="1:15">
      <c r="A49" s="166"/>
      <c r="B49" s="164" t="s">
        <v>980</v>
      </c>
      <c r="C49" s="74">
        <v>32</v>
      </c>
      <c r="F49" s="145" t="s">
        <v>1008</v>
      </c>
      <c r="G49" s="74">
        <v>61</v>
      </c>
      <c r="J49" s="109" t="s">
        <v>1024</v>
      </c>
      <c r="K49" s="74">
        <v>5</v>
      </c>
      <c r="N49" s="106" t="s">
        <v>1570</v>
      </c>
      <c r="O49" s="74">
        <v>1</v>
      </c>
    </row>
    <row r="50" spans="1:15">
      <c r="A50" s="166"/>
      <c r="B50" s="164" t="s">
        <v>978</v>
      </c>
      <c r="C50" s="74">
        <v>30</v>
      </c>
      <c r="F50" s="145" t="s">
        <v>1009</v>
      </c>
      <c r="G50" s="74">
        <v>140</v>
      </c>
      <c r="J50" s="109" t="s">
        <v>1025</v>
      </c>
      <c r="K50" s="74">
        <v>2</v>
      </c>
      <c r="N50" s="106" t="s">
        <v>1044</v>
      </c>
      <c r="O50" s="74">
        <v>74</v>
      </c>
    </row>
    <row r="51" spans="1:15">
      <c r="A51" s="166"/>
      <c r="B51" s="164" t="s">
        <v>979</v>
      </c>
      <c r="C51" s="74">
        <v>2</v>
      </c>
      <c r="F51" s="145" t="s">
        <v>1010</v>
      </c>
      <c r="G51" s="74">
        <v>3</v>
      </c>
      <c r="J51" s="109" t="s">
        <v>1026</v>
      </c>
      <c r="K51" s="74">
        <v>6</v>
      </c>
      <c r="N51" s="106" t="s">
        <v>397</v>
      </c>
      <c r="O51" s="74">
        <v>237</v>
      </c>
    </row>
    <row r="52" spans="1:15">
      <c r="A52" s="145"/>
      <c r="B52" s="145"/>
      <c r="C52" s="145"/>
      <c r="D52" s="145"/>
      <c r="E52" s="145"/>
      <c r="F52" s="145"/>
      <c r="G52" s="145"/>
      <c r="H52" s="145"/>
      <c r="I52" s="145"/>
      <c r="J52" s="145"/>
      <c r="K52" s="145"/>
      <c r="L52" s="145"/>
      <c r="M52" s="145"/>
      <c r="N52" s="145"/>
      <c r="O52" s="145"/>
    </row>
    <row r="53" spans="1:15">
      <c r="B53" s="101"/>
      <c r="O53" s="116" t="s">
        <v>1348</v>
      </c>
    </row>
    <row r="54" spans="1:15">
      <c r="B54" s="101"/>
    </row>
    <row r="55" spans="1:15">
      <c r="B55" s="101"/>
    </row>
    <row r="56" spans="1:15">
      <c r="B56" s="101"/>
    </row>
    <row r="57" spans="1:15">
      <c r="B57" s="101"/>
    </row>
    <row r="58" spans="1:15">
      <c r="B58" s="101"/>
    </row>
    <row r="59" spans="1:15">
      <c r="B59" s="101"/>
    </row>
    <row r="60" spans="1:15">
      <c r="B60" s="101"/>
    </row>
    <row r="61" spans="1:15">
      <c r="B61" s="101"/>
    </row>
    <row r="62" spans="1:15">
      <c r="B62" s="101"/>
    </row>
    <row r="63" spans="1:15">
      <c r="B63" s="101"/>
    </row>
    <row r="64" spans="1:15">
      <c r="B64" s="101"/>
    </row>
    <row r="65" spans="2:2">
      <c r="B65" s="101"/>
    </row>
    <row r="66" spans="2:2">
      <c r="B66" s="101"/>
    </row>
    <row r="67" spans="2:2">
      <c r="B67" s="101"/>
    </row>
    <row r="68" spans="2:2">
      <c r="B68" s="101"/>
    </row>
    <row r="69" spans="2:2">
      <c r="B69" s="101"/>
    </row>
    <row r="70" spans="2:2">
      <c r="B70" s="101"/>
    </row>
    <row r="71" spans="2:2">
      <c r="B71" s="101"/>
    </row>
    <row r="72" spans="2:2">
      <c r="B72" s="101"/>
    </row>
    <row r="73" spans="2:2">
      <c r="B73" s="101"/>
    </row>
    <row r="74" spans="2:2">
      <c r="B74" s="101"/>
    </row>
    <row r="75" spans="2:2">
      <c r="B75" s="101"/>
    </row>
    <row r="76" spans="2:2">
      <c r="B76" s="101"/>
    </row>
    <row r="77" spans="2:2">
      <c r="B77" s="101"/>
    </row>
    <row r="78" spans="2:2">
      <c r="B78" s="101"/>
    </row>
    <row r="79" spans="2:2">
      <c r="B79" s="101"/>
    </row>
    <row r="80" spans="2:2">
      <c r="B80" s="101"/>
    </row>
    <row r="81" spans="2:2">
      <c r="B81" s="101"/>
    </row>
    <row r="82" spans="2:2">
      <c r="B82" s="101"/>
    </row>
    <row r="83" spans="2:2">
      <c r="B83" s="101"/>
    </row>
    <row r="84" spans="2:2">
      <c r="B84" s="101"/>
    </row>
    <row r="85" spans="2:2">
      <c r="B85" s="101"/>
    </row>
    <row r="86" spans="2:2">
      <c r="B86" s="101"/>
    </row>
    <row r="87" spans="2:2">
      <c r="B87" s="101"/>
    </row>
    <row r="88" spans="2:2">
      <c r="B88" s="101"/>
    </row>
    <row r="89" spans="2:2">
      <c r="B89" s="101"/>
    </row>
    <row r="90" spans="2:2">
      <c r="B90" s="101"/>
    </row>
    <row r="91" spans="2:2">
      <c r="B91" s="101"/>
    </row>
    <row r="92" spans="2:2">
      <c r="B92" s="101"/>
    </row>
    <row r="93" spans="2:2">
      <c r="B93" s="101"/>
    </row>
    <row r="94" spans="2:2">
      <c r="B94" s="101"/>
    </row>
    <row r="95" spans="2:2">
      <c r="B95" s="101"/>
    </row>
    <row r="96" spans="2:2">
      <c r="B96" s="101"/>
    </row>
    <row r="97" spans="2:2">
      <c r="B97" s="101"/>
    </row>
    <row r="98" spans="2:2">
      <c r="B98" s="101"/>
    </row>
    <row r="99" spans="2:2">
      <c r="B99" s="101"/>
    </row>
    <row r="100" spans="2:2">
      <c r="B100" s="101"/>
    </row>
    <row r="101" spans="2:2">
      <c r="B101" s="101"/>
    </row>
    <row r="102" spans="2:2">
      <c r="B102" s="101"/>
    </row>
    <row r="103" spans="2:2">
      <c r="B103" s="101"/>
    </row>
    <row r="104" spans="2:2">
      <c r="B104" s="101"/>
    </row>
    <row r="105" spans="2:2">
      <c r="B105" s="101"/>
    </row>
    <row r="106" spans="2:2">
      <c r="B106" s="101"/>
    </row>
    <row r="107" spans="2:2">
      <c r="B107" s="101"/>
    </row>
    <row r="108" spans="2:2">
      <c r="B108" s="101"/>
    </row>
    <row r="109" spans="2:2">
      <c r="B109" s="101"/>
    </row>
    <row r="110" spans="2:2">
      <c r="B110" s="101"/>
    </row>
    <row r="111" spans="2:2">
      <c r="B111" s="101"/>
    </row>
    <row r="112" spans="2:2">
      <c r="B112" s="101"/>
    </row>
    <row r="113" spans="2:2">
      <c r="B113" s="101"/>
    </row>
    <row r="114" spans="2:2">
      <c r="B114" s="101"/>
    </row>
    <row r="115" spans="2:2">
      <c r="B115" s="101"/>
    </row>
    <row r="116" spans="2:2">
      <c r="B116" s="101"/>
    </row>
    <row r="117" spans="2:2">
      <c r="B117" s="101"/>
    </row>
    <row r="118" spans="2:2">
      <c r="B118" s="101"/>
    </row>
    <row r="119" spans="2:2">
      <c r="B119" s="101"/>
    </row>
    <row r="120" spans="2:2">
      <c r="B120" s="101"/>
    </row>
    <row r="121" spans="2:2">
      <c r="B121" s="101"/>
    </row>
    <row r="122" spans="2:2">
      <c r="B122" s="101"/>
    </row>
    <row r="123" spans="2:2">
      <c r="B123" s="101"/>
    </row>
    <row r="124" spans="2:2">
      <c r="B124" s="101"/>
    </row>
    <row r="125" spans="2:2">
      <c r="B125" s="101"/>
    </row>
    <row r="126" spans="2:2">
      <c r="B126" s="101"/>
    </row>
    <row r="127" spans="2:2">
      <c r="B127" s="101"/>
    </row>
    <row r="128" spans="2:2">
      <c r="B128" s="101"/>
    </row>
    <row r="129" spans="2:2">
      <c r="B129" s="101"/>
    </row>
    <row r="130" spans="2:2">
      <c r="B130" s="101"/>
    </row>
    <row r="131" spans="2:2">
      <c r="B131" s="101"/>
    </row>
    <row r="132" spans="2:2">
      <c r="B132" s="101"/>
    </row>
    <row r="133" spans="2:2">
      <c r="B133" s="101"/>
    </row>
    <row r="134" spans="2:2">
      <c r="B134" s="101"/>
    </row>
    <row r="135" spans="2:2">
      <c r="B135" s="101"/>
    </row>
    <row r="136" spans="2:2">
      <c r="B136" s="101"/>
    </row>
    <row r="137" spans="2:2">
      <c r="B137" s="101"/>
    </row>
    <row r="138" spans="2:2">
      <c r="B138" s="101"/>
    </row>
    <row r="139" spans="2:2">
      <c r="B139" s="101"/>
    </row>
    <row r="140" spans="2:2">
      <c r="B140" s="101"/>
    </row>
    <row r="141" spans="2:2">
      <c r="B141" s="101"/>
    </row>
    <row r="142" spans="2:2">
      <c r="B142" s="101"/>
    </row>
    <row r="143" spans="2:2">
      <c r="B143" s="101"/>
    </row>
    <row r="144" spans="2:2">
      <c r="B144" s="101"/>
    </row>
    <row r="145" spans="2:2">
      <c r="B145" s="101"/>
    </row>
    <row r="146" spans="2:2">
      <c r="B146" s="101"/>
    </row>
    <row r="147" spans="2:2">
      <c r="B147" s="101"/>
    </row>
    <row r="148" spans="2:2">
      <c r="B148" s="101"/>
    </row>
    <row r="149" spans="2:2">
      <c r="B149" s="101"/>
    </row>
    <row r="150" spans="2:2">
      <c r="B150" s="101"/>
    </row>
    <row r="151" spans="2:2">
      <c r="B151" s="101"/>
    </row>
    <row r="152" spans="2:2">
      <c r="B152" s="101"/>
    </row>
    <row r="153" spans="2:2">
      <c r="B153" s="101"/>
    </row>
    <row r="154" spans="2:2">
      <c r="B154" s="101"/>
    </row>
    <row r="155" spans="2:2">
      <c r="B155" s="101"/>
    </row>
    <row r="156" spans="2:2">
      <c r="B156" s="101"/>
    </row>
    <row r="157" spans="2:2">
      <c r="B157" s="101"/>
    </row>
    <row r="158" spans="2:2">
      <c r="B158" s="101"/>
    </row>
    <row r="159" spans="2:2">
      <c r="B159" s="101"/>
    </row>
    <row r="160" spans="2:2">
      <c r="B160" s="101"/>
    </row>
    <row r="161" spans="2:2">
      <c r="B161" s="101"/>
    </row>
    <row r="162" spans="2:2">
      <c r="B162" s="101"/>
    </row>
    <row r="163" spans="2:2">
      <c r="B163" s="101"/>
    </row>
    <row r="164" spans="2:2">
      <c r="B164" s="101"/>
    </row>
    <row r="165" spans="2:2">
      <c r="B165" s="101"/>
    </row>
    <row r="166" spans="2:2">
      <c r="B166" s="101"/>
    </row>
    <row r="167" spans="2:2">
      <c r="B167" s="101"/>
    </row>
    <row r="168" spans="2:2">
      <c r="B168" s="101"/>
    </row>
    <row r="169" spans="2:2">
      <c r="B169" s="101"/>
    </row>
    <row r="170" spans="2:2">
      <c r="B170" s="101"/>
    </row>
    <row r="171" spans="2:2">
      <c r="B171" s="101"/>
    </row>
    <row r="172" spans="2:2">
      <c r="B172" s="101"/>
    </row>
    <row r="173" spans="2:2">
      <c r="B173" s="101"/>
    </row>
    <row r="174" spans="2:2">
      <c r="B174" s="101"/>
    </row>
    <row r="175" spans="2:2">
      <c r="B175" s="101"/>
    </row>
    <row r="176" spans="2:2">
      <c r="B176" s="101"/>
    </row>
    <row r="177" spans="2:2">
      <c r="B177" s="101"/>
    </row>
    <row r="178" spans="2:2">
      <c r="B178" s="101"/>
    </row>
    <row r="179" spans="2:2">
      <c r="B179" s="101"/>
    </row>
    <row r="180" spans="2:2">
      <c r="B180" s="101"/>
    </row>
    <row r="181" spans="2:2">
      <c r="B181" s="101"/>
    </row>
    <row r="182" spans="2:2">
      <c r="B182" s="101"/>
    </row>
    <row r="183" spans="2:2">
      <c r="B183" s="101"/>
    </row>
    <row r="184" spans="2:2">
      <c r="B184" s="101"/>
    </row>
    <row r="185" spans="2:2">
      <c r="B185" s="101"/>
    </row>
    <row r="186" spans="2:2">
      <c r="B186" s="101"/>
    </row>
    <row r="187" spans="2:2">
      <c r="B187" s="101"/>
    </row>
    <row r="188" spans="2:2">
      <c r="B188" s="101"/>
    </row>
    <row r="189" spans="2:2">
      <c r="B189" s="101"/>
    </row>
    <row r="190" spans="2:2">
      <c r="B190" s="101"/>
    </row>
    <row r="191" spans="2:2">
      <c r="B191" s="101"/>
    </row>
    <row r="192" spans="2:2">
      <c r="B192" s="101"/>
    </row>
    <row r="193" spans="2:2">
      <c r="B193" s="101"/>
    </row>
    <row r="194" spans="2:2">
      <c r="B194" s="101"/>
    </row>
    <row r="195" spans="2:2">
      <c r="B195" s="101"/>
    </row>
    <row r="196" spans="2:2">
      <c r="B196" s="101"/>
    </row>
    <row r="197" spans="2:2">
      <c r="B197" s="101"/>
    </row>
    <row r="198" spans="2:2">
      <c r="B198" s="101"/>
    </row>
    <row r="199" spans="2:2">
      <c r="B199" s="101"/>
    </row>
    <row r="200" spans="2:2">
      <c r="B200" s="101"/>
    </row>
    <row r="201" spans="2:2">
      <c r="B201" s="101"/>
    </row>
    <row r="202" spans="2:2">
      <c r="B202" s="101"/>
    </row>
    <row r="203" spans="2:2">
      <c r="B203" s="101"/>
    </row>
    <row r="204" spans="2:2">
      <c r="B204" s="101"/>
    </row>
    <row r="205" spans="2:2">
      <c r="B205" s="101"/>
    </row>
    <row r="206" spans="2:2">
      <c r="B206" s="101"/>
    </row>
    <row r="207" spans="2:2">
      <c r="B207" s="101"/>
    </row>
    <row r="208" spans="2:2">
      <c r="B208" s="101"/>
    </row>
    <row r="209" spans="2:2">
      <c r="B209" s="101"/>
    </row>
    <row r="210" spans="2:2">
      <c r="B210" s="101"/>
    </row>
    <row r="211" spans="2:2">
      <c r="B211" s="101"/>
    </row>
    <row r="212" spans="2:2">
      <c r="B212" s="101"/>
    </row>
    <row r="213" spans="2:2">
      <c r="B213" s="101"/>
    </row>
    <row r="214" spans="2:2">
      <c r="B214" s="101"/>
    </row>
    <row r="215" spans="2:2">
      <c r="B215" s="101"/>
    </row>
    <row r="216" spans="2:2">
      <c r="B216" s="101"/>
    </row>
    <row r="217" spans="2:2">
      <c r="B217" s="101"/>
    </row>
    <row r="218" spans="2:2">
      <c r="B218" s="101"/>
    </row>
    <row r="219" spans="2:2">
      <c r="B219" s="101"/>
    </row>
    <row r="220" spans="2:2">
      <c r="B220" s="101"/>
    </row>
    <row r="221" spans="2:2">
      <c r="B221" s="101"/>
    </row>
    <row r="222" spans="2:2">
      <c r="B222" s="101"/>
    </row>
    <row r="223" spans="2:2">
      <c r="B223" s="101"/>
    </row>
    <row r="224" spans="2:2">
      <c r="B224" s="101"/>
    </row>
    <row r="225" spans="2:2">
      <c r="B225" s="101"/>
    </row>
    <row r="226" spans="2:2">
      <c r="B226" s="101"/>
    </row>
    <row r="227" spans="2:2">
      <c r="B227" s="101"/>
    </row>
    <row r="228" spans="2:2">
      <c r="B228" s="101"/>
    </row>
    <row r="229" spans="2:2">
      <c r="B229" s="101"/>
    </row>
    <row r="230" spans="2:2">
      <c r="B230" s="101"/>
    </row>
    <row r="231" spans="2:2">
      <c r="B231" s="101"/>
    </row>
    <row r="232" spans="2:2">
      <c r="B232" s="101"/>
    </row>
    <row r="233" spans="2:2">
      <c r="B233" s="101"/>
    </row>
    <row r="234" spans="2:2">
      <c r="B234" s="101"/>
    </row>
    <row r="235" spans="2:2">
      <c r="B235" s="101"/>
    </row>
    <row r="236" spans="2:2">
      <c r="B236" s="101"/>
    </row>
    <row r="237" spans="2:2">
      <c r="B237" s="101"/>
    </row>
    <row r="238" spans="2:2">
      <c r="B238" s="101"/>
    </row>
    <row r="239" spans="2:2">
      <c r="B239" s="101"/>
    </row>
    <row r="240" spans="2:2">
      <c r="B240" s="101"/>
    </row>
    <row r="241" spans="2:2">
      <c r="B241" s="101"/>
    </row>
    <row r="242" spans="2:2">
      <c r="B242" s="101"/>
    </row>
    <row r="243" spans="2:2">
      <c r="B243" s="101"/>
    </row>
    <row r="244" spans="2:2">
      <c r="B244" s="101"/>
    </row>
    <row r="245" spans="2:2">
      <c r="B245" s="101"/>
    </row>
    <row r="246" spans="2:2">
      <c r="B246" s="101"/>
    </row>
    <row r="247" spans="2:2">
      <c r="B247" s="101"/>
    </row>
    <row r="248" spans="2:2">
      <c r="B248" s="101"/>
    </row>
    <row r="249" spans="2:2">
      <c r="B249" s="101"/>
    </row>
    <row r="250" spans="2:2">
      <c r="B250" s="101"/>
    </row>
    <row r="251" spans="2:2">
      <c r="B251" s="101"/>
    </row>
    <row r="252" spans="2:2">
      <c r="B252" s="101"/>
    </row>
    <row r="253" spans="2:2">
      <c r="B253" s="101"/>
    </row>
    <row r="254" spans="2:2">
      <c r="B254" s="101"/>
    </row>
    <row r="255" spans="2:2">
      <c r="B255" s="101"/>
    </row>
    <row r="256" spans="2:2">
      <c r="B256" s="101"/>
    </row>
    <row r="257" spans="2:2">
      <c r="B257" s="101"/>
    </row>
    <row r="258" spans="2:2">
      <c r="B258" s="101"/>
    </row>
    <row r="259" spans="2:2">
      <c r="B259" s="101"/>
    </row>
    <row r="260" spans="2:2">
      <c r="B260" s="101"/>
    </row>
    <row r="261" spans="2:2">
      <c r="B261" s="101"/>
    </row>
    <row r="262" spans="2:2">
      <c r="B262" s="101"/>
    </row>
    <row r="263" spans="2:2">
      <c r="B263" s="101"/>
    </row>
    <row r="264" spans="2:2">
      <c r="B264" s="101"/>
    </row>
    <row r="265" spans="2:2">
      <c r="B265" s="101"/>
    </row>
    <row r="266" spans="2:2">
      <c r="B266" s="101"/>
    </row>
    <row r="267" spans="2:2">
      <c r="B267" s="101"/>
    </row>
    <row r="268" spans="2:2">
      <c r="B268" s="101"/>
    </row>
    <row r="269" spans="2:2">
      <c r="B269" s="101"/>
    </row>
    <row r="270" spans="2:2">
      <c r="B270" s="101"/>
    </row>
    <row r="271" spans="2:2">
      <c r="B271" s="101"/>
    </row>
  </sheetData>
  <sortState ref="B11:C24">
    <sortCondition ref="B11"/>
  </sortState>
  <mergeCells count="29">
    <mergeCell ref="M43:N43"/>
    <mergeCell ref="M45:N45"/>
    <mergeCell ref="M47:N47"/>
    <mergeCell ref="I18:J18"/>
    <mergeCell ref="I20:J20"/>
    <mergeCell ref="I22:J22"/>
    <mergeCell ref="M9:N9"/>
    <mergeCell ref="M15:N15"/>
    <mergeCell ref="M17:N17"/>
    <mergeCell ref="A9:B9"/>
    <mergeCell ref="A25:B25"/>
    <mergeCell ref="M24:N24"/>
    <mergeCell ref="A31:B31"/>
    <mergeCell ref="A35:B35"/>
    <mergeCell ref="E19:F19"/>
    <mergeCell ref="E23:F23"/>
    <mergeCell ref="E25:F25"/>
    <mergeCell ref="E29:F29"/>
    <mergeCell ref="M5:N5"/>
    <mergeCell ref="M7:N7"/>
    <mergeCell ref="A1:O1"/>
    <mergeCell ref="A2:O2"/>
    <mergeCell ref="A5:B5"/>
    <mergeCell ref="A7:B7"/>
    <mergeCell ref="I5:J5"/>
    <mergeCell ref="I7:J7"/>
    <mergeCell ref="E5:F5"/>
    <mergeCell ref="E7:F7"/>
    <mergeCell ref="J3:O3"/>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02"/>
  <sheetViews>
    <sheetView zoomScaleNormal="100" workbookViewId="0">
      <pane ySplit="4" topLeftCell="A20" activePane="bottomLeft" state="frozen"/>
      <selection activeCell="R58" sqref="R58"/>
      <selection pane="bottomLeft" activeCell="Q19" sqref="Q19"/>
    </sheetView>
  </sheetViews>
  <sheetFormatPr baseColWidth="10" defaultColWidth="11.42578125" defaultRowHeight="15"/>
  <cols>
    <col min="1" max="1" width="2.7109375" style="105" customWidth="1"/>
    <col min="2" max="2" width="14.7109375" style="106" customWidth="1"/>
    <col min="3" max="3" width="6.7109375" style="105" customWidth="1"/>
    <col min="4" max="4" width="4.7109375" style="105" customWidth="1"/>
    <col min="5" max="5" width="2.7109375" style="105" customWidth="1"/>
    <col min="6" max="6" width="12.7109375" style="101" customWidth="1"/>
    <col min="7" max="7" width="6.7109375" style="105" customWidth="1"/>
    <col min="8" max="8" width="4.7109375" style="105" customWidth="1"/>
    <col min="9" max="9" width="2.7109375" style="105" customWidth="1"/>
    <col min="10" max="10" width="12.7109375" style="101" customWidth="1"/>
    <col min="11" max="11" width="6.7109375" style="105" customWidth="1"/>
    <col min="12" max="12" width="4.7109375" style="105" customWidth="1"/>
    <col min="13" max="13" width="2.7109375" style="105" customWidth="1"/>
    <col min="14" max="14" width="12.7109375" style="101" customWidth="1"/>
    <col min="15" max="15" width="6.7109375" style="105" customWidth="1"/>
    <col min="16" max="16" width="4.7109375" style="105" customWidth="1"/>
    <col min="17" max="16384" width="11.42578125" style="105"/>
  </cols>
  <sheetData>
    <row r="1" spans="1:15">
      <c r="A1" s="199"/>
      <c r="B1" s="199"/>
      <c r="C1" s="199"/>
      <c r="D1" s="199"/>
      <c r="E1" s="199"/>
      <c r="F1" s="199"/>
      <c r="G1" s="199"/>
      <c r="H1" s="199"/>
      <c r="I1" s="199"/>
      <c r="J1" s="199"/>
      <c r="K1" s="199"/>
      <c r="L1" s="199"/>
      <c r="M1" s="199"/>
      <c r="N1" s="199"/>
      <c r="O1" s="199"/>
    </row>
    <row r="2" spans="1:15">
      <c r="A2" s="197"/>
      <c r="B2" s="197"/>
      <c r="C2" s="197"/>
      <c r="D2" s="197"/>
      <c r="E2" s="197"/>
      <c r="F2" s="197"/>
      <c r="G2" s="197"/>
      <c r="H2" s="197"/>
      <c r="I2" s="197"/>
      <c r="J2" s="197"/>
      <c r="K2" s="197"/>
      <c r="L2" s="197"/>
      <c r="M2" s="197"/>
      <c r="N2" s="197"/>
      <c r="O2" s="197"/>
    </row>
    <row r="3" spans="1:15">
      <c r="A3" s="95" t="s">
        <v>1348</v>
      </c>
      <c r="B3" s="101"/>
      <c r="C3" s="93"/>
      <c r="D3" s="93"/>
      <c r="E3" s="93"/>
      <c r="G3" s="93"/>
      <c r="H3" s="93"/>
      <c r="I3" s="93"/>
      <c r="K3" s="200" t="s">
        <v>1369</v>
      </c>
      <c r="L3" s="200"/>
      <c r="M3" s="200"/>
      <c r="N3" s="200"/>
      <c r="O3" s="200"/>
    </row>
    <row r="5" spans="1:15">
      <c r="A5" s="199" t="s">
        <v>1211</v>
      </c>
      <c r="B5" s="199"/>
      <c r="C5" s="105" t="s">
        <v>370</v>
      </c>
      <c r="E5" s="199" t="s">
        <v>1211</v>
      </c>
      <c r="F5" s="199"/>
      <c r="G5" s="105" t="s">
        <v>370</v>
      </c>
      <c r="I5" s="199" t="s">
        <v>1211</v>
      </c>
      <c r="J5" s="199"/>
      <c r="K5" s="105" t="s">
        <v>370</v>
      </c>
      <c r="M5" s="199" t="s">
        <v>1211</v>
      </c>
      <c r="N5" s="199"/>
      <c r="O5" s="105" t="s">
        <v>370</v>
      </c>
    </row>
    <row r="7" spans="1:15">
      <c r="A7" s="199" t="s">
        <v>1571</v>
      </c>
      <c r="B7" s="199"/>
      <c r="C7" s="74"/>
      <c r="E7" s="199" t="s">
        <v>1574</v>
      </c>
      <c r="F7" s="199"/>
      <c r="G7" s="74"/>
      <c r="I7" s="199" t="s">
        <v>1578</v>
      </c>
      <c r="J7" s="199"/>
      <c r="K7" s="74"/>
      <c r="M7" s="199" t="s">
        <v>1579</v>
      </c>
      <c r="N7" s="199"/>
      <c r="O7" s="74"/>
    </row>
    <row r="8" spans="1:15">
      <c r="B8" s="109" t="s">
        <v>1045</v>
      </c>
      <c r="C8" s="74">
        <v>1</v>
      </c>
      <c r="F8" s="109" t="s">
        <v>1442</v>
      </c>
      <c r="G8" s="74">
        <v>1</v>
      </c>
      <c r="J8" s="106" t="s">
        <v>1104</v>
      </c>
      <c r="K8" s="74">
        <v>3</v>
      </c>
      <c r="N8" s="106" t="s">
        <v>1136</v>
      </c>
      <c r="O8" s="74">
        <v>7</v>
      </c>
    </row>
    <row r="9" spans="1:15">
      <c r="B9" s="109" t="s">
        <v>1046</v>
      </c>
      <c r="C9" s="74">
        <v>53</v>
      </c>
      <c r="F9" s="106" t="s">
        <v>877</v>
      </c>
      <c r="G9" s="74">
        <v>4</v>
      </c>
      <c r="J9" s="106" t="s">
        <v>1105</v>
      </c>
      <c r="K9" s="74">
        <v>1</v>
      </c>
      <c r="N9" s="106" t="s">
        <v>412</v>
      </c>
      <c r="O9" s="74">
        <v>174</v>
      </c>
    </row>
    <row r="10" spans="1:15">
      <c r="B10" s="109" t="s">
        <v>1047</v>
      </c>
      <c r="C10" s="74">
        <v>20</v>
      </c>
      <c r="F10" s="106" t="s">
        <v>1360</v>
      </c>
      <c r="G10" s="74">
        <v>13</v>
      </c>
      <c r="J10" s="106" t="s">
        <v>157</v>
      </c>
      <c r="K10" s="74">
        <v>2</v>
      </c>
      <c r="M10" s="93"/>
      <c r="N10" s="145" t="s">
        <v>1134</v>
      </c>
      <c r="O10" s="74">
        <v>126</v>
      </c>
    </row>
    <row r="11" spans="1:15">
      <c r="B11" s="109" t="s">
        <v>1048</v>
      </c>
      <c r="C11" s="74">
        <v>27</v>
      </c>
      <c r="E11" s="93"/>
      <c r="F11" s="145" t="s">
        <v>1079</v>
      </c>
      <c r="G11" s="74">
        <v>1</v>
      </c>
      <c r="I11" s="199" t="s">
        <v>158</v>
      </c>
      <c r="J11" s="199"/>
      <c r="K11" s="74">
        <v>82</v>
      </c>
      <c r="N11" s="106" t="s">
        <v>1137</v>
      </c>
      <c r="O11" s="74">
        <v>45</v>
      </c>
    </row>
    <row r="12" spans="1:15">
      <c r="B12" s="109" t="s">
        <v>1049</v>
      </c>
      <c r="C12" s="74">
        <v>55</v>
      </c>
      <c r="E12" s="199" t="s">
        <v>152</v>
      </c>
      <c r="F12" s="199"/>
      <c r="G12" s="74">
        <v>53</v>
      </c>
      <c r="J12" s="106" t="s">
        <v>646</v>
      </c>
      <c r="K12" s="74">
        <v>16</v>
      </c>
      <c r="N12" s="106" t="s">
        <v>1138</v>
      </c>
      <c r="O12" s="74">
        <v>2</v>
      </c>
    </row>
    <row r="13" spans="1:15">
      <c r="B13" s="109" t="s">
        <v>1050</v>
      </c>
      <c r="C13" s="74">
        <v>16</v>
      </c>
      <c r="F13" s="106" t="s">
        <v>1209</v>
      </c>
      <c r="G13" s="74">
        <v>39</v>
      </c>
      <c r="J13" s="106" t="s">
        <v>801</v>
      </c>
      <c r="K13" s="74">
        <v>1</v>
      </c>
      <c r="M13" s="199" t="s">
        <v>164</v>
      </c>
      <c r="N13" s="199"/>
      <c r="O13" s="74">
        <v>1</v>
      </c>
    </row>
    <row r="14" spans="1:15">
      <c r="B14" s="109" t="s">
        <v>1051</v>
      </c>
      <c r="C14" s="74">
        <v>1</v>
      </c>
      <c r="F14" s="106" t="s">
        <v>1210</v>
      </c>
      <c r="G14" s="74">
        <v>7</v>
      </c>
      <c r="J14" s="106" t="s">
        <v>1106</v>
      </c>
      <c r="K14" s="74">
        <v>1</v>
      </c>
      <c r="N14" s="106" t="s">
        <v>1500</v>
      </c>
      <c r="O14" s="74">
        <v>1</v>
      </c>
    </row>
    <row r="15" spans="1:15">
      <c r="B15" s="109" t="s">
        <v>400</v>
      </c>
      <c r="C15" s="74">
        <v>211</v>
      </c>
      <c r="F15" s="106" t="s">
        <v>1497</v>
      </c>
      <c r="G15" s="74">
        <v>6</v>
      </c>
      <c r="I15" s="93"/>
      <c r="J15" s="162" t="s">
        <v>1107</v>
      </c>
      <c r="K15" s="74">
        <v>13</v>
      </c>
      <c r="M15" s="199" t="s">
        <v>165</v>
      </c>
      <c r="N15" s="199"/>
      <c r="O15" s="74">
        <v>1</v>
      </c>
    </row>
    <row r="16" spans="1:15">
      <c r="B16" s="109" t="s">
        <v>1052</v>
      </c>
      <c r="C16" s="74">
        <v>44</v>
      </c>
      <c r="F16" s="106" t="s">
        <v>1082</v>
      </c>
      <c r="G16" s="74">
        <v>1</v>
      </c>
      <c r="J16" s="106" t="s">
        <v>1108</v>
      </c>
      <c r="K16" s="74">
        <v>43</v>
      </c>
      <c r="N16" s="106" t="s">
        <v>1501</v>
      </c>
      <c r="O16" s="74">
        <v>1</v>
      </c>
    </row>
    <row r="17" spans="1:15">
      <c r="B17" s="109" t="s">
        <v>1053</v>
      </c>
      <c r="C17" s="74">
        <v>1</v>
      </c>
      <c r="E17" s="199" t="s">
        <v>153</v>
      </c>
      <c r="F17" s="199"/>
      <c r="G17" s="74">
        <v>737</v>
      </c>
      <c r="I17" s="93"/>
      <c r="J17" s="162" t="s">
        <v>1109</v>
      </c>
      <c r="K17" s="74">
        <v>8</v>
      </c>
      <c r="M17" s="199" t="s">
        <v>166</v>
      </c>
      <c r="N17" s="199"/>
      <c r="O17" s="74">
        <v>136</v>
      </c>
    </row>
    <row r="18" spans="1:15">
      <c r="B18" s="109" t="s">
        <v>1054</v>
      </c>
      <c r="C18" s="74">
        <v>78</v>
      </c>
      <c r="F18" s="106" t="s">
        <v>1086</v>
      </c>
      <c r="G18" s="74">
        <v>85</v>
      </c>
      <c r="I18" s="199" t="s">
        <v>159</v>
      </c>
      <c r="J18" s="199"/>
      <c r="K18" s="74">
        <v>4</v>
      </c>
      <c r="N18" s="106" t="s">
        <v>1140</v>
      </c>
      <c r="O18" s="74">
        <v>73</v>
      </c>
    </row>
    <row r="19" spans="1:15">
      <c r="B19" s="109" t="s">
        <v>1055</v>
      </c>
      <c r="C19" s="74">
        <v>13</v>
      </c>
      <c r="F19" s="106" t="s">
        <v>416</v>
      </c>
      <c r="G19" s="74">
        <v>200</v>
      </c>
      <c r="I19" s="93"/>
      <c r="J19" s="162">
        <v>500</v>
      </c>
      <c r="K19" s="74">
        <v>2</v>
      </c>
      <c r="N19" s="162" t="s">
        <v>1141</v>
      </c>
      <c r="O19" s="74">
        <v>43</v>
      </c>
    </row>
    <row r="20" spans="1:15">
      <c r="B20" s="109" t="s">
        <v>1056</v>
      </c>
      <c r="C20" s="74">
        <v>20</v>
      </c>
      <c r="F20" s="106" t="s">
        <v>1083</v>
      </c>
      <c r="G20" s="74">
        <v>16</v>
      </c>
      <c r="I20" s="93"/>
      <c r="J20" s="145">
        <v>700</v>
      </c>
      <c r="K20" s="74">
        <v>1</v>
      </c>
      <c r="M20" s="93"/>
      <c r="N20" s="106" t="s">
        <v>1142</v>
      </c>
      <c r="O20" s="74">
        <v>19</v>
      </c>
    </row>
    <row r="21" spans="1:15">
      <c r="A21" s="93"/>
      <c r="B21" s="93" t="s">
        <v>1057</v>
      </c>
      <c r="C21" s="74">
        <v>74</v>
      </c>
      <c r="F21" s="106" t="s">
        <v>1084</v>
      </c>
      <c r="G21" s="74">
        <v>29</v>
      </c>
      <c r="J21" s="106" t="s">
        <v>1110</v>
      </c>
      <c r="K21" s="74">
        <v>1</v>
      </c>
      <c r="N21" s="106" t="s">
        <v>555</v>
      </c>
      <c r="O21" s="74">
        <v>1</v>
      </c>
    </row>
    <row r="22" spans="1:15">
      <c r="B22" s="106" t="s">
        <v>1058</v>
      </c>
      <c r="C22" s="74">
        <v>1</v>
      </c>
      <c r="F22" s="106" t="s">
        <v>1085</v>
      </c>
      <c r="G22" s="74">
        <v>2</v>
      </c>
      <c r="I22" s="199" t="s">
        <v>160</v>
      </c>
      <c r="J22" s="199"/>
      <c r="K22" s="74">
        <v>2</v>
      </c>
      <c r="M22" s="199" t="s">
        <v>167</v>
      </c>
      <c r="N22" s="199"/>
      <c r="O22" s="74">
        <v>1521</v>
      </c>
    </row>
    <row r="23" spans="1:15">
      <c r="A23" s="93"/>
      <c r="B23" s="162" t="s">
        <v>1059</v>
      </c>
      <c r="C23" s="74">
        <v>114</v>
      </c>
      <c r="F23" s="106" t="s">
        <v>1087</v>
      </c>
      <c r="G23" s="74">
        <v>2</v>
      </c>
      <c r="J23" s="106" t="s">
        <v>365</v>
      </c>
      <c r="K23" s="74">
        <v>1</v>
      </c>
      <c r="N23" s="106" t="s">
        <v>1143</v>
      </c>
      <c r="O23" s="74">
        <v>1</v>
      </c>
    </row>
    <row r="24" spans="1:15">
      <c r="A24" s="199" t="s">
        <v>149</v>
      </c>
      <c r="B24" s="199"/>
      <c r="C24" s="74">
        <v>2</v>
      </c>
      <c r="F24" s="106" t="s">
        <v>1088</v>
      </c>
      <c r="G24" s="74">
        <v>10</v>
      </c>
      <c r="I24" s="93"/>
      <c r="J24" s="145" t="s">
        <v>1111</v>
      </c>
      <c r="K24" s="74">
        <v>1</v>
      </c>
      <c r="N24" s="106" t="s">
        <v>413</v>
      </c>
      <c r="O24" s="74">
        <v>140</v>
      </c>
    </row>
    <row r="25" spans="1:15">
      <c r="A25" s="93"/>
      <c r="B25" s="162" t="s">
        <v>1060</v>
      </c>
      <c r="C25" s="74">
        <v>1</v>
      </c>
      <c r="F25" s="106" t="s">
        <v>417</v>
      </c>
      <c r="G25" s="74">
        <v>184</v>
      </c>
      <c r="I25" s="199" t="s">
        <v>161</v>
      </c>
      <c r="J25" s="199"/>
      <c r="K25" s="74">
        <v>439</v>
      </c>
      <c r="N25" s="106" t="s">
        <v>1144</v>
      </c>
      <c r="O25" s="74">
        <v>34</v>
      </c>
    </row>
    <row r="26" spans="1:15">
      <c r="B26" s="106" t="s">
        <v>1061</v>
      </c>
      <c r="C26" s="74">
        <v>1</v>
      </c>
      <c r="F26" s="106" t="s">
        <v>434</v>
      </c>
      <c r="G26" s="74">
        <v>182</v>
      </c>
      <c r="J26" s="106" t="s">
        <v>1112</v>
      </c>
      <c r="K26" s="74">
        <v>4</v>
      </c>
      <c r="M26" s="93"/>
      <c r="N26" s="145" t="s">
        <v>435</v>
      </c>
      <c r="O26" s="74">
        <v>130</v>
      </c>
    </row>
    <row r="27" spans="1:15">
      <c r="A27" s="199" t="s">
        <v>150</v>
      </c>
      <c r="B27" s="199"/>
      <c r="C27" s="74">
        <v>47</v>
      </c>
      <c r="F27" s="106" t="s">
        <v>1089</v>
      </c>
      <c r="G27" s="74">
        <v>13</v>
      </c>
      <c r="J27" s="106" t="s">
        <v>1113</v>
      </c>
      <c r="K27" s="74">
        <v>67</v>
      </c>
      <c r="N27" s="106" t="s">
        <v>1146</v>
      </c>
      <c r="O27" s="74">
        <v>2</v>
      </c>
    </row>
    <row r="28" spans="1:15">
      <c r="B28" s="106" t="s">
        <v>1062</v>
      </c>
      <c r="C28" s="74">
        <v>4</v>
      </c>
      <c r="F28" s="106" t="s">
        <v>1090</v>
      </c>
      <c r="G28" s="74">
        <v>11</v>
      </c>
      <c r="J28" s="106" t="s">
        <v>1114</v>
      </c>
      <c r="K28" s="74">
        <v>80</v>
      </c>
      <c r="N28" s="106" t="s">
        <v>1147</v>
      </c>
      <c r="O28" s="74">
        <v>9</v>
      </c>
    </row>
    <row r="29" spans="1:15">
      <c r="B29" s="106" t="s">
        <v>1063</v>
      </c>
      <c r="C29" s="74">
        <v>1</v>
      </c>
      <c r="F29" s="106" t="s">
        <v>1091</v>
      </c>
      <c r="G29" s="74">
        <v>3</v>
      </c>
      <c r="J29" s="106" t="s">
        <v>1115</v>
      </c>
      <c r="K29" s="74">
        <v>52</v>
      </c>
      <c r="N29" s="106" t="s">
        <v>1145</v>
      </c>
      <c r="O29" s="74">
        <v>40</v>
      </c>
    </row>
    <row r="30" spans="1:15">
      <c r="B30" s="106" t="s">
        <v>1064</v>
      </c>
      <c r="C30" s="74">
        <v>2</v>
      </c>
      <c r="E30" s="199" t="s">
        <v>154</v>
      </c>
      <c r="F30" s="199"/>
      <c r="G30" s="74">
        <v>1</v>
      </c>
      <c r="J30" s="106" t="s">
        <v>1116</v>
      </c>
      <c r="K30" s="74">
        <v>79</v>
      </c>
      <c r="N30" s="106" t="s">
        <v>438</v>
      </c>
      <c r="O30" s="74">
        <v>114</v>
      </c>
    </row>
    <row r="31" spans="1:15">
      <c r="B31" s="106" t="s">
        <v>1065</v>
      </c>
      <c r="C31" s="74">
        <v>1</v>
      </c>
      <c r="E31" s="93"/>
      <c r="F31" s="162" t="s">
        <v>1092</v>
      </c>
      <c r="G31" s="74">
        <v>1</v>
      </c>
      <c r="I31" s="93"/>
      <c r="J31" s="162" t="s">
        <v>1117</v>
      </c>
      <c r="K31" s="74">
        <v>30</v>
      </c>
      <c r="N31" s="106" t="s">
        <v>1502</v>
      </c>
      <c r="O31" s="74">
        <v>1</v>
      </c>
    </row>
    <row r="32" spans="1:15">
      <c r="B32" s="106" t="s">
        <v>1066</v>
      </c>
      <c r="C32" s="74">
        <v>1</v>
      </c>
      <c r="E32" s="199" t="s">
        <v>155</v>
      </c>
      <c r="F32" s="199"/>
      <c r="G32" s="74">
        <v>1</v>
      </c>
      <c r="J32" s="106" t="s">
        <v>1118</v>
      </c>
      <c r="K32" s="74">
        <v>1</v>
      </c>
      <c r="N32" s="106" t="s">
        <v>1148</v>
      </c>
      <c r="O32" s="74">
        <v>5</v>
      </c>
    </row>
    <row r="33" spans="1:15">
      <c r="B33" s="106" t="s">
        <v>1572</v>
      </c>
      <c r="C33" s="74">
        <v>1</v>
      </c>
      <c r="F33" s="107" t="s">
        <v>1093</v>
      </c>
      <c r="G33" s="74">
        <v>1</v>
      </c>
      <c r="J33" s="106" t="s">
        <v>1119</v>
      </c>
      <c r="K33" s="74">
        <v>27</v>
      </c>
      <c r="N33" s="106" t="s">
        <v>1149</v>
      </c>
      <c r="O33" s="74">
        <v>2</v>
      </c>
    </row>
    <row r="34" spans="1:15">
      <c r="B34" s="106" t="s">
        <v>1067</v>
      </c>
      <c r="C34" s="74">
        <v>3</v>
      </c>
      <c r="E34" s="199" t="s">
        <v>156</v>
      </c>
      <c r="F34" s="199"/>
      <c r="G34" s="74">
        <v>1231</v>
      </c>
      <c r="J34" s="106" t="s">
        <v>1120</v>
      </c>
      <c r="K34" s="74">
        <v>2</v>
      </c>
      <c r="N34" s="106" t="s">
        <v>1580</v>
      </c>
      <c r="O34" s="74">
        <v>2</v>
      </c>
    </row>
    <row r="35" spans="1:15">
      <c r="B35" s="106" t="s">
        <v>1068</v>
      </c>
      <c r="C35" s="74">
        <v>5</v>
      </c>
      <c r="E35" s="93"/>
      <c r="F35" s="145" t="s">
        <v>1094</v>
      </c>
      <c r="G35" s="74">
        <v>29</v>
      </c>
      <c r="I35" s="93"/>
      <c r="J35" s="145" t="s">
        <v>1121</v>
      </c>
      <c r="K35" s="74">
        <v>3</v>
      </c>
      <c r="N35" s="106" t="s">
        <v>1163</v>
      </c>
      <c r="O35" s="74">
        <v>21</v>
      </c>
    </row>
    <row r="36" spans="1:15">
      <c r="B36" s="106" t="s">
        <v>1069</v>
      </c>
      <c r="C36" s="74">
        <v>5</v>
      </c>
      <c r="F36" s="106" t="s">
        <v>1576</v>
      </c>
      <c r="G36" s="74">
        <v>3</v>
      </c>
      <c r="J36" s="106" t="s">
        <v>1122</v>
      </c>
      <c r="K36" s="74">
        <v>6</v>
      </c>
      <c r="N36" s="106" t="s">
        <v>1150</v>
      </c>
      <c r="O36" s="74">
        <v>106</v>
      </c>
    </row>
    <row r="37" spans="1:15">
      <c r="B37" s="106" t="s">
        <v>1070</v>
      </c>
      <c r="C37" s="74">
        <v>2</v>
      </c>
      <c r="F37" s="106" t="s">
        <v>403</v>
      </c>
      <c r="G37" s="74">
        <v>258</v>
      </c>
      <c r="J37" s="106" t="s">
        <v>1123</v>
      </c>
      <c r="K37" s="74">
        <v>88</v>
      </c>
      <c r="N37" s="106" t="s">
        <v>1151</v>
      </c>
      <c r="O37" s="74">
        <v>1</v>
      </c>
    </row>
    <row r="38" spans="1:15">
      <c r="B38" s="106" t="s">
        <v>1071</v>
      </c>
      <c r="C38" s="74">
        <v>1</v>
      </c>
      <c r="F38" s="106" t="s">
        <v>1577</v>
      </c>
      <c r="G38" s="74">
        <v>11</v>
      </c>
      <c r="I38" s="199" t="s">
        <v>1399</v>
      </c>
      <c r="J38" s="199"/>
      <c r="K38" s="74">
        <v>1</v>
      </c>
      <c r="N38" s="106" t="s">
        <v>1152</v>
      </c>
      <c r="O38" s="74">
        <v>8</v>
      </c>
    </row>
    <row r="39" spans="1:15">
      <c r="B39" s="106" t="s">
        <v>1573</v>
      </c>
      <c r="C39" s="74">
        <v>1</v>
      </c>
      <c r="F39" s="106" t="s">
        <v>1095</v>
      </c>
      <c r="G39" s="74">
        <v>71</v>
      </c>
      <c r="I39" s="93"/>
      <c r="J39" s="162" t="s">
        <v>1499</v>
      </c>
      <c r="K39" s="74">
        <v>1</v>
      </c>
      <c r="M39" s="93"/>
      <c r="N39" s="162" t="s">
        <v>1153</v>
      </c>
      <c r="O39" s="74">
        <v>1</v>
      </c>
    </row>
    <row r="40" spans="1:15">
      <c r="B40" s="106" t="s">
        <v>1072</v>
      </c>
      <c r="C40" s="74">
        <v>6</v>
      </c>
      <c r="F40" s="106" t="s">
        <v>1096</v>
      </c>
      <c r="G40" s="74">
        <v>89</v>
      </c>
      <c r="I40" s="199" t="s">
        <v>162</v>
      </c>
      <c r="J40" s="199"/>
      <c r="K40" s="74">
        <v>535</v>
      </c>
      <c r="N40" s="106" t="s">
        <v>1154</v>
      </c>
      <c r="O40" s="74">
        <v>4</v>
      </c>
    </row>
    <row r="41" spans="1:15">
      <c r="B41" s="106" t="s">
        <v>1073</v>
      </c>
      <c r="C41" s="74">
        <v>1</v>
      </c>
      <c r="E41" s="93"/>
      <c r="F41" s="162" t="s">
        <v>385</v>
      </c>
      <c r="G41" s="74">
        <v>524</v>
      </c>
      <c r="J41" s="106" t="s">
        <v>1124</v>
      </c>
      <c r="K41" s="74">
        <v>8</v>
      </c>
      <c r="M41" s="93"/>
      <c r="N41" s="162" t="s">
        <v>1155</v>
      </c>
      <c r="O41" s="74">
        <v>64</v>
      </c>
    </row>
    <row r="42" spans="1:15">
      <c r="B42" s="106" t="s">
        <v>1074</v>
      </c>
      <c r="C42" s="74">
        <v>3</v>
      </c>
      <c r="F42" s="106" t="s">
        <v>1097</v>
      </c>
      <c r="G42" s="74">
        <v>46</v>
      </c>
      <c r="J42" s="106" t="s">
        <v>1125</v>
      </c>
      <c r="K42" s="74">
        <v>4</v>
      </c>
      <c r="N42" s="106" t="s">
        <v>1156</v>
      </c>
      <c r="O42" s="74">
        <v>38</v>
      </c>
    </row>
    <row r="43" spans="1:15">
      <c r="B43" s="106" t="s">
        <v>1075</v>
      </c>
      <c r="C43" s="74">
        <v>3</v>
      </c>
      <c r="F43" s="106" t="s">
        <v>1098</v>
      </c>
      <c r="G43" s="74">
        <v>22</v>
      </c>
      <c r="I43" s="93"/>
      <c r="J43" s="145" t="s">
        <v>1126</v>
      </c>
      <c r="K43" s="74">
        <v>7</v>
      </c>
      <c r="M43" s="93"/>
      <c r="N43" s="162" t="s">
        <v>375</v>
      </c>
      <c r="O43" s="74">
        <v>259</v>
      </c>
    </row>
    <row r="44" spans="1:15">
      <c r="B44" s="106" t="s">
        <v>1076</v>
      </c>
      <c r="C44" s="74">
        <v>1</v>
      </c>
      <c r="F44" s="106" t="s">
        <v>1498</v>
      </c>
      <c r="G44" s="74">
        <v>4</v>
      </c>
      <c r="J44" s="106" t="s">
        <v>1127</v>
      </c>
      <c r="K44" s="74">
        <v>26</v>
      </c>
      <c r="N44" s="106" t="s">
        <v>1157</v>
      </c>
      <c r="O44" s="74">
        <v>9</v>
      </c>
    </row>
    <row r="45" spans="1:15">
      <c r="B45" s="106" t="s">
        <v>1077</v>
      </c>
      <c r="C45" s="74">
        <v>1</v>
      </c>
      <c r="E45" s="93"/>
      <c r="F45" s="145" t="s">
        <v>1099</v>
      </c>
      <c r="G45" s="74">
        <v>99</v>
      </c>
      <c r="J45" s="106" t="s">
        <v>1128</v>
      </c>
      <c r="K45" s="74">
        <v>54</v>
      </c>
      <c r="M45" s="93"/>
      <c r="N45" s="145" t="s">
        <v>1158</v>
      </c>
      <c r="O45" s="74">
        <v>12</v>
      </c>
    </row>
    <row r="46" spans="1:15">
      <c r="B46" s="106" t="s">
        <v>1078</v>
      </c>
      <c r="C46" s="74">
        <v>5</v>
      </c>
      <c r="E46" s="93"/>
      <c r="F46" s="162" t="s">
        <v>1100</v>
      </c>
      <c r="G46" s="74">
        <v>75</v>
      </c>
      <c r="I46" s="167"/>
      <c r="J46" s="162" t="s">
        <v>1129</v>
      </c>
      <c r="K46" s="74">
        <v>71</v>
      </c>
      <c r="N46" s="106" t="s">
        <v>1159</v>
      </c>
      <c r="O46" s="74">
        <v>2</v>
      </c>
    </row>
    <row r="47" spans="1:15">
      <c r="A47" s="202" t="s">
        <v>151</v>
      </c>
      <c r="B47" s="202"/>
      <c r="C47" s="74">
        <v>24</v>
      </c>
      <c r="E47" s="199" t="s">
        <v>157</v>
      </c>
      <c r="F47" s="199"/>
      <c r="G47" s="74">
        <v>177</v>
      </c>
      <c r="I47" s="110"/>
      <c r="J47" s="109" t="s">
        <v>1130</v>
      </c>
      <c r="K47" s="74">
        <v>4</v>
      </c>
      <c r="M47" s="93"/>
      <c r="N47" s="145" t="s">
        <v>1160</v>
      </c>
      <c r="O47" s="74">
        <v>1</v>
      </c>
    </row>
    <row r="48" spans="1:15">
      <c r="A48" s="110"/>
      <c r="B48" s="145">
        <v>10</v>
      </c>
      <c r="C48" s="74">
        <v>1</v>
      </c>
      <c r="F48" s="106" t="s">
        <v>1101</v>
      </c>
      <c r="G48" s="74">
        <v>7</v>
      </c>
      <c r="I48" s="110"/>
      <c r="J48" s="109" t="s">
        <v>1131</v>
      </c>
      <c r="K48" s="74">
        <v>2</v>
      </c>
      <c r="M48" s="93"/>
      <c r="N48" s="162" t="s">
        <v>1161</v>
      </c>
      <c r="O48" s="74">
        <v>22</v>
      </c>
    </row>
    <row r="49" spans="1:15">
      <c r="A49" s="110"/>
      <c r="B49" s="106" t="s">
        <v>1575</v>
      </c>
      <c r="C49" s="74">
        <v>1</v>
      </c>
      <c r="F49" s="106" t="s">
        <v>1102</v>
      </c>
      <c r="G49" s="74">
        <v>13</v>
      </c>
      <c r="I49" s="93"/>
      <c r="J49" s="162" t="s">
        <v>1135</v>
      </c>
      <c r="K49" s="74">
        <v>2</v>
      </c>
      <c r="N49" s="106" t="s">
        <v>1162</v>
      </c>
      <c r="O49" s="74">
        <v>40</v>
      </c>
    </row>
    <row r="50" spans="1:15">
      <c r="A50" s="110"/>
      <c r="B50" s="109" t="s">
        <v>1404</v>
      </c>
      <c r="C50" s="74">
        <v>2</v>
      </c>
      <c r="F50" s="145" t="s">
        <v>1103</v>
      </c>
      <c r="G50" s="74">
        <v>22</v>
      </c>
      <c r="J50" s="145" t="s">
        <v>1132</v>
      </c>
      <c r="K50" s="74">
        <v>2</v>
      </c>
      <c r="N50" s="106" t="s">
        <v>387</v>
      </c>
      <c r="O50" s="74">
        <v>453</v>
      </c>
    </row>
    <row r="51" spans="1:15">
      <c r="B51" s="109" t="s">
        <v>1407</v>
      </c>
      <c r="C51" s="74">
        <v>1</v>
      </c>
      <c r="F51" s="109" t="s">
        <v>411</v>
      </c>
      <c r="G51" s="74">
        <v>129</v>
      </c>
      <c r="J51" s="145" t="s">
        <v>1133</v>
      </c>
      <c r="K51" s="74">
        <v>1</v>
      </c>
      <c r="N51" s="106"/>
      <c r="O51" s="74"/>
    </row>
    <row r="52" spans="1:15">
      <c r="N52" s="106"/>
    </row>
    <row r="53" spans="1:15">
      <c r="N53" s="106"/>
      <c r="O53" s="116" t="s">
        <v>1348</v>
      </c>
    </row>
    <row r="55" spans="1:15">
      <c r="A55" s="93"/>
      <c r="B55" s="105"/>
      <c r="D55" s="93"/>
      <c r="E55" s="93"/>
      <c r="F55" s="93"/>
      <c r="G55" s="93"/>
      <c r="H55" s="93"/>
      <c r="I55" s="93"/>
      <c r="J55" s="93"/>
      <c r="K55" s="93"/>
      <c r="L55" s="93"/>
      <c r="M55" s="93"/>
      <c r="N55" s="93"/>
      <c r="O55" s="93"/>
    </row>
    <row r="56" spans="1:15">
      <c r="B56" s="101"/>
    </row>
    <row r="57" spans="1:15">
      <c r="B57" s="101"/>
    </row>
    <row r="58" spans="1:15">
      <c r="B58" s="101"/>
    </row>
    <row r="59" spans="1:15">
      <c r="B59" s="101"/>
    </row>
    <row r="60" spans="1:15">
      <c r="B60" s="101"/>
    </row>
    <row r="61" spans="1:15">
      <c r="B61" s="101"/>
    </row>
    <row r="62" spans="1:15">
      <c r="B62" s="101"/>
    </row>
    <row r="63" spans="1:15">
      <c r="B63" s="101"/>
    </row>
    <row r="64" spans="1:15">
      <c r="B64" s="101"/>
    </row>
    <row r="65" spans="2:2">
      <c r="B65" s="101"/>
    </row>
    <row r="66" spans="2:2">
      <c r="B66" s="101"/>
    </row>
    <row r="67" spans="2:2">
      <c r="B67" s="101"/>
    </row>
    <row r="68" spans="2:2">
      <c r="B68" s="101"/>
    </row>
    <row r="69" spans="2:2">
      <c r="B69" s="101"/>
    </row>
    <row r="70" spans="2:2">
      <c r="B70" s="101"/>
    </row>
    <row r="71" spans="2:2">
      <c r="B71" s="101"/>
    </row>
    <row r="72" spans="2:2">
      <c r="B72" s="101"/>
    </row>
    <row r="73" spans="2:2">
      <c r="B73" s="101"/>
    </row>
    <row r="74" spans="2:2">
      <c r="B74" s="101"/>
    </row>
    <row r="75" spans="2:2">
      <c r="B75" s="101"/>
    </row>
    <row r="76" spans="2:2">
      <c r="B76" s="101"/>
    </row>
    <row r="77" spans="2:2">
      <c r="B77" s="101"/>
    </row>
    <row r="78" spans="2:2">
      <c r="B78" s="101"/>
    </row>
    <row r="79" spans="2:2">
      <c r="B79" s="101"/>
    </row>
    <row r="80" spans="2:2">
      <c r="B80" s="101"/>
    </row>
    <row r="81" spans="2:2">
      <c r="B81" s="101"/>
    </row>
    <row r="82" spans="2:2">
      <c r="B82" s="101"/>
    </row>
    <row r="83" spans="2:2">
      <c r="B83" s="101"/>
    </row>
    <row r="84" spans="2:2">
      <c r="B84" s="101"/>
    </row>
    <row r="85" spans="2:2">
      <c r="B85" s="101"/>
    </row>
    <row r="86" spans="2:2">
      <c r="B86" s="101"/>
    </row>
    <row r="87" spans="2:2">
      <c r="B87" s="101"/>
    </row>
    <row r="88" spans="2:2">
      <c r="B88" s="101"/>
    </row>
    <row r="89" spans="2:2">
      <c r="B89" s="101"/>
    </row>
    <row r="90" spans="2:2">
      <c r="B90" s="101"/>
    </row>
    <row r="91" spans="2:2">
      <c r="B91" s="101"/>
    </row>
    <row r="92" spans="2:2">
      <c r="B92" s="101"/>
    </row>
    <row r="93" spans="2:2">
      <c r="B93" s="101"/>
    </row>
    <row r="94" spans="2:2">
      <c r="B94" s="101"/>
    </row>
    <row r="95" spans="2:2">
      <c r="B95" s="101"/>
    </row>
    <row r="96" spans="2:2">
      <c r="B96" s="101"/>
    </row>
    <row r="97" spans="2:2">
      <c r="B97" s="101"/>
    </row>
    <row r="98" spans="2:2">
      <c r="B98" s="101"/>
    </row>
    <row r="99" spans="2:2">
      <c r="B99" s="101"/>
    </row>
    <row r="100" spans="2:2">
      <c r="B100" s="101"/>
    </row>
    <row r="101" spans="2:2">
      <c r="B101" s="101"/>
    </row>
    <row r="102" spans="2:2">
      <c r="B102" s="101"/>
    </row>
    <row r="103" spans="2:2">
      <c r="B103" s="101"/>
    </row>
    <row r="104" spans="2:2">
      <c r="B104" s="101"/>
    </row>
    <row r="105" spans="2:2">
      <c r="B105" s="101"/>
    </row>
    <row r="106" spans="2:2">
      <c r="B106" s="101"/>
    </row>
    <row r="107" spans="2:2">
      <c r="B107" s="101"/>
    </row>
    <row r="108" spans="2:2">
      <c r="B108" s="101"/>
    </row>
    <row r="109" spans="2:2">
      <c r="B109" s="101"/>
    </row>
    <row r="110" spans="2:2">
      <c r="B110" s="101"/>
    </row>
    <row r="111" spans="2:2">
      <c r="B111" s="101"/>
    </row>
    <row r="112" spans="2:2">
      <c r="B112" s="101"/>
    </row>
    <row r="113" spans="2:2">
      <c r="B113" s="101"/>
    </row>
    <row r="114" spans="2:2">
      <c r="B114" s="101"/>
    </row>
    <row r="115" spans="2:2">
      <c r="B115" s="101"/>
    </row>
    <row r="116" spans="2:2">
      <c r="B116" s="101"/>
    </row>
    <row r="117" spans="2:2">
      <c r="B117" s="101"/>
    </row>
    <row r="118" spans="2:2">
      <c r="B118" s="101"/>
    </row>
    <row r="119" spans="2:2">
      <c r="B119" s="101"/>
    </row>
    <row r="120" spans="2:2">
      <c r="B120" s="101"/>
    </row>
    <row r="121" spans="2:2">
      <c r="B121" s="101"/>
    </row>
    <row r="122" spans="2:2">
      <c r="B122" s="101"/>
    </row>
    <row r="123" spans="2:2">
      <c r="B123" s="101"/>
    </row>
    <row r="124" spans="2:2">
      <c r="B124" s="101"/>
    </row>
    <row r="125" spans="2:2">
      <c r="B125" s="101"/>
    </row>
    <row r="126" spans="2:2">
      <c r="B126" s="101"/>
    </row>
    <row r="127" spans="2:2">
      <c r="B127" s="101"/>
    </row>
    <row r="128" spans="2:2">
      <c r="B128" s="101"/>
    </row>
    <row r="129" spans="2:2">
      <c r="B129" s="101"/>
    </row>
    <row r="130" spans="2:2">
      <c r="B130" s="101"/>
    </row>
    <row r="131" spans="2:2">
      <c r="B131" s="101"/>
    </row>
    <row r="132" spans="2:2">
      <c r="B132" s="101"/>
    </row>
    <row r="133" spans="2:2">
      <c r="B133" s="101"/>
    </row>
    <row r="134" spans="2:2">
      <c r="B134" s="101"/>
    </row>
    <row r="135" spans="2:2">
      <c r="B135" s="101"/>
    </row>
    <row r="136" spans="2:2">
      <c r="B136" s="101"/>
    </row>
    <row r="137" spans="2:2">
      <c r="B137" s="101"/>
    </row>
    <row r="138" spans="2:2">
      <c r="B138" s="101"/>
    </row>
    <row r="139" spans="2:2">
      <c r="B139" s="101"/>
    </row>
    <row r="140" spans="2:2">
      <c r="B140" s="101"/>
    </row>
    <row r="141" spans="2:2">
      <c r="B141" s="101"/>
    </row>
    <row r="142" spans="2:2">
      <c r="B142" s="101"/>
    </row>
    <row r="143" spans="2:2">
      <c r="B143" s="101"/>
    </row>
    <row r="144" spans="2:2">
      <c r="B144" s="101"/>
    </row>
    <row r="145" spans="2:2">
      <c r="B145" s="101"/>
    </row>
    <row r="146" spans="2:2">
      <c r="B146" s="101"/>
    </row>
    <row r="147" spans="2:2">
      <c r="B147" s="101"/>
    </row>
    <row r="148" spans="2:2">
      <c r="B148" s="101"/>
    </row>
    <row r="149" spans="2:2">
      <c r="B149" s="101"/>
    </row>
    <row r="150" spans="2:2">
      <c r="B150" s="101"/>
    </row>
    <row r="151" spans="2:2">
      <c r="B151" s="101"/>
    </row>
    <row r="152" spans="2:2">
      <c r="B152" s="101"/>
    </row>
    <row r="153" spans="2:2">
      <c r="B153" s="101"/>
    </row>
    <row r="154" spans="2:2">
      <c r="B154" s="101"/>
    </row>
    <row r="155" spans="2:2">
      <c r="B155" s="101"/>
    </row>
    <row r="156" spans="2:2">
      <c r="B156" s="101"/>
    </row>
    <row r="157" spans="2:2">
      <c r="B157" s="101"/>
    </row>
    <row r="158" spans="2:2">
      <c r="B158" s="101"/>
    </row>
    <row r="159" spans="2:2">
      <c r="B159" s="101"/>
    </row>
    <row r="160" spans="2:2">
      <c r="B160" s="101"/>
    </row>
    <row r="161" spans="2:2">
      <c r="B161" s="101"/>
    </row>
    <row r="162" spans="2:2">
      <c r="B162" s="101"/>
    </row>
    <row r="163" spans="2:2">
      <c r="B163" s="101"/>
    </row>
    <row r="164" spans="2:2">
      <c r="B164" s="101"/>
    </row>
    <row r="165" spans="2:2">
      <c r="B165" s="101"/>
    </row>
    <row r="166" spans="2:2">
      <c r="B166" s="101"/>
    </row>
    <row r="167" spans="2:2">
      <c r="B167" s="101"/>
    </row>
    <row r="168" spans="2:2">
      <c r="B168" s="101"/>
    </row>
    <row r="169" spans="2:2">
      <c r="B169" s="101"/>
    </row>
    <row r="170" spans="2:2">
      <c r="B170" s="101"/>
    </row>
    <row r="171" spans="2:2">
      <c r="B171" s="101"/>
    </row>
    <row r="172" spans="2:2">
      <c r="B172" s="101"/>
    </row>
    <row r="173" spans="2:2">
      <c r="B173" s="101"/>
    </row>
    <row r="174" spans="2:2">
      <c r="B174" s="101"/>
    </row>
    <row r="175" spans="2:2">
      <c r="B175" s="101"/>
    </row>
    <row r="176" spans="2:2">
      <c r="B176" s="101"/>
    </row>
    <row r="177" spans="2:2">
      <c r="B177" s="101"/>
    </row>
    <row r="178" spans="2:2">
      <c r="B178" s="101"/>
    </row>
    <row r="179" spans="2:2">
      <c r="B179" s="101"/>
    </row>
    <row r="180" spans="2:2">
      <c r="B180" s="101"/>
    </row>
    <row r="181" spans="2:2">
      <c r="B181" s="101"/>
    </row>
    <row r="182" spans="2:2">
      <c r="B182" s="101"/>
    </row>
    <row r="183" spans="2:2">
      <c r="B183" s="101"/>
    </row>
    <row r="184" spans="2:2">
      <c r="B184" s="101"/>
    </row>
    <row r="185" spans="2:2">
      <c r="B185" s="101"/>
    </row>
    <row r="186" spans="2:2">
      <c r="B186" s="101"/>
    </row>
    <row r="187" spans="2:2">
      <c r="B187" s="101"/>
    </row>
    <row r="188" spans="2:2">
      <c r="B188" s="101"/>
    </row>
    <row r="189" spans="2:2">
      <c r="B189" s="101"/>
    </row>
    <row r="190" spans="2:2">
      <c r="B190" s="101"/>
    </row>
    <row r="191" spans="2:2">
      <c r="B191" s="101"/>
    </row>
    <row r="192" spans="2:2">
      <c r="B192" s="101"/>
    </row>
    <row r="193" spans="2:2">
      <c r="B193" s="101"/>
    </row>
    <row r="194" spans="2:2">
      <c r="B194" s="101"/>
    </row>
    <row r="195" spans="2:2">
      <c r="B195" s="101"/>
    </row>
    <row r="196" spans="2:2">
      <c r="B196" s="101"/>
    </row>
    <row r="197" spans="2:2">
      <c r="B197" s="101"/>
    </row>
    <row r="198" spans="2:2">
      <c r="B198" s="101"/>
    </row>
    <row r="199" spans="2:2">
      <c r="B199" s="101"/>
    </row>
    <row r="200" spans="2:2">
      <c r="B200" s="101"/>
    </row>
    <row r="201" spans="2:2">
      <c r="B201" s="101"/>
    </row>
    <row r="202" spans="2:2">
      <c r="B202" s="101"/>
    </row>
    <row r="203" spans="2:2">
      <c r="B203" s="101"/>
    </row>
    <row r="204" spans="2:2">
      <c r="B204" s="101"/>
    </row>
    <row r="205" spans="2:2">
      <c r="B205" s="101"/>
    </row>
    <row r="206" spans="2:2">
      <c r="B206" s="101"/>
    </row>
    <row r="207" spans="2:2">
      <c r="B207" s="101"/>
    </row>
    <row r="208" spans="2:2">
      <c r="B208" s="101"/>
    </row>
    <row r="209" spans="2:2">
      <c r="B209" s="101"/>
    </row>
    <row r="210" spans="2:2">
      <c r="B210" s="101"/>
    </row>
    <row r="211" spans="2:2">
      <c r="B211" s="101"/>
    </row>
    <row r="212" spans="2:2">
      <c r="B212" s="101"/>
    </row>
    <row r="213" spans="2:2">
      <c r="B213" s="101"/>
    </row>
    <row r="214" spans="2:2">
      <c r="B214" s="101"/>
    </row>
    <row r="215" spans="2:2">
      <c r="B215" s="101"/>
    </row>
    <row r="216" spans="2:2">
      <c r="B216" s="101"/>
    </row>
    <row r="217" spans="2:2">
      <c r="B217" s="101"/>
    </row>
    <row r="218" spans="2:2">
      <c r="B218" s="101"/>
    </row>
    <row r="219" spans="2:2">
      <c r="B219" s="101"/>
    </row>
    <row r="220" spans="2:2">
      <c r="B220" s="101"/>
    </row>
    <row r="221" spans="2:2">
      <c r="B221" s="101"/>
    </row>
    <row r="222" spans="2:2">
      <c r="B222" s="101"/>
    </row>
    <row r="223" spans="2:2">
      <c r="B223" s="101"/>
    </row>
    <row r="224" spans="2:2">
      <c r="B224" s="101"/>
    </row>
    <row r="225" spans="2:2">
      <c r="B225" s="101"/>
    </row>
    <row r="226" spans="2:2">
      <c r="B226" s="101"/>
    </row>
    <row r="227" spans="2:2">
      <c r="B227" s="101"/>
    </row>
    <row r="228" spans="2:2">
      <c r="B228" s="101"/>
    </row>
    <row r="229" spans="2:2">
      <c r="B229" s="101"/>
    </row>
    <row r="230" spans="2:2">
      <c r="B230" s="101"/>
    </row>
    <row r="231" spans="2:2">
      <c r="B231" s="101"/>
    </row>
    <row r="232" spans="2:2">
      <c r="B232" s="101"/>
    </row>
    <row r="233" spans="2:2">
      <c r="B233" s="101"/>
    </row>
    <row r="234" spans="2:2">
      <c r="B234" s="101"/>
    </row>
    <row r="235" spans="2:2">
      <c r="B235" s="101"/>
    </row>
    <row r="236" spans="2:2">
      <c r="B236" s="101"/>
    </row>
    <row r="237" spans="2:2">
      <c r="B237" s="101"/>
    </row>
    <row r="238" spans="2:2">
      <c r="B238" s="101"/>
    </row>
    <row r="239" spans="2:2">
      <c r="B239" s="101"/>
    </row>
    <row r="240" spans="2:2">
      <c r="B240" s="101"/>
    </row>
    <row r="241" spans="2:2">
      <c r="B241" s="101"/>
    </row>
    <row r="242" spans="2:2">
      <c r="B242" s="101"/>
    </row>
    <row r="243" spans="2:2">
      <c r="B243" s="101"/>
    </row>
    <row r="244" spans="2:2">
      <c r="B244" s="101"/>
    </row>
    <row r="245" spans="2:2">
      <c r="B245" s="101"/>
    </row>
    <row r="246" spans="2:2">
      <c r="B246" s="101"/>
    </row>
    <row r="247" spans="2:2">
      <c r="B247" s="101"/>
    </row>
    <row r="248" spans="2:2">
      <c r="B248" s="101"/>
    </row>
    <row r="249" spans="2:2">
      <c r="B249" s="101"/>
    </row>
    <row r="250" spans="2:2">
      <c r="B250" s="101"/>
    </row>
    <row r="251" spans="2:2">
      <c r="B251" s="101"/>
    </row>
    <row r="252" spans="2:2">
      <c r="B252" s="101"/>
    </row>
    <row r="253" spans="2:2">
      <c r="B253" s="101"/>
    </row>
    <row r="254" spans="2:2">
      <c r="B254" s="101"/>
    </row>
    <row r="255" spans="2:2">
      <c r="B255" s="101"/>
    </row>
    <row r="256" spans="2:2">
      <c r="B256" s="101"/>
    </row>
    <row r="257" spans="2:2">
      <c r="B257" s="101"/>
    </row>
    <row r="258" spans="2:2">
      <c r="B258" s="101"/>
    </row>
    <row r="259" spans="2:2">
      <c r="B259" s="101"/>
    </row>
    <row r="260" spans="2:2">
      <c r="B260" s="101"/>
    </row>
    <row r="261" spans="2:2">
      <c r="B261" s="101"/>
    </row>
    <row r="262" spans="2:2">
      <c r="B262" s="101"/>
    </row>
    <row r="263" spans="2:2">
      <c r="B263" s="101"/>
    </row>
    <row r="264" spans="2:2">
      <c r="B264" s="101"/>
    </row>
    <row r="265" spans="2:2">
      <c r="B265" s="101"/>
    </row>
    <row r="266" spans="2:2">
      <c r="B266" s="101"/>
    </row>
    <row r="267" spans="2:2">
      <c r="B267" s="101"/>
    </row>
    <row r="268" spans="2:2">
      <c r="B268" s="101"/>
    </row>
    <row r="269" spans="2:2">
      <c r="B269" s="101"/>
    </row>
    <row r="270" spans="2:2">
      <c r="B270" s="101"/>
    </row>
    <row r="271" spans="2:2">
      <c r="B271" s="101"/>
    </row>
    <row r="272" spans="2:2">
      <c r="B272" s="101"/>
    </row>
    <row r="273" spans="2:2">
      <c r="B273" s="101"/>
    </row>
    <row r="274" spans="2:2">
      <c r="B274" s="101"/>
    </row>
    <row r="275" spans="2:2">
      <c r="B275" s="101"/>
    </row>
    <row r="276" spans="2:2">
      <c r="B276" s="101"/>
    </row>
    <row r="277" spans="2:2">
      <c r="B277" s="101"/>
    </row>
    <row r="278" spans="2:2">
      <c r="B278" s="101"/>
    </row>
    <row r="279" spans="2:2">
      <c r="B279" s="101"/>
    </row>
    <row r="280" spans="2:2">
      <c r="B280" s="101"/>
    </row>
    <row r="281" spans="2:2">
      <c r="B281" s="101"/>
    </row>
    <row r="282" spans="2:2">
      <c r="B282" s="101"/>
    </row>
    <row r="283" spans="2:2">
      <c r="B283" s="101"/>
    </row>
    <row r="284" spans="2:2">
      <c r="B284" s="101"/>
    </row>
    <row r="285" spans="2:2">
      <c r="B285" s="101"/>
    </row>
    <row r="286" spans="2:2">
      <c r="B286" s="101"/>
    </row>
    <row r="287" spans="2:2">
      <c r="B287" s="101"/>
    </row>
    <row r="288" spans="2:2">
      <c r="B288" s="101"/>
    </row>
    <row r="289" spans="2:2">
      <c r="B289" s="101"/>
    </row>
    <row r="290" spans="2:2">
      <c r="B290" s="101"/>
    </row>
    <row r="291" spans="2:2">
      <c r="B291" s="101"/>
    </row>
    <row r="292" spans="2:2">
      <c r="B292" s="101"/>
    </row>
    <row r="293" spans="2:2">
      <c r="B293" s="101"/>
    </row>
    <row r="294" spans="2:2">
      <c r="B294" s="101"/>
    </row>
    <row r="295" spans="2:2">
      <c r="B295" s="101"/>
    </row>
    <row r="296" spans="2:2">
      <c r="B296" s="101"/>
    </row>
    <row r="297" spans="2:2">
      <c r="B297" s="101"/>
    </row>
    <row r="298" spans="2:2">
      <c r="B298" s="101"/>
    </row>
    <row r="299" spans="2:2">
      <c r="B299" s="101"/>
    </row>
    <row r="300" spans="2:2">
      <c r="B300" s="101"/>
    </row>
    <row r="301" spans="2:2">
      <c r="B301" s="101"/>
    </row>
    <row r="302" spans="2:2">
      <c r="B302" s="101"/>
    </row>
    <row r="303" spans="2:2">
      <c r="B303" s="101"/>
    </row>
    <row r="304" spans="2:2">
      <c r="B304" s="101"/>
    </row>
    <row r="305" spans="2:2">
      <c r="B305" s="101"/>
    </row>
    <row r="306" spans="2:2">
      <c r="B306" s="101"/>
    </row>
    <row r="307" spans="2:2">
      <c r="B307" s="101"/>
    </row>
    <row r="308" spans="2:2">
      <c r="B308" s="101"/>
    </row>
    <row r="309" spans="2:2">
      <c r="B309" s="101"/>
    </row>
    <row r="310" spans="2:2">
      <c r="B310" s="101"/>
    </row>
    <row r="311" spans="2:2">
      <c r="B311" s="101"/>
    </row>
    <row r="312" spans="2:2">
      <c r="B312" s="101"/>
    </row>
    <row r="313" spans="2:2">
      <c r="B313" s="101"/>
    </row>
    <row r="314" spans="2:2">
      <c r="B314" s="101"/>
    </row>
    <row r="315" spans="2:2">
      <c r="B315" s="101"/>
    </row>
    <row r="316" spans="2:2">
      <c r="B316" s="101"/>
    </row>
    <row r="317" spans="2:2">
      <c r="B317" s="101"/>
    </row>
    <row r="318" spans="2:2">
      <c r="B318" s="101"/>
    </row>
    <row r="319" spans="2:2">
      <c r="B319" s="101"/>
    </row>
    <row r="320" spans="2:2">
      <c r="B320" s="101"/>
    </row>
    <row r="321" spans="2:2">
      <c r="B321" s="101"/>
    </row>
    <row r="322" spans="2:2">
      <c r="B322" s="101"/>
    </row>
    <row r="323" spans="2:2">
      <c r="B323" s="101"/>
    </row>
    <row r="324" spans="2:2">
      <c r="B324" s="101"/>
    </row>
    <row r="325" spans="2:2">
      <c r="B325" s="101"/>
    </row>
    <row r="326" spans="2:2">
      <c r="B326" s="101"/>
    </row>
    <row r="327" spans="2:2">
      <c r="B327" s="101"/>
    </row>
    <row r="328" spans="2:2">
      <c r="B328" s="101"/>
    </row>
    <row r="329" spans="2:2">
      <c r="B329" s="101"/>
    </row>
    <row r="330" spans="2:2">
      <c r="B330" s="101"/>
    </row>
    <row r="331" spans="2:2">
      <c r="B331" s="101"/>
    </row>
    <row r="332" spans="2:2">
      <c r="B332" s="101"/>
    </row>
    <row r="333" spans="2:2">
      <c r="B333" s="101"/>
    </row>
    <row r="334" spans="2:2">
      <c r="B334" s="101"/>
    </row>
    <row r="335" spans="2:2">
      <c r="B335" s="101"/>
    </row>
    <row r="336" spans="2:2">
      <c r="B336" s="101"/>
    </row>
    <row r="337" spans="2:2">
      <c r="B337" s="101"/>
    </row>
    <row r="338" spans="2:2">
      <c r="B338" s="101"/>
    </row>
    <row r="339" spans="2:2">
      <c r="B339" s="101"/>
    </row>
    <row r="340" spans="2:2">
      <c r="B340" s="101"/>
    </row>
    <row r="341" spans="2:2">
      <c r="B341" s="101"/>
    </row>
    <row r="342" spans="2:2">
      <c r="B342" s="101"/>
    </row>
    <row r="343" spans="2:2">
      <c r="B343" s="101"/>
    </row>
    <row r="344" spans="2:2">
      <c r="B344" s="101"/>
    </row>
    <row r="345" spans="2:2">
      <c r="B345" s="101"/>
    </row>
    <row r="346" spans="2:2">
      <c r="B346" s="101"/>
    </row>
    <row r="347" spans="2:2">
      <c r="B347" s="101"/>
    </row>
    <row r="348" spans="2:2">
      <c r="B348" s="101"/>
    </row>
    <row r="349" spans="2:2">
      <c r="B349" s="101"/>
    </row>
    <row r="350" spans="2:2">
      <c r="B350" s="101"/>
    </row>
    <row r="351" spans="2:2">
      <c r="B351" s="101"/>
    </row>
    <row r="352" spans="2:2">
      <c r="B352" s="101"/>
    </row>
    <row r="353" spans="2:2">
      <c r="B353" s="101"/>
    </row>
    <row r="354" spans="2:2">
      <c r="B354" s="101"/>
    </row>
    <row r="355" spans="2:2">
      <c r="B355" s="101"/>
    </row>
    <row r="356" spans="2:2">
      <c r="B356" s="101"/>
    </row>
    <row r="357" spans="2:2">
      <c r="B357" s="101"/>
    </row>
    <row r="358" spans="2:2">
      <c r="B358" s="101"/>
    </row>
    <row r="359" spans="2:2">
      <c r="B359" s="101"/>
    </row>
    <row r="360" spans="2:2">
      <c r="B360" s="101"/>
    </row>
    <row r="361" spans="2:2">
      <c r="B361" s="101"/>
    </row>
    <row r="362" spans="2:2">
      <c r="B362" s="101"/>
    </row>
    <row r="363" spans="2:2">
      <c r="B363" s="101"/>
    </row>
    <row r="364" spans="2:2">
      <c r="B364" s="101"/>
    </row>
    <row r="365" spans="2:2">
      <c r="B365" s="101"/>
    </row>
    <row r="366" spans="2:2">
      <c r="B366" s="101"/>
    </row>
    <row r="367" spans="2:2">
      <c r="B367" s="101"/>
    </row>
    <row r="368" spans="2:2">
      <c r="B368" s="101"/>
    </row>
    <row r="369" spans="2:2">
      <c r="B369" s="101"/>
    </row>
    <row r="370" spans="2:2">
      <c r="B370" s="101"/>
    </row>
    <row r="371" spans="2:2">
      <c r="B371" s="101"/>
    </row>
    <row r="372" spans="2:2">
      <c r="B372" s="101"/>
    </row>
    <row r="373" spans="2:2">
      <c r="B373" s="101"/>
    </row>
    <row r="374" spans="2:2">
      <c r="B374" s="101"/>
    </row>
    <row r="375" spans="2:2">
      <c r="B375" s="101"/>
    </row>
    <row r="376" spans="2:2">
      <c r="B376" s="101"/>
    </row>
    <row r="377" spans="2:2">
      <c r="B377" s="101"/>
    </row>
    <row r="378" spans="2:2">
      <c r="B378" s="101"/>
    </row>
    <row r="379" spans="2:2">
      <c r="B379" s="101"/>
    </row>
    <row r="380" spans="2:2">
      <c r="B380" s="101"/>
    </row>
    <row r="381" spans="2:2">
      <c r="B381" s="101"/>
    </row>
    <row r="382" spans="2:2">
      <c r="B382" s="101"/>
    </row>
    <row r="383" spans="2:2">
      <c r="B383" s="101"/>
    </row>
    <row r="384" spans="2:2">
      <c r="B384" s="101"/>
    </row>
    <row r="385" spans="2:2">
      <c r="B385" s="101"/>
    </row>
    <row r="386" spans="2:2">
      <c r="B386" s="101"/>
    </row>
    <row r="387" spans="2:2">
      <c r="B387" s="101"/>
    </row>
    <row r="388" spans="2:2">
      <c r="B388" s="101"/>
    </row>
    <row r="389" spans="2:2">
      <c r="B389" s="101"/>
    </row>
    <row r="390" spans="2:2">
      <c r="B390" s="101"/>
    </row>
    <row r="391" spans="2:2">
      <c r="B391" s="101"/>
    </row>
    <row r="392" spans="2:2">
      <c r="B392" s="101"/>
    </row>
    <row r="393" spans="2:2">
      <c r="B393" s="101"/>
    </row>
    <row r="394" spans="2:2">
      <c r="B394" s="101"/>
    </row>
    <row r="395" spans="2:2">
      <c r="B395" s="101"/>
    </row>
    <row r="396" spans="2:2">
      <c r="B396" s="101"/>
    </row>
    <row r="397" spans="2:2">
      <c r="B397" s="101"/>
    </row>
    <row r="398" spans="2:2">
      <c r="B398" s="101"/>
    </row>
    <row r="399" spans="2:2">
      <c r="B399" s="101"/>
    </row>
    <row r="400" spans="2:2">
      <c r="B400" s="101"/>
    </row>
    <row r="401" spans="2:2">
      <c r="B401" s="101"/>
    </row>
    <row r="402" spans="2:2">
      <c r="B402" s="101"/>
    </row>
    <row r="403" spans="2:2">
      <c r="B403" s="101"/>
    </row>
    <row r="404" spans="2:2">
      <c r="B404" s="101"/>
    </row>
    <row r="405" spans="2:2">
      <c r="B405" s="101"/>
    </row>
    <row r="406" spans="2:2">
      <c r="B406" s="101"/>
    </row>
    <row r="407" spans="2:2">
      <c r="B407" s="101"/>
    </row>
    <row r="408" spans="2:2">
      <c r="B408" s="101"/>
    </row>
    <row r="409" spans="2:2">
      <c r="B409" s="101"/>
    </row>
    <row r="410" spans="2:2">
      <c r="B410" s="101"/>
    </row>
    <row r="411" spans="2:2">
      <c r="B411" s="101"/>
    </row>
    <row r="412" spans="2:2">
      <c r="B412" s="101"/>
    </row>
    <row r="413" spans="2:2">
      <c r="B413" s="101"/>
    </row>
    <row r="414" spans="2:2">
      <c r="B414" s="101"/>
    </row>
    <row r="415" spans="2:2">
      <c r="B415" s="101"/>
    </row>
    <row r="416" spans="2:2">
      <c r="B416" s="101"/>
    </row>
    <row r="417" spans="2:2">
      <c r="B417" s="101"/>
    </row>
    <row r="418" spans="2:2">
      <c r="B418" s="101"/>
    </row>
    <row r="419" spans="2:2">
      <c r="B419" s="101"/>
    </row>
    <row r="420" spans="2:2">
      <c r="B420" s="101"/>
    </row>
    <row r="421" spans="2:2">
      <c r="B421" s="101"/>
    </row>
    <row r="422" spans="2:2">
      <c r="B422" s="101"/>
    </row>
    <row r="423" spans="2:2">
      <c r="B423" s="101"/>
    </row>
    <row r="424" spans="2:2">
      <c r="B424" s="101"/>
    </row>
    <row r="425" spans="2:2">
      <c r="B425" s="101"/>
    </row>
    <row r="426" spans="2:2">
      <c r="B426" s="101"/>
    </row>
    <row r="427" spans="2:2">
      <c r="B427" s="101"/>
    </row>
    <row r="428" spans="2:2">
      <c r="B428" s="101"/>
    </row>
    <row r="429" spans="2:2">
      <c r="B429" s="101"/>
    </row>
    <row r="430" spans="2:2">
      <c r="B430" s="101"/>
    </row>
    <row r="431" spans="2:2">
      <c r="B431" s="101"/>
    </row>
    <row r="432" spans="2:2">
      <c r="B432" s="101"/>
    </row>
    <row r="433" spans="2:2">
      <c r="B433" s="101"/>
    </row>
    <row r="434" spans="2:2">
      <c r="B434" s="101"/>
    </row>
    <row r="435" spans="2:2">
      <c r="B435" s="101"/>
    </row>
    <row r="436" spans="2:2">
      <c r="B436" s="101"/>
    </row>
    <row r="437" spans="2:2">
      <c r="B437" s="101"/>
    </row>
    <row r="438" spans="2:2">
      <c r="B438" s="101"/>
    </row>
    <row r="439" spans="2:2">
      <c r="B439" s="101"/>
    </row>
    <row r="440" spans="2:2">
      <c r="B440" s="101"/>
    </row>
    <row r="441" spans="2:2">
      <c r="B441" s="101"/>
    </row>
    <row r="442" spans="2:2">
      <c r="B442" s="101"/>
    </row>
    <row r="443" spans="2:2">
      <c r="B443" s="101"/>
    </row>
    <row r="444" spans="2:2">
      <c r="B444" s="101"/>
    </row>
    <row r="445" spans="2:2">
      <c r="B445" s="101"/>
    </row>
    <row r="446" spans="2:2">
      <c r="B446" s="101"/>
    </row>
    <row r="447" spans="2:2">
      <c r="B447" s="101"/>
    </row>
    <row r="448" spans="2:2">
      <c r="B448" s="101"/>
    </row>
    <row r="449" spans="2:2">
      <c r="B449" s="101"/>
    </row>
    <row r="450" spans="2:2">
      <c r="B450" s="101"/>
    </row>
    <row r="451" spans="2:2">
      <c r="B451" s="101"/>
    </row>
    <row r="452" spans="2:2">
      <c r="B452" s="101"/>
    </row>
    <row r="453" spans="2:2">
      <c r="B453" s="101"/>
    </row>
    <row r="454" spans="2:2">
      <c r="B454" s="101"/>
    </row>
    <row r="455" spans="2:2">
      <c r="B455" s="101"/>
    </row>
    <row r="456" spans="2:2">
      <c r="B456" s="101"/>
    </row>
    <row r="457" spans="2:2">
      <c r="B457" s="101"/>
    </row>
    <row r="458" spans="2:2">
      <c r="B458" s="101"/>
    </row>
    <row r="459" spans="2:2">
      <c r="B459" s="101"/>
    </row>
    <row r="460" spans="2:2">
      <c r="B460" s="101"/>
    </row>
    <row r="461" spans="2:2">
      <c r="B461" s="101"/>
    </row>
    <row r="462" spans="2:2">
      <c r="B462" s="101"/>
    </row>
    <row r="463" spans="2:2">
      <c r="B463" s="101"/>
    </row>
    <row r="464" spans="2:2">
      <c r="B464" s="101"/>
    </row>
    <row r="465" spans="2:2">
      <c r="B465" s="101"/>
    </row>
    <row r="466" spans="2:2">
      <c r="B466" s="101"/>
    </row>
    <row r="467" spans="2:2">
      <c r="B467" s="101"/>
    </row>
    <row r="468" spans="2:2">
      <c r="B468" s="101"/>
    </row>
    <row r="469" spans="2:2">
      <c r="B469" s="101"/>
    </row>
    <row r="470" spans="2:2">
      <c r="B470" s="101"/>
    </row>
    <row r="471" spans="2:2">
      <c r="B471" s="101"/>
    </row>
    <row r="472" spans="2:2">
      <c r="B472" s="101"/>
    </row>
    <row r="473" spans="2:2">
      <c r="B473" s="101"/>
    </row>
    <row r="474" spans="2:2">
      <c r="B474" s="101"/>
    </row>
    <row r="475" spans="2:2">
      <c r="B475" s="101"/>
    </row>
    <row r="476" spans="2:2">
      <c r="B476" s="101"/>
    </row>
    <row r="477" spans="2:2">
      <c r="B477" s="101"/>
    </row>
    <row r="478" spans="2:2">
      <c r="B478" s="101"/>
    </row>
    <row r="479" spans="2:2">
      <c r="B479" s="101"/>
    </row>
    <row r="480" spans="2:2">
      <c r="B480" s="101"/>
    </row>
    <row r="481" spans="2:2">
      <c r="B481" s="101"/>
    </row>
    <row r="482" spans="2:2">
      <c r="B482" s="101"/>
    </row>
    <row r="483" spans="2:2">
      <c r="B483" s="101"/>
    </row>
    <row r="484" spans="2:2">
      <c r="B484" s="101"/>
    </row>
    <row r="485" spans="2:2">
      <c r="B485" s="101"/>
    </row>
    <row r="486" spans="2:2">
      <c r="B486" s="101"/>
    </row>
    <row r="487" spans="2:2">
      <c r="B487" s="101"/>
    </row>
    <row r="488" spans="2:2">
      <c r="B488" s="101"/>
    </row>
    <row r="489" spans="2:2">
      <c r="B489" s="101"/>
    </row>
    <row r="490" spans="2:2">
      <c r="B490" s="101"/>
    </row>
    <row r="491" spans="2:2">
      <c r="B491" s="101"/>
    </row>
    <row r="492" spans="2:2">
      <c r="B492" s="101"/>
    </row>
    <row r="493" spans="2:2">
      <c r="B493" s="101"/>
    </row>
    <row r="494" spans="2:2">
      <c r="B494" s="101"/>
    </row>
    <row r="495" spans="2:2">
      <c r="B495" s="101"/>
    </row>
    <row r="496" spans="2:2">
      <c r="B496" s="101"/>
    </row>
    <row r="497" spans="2:2">
      <c r="B497" s="101"/>
    </row>
    <row r="498" spans="2:2">
      <c r="B498" s="101"/>
    </row>
    <row r="499" spans="2:2">
      <c r="B499" s="101"/>
    </row>
    <row r="500" spans="2:2">
      <c r="B500" s="101"/>
    </row>
    <row r="501" spans="2:2">
      <c r="B501" s="101"/>
    </row>
    <row r="502" spans="2:2">
      <c r="B502" s="101"/>
    </row>
  </sheetData>
  <sortState ref="B48:C55">
    <sortCondition ref="B48"/>
  </sortState>
  <mergeCells count="30">
    <mergeCell ref="I40:J40"/>
    <mergeCell ref="M13:N13"/>
    <mergeCell ref="M15:N15"/>
    <mergeCell ref="M17:N17"/>
    <mergeCell ref="M22:N22"/>
    <mergeCell ref="I11:J11"/>
    <mergeCell ref="I18:J18"/>
    <mergeCell ref="I22:J22"/>
    <mergeCell ref="I25:J25"/>
    <mergeCell ref="I38:J38"/>
    <mergeCell ref="A24:B24"/>
    <mergeCell ref="A27:B27"/>
    <mergeCell ref="A47:B47"/>
    <mergeCell ref="E12:F12"/>
    <mergeCell ref="E17:F17"/>
    <mergeCell ref="E30:F30"/>
    <mergeCell ref="E32:F32"/>
    <mergeCell ref="E34:F34"/>
    <mergeCell ref="E47:F47"/>
    <mergeCell ref="I7:J7"/>
    <mergeCell ref="K3:O3"/>
    <mergeCell ref="A1:O1"/>
    <mergeCell ref="A2:O2"/>
    <mergeCell ref="A5:B5"/>
    <mergeCell ref="E5:F5"/>
    <mergeCell ref="I5:J5"/>
    <mergeCell ref="M5:N5"/>
    <mergeCell ref="A7:B7"/>
    <mergeCell ref="E7:F7"/>
    <mergeCell ref="M7:N7"/>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750"/>
  <sheetViews>
    <sheetView zoomScaleNormal="100" workbookViewId="0">
      <pane ySplit="4" topLeftCell="A17" activePane="bottomLeft" state="frozen"/>
      <selection activeCell="M42" sqref="M42:N42"/>
      <selection pane="bottomLeft" activeCell="A50" sqref="A50:J50"/>
    </sheetView>
  </sheetViews>
  <sheetFormatPr baseColWidth="10" defaultColWidth="11.42578125" defaultRowHeight="15"/>
  <cols>
    <col min="1" max="1" width="2.7109375" style="105" customWidth="1"/>
    <col min="2" max="2" width="14.7109375" style="106" customWidth="1"/>
    <col min="3" max="3" width="6.7109375" style="105" customWidth="1"/>
    <col min="4" max="4" width="4.7109375" style="105" customWidth="1"/>
    <col min="5" max="5" width="2.7109375" style="105" customWidth="1"/>
    <col min="6" max="6" width="12.7109375" style="101" customWidth="1"/>
    <col min="7" max="7" width="6.7109375" style="105" customWidth="1"/>
    <col min="8" max="8" width="4.7109375" style="105" customWidth="1"/>
    <col min="9" max="9" width="2.7109375" style="105" customWidth="1"/>
    <col min="10" max="10" width="16.140625" style="101" customWidth="1"/>
    <col min="11" max="11" width="6.7109375" style="105" customWidth="1"/>
    <col min="12" max="12" width="4.7109375" style="105" customWidth="1"/>
    <col min="13" max="13" width="2.7109375" style="105" customWidth="1"/>
    <col min="14" max="14" width="12.7109375" style="105" customWidth="1"/>
    <col min="15" max="15" width="6.7109375" style="105" customWidth="1"/>
    <col min="16" max="16384" width="11.42578125" style="105"/>
  </cols>
  <sheetData>
    <row r="1" spans="1:17">
      <c r="A1" s="199"/>
      <c r="B1" s="199"/>
      <c r="C1" s="199"/>
      <c r="D1" s="199"/>
      <c r="E1" s="199"/>
      <c r="F1" s="199"/>
      <c r="G1" s="199"/>
      <c r="H1" s="199"/>
      <c r="I1" s="199"/>
      <c r="J1" s="199"/>
      <c r="K1" s="199"/>
      <c r="L1" s="199"/>
      <c r="M1" s="199"/>
      <c r="N1" s="199"/>
      <c r="O1" s="199"/>
    </row>
    <row r="2" spans="1:17">
      <c r="A2" s="197"/>
      <c r="B2" s="197"/>
      <c r="C2" s="197"/>
      <c r="D2" s="197"/>
      <c r="E2" s="197"/>
      <c r="F2" s="197"/>
      <c r="G2" s="197"/>
      <c r="H2" s="197"/>
      <c r="I2" s="197"/>
      <c r="J2" s="197"/>
      <c r="K2" s="197"/>
      <c r="L2" s="197"/>
      <c r="M2" s="197"/>
      <c r="N2" s="197"/>
      <c r="O2" s="197"/>
    </row>
    <row r="3" spans="1:17">
      <c r="A3" s="95" t="s">
        <v>1348</v>
      </c>
      <c r="B3" s="101"/>
      <c r="C3" s="93"/>
      <c r="D3" s="93"/>
      <c r="E3" s="93"/>
      <c r="G3" s="200" t="s">
        <v>1370</v>
      </c>
      <c r="H3" s="200"/>
      <c r="I3" s="200"/>
      <c r="J3" s="200"/>
      <c r="K3" s="200"/>
      <c r="O3" s="93"/>
    </row>
    <row r="5" spans="1:17">
      <c r="A5" s="199" t="s">
        <v>1211</v>
      </c>
      <c r="B5" s="199"/>
      <c r="C5" s="105" t="s">
        <v>370</v>
      </c>
      <c r="E5" s="199" t="s">
        <v>1211</v>
      </c>
      <c r="F5" s="199"/>
      <c r="G5" s="105" t="s">
        <v>370</v>
      </c>
      <c r="I5" s="199"/>
      <c r="J5" s="199"/>
    </row>
    <row r="7" spans="1:17">
      <c r="A7" s="199" t="s">
        <v>168</v>
      </c>
      <c r="B7" s="199"/>
      <c r="C7" s="74">
        <v>2</v>
      </c>
      <c r="E7" s="199" t="s">
        <v>170</v>
      </c>
      <c r="F7" s="199"/>
      <c r="G7" s="105">
        <v>4441</v>
      </c>
      <c r="I7" s="93"/>
      <c r="J7" s="162"/>
      <c r="Q7" s="115" t="str">
        <f>IF(M7="","",VLOOKUP(M7,'1.01'!$A:$B,2,0)-O7)</f>
        <v/>
      </c>
    </row>
    <row r="8" spans="1:17">
      <c r="B8" s="106" t="s">
        <v>1164</v>
      </c>
      <c r="C8" s="74">
        <v>2</v>
      </c>
      <c r="F8" s="106" t="s">
        <v>1509</v>
      </c>
      <c r="G8" s="74">
        <v>1</v>
      </c>
      <c r="J8" s="106"/>
      <c r="K8" s="74"/>
      <c r="Q8" s="115" t="str">
        <f>IF(M8="","",VLOOKUP(M8,'1.01'!$A:$B,2,0)-O8)</f>
        <v/>
      </c>
    </row>
    <row r="9" spans="1:17">
      <c r="A9" s="199" t="s">
        <v>169</v>
      </c>
      <c r="B9" s="199"/>
      <c r="C9" s="74">
        <v>18</v>
      </c>
      <c r="F9" s="106" t="s">
        <v>1170</v>
      </c>
      <c r="G9" s="74">
        <v>6</v>
      </c>
      <c r="J9" s="106"/>
      <c r="K9" s="74"/>
      <c r="Q9" s="115" t="str">
        <f>IF(M9="","",VLOOKUP(M9,'1.01'!$A:$B,2,0)-O9)</f>
        <v/>
      </c>
    </row>
    <row r="10" spans="1:17">
      <c r="B10" s="106" t="s">
        <v>1165</v>
      </c>
      <c r="C10" s="74">
        <v>1</v>
      </c>
      <c r="F10" s="106" t="s">
        <v>1589</v>
      </c>
      <c r="G10" s="74">
        <v>1</v>
      </c>
      <c r="J10" s="106"/>
      <c r="K10" s="74"/>
      <c r="Q10" s="115" t="str">
        <f>IF(M10="","",VLOOKUP(M10,'1.01'!$A:$B,2,0)-O10)</f>
        <v/>
      </c>
    </row>
    <row r="11" spans="1:17">
      <c r="B11" s="106" t="s">
        <v>1581</v>
      </c>
      <c r="C11" s="74">
        <v>1</v>
      </c>
      <c r="F11" s="106" t="s">
        <v>1171</v>
      </c>
      <c r="G11" s="74">
        <v>49</v>
      </c>
      <c r="J11" s="106"/>
      <c r="K11" s="74"/>
      <c r="Q11" s="115" t="str">
        <f>IF(M11="","",VLOOKUP(M11,'1.01'!$A:$B,2,0)-O11)</f>
        <v/>
      </c>
    </row>
    <row r="12" spans="1:17">
      <c r="B12" s="106" t="s">
        <v>1166</v>
      </c>
      <c r="C12" s="74">
        <v>10</v>
      </c>
      <c r="F12" s="106" t="s">
        <v>1172</v>
      </c>
      <c r="G12" s="74">
        <v>17</v>
      </c>
      <c r="J12" s="106"/>
      <c r="K12" s="74"/>
      <c r="Q12" s="115" t="str">
        <f>IF(M12="","",VLOOKUP(M12,'1.01'!$A:$B,2,0)-O12)</f>
        <v/>
      </c>
    </row>
    <row r="13" spans="1:17">
      <c r="B13" s="106" t="s">
        <v>1167</v>
      </c>
      <c r="C13" s="74">
        <v>2</v>
      </c>
      <c r="F13" s="106" t="s">
        <v>1173</v>
      </c>
      <c r="G13" s="74">
        <v>93</v>
      </c>
      <c r="J13" s="106"/>
      <c r="K13" s="74"/>
      <c r="Q13" s="115" t="str">
        <f>IF(M13="","",VLOOKUP(M13,'1.01'!$A:$B,2,0)-O13)</f>
        <v/>
      </c>
    </row>
    <row r="14" spans="1:17">
      <c r="B14" s="106" t="s">
        <v>1168</v>
      </c>
      <c r="C14" s="74">
        <v>3</v>
      </c>
      <c r="F14" s="106" t="s">
        <v>1174</v>
      </c>
      <c r="G14" s="74">
        <v>3</v>
      </c>
      <c r="J14" s="106"/>
      <c r="K14" s="74"/>
      <c r="N14" s="106"/>
      <c r="Q14" s="115" t="str">
        <f>IF(M14="","",VLOOKUP(M14,'1.01'!$A:$B,2,0)-O14)</f>
        <v/>
      </c>
    </row>
    <row r="15" spans="1:17">
      <c r="B15" s="106" t="s">
        <v>1169</v>
      </c>
      <c r="C15" s="74">
        <v>1</v>
      </c>
      <c r="F15" s="106" t="s">
        <v>1175</v>
      </c>
      <c r="G15" s="74">
        <v>2</v>
      </c>
      <c r="J15" s="106"/>
      <c r="K15" s="74"/>
      <c r="N15" s="106"/>
      <c r="Q15" s="115" t="str">
        <f>IF(M15="","",VLOOKUP(M15,'1.01'!$A:$B,2,0)-O15)</f>
        <v/>
      </c>
    </row>
    <row r="16" spans="1:17">
      <c r="A16" s="199" t="s">
        <v>163</v>
      </c>
      <c r="B16" s="199"/>
      <c r="C16" s="74">
        <v>2</v>
      </c>
      <c r="F16" s="106" t="s">
        <v>1176</v>
      </c>
      <c r="G16" s="74">
        <v>19</v>
      </c>
      <c r="I16" s="93"/>
      <c r="J16" s="162"/>
      <c r="K16" s="74"/>
      <c r="N16" s="106"/>
      <c r="Q16" s="115" t="str">
        <f>IF(M16="","",VLOOKUP(M16,'1.01'!$A:$B,2,0)-O16)</f>
        <v/>
      </c>
    </row>
    <row r="17" spans="1:17">
      <c r="B17" s="106" t="s">
        <v>1582</v>
      </c>
      <c r="C17" s="74">
        <v>1</v>
      </c>
      <c r="F17" s="106" t="s">
        <v>1177</v>
      </c>
      <c r="G17" s="74">
        <v>19</v>
      </c>
      <c r="J17" s="106"/>
      <c r="K17" s="74"/>
      <c r="N17" s="106"/>
      <c r="Q17" s="115" t="str">
        <f>IF(M17="","",VLOOKUP(M17,'1.01'!$A:$B,2,0)-O17)</f>
        <v/>
      </c>
    </row>
    <row r="18" spans="1:17">
      <c r="B18" s="106" t="s">
        <v>1139</v>
      </c>
      <c r="C18" s="74">
        <v>1</v>
      </c>
      <c r="F18" s="106" t="s">
        <v>382</v>
      </c>
      <c r="G18" s="74">
        <v>1434</v>
      </c>
      <c r="I18" s="93"/>
      <c r="J18" s="162"/>
      <c r="K18" s="74"/>
      <c r="N18" s="106"/>
      <c r="Q18" s="115" t="str">
        <f>IF(M18="","",VLOOKUP(M18,'1.01'!$A:$B,2,0)-O18)</f>
        <v/>
      </c>
    </row>
    <row r="19" spans="1:17">
      <c r="A19" s="199" t="s">
        <v>171</v>
      </c>
      <c r="B19" s="199"/>
      <c r="C19" s="74">
        <v>796</v>
      </c>
      <c r="F19" s="106" t="s">
        <v>1590</v>
      </c>
      <c r="G19" s="74">
        <v>14</v>
      </c>
      <c r="J19" s="106"/>
      <c r="K19" s="74"/>
      <c r="N19" s="106"/>
      <c r="Q19" s="115" t="str">
        <f>IF(M19="","",VLOOKUP(M19,'1.01'!$A:$B,2,0)-O19)</f>
        <v/>
      </c>
    </row>
    <row r="20" spans="1:17">
      <c r="B20" s="106" t="s">
        <v>1503</v>
      </c>
      <c r="C20" s="74">
        <v>3</v>
      </c>
      <c r="F20" s="106" t="s">
        <v>1591</v>
      </c>
      <c r="G20" s="74">
        <v>5</v>
      </c>
      <c r="I20" s="93"/>
      <c r="J20" s="162"/>
      <c r="K20" s="74"/>
      <c r="N20" s="106"/>
      <c r="Q20" s="115" t="str">
        <f>IF(M20="","",VLOOKUP(M20,'1.01'!$A:$B,2,0)-O20)</f>
        <v/>
      </c>
    </row>
    <row r="21" spans="1:17">
      <c r="B21" s="106" t="s">
        <v>1583</v>
      </c>
      <c r="C21" s="74">
        <v>3</v>
      </c>
      <c r="F21" s="106" t="s">
        <v>1178</v>
      </c>
      <c r="G21" s="74">
        <v>2</v>
      </c>
      <c r="J21" s="106"/>
      <c r="K21" s="74"/>
      <c r="N21" s="106"/>
      <c r="Q21" s="115" t="str">
        <f>IF(M21="","",VLOOKUP(M21,'1.01'!$A:$B,2,0)-O21)</f>
        <v/>
      </c>
    </row>
    <row r="22" spans="1:17">
      <c r="B22" s="106" t="s">
        <v>1504</v>
      </c>
      <c r="C22" s="74">
        <v>1</v>
      </c>
      <c r="F22" s="106" t="s">
        <v>1179</v>
      </c>
      <c r="G22" s="74">
        <v>9</v>
      </c>
      <c r="J22" s="106"/>
      <c r="K22" s="74"/>
      <c r="N22" s="106"/>
      <c r="Q22" s="115" t="str">
        <f>IF(M22="","",VLOOKUP(M22,'1.01'!$A:$B,2,0)-O22)</f>
        <v/>
      </c>
    </row>
    <row r="23" spans="1:17">
      <c r="B23" s="106" t="s">
        <v>1584</v>
      </c>
      <c r="C23" s="74">
        <v>8</v>
      </c>
      <c r="F23" s="106" t="s">
        <v>1180</v>
      </c>
      <c r="G23" s="74">
        <v>2</v>
      </c>
      <c r="J23" s="106"/>
      <c r="K23" s="74"/>
      <c r="N23" s="106"/>
      <c r="Q23" s="115" t="str">
        <f>IF(M23="","",VLOOKUP(M23,'1.01'!$A:$B,2,0)-O23)</f>
        <v/>
      </c>
    </row>
    <row r="24" spans="1:17">
      <c r="B24" s="106" t="s">
        <v>1505</v>
      </c>
      <c r="C24" s="74">
        <v>1</v>
      </c>
      <c r="F24" s="106" t="s">
        <v>1181</v>
      </c>
      <c r="G24" s="74">
        <v>86</v>
      </c>
      <c r="J24" s="106"/>
      <c r="K24" s="74"/>
      <c r="N24" s="106"/>
      <c r="Q24" s="115" t="str">
        <f>IF(M24="","",VLOOKUP(M24,'1.01'!$A:$B,2,0)-O24)</f>
        <v/>
      </c>
    </row>
    <row r="25" spans="1:17">
      <c r="B25" s="106" t="s">
        <v>1585</v>
      </c>
      <c r="C25" s="74">
        <v>1</v>
      </c>
      <c r="F25" s="106" t="s">
        <v>1361</v>
      </c>
      <c r="G25" s="74">
        <v>4</v>
      </c>
      <c r="J25" s="106"/>
      <c r="K25" s="74"/>
      <c r="N25" s="106"/>
      <c r="Q25" s="115" t="str">
        <f>IF(M25="","",VLOOKUP(M25,'1.01'!$A:$B,2,0)-O25)</f>
        <v/>
      </c>
    </row>
    <row r="26" spans="1:17">
      <c r="B26" s="106" t="s">
        <v>1586</v>
      </c>
      <c r="C26" s="74">
        <v>1</v>
      </c>
      <c r="F26" s="106" t="s">
        <v>1182</v>
      </c>
      <c r="G26" s="74">
        <v>11</v>
      </c>
      <c r="J26" s="106"/>
      <c r="K26" s="74"/>
      <c r="N26" s="106"/>
      <c r="Q26" s="115" t="str">
        <f>IF(M26="","",VLOOKUP(M26,'1.01'!$A:$B,2,0)-O26)</f>
        <v/>
      </c>
    </row>
    <row r="27" spans="1:17">
      <c r="B27" s="106" t="s">
        <v>1587</v>
      </c>
      <c r="C27" s="74">
        <v>2</v>
      </c>
      <c r="F27" s="106" t="s">
        <v>386</v>
      </c>
      <c r="G27" s="74">
        <v>370</v>
      </c>
      <c r="J27" s="106"/>
      <c r="K27" s="74"/>
      <c r="N27" s="106"/>
      <c r="Q27" s="115" t="str">
        <f>IF(M27="","",VLOOKUP(M27,'1.01'!$A:$B,2,0)-O27)</f>
        <v/>
      </c>
    </row>
    <row r="28" spans="1:17">
      <c r="B28" s="106" t="s">
        <v>1588</v>
      </c>
      <c r="C28" s="74">
        <v>2</v>
      </c>
      <c r="F28" s="106" t="s">
        <v>1183</v>
      </c>
      <c r="G28" s="74">
        <v>7</v>
      </c>
      <c r="J28" s="106"/>
      <c r="K28" s="74"/>
      <c r="N28" s="106"/>
      <c r="Q28" s="115" t="str">
        <f>IF(M28="","",VLOOKUP(M28,'1.01'!$A:$B,2,0)-O28)</f>
        <v/>
      </c>
    </row>
    <row r="29" spans="1:17">
      <c r="B29" s="106" t="s">
        <v>1443</v>
      </c>
      <c r="C29" s="74">
        <v>7</v>
      </c>
      <c r="E29" s="93"/>
      <c r="F29" s="162" t="s">
        <v>383</v>
      </c>
      <c r="G29" s="74">
        <v>737</v>
      </c>
      <c r="I29" s="93"/>
      <c r="J29" s="145"/>
      <c r="K29" s="74"/>
      <c r="N29" s="106"/>
      <c r="Q29" s="115" t="str">
        <f>IF(M29="","",VLOOKUP(M29,'1.01'!$A:$B,2,0)-O29)</f>
        <v/>
      </c>
    </row>
    <row r="30" spans="1:17">
      <c r="B30" s="106" t="s">
        <v>1506</v>
      </c>
      <c r="C30" s="74">
        <v>2</v>
      </c>
      <c r="F30" s="106" t="s">
        <v>1184</v>
      </c>
      <c r="G30" s="74">
        <v>29</v>
      </c>
      <c r="J30" s="106"/>
      <c r="N30" s="106"/>
      <c r="Q30" s="115" t="str">
        <f>IF(M30="","",VLOOKUP(M30,'1.01'!$A:$B,2,0)-O30)</f>
        <v/>
      </c>
    </row>
    <row r="31" spans="1:17">
      <c r="B31" s="106" t="s">
        <v>1507</v>
      </c>
      <c r="C31" s="74">
        <v>1</v>
      </c>
      <c r="F31" s="106" t="s">
        <v>409</v>
      </c>
      <c r="G31" s="74">
        <v>142</v>
      </c>
      <c r="I31" s="93"/>
      <c r="J31" s="145"/>
      <c r="N31" s="106"/>
      <c r="Q31" s="115" t="str">
        <f>IF(M31="","",VLOOKUP(M31,'1.01'!$A:$B,2,0)-O31)</f>
        <v/>
      </c>
    </row>
    <row r="32" spans="1:17">
      <c r="A32" s="93"/>
      <c r="B32" s="162" t="s">
        <v>1188</v>
      </c>
      <c r="C32" s="74">
        <v>16</v>
      </c>
      <c r="F32" s="106" t="s">
        <v>1362</v>
      </c>
      <c r="G32" s="74">
        <v>29</v>
      </c>
      <c r="J32" s="106"/>
      <c r="N32" s="106"/>
      <c r="Q32" s="115" t="str">
        <f>IF(M32="","",VLOOKUP(M32,'1.01'!$A:$B,2,0)-O32)</f>
        <v/>
      </c>
    </row>
    <row r="33" spans="1:17">
      <c r="B33" s="106" t="s">
        <v>1189</v>
      </c>
      <c r="C33" s="74">
        <v>16</v>
      </c>
      <c r="F33" s="106" t="s">
        <v>388</v>
      </c>
      <c r="G33" s="74">
        <v>468</v>
      </c>
      <c r="J33" s="106"/>
      <c r="N33" s="106"/>
      <c r="Q33" s="115" t="str">
        <f>IF(M33="","",VLOOKUP(M33,'1.01'!$A:$B,2,0)-O33)</f>
        <v/>
      </c>
    </row>
    <row r="34" spans="1:17">
      <c r="A34" s="93"/>
      <c r="B34" s="162" t="s">
        <v>1190</v>
      </c>
      <c r="C34" s="74">
        <v>4</v>
      </c>
      <c r="F34" s="106" t="s">
        <v>1186</v>
      </c>
      <c r="G34" s="74">
        <v>96</v>
      </c>
      <c r="J34" s="106"/>
      <c r="N34" s="106"/>
      <c r="Q34" s="115" t="str">
        <f>IF(M34="","",VLOOKUP(M34,'1.01'!$A:$B,2,0)-O34)</f>
        <v/>
      </c>
    </row>
    <row r="35" spans="1:17">
      <c r="B35" s="106" t="s">
        <v>1191</v>
      </c>
      <c r="C35" s="74">
        <v>4</v>
      </c>
      <c r="F35" s="106" t="s">
        <v>399</v>
      </c>
      <c r="G35" s="74">
        <v>226</v>
      </c>
      <c r="J35" s="106"/>
      <c r="N35" s="106"/>
      <c r="Q35" s="115" t="str">
        <f>IF(M35="","",VLOOKUP(M35,'1.01'!$A:$B,2,0)-O35)</f>
        <v/>
      </c>
    </row>
    <row r="36" spans="1:17">
      <c r="A36" s="93"/>
      <c r="B36" s="145" t="s">
        <v>1192</v>
      </c>
      <c r="C36" s="74">
        <v>8</v>
      </c>
      <c r="F36" s="145" t="s">
        <v>391</v>
      </c>
      <c r="G36" s="74">
        <v>351</v>
      </c>
      <c r="J36" s="106"/>
      <c r="N36" s="106"/>
      <c r="Q36" s="115" t="str">
        <f>IF(M36="","",VLOOKUP(M36,'1.01'!$A:$B,2,0)-O36)</f>
        <v/>
      </c>
    </row>
    <row r="37" spans="1:17">
      <c r="B37" s="106" t="s">
        <v>1193</v>
      </c>
      <c r="C37" s="74">
        <v>17</v>
      </c>
      <c r="E37" s="93"/>
      <c r="F37" s="106" t="s">
        <v>1185</v>
      </c>
      <c r="G37" s="74">
        <v>97</v>
      </c>
      <c r="J37" s="106"/>
      <c r="N37" s="106"/>
      <c r="Q37" s="115" t="str">
        <f>IF(M37="","",VLOOKUP(M37,'1.01'!$A:$B,2,0)-O37)</f>
        <v/>
      </c>
    </row>
    <row r="38" spans="1:17">
      <c r="A38" s="93"/>
      <c r="B38" s="145" t="s">
        <v>1194</v>
      </c>
      <c r="C38" s="74">
        <v>4</v>
      </c>
      <c r="F38" s="106" t="s">
        <v>1187</v>
      </c>
      <c r="G38" s="74">
        <v>112</v>
      </c>
      <c r="J38" s="145"/>
      <c r="N38" s="106"/>
      <c r="Q38" s="115" t="str">
        <f>IF(M38="","",VLOOKUP(M38,'1.01'!$A:$B,2,0)-O38)</f>
        <v/>
      </c>
    </row>
    <row r="39" spans="1:17">
      <c r="B39" s="106" t="s">
        <v>1195</v>
      </c>
      <c r="C39" s="74">
        <v>11</v>
      </c>
      <c r="E39" s="199" t="s">
        <v>1400</v>
      </c>
      <c r="F39" s="199"/>
      <c r="G39" s="74">
        <v>2</v>
      </c>
      <c r="J39" s="145"/>
      <c r="N39" s="106"/>
      <c r="Q39" s="115" t="str">
        <f>IF(M39="","",VLOOKUP(M39,'1.01'!$A:$B,2,0)-O39)</f>
        <v/>
      </c>
    </row>
    <row r="40" spans="1:17">
      <c r="A40" s="93"/>
      <c r="B40" s="162" t="s">
        <v>1508</v>
      </c>
      <c r="C40" s="74">
        <v>1</v>
      </c>
      <c r="F40" s="106" t="s">
        <v>1510</v>
      </c>
      <c r="G40" s="74">
        <v>2</v>
      </c>
      <c r="J40" s="145"/>
      <c r="N40" s="106"/>
      <c r="Q40" s="115" t="str">
        <f>IF(M40="","",VLOOKUP(M40,'1.01'!$A:$B,2,0)-O40)</f>
        <v/>
      </c>
    </row>
    <row r="41" spans="1:17">
      <c r="B41" s="106" t="s">
        <v>1196</v>
      </c>
      <c r="C41" s="74">
        <v>64</v>
      </c>
      <c r="E41" s="199" t="s">
        <v>172</v>
      </c>
      <c r="F41" s="199"/>
      <c r="G41" s="74">
        <v>2</v>
      </c>
      <c r="J41" s="145"/>
      <c r="N41" s="106"/>
      <c r="Q41" s="115" t="str">
        <f>IF(M41="","",VLOOKUP(M41,'1.01'!$A:$B,2,0)-O41)</f>
        <v/>
      </c>
    </row>
    <row r="42" spans="1:17">
      <c r="A42" s="93"/>
      <c r="B42" s="162" t="s">
        <v>1197</v>
      </c>
      <c r="C42" s="74">
        <v>79</v>
      </c>
      <c r="F42" s="106" t="s">
        <v>555</v>
      </c>
      <c r="G42" s="74">
        <v>2</v>
      </c>
      <c r="J42" s="145"/>
      <c r="N42" s="106"/>
      <c r="Q42" s="115" t="str">
        <f>IF(M42="","",VLOOKUP(M42,'1.01'!$A:$B,2,0)-O42)</f>
        <v/>
      </c>
    </row>
    <row r="43" spans="1:17">
      <c r="B43" s="106" t="s">
        <v>1198</v>
      </c>
      <c r="C43" s="74">
        <v>84</v>
      </c>
      <c r="E43" s="199" t="s">
        <v>173</v>
      </c>
      <c r="F43" s="199"/>
      <c r="G43" s="74">
        <v>36</v>
      </c>
      <c r="J43" s="145"/>
      <c r="N43" s="106"/>
      <c r="Q43" s="115" t="str">
        <f>IF(M43="","",VLOOKUP(M43,'1.01'!$A:$B,2,0)-O43)</f>
        <v/>
      </c>
    </row>
    <row r="44" spans="1:17">
      <c r="A44" s="93"/>
      <c r="B44" s="145" t="s">
        <v>381</v>
      </c>
      <c r="C44" s="74">
        <v>66</v>
      </c>
      <c r="F44" s="106" t="s">
        <v>1203</v>
      </c>
      <c r="G44" s="74">
        <v>7</v>
      </c>
      <c r="J44" s="145"/>
      <c r="N44" s="106"/>
      <c r="Q44" s="115" t="str">
        <f>IF(M44="","",VLOOKUP(M44,'1.01'!$A:$B,2,0)-O44)</f>
        <v/>
      </c>
    </row>
    <row r="45" spans="1:17">
      <c r="B45" s="106" t="s">
        <v>1199</v>
      </c>
      <c r="C45" s="74">
        <v>15</v>
      </c>
      <c r="F45" s="106" t="s">
        <v>1204</v>
      </c>
      <c r="G45" s="74">
        <v>11</v>
      </c>
      <c r="J45" s="145"/>
      <c r="N45" s="106"/>
      <c r="Q45" s="115" t="str">
        <f>IF(M45="","",VLOOKUP(M45,'1.01'!$A:$B,2,0)-O45)</f>
        <v/>
      </c>
    </row>
    <row r="46" spans="1:17">
      <c r="A46" s="93"/>
      <c r="B46" s="145" t="s">
        <v>1200</v>
      </c>
      <c r="C46" s="74">
        <v>84</v>
      </c>
      <c r="F46" s="106" t="s">
        <v>1205</v>
      </c>
      <c r="G46" s="74">
        <v>9</v>
      </c>
      <c r="J46" s="145"/>
      <c r="N46" s="106"/>
      <c r="Q46" s="115" t="str">
        <f>IF(M46="","",VLOOKUP(M46,'1.01'!$A:$B,2,0)-O46)</f>
        <v/>
      </c>
    </row>
    <row r="47" spans="1:17">
      <c r="B47" s="106" t="s">
        <v>410</v>
      </c>
      <c r="C47" s="74">
        <v>192</v>
      </c>
      <c r="F47" s="106" t="s">
        <v>1206</v>
      </c>
      <c r="G47" s="74">
        <v>1</v>
      </c>
      <c r="J47" s="145"/>
      <c r="N47" s="106"/>
      <c r="Q47" s="115" t="str">
        <f>IF(M47="","",VLOOKUP(M47,'1.01'!$A:$B,2,0)-O47)</f>
        <v/>
      </c>
    </row>
    <row r="48" spans="1:17">
      <c r="B48" s="145" t="s">
        <v>1201</v>
      </c>
      <c r="C48" s="74">
        <v>20</v>
      </c>
      <c r="F48" s="145" t="s">
        <v>1207</v>
      </c>
      <c r="G48" s="74">
        <v>2</v>
      </c>
      <c r="J48" s="145"/>
      <c r="Q48" s="115" t="str">
        <f>IF(M48="","",VLOOKUP(M48,'1.01'!$A:$B,2,0)-O48)</f>
        <v/>
      </c>
    </row>
    <row r="49" spans="1:17">
      <c r="B49" s="145" t="s">
        <v>1202</v>
      </c>
      <c r="C49" s="74">
        <v>79</v>
      </c>
      <c r="F49" s="145" t="s">
        <v>1208</v>
      </c>
      <c r="G49" s="74">
        <v>6</v>
      </c>
      <c r="J49" s="145"/>
      <c r="Q49" s="115" t="str">
        <f>IF(M49="","",VLOOKUP(M49,'1.01'!$A:$B,2,0)-O49)</f>
        <v/>
      </c>
    </row>
    <row r="50" spans="1:17">
      <c r="A50" s="221" t="s">
        <v>1608</v>
      </c>
      <c r="B50" s="221"/>
      <c r="C50" s="221"/>
      <c r="D50" s="221"/>
      <c r="E50" s="221"/>
      <c r="F50" s="221"/>
      <c r="G50" s="221"/>
      <c r="H50" s="221"/>
      <c r="I50" s="221"/>
      <c r="J50" s="221"/>
      <c r="Q50" s="115" t="str">
        <f>IF(M50="","",VLOOKUP(M50,'1.01'!$A:$B,2,0)-O50)</f>
        <v/>
      </c>
    </row>
    <row r="51" spans="1:17">
      <c r="B51" s="145"/>
      <c r="C51" s="74"/>
      <c r="F51" s="145"/>
      <c r="G51" s="74"/>
      <c r="J51" s="145"/>
      <c r="Q51" s="115" t="str">
        <f>IF(M51="","",VLOOKUP(M51,'1.01'!$A:$B,2,0)-O51)</f>
        <v/>
      </c>
    </row>
    <row r="52" spans="1:17">
      <c r="B52" s="101"/>
    </row>
    <row r="53" spans="1:17">
      <c r="A53" s="199" t="s">
        <v>367</v>
      </c>
      <c r="B53" s="199"/>
      <c r="C53" s="199"/>
      <c r="D53" s="199"/>
      <c r="E53" s="199"/>
      <c r="F53" s="199"/>
      <c r="G53" s="199"/>
      <c r="H53" s="199"/>
      <c r="I53" s="199"/>
      <c r="J53" s="199"/>
      <c r="K53" s="199"/>
      <c r="L53" s="199"/>
      <c r="M53" s="199"/>
      <c r="N53" s="199"/>
      <c r="O53" s="199"/>
    </row>
    <row r="54" spans="1:17">
      <c r="A54" s="199" t="s">
        <v>1384</v>
      </c>
      <c r="B54" s="199"/>
      <c r="C54" s="199"/>
      <c r="D54" s="199"/>
      <c r="E54" s="199"/>
      <c r="F54" s="199"/>
      <c r="G54" s="199"/>
      <c r="H54" s="199"/>
      <c r="I54" s="199"/>
      <c r="J54" s="199"/>
      <c r="K54" s="199"/>
      <c r="L54" s="199"/>
      <c r="M54" s="199"/>
      <c r="N54" s="199"/>
      <c r="O54" s="199"/>
    </row>
    <row r="55" spans="1:17">
      <c r="B55" s="101"/>
    </row>
    <row r="56" spans="1:17">
      <c r="B56" s="101"/>
    </row>
    <row r="57" spans="1:17">
      <c r="B57" s="101"/>
    </row>
    <row r="58" spans="1:17">
      <c r="B58" s="101"/>
    </row>
    <row r="59" spans="1:17">
      <c r="B59" s="101"/>
    </row>
    <row r="60" spans="1:17">
      <c r="B60" s="101"/>
    </row>
    <row r="61" spans="1:17">
      <c r="B61" s="101"/>
    </row>
    <row r="62" spans="1:17">
      <c r="B62" s="101"/>
    </row>
    <row r="63" spans="1:17">
      <c r="B63" s="101"/>
    </row>
    <row r="64" spans="1:17">
      <c r="B64" s="101"/>
    </row>
    <row r="65" spans="2:2">
      <c r="B65" s="101"/>
    </row>
    <row r="66" spans="2:2">
      <c r="B66" s="101"/>
    </row>
    <row r="67" spans="2:2">
      <c r="B67" s="101"/>
    </row>
    <row r="68" spans="2:2">
      <c r="B68" s="101"/>
    </row>
    <row r="69" spans="2:2">
      <c r="B69" s="101"/>
    </row>
    <row r="70" spans="2:2">
      <c r="B70" s="101"/>
    </row>
    <row r="71" spans="2:2">
      <c r="B71" s="101"/>
    </row>
    <row r="72" spans="2:2">
      <c r="B72" s="101"/>
    </row>
    <row r="73" spans="2:2">
      <c r="B73" s="101"/>
    </row>
    <row r="74" spans="2:2">
      <c r="B74" s="101"/>
    </row>
    <row r="75" spans="2:2">
      <c r="B75" s="101"/>
    </row>
    <row r="76" spans="2:2">
      <c r="B76" s="101"/>
    </row>
    <row r="77" spans="2:2">
      <c r="B77" s="101"/>
    </row>
    <row r="78" spans="2:2">
      <c r="B78" s="101"/>
    </row>
    <row r="79" spans="2:2">
      <c r="B79" s="101"/>
    </row>
    <row r="80" spans="2:2">
      <c r="B80" s="101"/>
    </row>
    <row r="81" spans="2:2">
      <c r="B81" s="101"/>
    </row>
    <row r="82" spans="2:2">
      <c r="B82" s="101"/>
    </row>
    <row r="83" spans="2:2">
      <c r="B83" s="101"/>
    </row>
    <row r="84" spans="2:2">
      <c r="B84" s="101"/>
    </row>
    <row r="85" spans="2:2">
      <c r="B85" s="101"/>
    </row>
    <row r="86" spans="2:2">
      <c r="B86" s="101"/>
    </row>
    <row r="87" spans="2:2">
      <c r="B87" s="101"/>
    </row>
    <row r="88" spans="2:2">
      <c r="B88" s="101"/>
    </row>
    <row r="89" spans="2:2">
      <c r="B89" s="101"/>
    </row>
    <row r="90" spans="2:2">
      <c r="B90" s="101"/>
    </row>
    <row r="91" spans="2:2">
      <c r="B91" s="101"/>
    </row>
    <row r="92" spans="2:2">
      <c r="B92" s="101"/>
    </row>
    <row r="93" spans="2:2">
      <c r="B93" s="101"/>
    </row>
    <row r="94" spans="2:2">
      <c r="B94" s="101"/>
    </row>
    <row r="95" spans="2:2">
      <c r="B95" s="101"/>
    </row>
    <row r="96" spans="2:2">
      <c r="B96" s="101"/>
    </row>
    <row r="97" spans="2:2">
      <c r="B97" s="101"/>
    </row>
    <row r="98" spans="2:2">
      <c r="B98" s="101"/>
    </row>
    <row r="99" spans="2:2">
      <c r="B99" s="101"/>
    </row>
    <row r="100" spans="2:2">
      <c r="B100" s="101"/>
    </row>
    <row r="101" spans="2:2">
      <c r="B101" s="101"/>
    </row>
    <row r="102" spans="2:2">
      <c r="B102" s="101"/>
    </row>
    <row r="103" spans="2:2">
      <c r="B103" s="101"/>
    </row>
    <row r="104" spans="2:2">
      <c r="B104" s="101"/>
    </row>
    <row r="105" spans="2:2">
      <c r="B105" s="101"/>
    </row>
    <row r="106" spans="2:2">
      <c r="B106" s="101"/>
    </row>
    <row r="107" spans="2:2">
      <c r="B107" s="101"/>
    </row>
    <row r="108" spans="2:2">
      <c r="B108" s="101"/>
    </row>
    <row r="109" spans="2:2">
      <c r="B109" s="101"/>
    </row>
    <row r="110" spans="2:2">
      <c r="B110" s="101"/>
    </row>
    <row r="111" spans="2:2">
      <c r="B111" s="101"/>
    </row>
    <row r="112" spans="2:2">
      <c r="B112" s="101"/>
    </row>
    <row r="113" spans="2:2">
      <c r="B113" s="101"/>
    </row>
    <row r="114" spans="2:2">
      <c r="B114" s="101"/>
    </row>
    <row r="115" spans="2:2">
      <c r="B115" s="101"/>
    </row>
    <row r="116" spans="2:2">
      <c r="B116" s="101"/>
    </row>
    <row r="117" spans="2:2">
      <c r="B117" s="101"/>
    </row>
    <row r="118" spans="2:2">
      <c r="B118" s="101"/>
    </row>
    <row r="119" spans="2:2">
      <c r="B119" s="101"/>
    </row>
    <row r="120" spans="2:2">
      <c r="B120" s="101"/>
    </row>
    <row r="121" spans="2:2">
      <c r="B121" s="101"/>
    </row>
    <row r="122" spans="2:2">
      <c r="B122" s="101"/>
    </row>
    <row r="123" spans="2:2">
      <c r="B123" s="101"/>
    </row>
    <row r="124" spans="2:2">
      <c r="B124" s="101"/>
    </row>
    <row r="125" spans="2:2">
      <c r="B125" s="101"/>
    </row>
    <row r="126" spans="2:2">
      <c r="B126" s="101"/>
    </row>
    <row r="127" spans="2:2">
      <c r="B127" s="101"/>
    </row>
    <row r="128" spans="2:2">
      <c r="B128" s="101"/>
    </row>
    <row r="129" spans="2:2">
      <c r="B129" s="101"/>
    </row>
    <row r="130" spans="2:2">
      <c r="B130" s="101"/>
    </row>
    <row r="131" spans="2:2">
      <c r="B131" s="101"/>
    </row>
    <row r="132" spans="2:2">
      <c r="B132" s="101"/>
    </row>
    <row r="133" spans="2:2">
      <c r="B133" s="101"/>
    </row>
    <row r="134" spans="2:2">
      <c r="B134" s="101"/>
    </row>
    <row r="135" spans="2:2">
      <c r="B135" s="101"/>
    </row>
    <row r="136" spans="2:2">
      <c r="B136" s="101"/>
    </row>
    <row r="137" spans="2:2">
      <c r="B137" s="101"/>
    </row>
    <row r="138" spans="2:2">
      <c r="B138" s="101"/>
    </row>
    <row r="139" spans="2:2">
      <c r="B139" s="101"/>
    </row>
    <row r="140" spans="2:2">
      <c r="B140" s="101"/>
    </row>
    <row r="141" spans="2:2">
      <c r="B141" s="101"/>
    </row>
    <row r="142" spans="2:2">
      <c r="B142" s="101"/>
    </row>
    <row r="143" spans="2:2">
      <c r="B143" s="101"/>
    </row>
    <row r="144" spans="2:2">
      <c r="B144" s="101"/>
    </row>
    <row r="145" spans="2:2">
      <c r="B145" s="101"/>
    </row>
    <row r="146" spans="2:2">
      <c r="B146" s="101"/>
    </row>
    <row r="147" spans="2:2">
      <c r="B147" s="101"/>
    </row>
    <row r="148" spans="2:2">
      <c r="B148" s="101"/>
    </row>
    <row r="149" spans="2:2">
      <c r="B149" s="101"/>
    </row>
    <row r="150" spans="2:2">
      <c r="B150" s="101"/>
    </row>
    <row r="151" spans="2:2">
      <c r="B151" s="101"/>
    </row>
    <row r="152" spans="2:2">
      <c r="B152" s="101"/>
    </row>
    <row r="153" spans="2:2">
      <c r="B153" s="101"/>
    </row>
    <row r="154" spans="2:2">
      <c r="B154" s="101"/>
    </row>
    <row r="155" spans="2:2">
      <c r="B155" s="101"/>
    </row>
    <row r="156" spans="2:2">
      <c r="B156" s="101"/>
    </row>
    <row r="157" spans="2:2">
      <c r="B157" s="101"/>
    </row>
    <row r="158" spans="2:2">
      <c r="B158" s="101"/>
    </row>
    <row r="159" spans="2:2">
      <c r="B159" s="101"/>
    </row>
    <row r="160" spans="2:2">
      <c r="B160" s="101"/>
    </row>
    <row r="161" spans="2:2">
      <c r="B161" s="101"/>
    </row>
    <row r="162" spans="2:2">
      <c r="B162" s="101"/>
    </row>
    <row r="163" spans="2:2">
      <c r="B163" s="101"/>
    </row>
    <row r="164" spans="2:2">
      <c r="B164" s="101"/>
    </row>
    <row r="165" spans="2:2">
      <c r="B165" s="101"/>
    </row>
    <row r="166" spans="2:2">
      <c r="B166" s="101"/>
    </row>
    <row r="167" spans="2:2">
      <c r="B167" s="101"/>
    </row>
    <row r="168" spans="2:2">
      <c r="B168" s="101"/>
    </row>
    <row r="169" spans="2:2">
      <c r="B169" s="101"/>
    </row>
    <row r="170" spans="2:2">
      <c r="B170" s="101"/>
    </row>
    <row r="171" spans="2:2">
      <c r="B171" s="101"/>
    </row>
    <row r="172" spans="2:2">
      <c r="B172" s="101"/>
    </row>
    <row r="173" spans="2:2">
      <c r="B173" s="101"/>
    </row>
    <row r="174" spans="2:2">
      <c r="B174" s="101"/>
    </row>
    <row r="175" spans="2:2">
      <c r="B175" s="101"/>
    </row>
    <row r="176" spans="2:2">
      <c r="B176" s="101"/>
    </row>
    <row r="177" spans="2:2">
      <c r="B177" s="101"/>
    </row>
    <row r="178" spans="2:2">
      <c r="B178" s="101"/>
    </row>
    <row r="179" spans="2:2">
      <c r="B179" s="101"/>
    </row>
    <row r="180" spans="2:2">
      <c r="B180" s="101"/>
    </row>
    <row r="181" spans="2:2">
      <c r="B181" s="101"/>
    </row>
    <row r="182" spans="2:2">
      <c r="B182" s="101"/>
    </row>
    <row r="183" spans="2:2">
      <c r="B183" s="101"/>
    </row>
    <row r="184" spans="2:2">
      <c r="B184" s="101"/>
    </row>
    <row r="185" spans="2:2">
      <c r="B185" s="101"/>
    </row>
    <row r="186" spans="2:2">
      <c r="B186" s="101"/>
    </row>
    <row r="187" spans="2:2">
      <c r="B187" s="101"/>
    </row>
    <row r="188" spans="2:2">
      <c r="B188" s="101"/>
    </row>
    <row r="189" spans="2:2">
      <c r="B189" s="101"/>
    </row>
    <row r="190" spans="2:2">
      <c r="B190" s="101"/>
    </row>
    <row r="191" spans="2:2">
      <c r="B191" s="101"/>
    </row>
    <row r="192" spans="2:2">
      <c r="B192" s="101"/>
    </row>
    <row r="193" spans="2:2">
      <c r="B193" s="101"/>
    </row>
    <row r="194" spans="2:2">
      <c r="B194" s="101"/>
    </row>
    <row r="195" spans="2:2">
      <c r="B195" s="101"/>
    </row>
    <row r="196" spans="2:2">
      <c r="B196" s="101"/>
    </row>
    <row r="197" spans="2:2">
      <c r="B197" s="101"/>
    </row>
    <row r="198" spans="2:2">
      <c r="B198" s="101"/>
    </row>
    <row r="199" spans="2:2">
      <c r="B199" s="101"/>
    </row>
    <row r="200" spans="2:2">
      <c r="B200" s="101"/>
    </row>
    <row r="201" spans="2:2">
      <c r="B201" s="101"/>
    </row>
    <row r="202" spans="2:2">
      <c r="B202" s="101"/>
    </row>
    <row r="203" spans="2:2">
      <c r="B203" s="101"/>
    </row>
    <row r="204" spans="2:2">
      <c r="B204" s="101"/>
    </row>
    <row r="205" spans="2:2">
      <c r="B205" s="101"/>
    </row>
    <row r="206" spans="2:2">
      <c r="B206" s="101"/>
    </row>
    <row r="207" spans="2:2">
      <c r="B207" s="101"/>
    </row>
    <row r="208" spans="2:2">
      <c r="B208" s="101"/>
    </row>
    <row r="209" spans="2:2">
      <c r="B209" s="101"/>
    </row>
    <row r="210" spans="2:2">
      <c r="B210" s="101"/>
    </row>
    <row r="211" spans="2:2">
      <c r="B211" s="101"/>
    </row>
    <row r="212" spans="2:2">
      <c r="B212" s="101"/>
    </row>
    <row r="213" spans="2:2">
      <c r="B213" s="101"/>
    </row>
    <row r="214" spans="2:2">
      <c r="B214" s="101"/>
    </row>
    <row r="215" spans="2:2">
      <c r="B215" s="101"/>
    </row>
    <row r="216" spans="2:2">
      <c r="B216" s="101"/>
    </row>
    <row r="217" spans="2:2">
      <c r="B217" s="101"/>
    </row>
    <row r="218" spans="2:2">
      <c r="B218" s="101"/>
    </row>
    <row r="219" spans="2:2">
      <c r="B219" s="101"/>
    </row>
    <row r="220" spans="2:2">
      <c r="B220" s="101"/>
    </row>
    <row r="221" spans="2:2">
      <c r="B221" s="101"/>
    </row>
    <row r="222" spans="2:2">
      <c r="B222" s="101"/>
    </row>
    <row r="223" spans="2:2">
      <c r="B223" s="101"/>
    </row>
    <row r="224" spans="2:2">
      <c r="B224" s="101"/>
    </row>
    <row r="225" spans="2:2">
      <c r="B225" s="101"/>
    </row>
    <row r="226" spans="2:2">
      <c r="B226" s="101"/>
    </row>
    <row r="227" spans="2:2">
      <c r="B227" s="101"/>
    </row>
    <row r="228" spans="2:2">
      <c r="B228" s="101"/>
    </row>
    <row r="229" spans="2:2">
      <c r="B229" s="101"/>
    </row>
    <row r="230" spans="2:2">
      <c r="B230" s="101"/>
    </row>
    <row r="231" spans="2:2">
      <c r="B231" s="101"/>
    </row>
    <row r="232" spans="2:2">
      <c r="B232" s="101"/>
    </row>
    <row r="233" spans="2:2">
      <c r="B233" s="101"/>
    </row>
    <row r="234" spans="2:2">
      <c r="B234" s="101"/>
    </row>
    <row r="235" spans="2:2">
      <c r="B235" s="101"/>
    </row>
    <row r="236" spans="2:2">
      <c r="B236" s="101"/>
    </row>
    <row r="237" spans="2:2">
      <c r="B237" s="101"/>
    </row>
    <row r="238" spans="2:2">
      <c r="B238" s="101"/>
    </row>
    <row r="239" spans="2:2">
      <c r="B239" s="101"/>
    </row>
    <row r="240" spans="2:2">
      <c r="B240" s="101"/>
    </row>
    <row r="241" spans="2:2">
      <c r="B241" s="101"/>
    </row>
    <row r="242" spans="2:2">
      <c r="B242" s="101"/>
    </row>
    <row r="243" spans="2:2">
      <c r="B243" s="101"/>
    </row>
    <row r="244" spans="2:2">
      <c r="B244" s="101"/>
    </row>
    <row r="245" spans="2:2">
      <c r="B245" s="101"/>
    </row>
    <row r="246" spans="2:2">
      <c r="B246" s="101"/>
    </row>
    <row r="247" spans="2:2">
      <c r="B247" s="101"/>
    </row>
    <row r="248" spans="2:2">
      <c r="B248" s="101"/>
    </row>
    <row r="249" spans="2:2">
      <c r="B249" s="101"/>
    </row>
    <row r="250" spans="2:2">
      <c r="B250" s="101"/>
    </row>
    <row r="251" spans="2:2">
      <c r="B251" s="101"/>
    </row>
    <row r="252" spans="2:2">
      <c r="B252" s="101"/>
    </row>
    <row r="253" spans="2:2">
      <c r="B253" s="101"/>
    </row>
    <row r="254" spans="2:2">
      <c r="B254" s="101"/>
    </row>
    <row r="255" spans="2:2">
      <c r="B255" s="101"/>
    </row>
    <row r="256" spans="2:2">
      <c r="B256" s="101"/>
    </row>
    <row r="257" spans="2:2">
      <c r="B257" s="101"/>
    </row>
    <row r="258" spans="2:2">
      <c r="B258" s="101"/>
    </row>
    <row r="259" spans="2:2">
      <c r="B259" s="101"/>
    </row>
    <row r="260" spans="2:2">
      <c r="B260" s="101"/>
    </row>
    <row r="261" spans="2:2">
      <c r="B261" s="101"/>
    </row>
    <row r="262" spans="2:2">
      <c r="B262" s="101"/>
    </row>
    <row r="263" spans="2:2">
      <c r="B263" s="101"/>
    </row>
    <row r="264" spans="2:2">
      <c r="B264" s="101"/>
    </row>
    <row r="265" spans="2:2">
      <c r="B265" s="101"/>
    </row>
    <row r="266" spans="2:2">
      <c r="B266" s="101"/>
    </row>
    <row r="267" spans="2:2">
      <c r="B267" s="101"/>
    </row>
    <row r="268" spans="2:2">
      <c r="B268" s="101"/>
    </row>
    <row r="269" spans="2:2">
      <c r="B269" s="101"/>
    </row>
    <row r="270" spans="2:2">
      <c r="B270" s="101"/>
    </row>
    <row r="271" spans="2:2">
      <c r="B271" s="101"/>
    </row>
    <row r="272" spans="2:2">
      <c r="B272" s="101"/>
    </row>
    <row r="273" spans="2:2">
      <c r="B273" s="101"/>
    </row>
    <row r="274" spans="2:2">
      <c r="B274" s="101"/>
    </row>
    <row r="275" spans="2:2">
      <c r="B275" s="101"/>
    </row>
    <row r="276" spans="2:2">
      <c r="B276" s="101"/>
    </row>
    <row r="277" spans="2:2">
      <c r="B277" s="101"/>
    </row>
    <row r="278" spans="2:2">
      <c r="B278" s="101"/>
    </row>
    <row r="279" spans="2:2">
      <c r="B279" s="101"/>
    </row>
    <row r="280" spans="2:2">
      <c r="B280" s="101"/>
    </row>
    <row r="281" spans="2:2">
      <c r="B281" s="101"/>
    </row>
    <row r="282" spans="2:2">
      <c r="B282" s="101"/>
    </row>
    <row r="283" spans="2:2">
      <c r="B283" s="101"/>
    </row>
    <row r="284" spans="2:2">
      <c r="B284" s="101"/>
    </row>
    <row r="285" spans="2:2">
      <c r="B285" s="101"/>
    </row>
    <row r="286" spans="2:2">
      <c r="B286" s="101"/>
    </row>
    <row r="287" spans="2:2">
      <c r="B287" s="101"/>
    </row>
    <row r="288" spans="2:2">
      <c r="B288" s="101"/>
    </row>
    <row r="289" spans="2:2">
      <c r="B289" s="101"/>
    </row>
    <row r="290" spans="2:2">
      <c r="B290" s="101"/>
    </row>
    <row r="291" spans="2:2">
      <c r="B291" s="101"/>
    </row>
    <row r="292" spans="2:2">
      <c r="B292" s="101"/>
    </row>
    <row r="293" spans="2:2">
      <c r="B293" s="101"/>
    </row>
    <row r="294" spans="2:2">
      <c r="B294" s="101"/>
    </row>
    <row r="295" spans="2:2">
      <c r="B295" s="101"/>
    </row>
    <row r="296" spans="2:2">
      <c r="B296" s="101"/>
    </row>
    <row r="297" spans="2:2">
      <c r="B297" s="101"/>
    </row>
    <row r="298" spans="2:2">
      <c r="B298" s="101"/>
    </row>
    <row r="299" spans="2:2">
      <c r="B299" s="101"/>
    </row>
    <row r="300" spans="2:2">
      <c r="B300" s="101"/>
    </row>
    <row r="301" spans="2:2">
      <c r="B301" s="101"/>
    </row>
    <row r="302" spans="2:2">
      <c r="B302" s="101"/>
    </row>
    <row r="303" spans="2:2">
      <c r="B303" s="101"/>
    </row>
    <row r="304" spans="2:2">
      <c r="B304" s="101"/>
    </row>
    <row r="305" spans="2:2">
      <c r="B305" s="101"/>
    </row>
    <row r="306" spans="2:2">
      <c r="B306" s="101"/>
    </row>
    <row r="307" spans="2:2">
      <c r="B307" s="101"/>
    </row>
    <row r="308" spans="2:2">
      <c r="B308" s="101"/>
    </row>
    <row r="309" spans="2:2">
      <c r="B309" s="101"/>
    </row>
    <row r="310" spans="2:2">
      <c r="B310" s="101"/>
    </row>
    <row r="311" spans="2:2">
      <c r="B311" s="101"/>
    </row>
    <row r="312" spans="2:2">
      <c r="B312" s="101"/>
    </row>
    <row r="313" spans="2:2">
      <c r="B313" s="101"/>
    </row>
    <row r="314" spans="2:2">
      <c r="B314" s="101"/>
    </row>
    <row r="315" spans="2:2">
      <c r="B315" s="101"/>
    </row>
    <row r="316" spans="2:2">
      <c r="B316" s="101"/>
    </row>
    <row r="317" spans="2:2">
      <c r="B317" s="101"/>
    </row>
    <row r="318" spans="2:2">
      <c r="B318" s="101"/>
    </row>
    <row r="319" spans="2:2">
      <c r="B319" s="101"/>
    </row>
    <row r="320" spans="2:2">
      <c r="B320" s="101"/>
    </row>
    <row r="321" spans="2:2">
      <c r="B321" s="101"/>
    </row>
    <row r="322" spans="2:2">
      <c r="B322" s="101"/>
    </row>
    <row r="323" spans="2:2">
      <c r="B323" s="101"/>
    </row>
    <row r="324" spans="2:2">
      <c r="B324" s="101"/>
    </row>
    <row r="325" spans="2:2">
      <c r="B325" s="101"/>
    </row>
    <row r="326" spans="2:2">
      <c r="B326" s="101"/>
    </row>
    <row r="327" spans="2:2">
      <c r="B327" s="101"/>
    </row>
    <row r="328" spans="2:2">
      <c r="B328" s="101"/>
    </row>
    <row r="329" spans="2:2">
      <c r="B329" s="101"/>
    </row>
    <row r="330" spans="2:2">
      <c r="B330" s="101"/>
    </row>
    <row r="331" spans="2:2">
      <c r="B331" s="101"/>
    </row>
    <row r="332" spans="2:2">
      <c r="B332" s="101"/>
    </row>
    <row r="333" spans="2:2">
      <c r="B333" s="101"/>
    </row>
    <row r="334" spans="2:2">
      <c r="B334" s="101"/>
    </row>
    <row r="335" spans="2:2">
      <c r="B335" s="101"/>
    </row>
    <row r="336" spans="2:2">
      <c r="B336" s="101"/>
    </row>
    <row r="337" spans="2:2">
      <c r="B337" s="101"/>
    </row>
    <row r="338" spans="2:2">
      <c r="B338" s="101"/>
    </row>
    <row r="339" spans="2:2">
      <c r="B339" s="101"/>
    </row>
    <row r="340" spans="2:2">
      <c r="B340" s="101"/>
    </row>
    <row r="341" spans="2:2">
      <c r="B341" s="101"/>
    </row>
    <row r="342" spans="2:2">
      <c r="B342" s="101"/>
    </row>
    <row r="343" spans="2:2">
      <c r="B343" s="101"/>
    </row>
    <row r="344" spans="2:2">
      <c r="B344" s="101"/>
    </row>
    <row r="345" spans="2:2">
      <c r="B345" s="101"/>
    </row>
    <row r="346" spans="2:2">
      <c r="B346" s="101"/>
    </row>
    <row r="347" spans="2:2">
      <c r="B347" s="101"/>
    </row>
    <row r="348" spans="2:2">
      <c r="B348" s="101"/>
    </row>
    <row r="349" spans="2:2">
      <c r="B349" s="101"/>
    </row>
    <row r="350" spans="2:2">
      <c r="B350" s="101"/>
    </row>
    <row r="351" spans="2:2">
      <c r="B351" s="101"/>
    </row>
    <row r="352" spans="2:2">
      <c r="B352" s="101"/>
    </row>
    <row r="353" spans="2:2">
      <c r="B353" s="101"/>
    </row>
    <row r="354" spans="2:2">
      <c r="B354" s="101"/>
    </row>
    <row r="355" spans="2:2">
      <c r="B355" s="101"/>
    </row>
    <row r="356" spans="2:2">
      <c r="B356" s="101"/>
    </row>
    <row r="357" spans="2:2">
      <c r="B357" s="101"/>
    </row>
    <row r="358" spans="2:2">
      <c r="B358" s="101"/>
    </row>
    <row r="359" spans="2:2">
      <c r="B359" s="101"/>
    </row>
    <row r="360" spans="2:2">
      <c r="B360" s="101"/>
    </row>
    <row r="361" spans="2:2">
      <c r="B361" s="101"/>
    </row>
    <row r="362" spans="2:2">
      <c r="B362" s="101"/>
    </row>
    <row r="363" spans="2:2">
      <c r="B363" s="101"/>
    </row>
    <row r="364" spans="2:2">
      <c r="B364" s="101"/>
    </row>
    <row r="365" spans="2:2">
      <c r="B365" s="101"/>
    </row>
    <row r="366" spans="2:2">
      <c r="B366" s="101"/>
    </row>
    <row r="367" spans="2:2">
      <c r="B367" s="101"/>
    </row>
    <row r="368" spans="2:2">
      <c r="B368" s="101"/>
    </row>
    <row r="369" spans="2:2">
      <c r="B369" s="101"/>
    </row>
    <row r="370" spans="2:2">
      <c r="B370" s="101"/>
    </row>
    <row r="371" spans="2:2">
      <c r="B371" s="101"/>
    </row>
    <row r="372" spans="2:2">
      <c r="B372" s="101"/>
    </row>
    <row r="373" spans="2:2">
      <c r="B373" s="101"/>
    </row>
    <row r="374" spans="2:2">
      <c r="B374" s="101"/>
    </row>
    <row r="375" spans="2:2">
      <c r="B375" s="101"/>
    </row>
    <row r="376" spans="2:2">
      <c r="B376" s="101"/>
    </row>
    <row r="377" spans="2:2">
      <c r="B377" s="101"/>
    </row>
    <row r="378" spans="2:2">
      <c r="B378" s="101"/>
    </row>
    <row r="379" spans="2:2">
      <c r="B379" s="101"/>
    </row>
    <row r="380" spans="2:2">
      <c r="B380" s="101"/>
    </row>
    <row r="381" spans="2:2">
      <c r="B381" s="101"/>
    </row>
    <row r="382" spans="2:2">
      <c r="B382" s="101"/>
    </row>
    <row r="383" spans="2:2">
      <c r="B383" s="101"/>
    </row>
    <row r="384" spans="2:2">
      <c r="B384" s="101"/>
    </row>
    <row r="385" spans="2:2">
      <c r="B385" s="101"/>
    </row>
    <row r="386" spans="2:2">
      <c r="B386" s="101"/>
    </row>
    <row r="387" spans="2:2">
      <c r="B387" s="101"/>
    </row>
    <row r="388" spans="2:2">
      <c r="B388" s="101"/>
    </row>
    <row r="389" spans="2:2">
      <c r="B389" s="101"/>
    </row>
    <row r="390" spans="2:2">
      <c r="B390" s="101"/>
    </row>
    <row r="391" spans="2:2">
      <c r="B391" s="101"/>
    </row>
    <row r="392" spans="2:2">
      <c r="B392" s="101"/>
    </row>
    <row r="393" spans="2:2">
      <c r="B393" s="101"/>
    </row>
    <row r="394" spans="2:2">
      <c r="B394" s="101"/>
    </row>
    <row r="395" spans="2:2">
      <c r="B395" s="101"/>
    </row>
    <row r="396" spans="2:2">
      <c r="B396" s="101"/>
    </row>
    <row r="397" spans="2:2">
      <c r="B397" s="101"/>
    </row>
    <row r="398" spans="2:2">
      <c r="B398" s="101"/>
    </row>
    <row r="399" spans="2:2">
      <c r="B399" s="101"/>
    </row>
    <row r="400" spans="2:2">
      <c r="B400" s="101"/>
    </row>
    <row r="401" spans="2:2">
      <c r="B401" s="101"/>
    </row>
    <row r="402" spans="2:2">
      <c r="B402" s="101"/>
    </row>
    <row r="403" spans="2:2">
      <c r="B403" s="101"/>
    </row>
    <row r="404" spans="2:2">
      <c r="B404" s="101"/>
    </row>
    <row r="405" spans="2:2">
      <c r="B405" s="101"/>
    </row>
    <row r="406" spans="2:2">
      <c r="B406" s="101"/>
    </row>
    <row r="407" spans="2:2">
      <c r="B407" s="101"/>
    </row>
    <row r="408" spans="2:2">
      <c r="B408" s="101"/>
    </row>
    <row r="409" spans="2:2">
      <c r="B409" s="101"/>
    </row>
    <row r="410" spans="2:2">
      <c r="B410" s="101"/>
    </row>
    <row r="411" spans="2:2">
      <c r="B411" s="101"/>
    </row>
    <row r="412" spans="2:2">
      <c r="B412" s="101"/>
    </row>
    <row r="413" spans="2:2">
      <c r="B413" s="101"/>
    </row>
    <row r="414" spans="2:2">
      <c r="B414" s="101"/>
    </row>
    <row r="415" spans="2:2">
      <c r="B415" s="101"/>
    </row>
    <row r="416" spans="2:2">
      <c r="B416" s="101"/>
    </row>
    <row r="417" spans="2:2">
      <c r="B417" s="101"/>
    </row>
    <row r="418" spans="2:2">
      <c r="B418" s="101"/>
    </row>
    <row r="419" spans="2:2">
      <c r="B419" s="101"/>
    </row>
    <row r="420" spans="2:2">
      <c r="B420" s="101"/>
    </row>
    <row r="421" spans="2:2">
      <c r="B421" s="101"/>
    </row>
    <row r="422" spans="2:2">
      <c r="B422" s="101"/>
    </row>
    <row r="423" spans="2:2">
      <c r="B423" s="101"/>
    </row>
    <row r="424" spans="2:2">
      <c r="B424" s="101"/>
    </row>
    <row r="425" spans="2:2">
      <c r="B425" s="101"/>
    </row>
    <row r="426" spans="2:2">
      <c r="B426" s="101"/>
    </row>
    <row r="427" spans="2:2">
      <c r="B427" s="101"/>
    </row>
    <row r="428" spans="2:2">
      <c r="B428" s="101"/>
    </row>
    <row r="429" spans="2:2">
      <c r="B429" s="101"/>
    </row>
    <row r="430" spans="2:2">
      <c r="B430" s="101"/>
    </row>
    <row r="431" spans="2:2">
      <c r="B431" s="101"/>
    </row>
    <row r="432" spans="2:2">
      <c r="B432" s="101"/>
    </row>
    <row r="433" spans="2:2">
      <c r="B433" s="101"/>
    </row>
    <row r="434" spans="2:2">
      <c r="B434" s="101"/>
    </row>
    <row r="435" spans="2:2">
      <c r="B435" s="101"/>
    </row>
    <row r="436" spans="2:2">
      <c r="B436" s="101"/>
    </row>
    <row r="437" spans="2:2">
      <c r="B437" s="101"/>
    </row>
    <row r="438" spans="2:2">
      <c r="B438" s="101"/>
    </row>
    <row r="439" spans="2:2">
      <c r="B439" s="101"/>
    </row>
    <row r="440" spans="2:2">
      <c r="B440" s="101"/>
    </row>
    <row r="441" spans="2:2">
      <c r="B441" s="101"/>
    </row>
    <row r="442" spans="2:2">
      <c r="B442" s="101"/>
    </row>
    <row r="443" spans="2:2">
      <c r="B443" s="101"/>
    </row>
    <row r="444" spans="2:2">
      <c r="B444" s="101"/>
    </row>
    <row r="445" spans="2:2">
      <c r="B445" s="101"/>
    </row>
    <row r="446" spans="2:2">
      <c r="B446" s="101"/>
    </row>
    <row r="447" spans="2:2">
      <c r="B447" s="101"/>
    </row>
    <row r="448" spans="2:2">
      <c r="B448" s="101"/>
    </row>
    <row r="449" spans="2:2">
      <c r="B449" s="101"/>
    </row>
    <row r="450" spans="2:2">
      <c r="B450" s="101"/>
    </row>
    <row r="451" spans="2:2">
      <c r="B451" s="101"/>
    </row>
    <row r="452" spans="2:2">
      <c r="B452" s="101"/>
    </row>
    <row r="453" spans="2:2">
      <c r="B453" s="101"/>
    </row>
    <row r="454" spans="2:2">
      <c r="B454" s="101"/>
    </row>
    <row r="455" spans="2:2">
      <c r="B455" s="101"/>
    </row>
    <row r="456" spans="2:2">
      <c r="B456" s="101"/>
    </row>
    <row r="457" spans="2:2">
      <c r="B457" s="101"/>
    </row>
    <row r="458" spans="2:2">
      <c r="B458" s="101"/>
    </row>
    <row r="459" spans="2:2">
      <c r="B459" s="101"/>
    </row>
    <row r="460" spans="2:2">
      <c r="B460" s="101"/>
    </row>
    <row r="461" spans="2:2">
      <c r="B461" s="101"/>
    </row>
    <row r="462" spans="2:2">
      <c r="B462" s="101"/>
    </row>
    <row r="463" spans="2:2">
      <c r="B463" s="101"/>
    </row>
    <row r="464" spans="2:2">
      <c r="B464" s="101"/>
    </row>
    <row r="465" spans="2:2">
      <c r="B465" s="101"/>
    </row>
    <row r="466" spans="2:2">
      <c r="B466" s="101"/>
    </row>
    <row r="467" spans="2:2">
      <c r="B467" s="101"/>
    </row>
    <row r="468" spans="2:2">
      <c r="B468" s="101"/>
    </row>
    <row r="469" spans="2:2">
      <c r="B469" s="101"/>
    </row>
    <row r="470" spans="2:2">
      <c r="B470" s="101"/>
    </row>
    <row r="471" spans="2:2">
      <c r="B471" s="101"/>
    </row>
    <row r="472" spans="2:2">
      <c r="B472" s="101"/>
    </row>
    <row r="473" spans="2:2">
      <c r="B473" s="101"/>
    </row>
    <row r="474" spans="2:2">
      <c r="B474" s="101"/>
    </row>
    <row r="475" spans="2:2">
      <c r="B475" s="101"/>
    </row>
    <row r="476" spans="2:2">
      <c r="B476" s="101"/>
    </row>
    <row r="477" spans="2:2">
      <c r="B477" s="101"/>
    </row>
    <row r="478" spans="2:2">
      <c r="B478" s="101"/>
    </row>
    <row r="479" spans="2:2">
      <c r="B479" s="101"/>
    </row>
    <row r="480" spans="2:2">
      <c r="B480" s="101"/>
    </row>
    <row r="481" spans="2:2">
      <c r="B481" s="101"/>
    </row>
    <row r="482" spans="2:2">
      <c r="B482" s="101"/>
    </row>
    <row r="483" spans="2:2">
      <c r="B483" s="101"/>
    </row>
    <row r="484" spans="2:2">
      <c r="B484" s="101"/>
    </row>
    <row r="485" spans="2:2">
      <c r="B485" s="101"/>
    </row>
    <row r="486" spans="2:2">
      <c r="B486" s="101"/>
    </row>
    <row r="487" spans="2:2">
      <c r="B487" s="101"/>
    </row>
    <row r="488" spans="2:2">
      <c r="B488" s="101"/>
    </row>
    <row r="489" spans="2:2">
      <c r="B489" s="101"/>
    </row>
    <row r="490" spans="2:2">
      <c r="B490" s="101"/>
    </row>
    <row r="491" spans="2:2">
      <c r="B491" s="101"/>
    </row>
    <row r="492" spans="2:2">
      <c r="B492" s="101"/>
    </row>
    <row r="493" spans="2:2">
      <c r="B493" s="101"/>
    </row>
    <row r="494" spans="2:2">
      <c r="B494" s="101"/>
    </row>
    <row r="495" spans="2:2">
      <c r="B495" s="101"/>
    </row>
    <row r="496" spans="2:2">
      <c r="B496" s="101"/>
    </row>
    <row r="497" spans="2:2">
      <c r="B497" s="101"/>
    </row>
    <row r="498" spans="2:2">
      <c r="B498" s="101"/>
    </row>
    <row r="499" spans="2:2">
      <c r="B499" s="101"/>
    </row>
    <row r="500" spans="2:2">
      <c r="B500" s="101"/>
    </row>
    <row r="501" spans="2:2">
      <c r="B501" s="101"/>
    </row>
    <row r="502" spans="2:2">
      <c r="B502" s="101"/>
    </row>
    <row r="503" spans="2:2">
      <c r="B503" s="101"/>
    </row>
    <row r="504" spans="2:2">
      <c r="B504" s="101"/>
    </row>
    <row r="505" spans="2:2">
      <c r="B505" s="101"/>
    </row>
    <row r="506" spans="2:2">
      <c r="B506" s="101"/>
    </row>
    <row r="507" spans="2:2">
      <c r="B507" s="101"/>
    </row>
    <row r="508" spans="2:2">
      <c r="B508" s="101"/>
    </row>
    <row r="509" spans="2:2">
      <c r="B509" s="101"/>
    </row>
    <row r="510" spans="2:2">
      <c r="B510" s="101"/>
    </row>
    <row r="511" spans="2:2">
      <c r="B511" s="101"/>
    </row>
    <row r="512" spans="2:2">
      <c r="B512" s="101"/>
    </row>
    <row r="513" spans="2:2">
      <c r="B513" s="101"/>
    </row>
    <row r="514" spans="2:2">
      <c r="B514" s="101"/>
    </row>
    <row r="515" spans="2:2">
      <c r="B515" s="101"/>
    </row>
    <row r="516" spans="2:2">
      <c r="B516" s="101"/>
    </row>
    <row r="517" spans="2:2">
      <c r="B517" s="101"/>
    </row>
    <row r="518" spans="2:2">
      <c r="B518" s="101"/>
    </row>
    <row r="519" spans="2:2">
      <c r="B519" s="101"/>
    </row>
    <row r="520" spans="2:2">
      <c r="B520" s="101"/>
    </row>
    <row r="521" spans="2:2">
      <c r="B521" s="101"/>
    </row>
    <row r="522" spans="2:2">
      <c r="B522" s="101"/>
    </row>
    <row r="523" spans="2:2">
      <c r="B523" s="101"/>
    </row>
    <row r="524" spans="2:2">
      <c r="B524" s="101"/>
    </row>
    <row r="525" spans="2:2">
      <c r="B525" s="101"/>
    </row>
    <row r="526" spans="2:2">
      <c r="B526" s="101"/>
    </row>
    <row r="527" spans="2:2">
      <c r="B527" s="101"/>
    </row>
    <row r="528" spans="2:2">
      <c r="B528" s="101"/>
    </row>
    <row r="529" spans="2:2">
      <c r="B529" s="101"/>
    </row>
    <row r="530" spans="2:2">
      <c r="B530" s="101"/>
    </row>
    <row r="531" spans="2:2">
      <c r="B531" s="101"/>
    </row>
    <row r="532" spans="2:2">
      <c r="B532" s="101"/>
    </row>
    <row r="533" spans="2:2">
      <c r="B533" s="101"/>
    </row>
    <row r="534" spans="2:2">
      <c r="B534" s="101"/>
    </row>
    <row r="535" spans="2:2">
      <c r="B535" s="101"/>
    </row>
    <row r="536" spans="2:2">
      <c r="B536" s="101"/>
    </row>
    <row r="537" spans="2:2">
      <c r="B537" s="101"/>
    </row>
    <row r="538" spans="2:2">
      <c r="B538" s="101"/>
    </row>
    <row r="539" spans="2:2">
      <c r="B539" s="101"/>
    </row>
    <row r="540" spans="2:2">
      <c r="B540" s="101"/>
    </row>
    <row r="541" spans="2:2">
      <c r="B541" s="101"/>
    </row>
    <row r="542" spans="2:2">
      <c r="B542" s="101"/>
    </row>
    <row r="543" spans="2:2">
      <c r="B543" s="101"/>
    </row>
    <row r="544" spans="2:2">
      <c r="B544" s="101"/>
    </row>
    <row r="545" spans="2:2">
      <c r="B545" s="101"/>
    </row>
    <row r="546" spans="2:2">
      <c r="B546" s="101"/>
    </row>
    <row r="547" spans="2:2">
      <c r="B547" s="101"/>
    </row>
    <row r="548" spans="2:2">
      <c r="B548" s="101"/>
    </row>
    <row r="549" spans="2:2">
      <c r="B549" s="101"/>
    </row>
    <row r="550" spans="2:2">
      <c r="B550" s="101"/>
    </row>
    <row r="551" spans="2:2">
      <c r="B551" s="101"/>
    </row>
    <row r="552" spans="2:2">
      <c r="B552" s="101"/>
    </row>
    <row r="553" spans="2:2">
      <c r="B553" s="101"/>
    </row>
    <row r="554" spans="2:2">
      <c r="B554" s="101"/>
    </row>
    <row r="555" spans="2:2">
      <c r="B555" s="101"/>
    </row>
    <row r="556" spans="2:2">
      <c r="B556" s="101"/>
    </row>
    <row r="557" spans="2:2">
      <c r="B557" s="101"/>
    </row>
    <row r="558" spans="2:2">
      <c r="B558" s="101"/>
    </row>
    <row r="559" spans="2:2">
      <c r="B559" s="101"/>
    </row>
    <row r="560" spans="2:2">
      <c r="B560" s="101"/>
    </row>
    <row r="561" spans="2:2">
      <c r="B561" s="101"/>
    </row>
    <row r="562" spans="2:2">
      <c r="B562" s="101"/>
    </row>
    <row r="563" spans="2:2">
      <c r="B563" s="101"/>
    </row>
    <row r="564" spans="2:2">
      <c r="B564" s="101"/>
    </row>
    <row r="565" spans="2:2">
      <c r="B565" s="101"/>
    </row>
    <row r="566" spans="2:2">
      <c r="B566" s="101"/>
    </row>
    <row r="567" spans="2:2">
      <c r="B567" s="101"/>
    </row>
    <row r="568" spans="2:2">
      <c r="B568" s="101"/>
    </row>
    <row r="569" spans="2:2">
      <c r="B569" s="101"/>
    </row>
    <row r="570" spans="2:2">
      <c r="B570" s="101"/>
    </row>
    <row r="571" spans="2:2">
      <c r="B571" s="101"/>
    </row>
    <row r="572" spans="2:2">
      <c r="B572" s="101"/>
    </row>
    <row r="573" spans="2:2">
      <c r="B573" s="101"/>
    </row>
    <row r="574" spans="2:2">
      <c r="B574" s="101"/>
    </row>
    <row r="575" spans="2:2">
      <c r="B575" s="101"/>
    </row>
    <row r="576" spans="2:2">
      <c r="B576" s="101"/>
    </row>
    <row r="577" spans="2:2">
      <c r="B577" s="101"/>
    </row>
    <row r="578" spans="2:2">
      <c r="B578" s="101"/>
    </row>
    <row r="579" spans="2:2">
      <c r="B579" s="101"/>
    </row>
    <row r="580" spans="2:2">
      <c r="B580" s="101"/>
    </row>
    <row r="581" spans="2:2">
      <c r="B581" s="101"/>
    </row>
    <row r="582" spans="2:2">
      <c r="B582" s="101"/>
    </row>
    <row r="583" spans="2:2">
      <c r="B583" s="101"/>
    </row>
    <row r="584" spans="2:2">
      <c r="B584" s="101"/>
    </row>
    <row r="585" spans="2:2">
      <c r="B585" s="101"/>
    </row>
    <row r="586" spans="2:2">
      <c r="B586" s="101"/>
    </row>
    <row r="587" spans="2:2">
      <c r="B587" s="101"/>
    </row>
    <row r="588" spans="2:2">
      <c r="B588" s="101"/>
    </row>
    <row r="589" spans="2:2">
      <c r="B589" s="101"/>
    </row>
    <row r="590" spans="2:2">
      <c r="B590" s="101"/>
    </row>
    <row r="591" spans="2:2">
      <c r="B591" s="101"/>
    </row>
    <row r="592" spans="2:2">
      <c r="B592" s="101"/>
    </row>
    <row r="593" spans="2:2">
      <c r="B593" s="101"/>
    </row>
    <row r="594" spans="2:2">
      <c r="B594" s="101"/>
    </row>
    <row r="595" spans="2:2">
      <c r="B595" s="101"/>
    </row>
    <row r="596" spans="2:2">
      <c r="B596" s="101"/>
    </row>
    <row r="597" spans="2:2">
      <c r="B597" s="101"/>
    </row>
    <row r="598" spans="2:2">
      <c r="B598" s="101"/>
    </row>
    <row r="599" spans="2:2">
      <c r="B599" s="101"/>
    </row>
    <row r="600" spans="2:2">
      <c r="B600" s="101"/>
    </row>
    <row r="601" spans="2:2">
      <c r="B601" s="101"/>
    </row>
    <row r="602" spans="2:2">
      <c r="B602" s="101"/>
    </row>
    <row r="603" spans="2:2">
      <c r="B603" s="101"/>
    </row>
    <row r="604" spans="2:2">
      <c r="B604" s="101"/>
    </row>
    <row r="605" spans="2:2">
      <c r="B605" s="101"/>
    </row>
    <row r="606" spans="2:2">
      <c r="B606" s="101"/>
    </row>
    <row r="607" spans="2:2">
      <c r="B607" s="101"/>
    </row>
    <row r="608" spans="2:2">
      <c r="B608" s="101"/>
    </row>
    <row r="609" spans="2:2">
      <c r="B609" s="101"/>
    </row>
    <row r="610" spans="2:2">
      <c r="B610" s="101"/>
    </row>
    <row r="611" spans="2:2">
      <c r="B611" s="101"/>
    </row>
    <row r="612" spans="2:2">
      <c r="B612" s="101"/>
    </row>
    <row r="613" spans="2:2">
      <c r="B613" s="101"/>
    </row>
    <row r="614" spans="2:2">
      <c r="B614" s="101"/>
    </row>
    <row r="615" spans="2:2">
      <c r="B615" s="101"/>
    </row>
    <row r="616" spans="2:2">
      <c r="B616" s="101"/>
    </row>
    <row r="617" spans="2:2">
      <c r="B617" s="101"/>
    </row>
    <row r="618" spans="2:2">
      <c r="B618" s="101"/>
    </row>
    <row r="619" spans="2:2">
      <c r="B619" s="101"/>
    </row>
    <row r="620" spans="2:2">
      <c r="B620" s="101"/>
    </row>
    <row r="621" spans="2:2">
      <c r="B621" s="101"/>
    </row>
    <row r="622" spans="2:2">
      <c r="B622" s="101"/>
    </row>
    <row r="623" spans="2:2">
      <c r="B623" s="101"/>
    </row>
    <row r="624" spans="2:2">
      <c r="B624" s="101"/>
    </row>
    <row r="625" spans="2:2">
      <c r="B625" s="101"/>
    </row>
    <row r="626" spans="2:2">
      <c r="B626" s="101"/>
    </row>
    <row r="627" spans="2:2">
      <c r="B627" s="101"/>
    </row>
    <row r="628" spans="2:2">
      <c r="B628" s="101"/>
    </row>
    <row r="629" spans="2:2">
      <c r="B629" s="101"/>
    </row>
    <row r="630" spans="2:2">
      <c r="B630" s="101"/>
    </row>
    <row r="631" spans="2:2">
      <c r="B631" s="101"/>
    </row>
    <row r="632" spans="2:2">
      <c r="B632" s="101"/>
    </row>
    <row r="633" spans="2:2">
      <c r="B633" s="101"/>
    </row>
    <row r="634" spans="2:2">
      <c r="B634" s="101"/>
    </row>
    <row r="635" spans="2:2">
      <c r="B635" s="101"/>
    </row>
    <row r="636" spans="2:2">
      <c r="B636" s="101"/>
    </row>
    <row r="637" spans="2:2">
      <c r="B637" s="101"/>
    </row>
    <row r="638" spans="2:2">
      <c r="B638" s="101"/>
    </row>
    <row r="639" spans="2:2">
      <c r="B639" s="101"/>
    </row>
    <row r="640" spans="2:2">
      <c r="B640" s="101"/>
    </row>
    <row r="641" spans="2:2">
      <c r="B641" s="101"/>
    </row>
    <row r="642" spans="2:2">
      <c r="B642" s="101"/>
    </row>
    <row r="643" spans="2:2">
      <c r="B643" s="101"/>
    </row>
    <row r="644" spans="2:2">
      <c r="B644" s="101"/>
    </row>
    <row r="645" spans="2:2">
      <c r="B645" s="101"/>
    </row>
    <row r="646" spans="2:2">
      <c r="B646" s="101"/>
    </row>
    <row r="647" spans="2:2">
      <c r="B647" s="101"/>
    </row>
    <row r="648" spans="2:2">
      <c r="B648" s="101"/>
    </row>
    <row r="649" spans="2:2">
      <c r="B649" s="101"/>
    </row>
    <row r="650" spans="2:2">
      <c r="B650" s="101"/>
    </row>
    <row r="651" spans="2:2">
      <c r="B651" s="101"/>
    </row>
    <row r="652" spans="2:2">
      <c r="B652" s="101"/>
    </row>
    <row r="653" spans="2:2">
      <c r="B653" s="101"/>
    </row>
    <row r="654" spans="2:2">
      <c r="B654" s="101"/>
    </row>
    <row r="655" spans="2:2">
      <c r="B655" s="101"/>
    </row>
    <row r="656" spans="2:2">
      <c r="B656" s="101"/>
    </row>
    <row r="657" spans="2:2">
      <c r="B657" s="101"/>
    </row>
    <row r="658" spans="2:2">
      <c r="B658" s="101"/>
    </row>
    <row r="659" spans="2:2">
      <c r="B659" s="101"/>
    </row>
    <row r="660" spans="2:2">
      <c r="B660" s="101"/>
    </row>
    <row r="661" spans="2:2">
      <c r="B661" s="101"/>
    </row>
    <row r="662" spans="2:2">
      <c r="B662" s="101"/>
    </row>
    <row r="663" spans="2:2">
      <c r="B663" s="101"/>
    </row>
    <row r="664" spans="2:2">
      <c r="B664" s="101"/>
    </row>
    <row r="665" spans="2:2">
      <c r="B665" s="101"/>
    </row>
    <row r="666" spans="2:2">
      <c r="B666" s="101"/>
    </row>
    <row r="667" spans="2:2">
      <c r="B667" s="101"/>
    </row>
    <row r="668" spans="2:2">
      <c r="B668" s="101"/>
    </row>
    <row r="669" spans="2:2">
      <c r="B669" s="101"/>
    </row>
    <row r="670" spans="2:2">
      <c r="B670" s="101"/>
    </row>
    <row r="671" spans="2:2">
      <c r="B671" s="101"/>
    </row>
    <row r="672" spans="2:2">
      <c r="B672" s="101"/>
    </row>
    <row r="673" spans="2:2">
      <c r="B673" s="101"/>
    </row>
    <row r="674" spans="2:2">
      <c r="B674" s="101"/>
    </row>
    <row r="675" spans="2:2">
      <c r="B675" s="101"/>
    </row>
    <row r="676" spans="2:2">
      <c r="B676" s="101"/>
    </row>
    <row r="677" spans="2:2">
      <c r="B677" s="101"/>
    </row>
    <row r="678" spans="2:2">
      <c r="B678" s="101"/>
    </row>
    <row r="679" spans="2:2">
      <c r="B679" s="101"/>
    </row>
    <row r="680" spans="2:2">
      <c r="B680" s="101"/>
    </row>
    <row r="681" spans="2:2">
      <c r="B681" s="101"/>
    </row>
    <row r="682" spans="2:2">
      <c r="B682" s="101"/>
    </row>
    <row r="683" spans="2:2">
      <c r="B683" s="101"/>
    </row>
    <row r="684" spans="2:2">
      <c r="B684" s="101"/>
    </row>
    <row r="685" spans="2:2">
      <c r="B685" s="101"/>
    </row>
    <row r="686" spans="2:2">
      <c r="B686" s="101"/>
    </row>
    <row r="687" spans="2:2">
      <c r="B687" s="101"/>
    </row>
    <row r="688" spans="2:2">
      <c r="B688" s="101"/>
    </row>
    <row r="689" spans="2:2">
      <c r="B689" s="101"/>
    </row>
    <row r="690" spans="2:2">
      <c r="B690" s="101"/>
    </row>
    <row r="691" spans="2:2">
      <c r="B691" s="101"/>
    </row>
    <row r="692" spans="2:2">
      <c r="B692" s="101"/>
    </row>
    <row r="693" spans="2:2">
      <c r="B693" s="101"/>
    </row>
    <row r="694" spans="2:2">
      <c r="B694" s="101"/>
    </row>
    <row r="695" spans="2:2">
      <c r="B695" s="101"/>
    </row>
    <row r="696" spans="2:2">
      <c r="B696" s="101"/>
    </row>
    <row r="697" spans="2:2">
      <c r="B697" s="101"/>
    </row>
    <row r="698" spans="2:2">
      <c r="B698" s="101"/>
    </row>
    <row r="699" spans="2:2">
      <c r="B699" s="101"/>
    </row>
    <row r="700" spans="2:2">
      <c r="B700" s="101"/>
    </row>
    <row r="701" spans="2:2">
      <c r="B701" s="101"/>
    </row>
    <row r="702" spans="2:2">
      <c r="B702" s="101"/>
    </row>
    <row r="703" spans="2:2">
      <c r="B703" s="101"/>
    </row>
    <row r="704" spans="2:2">
      <c r="B704" s="101"/>
    </row>
    <row r="705" spans="2:2">
      <c r="B705" s="101"/>
    </row>
    <row r="706" spans="2:2">
      <c r="B706" s="101"/>
    </row>
    <row r="707" spans="2:2">
      <c r="B707" s="101"/>
    </row>
    <row r="708" spans="2:2">
      <c r="B708" s="101"/>
    </row>
    <row r="709" spans="2:2">
      <c r="B709" s="101"/>
    </row>
    <row r="710" spans="2:2">
      <c r="B710" s="101"/>
    </row>
    <row r="711" spans="2:2">
      <c r="B711" s="101"/>
    </row>
    <row r="712" spans="2:2">
      <c r="B712" s="101"/>
    </row>
    <row r="713" spans="2:2">
      <c r="B713" s="101"/>
    </row>
    <row r="714" spans="2:2">
      <c r="B714" s="101"/>
    </row>
    <row r="715" spans="2:2">
      <c r="B715" s="101"/>
    </row>
    <row r="716" spans="2:2">
      <c r="B716" s="101"/>
    </row>
    <row r="717" spans="2:2">
      <c r="B717" s="101"/>
    </row>
    <row r="718" spans="2:2">
      <c r="B718" s="101"/>
    </row>
    <row r="719" spans="2:2">
      <c r="B719" s="101"/>
    </row>
    <row r="720" spans="2:2">
      <c r="B720" s="101"/>
    </row>
    <row r="721" spans="2:2">
      <c r="B721" s="101"/>
    </row>
    <row r="722" spans="2:2">
      <c r="B722" s="101"/>
    </row>
    <row r="723" spans="2:2">
      <c r="B723" s="101"/>
    </row>
    <row r="724" spans="2:2">
      <c r="B724" s="101"/>
    </row>
    <row r="725" spans="2:2">
      <c r="B725" s="101"/>
    </row>
    <row r="726" spans="2:2">
      <c r="B726" s="101"/>
    </row>
    <row r="727" spans="2:2">
      <c r="B727" s="101"/>
    </row>
    <row r="728" spans="2:2">
      <c r="B728" s="101"/>
    </row>
    <row r="729" spans="2:2">
      <c r="B729" s="101"/>
    </row>
    <row r="730" spans="2:2">
      <c r="B730" s="101"/>
    </row>
    <row r="731" spans="2:2">
      <c r="B731" s="101"/>
    </row>
    <row r="732" spans="2:2">
      <c r="B732" s="101"/>
    </row>
    <row r="733" spans="2:2">
      <c r="B733" s="101"/>
    </row>
    <row r="734" spans="2:2">
      <c r="B734" s="101"/>
    </row>
    <row r="735" spans="2:2">
      <c r="B735" s="101"/>
    </row>
    <row r="736" spans="2:2">
      <c r="B736" s="101"/>
    </row>
    <row r="737" spans="2:2">
      <c r="B737" s="101"/>
    </row>
    <row r="738" spans="2:2">
      <c r="B738" s="101"/>
    </row>
    <row r="739" spans="2:2">
      <c r="B739" s="101"/>
    </row>
    <row r="740" spans="2:2">
      <c r="B740" s="101"/>
    </row>
    <row r="741" spans="2:2">
      <c r="B741" s="101"/>
    </row>
    <row r="742" spans="2:2">
      <c r="B742" s="101"/>
    </row>
    <row r="743" spans="2:2">
      <c r="B743" s="101"/>
    </row>
    <row r="744" spans="2:2">
      <c r="B744" s="101"/>
    </row>
    <row r="745" spans="2:2">
      <c r="B745" s="101"/>
    </row>
    <row r="746" spans="2:2">
      <c r="B746" s="101"/>
    </row>
    <row r="747" spans="2:2">
      <c r="B747" s="101"/>
    </row>
    <row r="748" spans="2:2">
      <c r="B748" s="101"/>
    </row>
    <row r="749" spans="2:2">
      <c r="B749" s="101"/>
    </row>
    <row r="750" spans="2:2">
      <c r="B750" s="101"/>
    </row>
  </sheetData>
  <sortState ref="B20:C49">
    <sortCondition ref="B20"/>
  </sortState>
  <mergeCells count="17">
    <mergeCell ref="A53:O53"/>
    <mergeCell ref="A54:O54"/>
    <mergeCell ref="E5:F5"/>
    <mergeCell ref="A7:B7"/>
    <mergeCell ref="A9:B9"/>
    <mergeCell ref="A16:B16"/>
    <mergeCell ref="A19:B19"/>
    <mergeCell ref="E7:F7"/>
    <mergeCell ref="E39:F39"/>
    <mergeCell ref="E41:F41"/>
    <mergeCell ref="E43:F43"/>
    <mergeCell ref="A50:J50"/>
    <mergeCell ref="A1:O1"/>
    <mergeCell ref="A2:O2"/>
    <mergeCell ref="A5:B5"/>
    <mergeCell ref="I5:J5"/>
    <mergeCell ref="G3:K3"/>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
  <sheetViews>
    <sheetView zoomScaleNormal="100" workbookViewId="0">
      <pane ySplit="6" topLeftCell="A7" activePane="bottomLeft" state="frozen"/>
      <selection activeCell="P37" sqref="P37"/>
      <selection pane="bottomLeft" activeCell="I34" sqref="I34"/>
    </sheetView>
  </sheetViews>
  <sheetFormatPr baseColWidth="10" defaultColWidth="11.42578125" defaultRowHeight="15"/>
  <cols>
    <col min="1" max="1" width="21.42578125" style="91" customWidth="1"/>
    <col min="2" max="2" width="8.42578125" style="91" bestFit="1" customWidth="1"/>
    <col min="3" max="3" width="9.28515625" style="91" customWidth="1"/>
    <col min="4" max="5" width="12.5703125" style="91" customWidth="1"/>
    <col min="6" max="6" width="9.28515625" style="91" customWidth="1"/>
    <col min="7" max="7" width="10.85546875" style="91" customWidth="1"/>
    <col min="8" max="8" width="5.7109375" style="91" customWidth="1"/>
    <col min="9" max="16384" width="11.42578125" style="91"/>
  </cols>
  <sheetData>
    <row r="1" spans="1:6">
      <c r="A1" s="197" t="s">
        <v>457</v>
      </c>
      <c r="B1" s="197"/>
      <c r="C1" s="197"/>
      <c r="D1" s="197"/>
      <c r="E1" s="197"/>
      <c r="F1" s="197"/>
    </row>
    <row r="2" spans="1:6">
      <c r="A2" s="197" t="s">
        <v>1518</v>
      </c>
      <c r="B2" s="197"/>
      <c r="C2" s="197"/>
      <c r="D2" s="197"/>
      <c r="E2" s="197"/>
      <c r="F2" s="197"/>
    </row>
    <row r="3" spans="1:6">
      <c r="A3" s="198" t="s">
        <v>1218</v>
      </c>
      <c r="B3" s="198"/>
      <c r="C3" s="198"/>
      <c r="D3" s="198"/>
      <c r="E3" s="198"/>
      <c r="F3" s="198"/>
    </row>
    <row r="5" spans="1:6" s="93" customFormat="1">
      <c r="B5" s="93" t="s">
        <v>7</v>
      </c>
      <c r="C5" s="199" t="s">
        <v>58</v>
      </c>
      <c r="D5" s="199"/>
      <c r="E5" s="199"/>
      <c r="F5" s="199"/>
    </row>
    <row r="6" spans="1:6" s="94" customFormat="1">
      <c r="C6" s="94" t="s">
        <v>59</v>
      </c>
      <c r="D6" s="94" t="s">
        <v>60</v>
      </c>
      <c r="E6" s="94" t="s">
        <v>61</v>
      </c>
      <c r="F6" s="94" t="s">
        <v>62</v>
      </c>
    </row>
    <row r="7" spans="1:6" s="92" customFormat="1"/>
    <row r="8" spans="1:6">
      <c r="A8" s="91" t="s">
        <v>174</v>
      </c>
      <c r="B8" s="74">
        <v>30538</v>
      </c>
      <c r="C8" s="74">
        <v>3517</v>
      </c>
      <c r="D8" s="74">
        <v>6604</v>
      </c>
      <c r="E8" s="74">
        <v>9953</v>
      </c>
      <c r="F8" s="74">
        <v>10464</v>
      </c>
    </row>
    <row r="9" spans="1:6" s="93" customFormat="1" ht="21" customHeight="1">
      <c r="A9" s="93" t="s">
        <v>337</v>
      </c>
      <c r="B9" s="74"/>
      <c r="C9" s="74"/>
      <c r="D9" s="74"/>
      <c r="E9" s="74"/>
      <c r="F9" s="74"/>
    </row>
    <row r="10" spans="1:6">
      <c r="A10" s="91" t="s">
        <v>175</v>
      </c>
      <c r="B10" s="74">
        <v>1790</v>
      </c>
      <c r="C10" s="74">
        <v>322</v>
      </c>
      <c r="D10" s="74">
        <v>599</v>
      </c>
      <c r="E10" s="74">
        <v>551</v>
      </c>
      <c r="F10" s="74">
        <v>318</v>
      </c>
    </row>
    <row r="11" spans="1:6">
      <c r="A11" s="91" t="s">
        <v>176</v>
      </c>
      <c r="B11" s="74">
        <v>5179</v>
      </c>
      <c r="C11" s="74">
        <v>286</v>
      </c>
      <c r="D11" s="74">
        <v>924</v>
      </c>
      <c r="E11" s="74">
        <v>2122</v>
      </c>
      <c r="F11" s="74">
        <v>1847</v>
      </c>
    </row>
    <row r="12" spans="1:6">
      <c r="A12" s="91" t="s">
        <v>177</v>
      </c>
      <c r="B12" s="74">
        <v>5264</v>
      </c>
      <c r="C12" s="74">
        <v>475</v>
      </c>
      <c r="D12" s="74">
        <v>943</v>
      </c>
      <c r="E12" s="74">
        <v>1717</v>
      </c>
      <c r="F12" s="74">
        <v>2129</v>
      </c>
    </row>
    <row r="13" spans="1:6">
      <c r="A13" s="91" t="s">
        <v>178</v>
      </c>
      <c r="B13" s="74">
        <v>9006</v>
      </c>
      <c r="C13" s="74">
        <v>1361</v>
      </c>
      <c r="D13" s="74">
        <v>2366</v>
      </c>
      <c r="E13" s="74">
        <v>2978</v>
      </c>
      <c r="F13" s="74">
        <v>2301</v>
      </c>
    </row>
    <row r="14" spans="1:6">
      <c r="A14" s="91" t="s">
        <v>179</v>
      </c>
      <c r="B14" s="74">
        <v>2385</v>
      </c>
      <c r="C14" s="74">
        <v>134</v>
      </c>
      <c r="D14" s="74">
        <v>442</v>
      </c>
      <c r="E14" s="74">
        <v>769</v>
      </c>
      <c r="F14" s="74">
        <v>1040</v>
      </c>
    </row>
    <row r="15" spans="1:6">
      <c r="A15" s="91" t="s">
        <v>180</v>
      </c>
      <c r="B15" s="74">
        <v>3427</v>
      </c>
      <c r="C15" s="74">
        <v>431</v>
      </c>
      <c r="D15" s="74">
        <v>813</v>
      </c>
      <c r="E15" s="74">
        <v>1063</v>
      </c>
      <c r="F15" s="74">
        <v>1120</v>
      </c>
    </row>
    <row r="16" spans="1:6">
      <c r="A16" s="91" t="s">
        <v>181</v>
      </c>
      <c r="B16" s="74">
        <v>2857</v>
      </c>
      <c r="C16" s="74">
        <v>182</v>
      </c>
      <c r="D16" s="74">
        <v>336</v>
      </c>
      <c r="E16" s="74">
        <v>637</v>
      </c>
      <c r="F16" s="74">
        <v>1702</v>
      </c>
    </row>
    <row r="17" spans="1:6">
      <c r="A17" s="91" t="s">
        <v>182</v>
      </c>
      <c r="B17" s="74">
        <v>630</v>
      </c>
      <c r="C17" s="74">
        <v>326</v>
      </c>
      <c r="D17" s="74">
        <v>181</v>
      </c>
      <c r="E17" s="74">
        <v>116</v>
      </c>
      <c r="F17" s="74">
        <v>7</v>
      </c>
    </row>
    <row r="19" spans="1:6">
      <c r="A19" s="91" t="s">
        <v>183</v>
      </c>
      <c r="B19" s="102">
        <v>100</v>
      </c>
      <c r="C19" s="102">
        <v>100</v>
      </c>
      <c r="D19" s="102">
        <v>100</v>
      </c>
      <c r="E19" s="102">
        <v>100</v>
      </c>
      <c r="F19" s="102">
        <v>100</v>
      </c>
    </row>
    <row r="20" spans="1:6" s="93" customFormat="1" ht="21.75" customHeight="1">
      <c r="A20" s="93" t="s">
        <v>337</v>
      </c>
      <c r="B20" s="104"/>
      <c r="C20" s="104"/>
      <c r="D20" s="104"/>
      <c r="E20" s="104"/>
      <c r="F20" s="104"/>
    </row>
    <row r="21" spans="1:6">
      <c r="A21" s="91" t="s">
        <v>175</v>
      </c>
      <c r="B21" s="111">
        <v>5.8615495447999999</v>
      </c>
      <c r="C21" s="111">
        <v>9.1555302815000008</v>
      </c>
      <c r="D21" s="111">
        <v>9.0702604482000009</v>
      </c>
      <c r="E21" s="111">
        <v>5.5360192906999997</v>
      </c>
      <c r="F21" s="111">
        <v>3.0389908257</v>
      </c>
    </row>
    <row r="22" spans="1:6">
      <c r="A22" s="91" t="s">
        <v>176</v>
      </c>
      <c r="B22" s="111">
        <v>16.959198376</v>
      </c>
      <c r="C22" s="111">
        <v>8.1319306227000006</v>
      </c>
      <c r="D22" s="111">
        <v>13.991520291</v>
      </c>
      <c r="E22" s="111">
        <v>21.320204962999998</v>
      </c>
      <c r="F22" s="111">
        <v>17.650993883999998</v>
      </c>
    </row>
    <row r="23" spans="1:6">
      <c r="A23" s="91" t="s">
        <v>177</v>
      </c>
      <c r="B23" s="111">
        <v>17.237540114000002</v>
      </c>
      <c r="C23" s="111">
        <v>13.505828831000001</v>
      </c>
      <c r="D23" s="111">
        <v>14.279224712</v>
      </c>
      <c r="E23" s="111">
        <v>17.251080076000001</v>
      </c>
      <c r="F23" s="111">
        <v>20.345948012000001</v>
      </c>
    </row>
    <row r="24" spans="1:6">
      <c r="A24" s="91" t="s">
        <v>178</v>
      </c>
      <c r="B24" s="111">
        <v>29.49112581</v>
      </c>
      <c r="C24" s="111">
        <v>38.697753767000002</v>
      </c>
      <c r="D24" s="111">
        <v>35.826771653999998</v>
      </c>
      <c r="E24" s="111">
        <v>29.920626946999999</v>
      </c>
      <c r="F24" s="111">
        <v>21.989678899000001</v>
      </c>
    </row>
    <row r="25" spans="1:6">
      <c r="A25" s="91" t="s">
        <v>179</v>
      </c>
      <c r="B25" s="111">
        <v>7.8099417119999996</v>
      </c>
      <c r="C25" s="111">
        <v>3.8100653966000002</v>
      </c>
      <c r="D25" s="111">
        <v>6.6929133857999998</v>
      </c>
      <c r="E25" s="111">
        <v>7.7263136743</v>
      </c>
      <c r="F25" s="111">
        <v>9.9388379204999993</v>
      </c>
    </row>
    <row r="26" spans="1:6">
      <c r="A26" s="91" t="s">
        <v>180</v>
      </c>
      <c r="B26" s="111">
        <v>11.222083960999999</v>
      </c>
      <c r="C26" s="111">
        <v>12.254762582</v>
      </c>
      <c r="D26" s="111">
        <v>12.310720775</v>
      </c>
      <c r="E26" s="111">
        <v>10.680196926000001</v>
      </c>
      <c r="F26" s="111">
        <v>10.703363914000001</v>
      </c>
    </row>
    <row r="27" spans="1:6">
      <c r="A27" s="91" t="s">
        <v>181</v>
      </c>
      <c r="B27" s="111">
        <v>9.3555570109000001</v>
      </c>
      <c r="C27" s="111">
        <v>5.1748649417000001</v>
      </c>
      <c r="D27" s="111">
        <v>5.0878255602999998</v>
      </c>
      <c r="E27" s="111">
        <v>6.4000803778000002</v>
      </c>
      <c r="F27" s="111">
        <v>16.265290520000001</v>
      </c>
    </row>
    <row r="28" spans="1:6">
      <c r="A28" s="91" t="s">
        <v>182</v>
      </c>
      <c r="B28" s="111">
        <v>2.0630034711</v>
      </c>
      <c r="C28" s="111">
        <v>9.2692635769000002</v>
      </c>
      <c r="D28" s="111">
        <v>2.7407631738</v>
      </c>
      <c r="E28" s="111">
        <v>1.1654777454</v>
      </c>
      <c r="F28" s="111">
        <v>6.6896024499999998E-2</v>
      </c>
    </row>
    <row r="29" spans="1:6">
      <c r="A29" s="221" t="s">
        <v>1608</v>
      </c>
      <c r="B29" s="221"/>
      <c r="C29" s="221"/>
      <c r="D29" s="221"/>
      <c r="E29" s="221"/>
      <c r="F29" s="221"/>
    </row>
  </sheetData>
  <mergeCells count="5">
    <mergeCell ref="A1:F1"/>
    <mergeCell ref="A2:F2"/>
    <mergeCell ref="A3:F3"/>
    <mergeCell ref="C5:F5"/>
    <mergeCell ref="A29:F2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
  <sheetViews>
    <sheetView zoomScaleNormal="100" workbookViewId="0">
      <pane ySplit="6" topLeftCell="A7" activePane="bottomLeft" state="frozen"/>
      <selection activeCell="P37" sqref="P37"/>
      <selection pane="bottomLeft" activeCell="C32" sqref="C32"/>
    </sheetView>
  </sheetViews>
  <sheetFormatPr baseColWidth="10" defaultColWidth="11.42578125" defaultRowHeight="15"/>
  <cols>
    <col min="1" max="1" width="21.42578125" style="91" customWidth="1"/>
    <col min="2" max="2" width="8.28515625" style="91" customWidth="1"/>
    <col min="3" max="3" width="9" style="91" customWidth="1"/>
    <col min="4" max="5" width="12" style="91" customWidth="1"/>
    <col min="6" max="6" width="10.140625" style="91" customWidth="1"/>
    <col min="7" max="7" width="10.85546875" style="91" customWidth="1"/>
    <col min="8" max="8" width="5.7109375" style="91" customWidth="1"/>
    <col min="9" max="16384" width="11.42578125" style="91"/>
  </cols>
  <sheetData>
    <row r="1" spans="1:6">
      <c r="A1" s="197" t="s">
        <v>458</v>
      </c>
      <c r="B1" s="197"/>
      <c r="C1" s="197"/>
      <c r="D1" s="197"/>
      <c r="E1" s="197"/>
      <c r="F1" s="197"/>
    </row>
    <row r="2" spans="1:6">
      <c r="A2" s="197" t="s">
        <v>1518</v>
      </c>
      <c r="B2" s="197"/>
      <c r="C2" s="197"/>
      <c r="D2" s="197"/>
      <c r="E2" s="197"/>
      <c r="F2" s="197"/>
    </row>
    <row r="3" spans="1:6">
      <c r="A3" s="198" t="s">
        <v>1219</v>
      </c>
      <c r="B3" s="198"/>
      <c r="C3" s="198"/>
      <c r="D3" s="198"/>
      <c r="E3" s="198"/>
      <c r="F3" s="198"/>
    </row>
    <row r="5" spans="1:6" s="93" customFormat="1">
      <c r="B5" s="93" t="s">
        <v>7</v>
      </c>
      <c r="C5" s="199" t="s">
        <v>58</v>
      </c>
      <c r="D5" s="199"/>
      <c r="E5" s="199"/>
      <c r="F5" s="199"/>
    </row>
    <row r="6" spans="1:6" s="94" customFormat="1">
      <c r="C6" s="94" t="s">
        <v>59</v>
      </c>
      <c r="D6" s="94" t="s">
        <v>60</v>
      </c>
      <c r="E6" s="94" t="s">
        <v>61</v>
      </c>
      <c r="F6" s="94" t="s">
        <v>62</v>
      </c>
    </row>
    <row r="7" spans="1:6" s="92" customFormat="1"/>
    <row r="8" spans="1:6">
      <c r="A8" s="91" t="s">
        <v>174</v>
      </c>
      <c r="B8" s="74">
        <v>30538</v>
      </c>
      <c r="C8" s="74">
        <v>3517</v>
      </c>
      <c r="D8" s="74">
        <v>6604</v>
      </c>
      <c r="E8" s="74">
        <v>9953</v>
      </c>
      <c r="F8" s="74">
        <v>10464</v>
      </c>
    </row>
    <row r="9" spans="1:6" s="93" customFormat="1" ht="20.25" customHeight="1">
      <c r="A9" s="93" t="s">
        <v>329</v>
      </c>
      <c r="B9" s="74"/>
      <c r="C9" s="74"/>
      <c r="D9" s="74"/>
      <c r="E9" s="74"/>
      <c r="F9" s="74"/>
    </row>
    <row r="10" spans="1:6">
      <c r="A10" s="91" t="s">
        <v>184</v>
      </c>
      <c r="B10" s="74">
        <v>2211</v>
      </c>
      <c r="C10" s="74">
        <v>86</v>
      </c>
      <c r="D10" s="74">
        <v>251</v>
      </c>
      <c r="E10" s="74">
        <v>674</v>
      </c>
      <c r="F10" s="74">
        <v>1200</v>
      </c>
    </row>
    <row r="11" spans="1:6">
      <c r="A11" s="91" t="s">
        <v>185</v>
      </c>
      <c r="B11" s="74">
        <v>4299</v>
      </c>
      <c r="C11" s="74">
        <v>301</v>
      </c>
      <c r="D11" s="74">
        <v>679</v>
      </c>
      <c r="E11" s="74">
        <v>1476</v>
      </c>
      <c r="F11" s="74">
        <v>1843</v>
      </c>
    </row>
    <row r="12" spans="1:6">
      <c r="A12" s="91" t="s">
        <v>186</v>
      </c>
      <c r="B12" s="74">
        <v>4300</v>
      </c>
      <c r="C12" s="74">
        <v>440</v>
      </c>
      <c r="D12" s="74">
        <v>972</v>
      </c>
      <c r="E12" s="74">
        <v>1370</v>
      </c>
      <c r="F12" s="74">
        <v>1518</v>
      </c>
    </row>
    <row r="13" spans="1:6">
      <c r="A13" s="91" t="s">
        <v>187</v>
      </c>
      <c r="B13" s="74">
        <v>5490</v>
      </c>
      <c r="C13" s="74">
        <v>540</v>
      </c>
      <c r="D13" s="74">
        <v>1086</v>
      </c>
      <c r="E13" s="74">
        <v>2177</v>
      </c>
      <c r="F13" s="74">
        <v>1687</v>
      </c>
    </row>
    <row r="14" spans="1:6">
      <c r="A14" s="91" t="s">
        <v>188</v>
      </c>
      <c r="B14" s="74">
        <v>4495</v>
      </c>
      <c r="C14" s="74">
        <v>691</v>
      </c>
      <c r="D14" s="74">
        <v>1380</v>
      </c>
      <c r="E14" s="74">
        <v>1485</v>
      </c>
      <c r="F14" s="74">
        <v>939</v>
      </c>
    </row>
    <row r="15" spans="1:6">
      <c r="A15" s="91" t="s">
        <v>189</v>
      </c>
      <c r="B15" s="74">
        <v>4976</v>
      </c>
      <c r="C15" s="74">
        <v>591</v>
      </c>
      <c r="D15" s="74">
        <v>1022</v>
      </c>
      <c r="E15" s="74">
        <v>1464</v>
      </c>
      <c r="F15" s="74">
        <v>1899</v>
      </c>
    </row>
    <row r="16" spans="1:6">
      <c r="A16" s="91" t="s">
        <v>190</v>
      </c>
      <c r="B16" s="74">
        <v>4475</v>
      </c>
      <c r="C16" s="74">
        <v>867</v>
      </c>
      <c r="D16" s="74">
        <v>1214</v>
      </c>
      <c r="E16" s="74">
        <v>1304</v>
      </c>
      <c r="F16" s="74">
        <v>1090</v>
      </c>
    </row>
    <row r="17" spans="1:6">
      <c r="A17" s="91" t="s">
        <v>191</v>
      </c>
      <c r="B17" s="74">
        <v>292</v>
      </c>
      <c r="C17" s="74">
        <v>1</v>
      </c>
      <c r="D17" s="74">
        <v>0</v>
      </c>
      <c r="E17" s="74">
        <v>3</v>
      </c>
      <c r="F17" s="74">
        <v>288</v>
      </c>
    </row>
    <row r="19" spans="1:6">
      <c r="A19" s="91" t="s">
        <v>183</v>
      </c>
      <c r="B19" s="102">
        <v>100</v>
      </c>
      <c r="C19" s="102">
        <v>100</v>
      </c>
      <c r="D19" s="102">
        <v>100</v>
      </c>
      <c r="E19" s="102">
        <v>100</v>
      </c>
      <c r="F19" s="102">
        <v>100</v>
      </c>
    </row>
    <row r="20" spans="1:6" s="93" customFormat="1" ht="18.75" customHeight="1">
      <c r="A20" s="93" t="s">
        <v>329</v>
      </c>
      <c r="B20" s="104"/>
      <c r="C20" s="104"/>
      <c r="D20" s="104"/>
      <c r="E20" s="104"/>
      <c r="F20" s="104"/>
    </row>
    <row r="21" spans="1:6">
      <c r="A21" s="91" t="s">
        <v>184</v>
      </c>
      <c r="B21" s="111">
        <v>7.2401598008999999</v>
      </c>
      <c r="C21" s="111">
        <v>2.4452658515999999</v>
      </c>
      <c r="D21" s="111">
        <v>3.8007268322000001</v>
      </c>
      <c r="E21" s="111">
        <v>6.7718275897</v>
      </c>
      <c r="F21" s="111">
        <v>11.467889908</v>
      </c>
    </row>
    <row r="22" spans="1:6">
      <c r="A22" s="91" t="s">
        <v>185</v>
      </c>
      <c r="B22" s="111">
        <v>14.077542734</v>
      </c>
      <c r="C22" s="111">
        <v>8.5584304805000002</v>
      </c>
      <c r="D22" s="111">
        <v>10.281647486000001</v>
      </c>
      <c r="E22" s="111">
        <v>14.829699588</v>
      </c>
      <c r="F22" s="111">
        <v>17.612767584</v>
      </c>
    </row>
    <row r="23" spans="1:6">
      <c r="A23" s="91" t="s">
        <v>186</v>
      </c>
      <c r="B23" s="111">
        <v>14.080817342</v>
      </c>
      <c r="C23" s="111">
        <v>12.510662496</v>
      </c>
      <c r="D23" s="111">
        <v>14.718352513999999</v>
      </c>
      <c r="E23" s="111">
        <v>13.764694062</v>
      </c>
      <c r="F23" s="111">
        <v>14.506880733999999</v>
      </c>
    </row>
    <row r="24" spans="1:6">
      <c r="A24" s="91" t="s">
        <v>187</v>
      </c>
      <c r="B24" s="111">
        <v>17.977601676999999</v>
      </c>
      <c r="C24" s="111">
        <v>15.353994882</v>
      </c>
      <c r="D24" s="111">
        <v>16.444579043000001</v>
      </c>
      <c r="E24" s="111">
        <v>21.87280217</v>
      </c>
      <c r="F24" s="111">
        <v>16.121941895999999</v>
      </c>
    </row>
    <row r="25" spans="1:6">
      <c r="A25" s="91" t="s">
        <v>188</v>
      </c>
      <c r="B25" s="111">
        <v>14.719366036</v>
      </c>
      <c r="C25" s="111">
        <v>19.647426784</v>
      </c>
      <c r="D25" s="111">
        <v>20.896426408</v>
      </c>
      <c r="E25" s="111">
        <v>14.920124586</v>
      </c>
      <c r="F25" s="111">
        <v>8.9736238531999994</v>
      </c>
    </row>
    <row r="26" spans="1:6">
      <c r="A26" s="91" t="s">
        <v>189</v>
      </c>
      <c r="B26" s="111">
        <v>16.294452812999999</v>
      </c>
      <c r="C26" s="111">
        <v>16.804094399</v>
      </c>
      <c r="D26" s="111">
        <v>15.475469412000001</v>
      </c>
      <c r="E26" s="111">
        <v>14.709132925</v>
      </c>
      <c r="F26" s="111">
        <v>18.147935780000001</v>
      </c>
    </row>
    <row r="27" spans="1:6">
      <c r="A27" s="91" t="s">
        <v>190</v>
      </c>
      <c r="B27" s="111">
        <v>14.653873861999999</v>
      </c>
      <c r="C27" s="111">
        <v>24.651691783</v>
      </c>
      <c r="D27" s="111">
        <v>18.382798304000001</v>
      </c>
      <c r="E27" s="111">
        <v>13.101577413999999</v>
      </c>
      <c r="F27" s="111">
        <v>10.416666666999999</v>
      </c>
    </row>
    <row r="28" spans="1:6">
      <c r="A28" s="91" t="s">
        <v>191</v>
      </c>
      <c r="B28" s="111">
        <v>0.95618573579999999</v>
      </c>
      <c r="C28" s="112">
        <v>2.8433323900000002E-2</v>
      </c>
      <c r="D28" s="111">
        <v>0</v>
      </c>
      <c r="E28" s="111">
        <v>3.0141665799999998E-2</v>
      </c>
      <c r="F28" s="111">
        <v>2.7522935780000002</v>
      </c>
    </row>
    <row r="29" spans="1:6">
      <c r="A29" s="221" t="s">
        <v>1608</v>
      </c>
      <c r="B29" s="221"/>
      <c r="C29" s="221"/>
      <c r="D29" s="221"/>
      <c r="E29" s="221"/>
      <c r="F29" s="221"/>
    </row>
  </sheetData>
  <mergeCells count="5">
    <mergeCell ref="A1:F1"/>
    <mergeCell ref="A2:F2"/>
    <mergeCell ref="A3:F3"/>
    <mergeCell ref="C5:F5"/>
    <mergeCell ref="A29:F2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zoomScaleNormal="100" workbookViewId="0">
      <pane ySplit="6" topLeftCell="A7" activePane="bottomLeft" state="frozen"/>
      <selection activeCell="P37" sqref="P37"/>
      <selection pane="bottomLeft" activeCell="A41" sqref="A41:G41"/>
    </sheetView>
  </sheetViews>
  <sheetFormatPr baseColWidth="10" defaultColWidth="11.42578125" defaultRowHeight="15"/>
  <cols>
    <col min="1" max="1" width="2.85546875" style="91" customWidth="1"/>
    <col min="2" max="2" width="27.140625" style="91" customWidth="1"/>
    <col min="3" max="3" width="8.42578125" style="91" bestFit="1" customWidth="1"/>
    <col min="4" max="6" width="12.28515625" style="91" customWidth="1"/>
    <col min="7" max="7" width="10.28515625" style="91" customWidth="1"/>
    <col min="8" max="16384" width="11.42578125" style="91"/>
  </cols>
  <sheetData>
    <row r="1" spans="1:13">
      <c r="A1" s="197" t="s">
        <v>1388</v>
      </c>
      <c r="B1" s="197"/>
      <c r="C1" s="197"/>
      <c r="D1" s="197"/>
      <c r="E1" s="197"/>
      <c r="F1" s="197"/>
      <c r="G1" s="197"/>
      <c r="H1" s="197"/>
      <c r="I1" s="197"/>
      <c r="J1" s="197"/>
    </row>
    <row r="2" spans="1:13">
      <c r="A2" s="197" t="s">
        <v>1518</v>
      </c>
      <c r="B2" s="197"/>
      <c r="C2" s="197"/>
      <c r="D2" s="197"/>
      <c r="E2" s="197"/>
      <c r="F2" s="197"/>
      <c r="G2" s="197"/>
      <c r="H2" s="197"/>
      <c r="I2" s="197"/>
    </row>
    <row r="3" spans="1:13">
      <c r="A3" s="198" t="s">
        <v>1220</v>
      </c>
      <c r="B3" s="198"/>
      <c r="C3" s="198"/>
      <c r="D3" s="198"/>
      <c r="E3" s="198"/>
      <c r="F3" s="198"/>
      <c r="G3" s="198"/>
    </row>
    <row r="5" spans="1:13" s="93" customFormat="1">
      <c r="C5" s="93" t="s">
        <v>7</v>
      </c>
      <c r="D5" s="199" t="s">
        <v>58</v>
      </c>
      <c r="E5" s="199"/>
      <c r="F5" s="199"/>
      <c r="G5" s="199"/>
    </row>
    <row r="6" spans="1:13" s="94" customFormat="1">
      <c r="D6" s="94" t="s">
        <v>59</v>
      </c>
      <c r="E6" s="94" t="s">
        <v>60</v>
      </c>
      <c r="F6" s="94" t="s">
        <v>61</v>
      </c>
      <c r="G6" s="94" t="s">
        <v>62</v>
      </c>
    </row>
    <row r="7" spans="1:13" s="92" customFormat="1"/>
    <row r="8" spans="1:13">
      <c r="A8" s="197" t="s">
        <v>7</v>
      </c>
      <c r="B8" s="197"/>
      <c r="C8" s="74">
        <v>30538</v>
      </c>
      <c r="D8" s="74">
        <v>3517</v>
      </c>
      <c r="E8" s="74">
        <v>6604</v>
      </c>
      <c r="F8" s="74">
        <v>9953</v>
      </c>
      <c r="G8" s="74">
        <v>10464</v>
      </c>
      <c r="I8" s="92"/>
      <c r="J8" s="92"/>
      <c r="K8" s="92"/>
      <c r="L8" s="92"/>
      <c r="M8" s="92"/>
    </row>
    <row r="9" spans="1:13">
      <c r="A9" s="197" t="s">
        <v>192</v>
      </c>
      <c r="B9" s="197"/>
      <c r="C9" s="74"/>
      <c r="D9" s="74"/>
      <c r="E9" s="74"/>
      <c r="F9" s="74"/>
      <c r="G9" s="74"/>
      <c r="I9" s="92"/>
      <c r="J9" s="92"/>
      <c r="K9" s="92"/>
      <c r="L9" s="92"/>
      <c r="M9" s="92"/>
    </row>
    <row r="10" spans="1:13">
      <c r="B10" s="91" t="s">
        <v>193</v>
      </c>
      <c r="C10" s="74">
        <v>1266</v>
      </c>
      <c r="D10" s="74">
        <v>30</v>
      </c>
      <c r="E10" s="74">
        <v>139</v>
      </c>
      <c r="F10" s="74">
        <v>316</v>
      </c>
      <c r="G10" s="74">
        <v>781</v>
      </c>
      <c r="I10" s="92"/>
      <c r="J10" s="92"/>
      <c r="K10" s="92"/>
      <c r="L10" s="92"/>
      <c r="M10" s="92"/>
    </row>
    <row r="11" spans="1:13">
      <c r="B11" s="91" t="s">
        <v>194</v>
      </c>
      <c r="C11" s="74">
        <v>5007</v>
      </c>
      <c r="D11" s="74">
        <v>337</v>
      </c>
      <c r="E11" s="74">
        <v>842</v>
      </c>
      <c r="F11" s="74">
        <v>1672</v>
      </c>
      <c r="G11" s="74">
        <v>2156</v>
      </c>
      <c r="I11" s="92"/>
      <c r="J11" s="92"/>
      <c r="K11" s="92"/>
      <c r="L11" s="92"/>
      <c r="M11" s="92"/>
    </row>
    <row r="12" spans="1:13">
      <c r="B12" s="91" t="s">
        <v>195</v>
      </c>
      <c r="C12" s="74">
        <v>6920</v>
      </c>
      <c r="D12" s="74">
        <v>555</v>
      </c>
      <c r="E12" s="74">
        <v>1148</v>
      </c>
      <c r="F12" s="74">
        <v>2360</v>
      </c>
      <c r="G12" s="74">
        <v>2857</v>
      </c>
      <c r="I12" s="92"/>
      <c r="J12" s="92"/>
      <c r="K12" s="92"/>
      <c r="L12" s="92"/>
      <c r="M12" s="92"/>
    </row>
    <row r="13" spans="1:13">
      <c r="B13" s="91" t="s">
        <v>196</v>
      </c>
      <c r="C13" s="74">
        <v>8159</v>
      </c>
      <c r="D13" s="74">
        <v>894</v>
      </c>
      <c r="E13" s="74">
        <v>1886</v>
      </c>
      <c r="F13" s="74">
        <v>2789</v>
      </c>
      <c r="G13" s="74">
        <v>2590</v>
      </c>
      <c r="I13" s="92"/>
      <c r="J13" s="92"/>
      <c r="K13" s="92"/>
      <c r="L13" s="92"/>
      <c r="M13" s="92"/>
    </row>
    <row r="14" spans="1:13">
      <c r="B14" s="91" t="s">
        <v>197</v>
      </c>
      <c r="C14" s="74">
        <v>5098</v>
      </c>
      <c r="D14" s="74">
        <v>861</v>
      </c>
      <c r="E14" s="74">
        <v>1385</v>
      </c>
      <c r="F14" s="74">
        <v>1623</v>
      </c>
      <c r="G14" s="74">
        <v>1229</v>
      </c>
      <c r="I14" s="92"/>
      <c r="J14" s="92"/>
      <c r="K14" s="92"/>
      <c r="L14" s="92"/>
      <c r="M14" s="92"/>
    </row>
    <row r="15" spans="1:13">
      <c r="B15" s="91" t="s">
        <v>198</v>
      </c>
      <c r="C15" s="74">
        <v>2303</v>
      </c>
      <c r="D15" s="74">
        <v>416</v>
      </c>
      <c r="E15" s="74">
        <v>673</v>
      </c>
      <c r="F15" s="74">
        <v>724</v>
      </c>
      <c r="G15" s="74">
        <v>490</v>
      </c>
      <c r="I15" s="92"/>
      <c r="J15" s="92"/>
      <c r="K15" s="92"/>
      <c r="L15" s="92"/>
      <c r="M15" s="92"/>
    </row>
    <row r="16" spans="1:13">
      <c r="B16" s="91" t="s">
        <v>199</v>
      </c>
      <c r="C16" s="74">
        <v>1110</v>
      </c>
      <c r="D16" s="74">
        <v>238</v>
      </c>
      <c r="E16" s="74">
        <v>334</v>
      </c>
      <c r="F16" s="74">
        <v>320</v>
      </c>
      <c r="G16" s="74">
        <v>218</v>
      </c>
      <c r="I16" s="92"/>
      <c r="J16" s="92"/>
      <c r="K16" s="92"/>
      <c r="L16" s="92"/>
      <c r="M16" s="92"/>
    </row>
    <row r="17" spans="1:13">
      <c r="B17" s="91" t="s">
        <v>200</v>
      </c>
      <c r="C17" s="74">
        <v>675</v>
      </c>
      <c r="D17" s="74">
        <v>186</v>
      </c>
      <c r="E17" s="74">
        <v>197</v>
      </c>
      <c r="F17" s="74">
        <v>149</v>
      </c>
      <c r="G17" s="74">
        <v>143</v>
      </c>
      <c r="I17" s="92"/>
      <c r="J17" s="92"/>
      <c r="K17" s="92"/>
      <c r="L17" s="92"/>
      <c r="M17" s="92"/>
    </row>
    <row r="18" spans="1:13">
      <c r="A18" s="197" t="s">
        <v>201</v>
      </c>
      <c r="B18" s="197"/>
      <c r="C18" s="74"/>
      <c r="D18" s="74"/>
      <c r="E18" s="74"/>
      <c r="F18" s="74"/>
      <c r="G18" s="74"/>
      <c r="I18" s="92"/>
      <c r="J18" s="92"/>
      <c r="K18" s="92"/>
      <c r="L18" s="92"/>
      <c r="M18" s="92"/>
    </row>
    <row r="19" spans="1:13">
      <c r="B19" s="91" t="s">
        <v>202</v>
      </c>
      <c r="C19" s="74">
        <v>135</v>
      </c>
      <c r="D19" s="74">
        <v>0</v>
      </c>
      <c r="E19" s="74">
        <v>0</v>
      </c>
      <c r="F19" s="74">
        <v>1</v>
      </c>
      <c r="G19" s="74">
        <v>134</v>
      </c>
      <c r="I19" s="92"/>
      <c r="J19" s="92"/>
      <c r="K19" s="92"/>
      <c r="L19" s="92"/>
      <c r="M19" s="92"/>
    </row>
    <row r="20" spans="1:13">
      <c r="B20" s="91" t="s">
        <v>203</v>
      </c>
      <c r="C20" s="74">
        <v>2940</v>
      </c>
      <c r="D20" s="74">
        <v>147</v>
      </c>
      <c r="E20" s="74">
        <v>374</v>
      </c>
      <c r="F20" s="74">
        <v>786</v>
      </c>
      <c r="G20" s="74">
        <v>1633</v>
      </c>
      <c r="I20" s="92"/>
      <c r="J20" s="92"/>
      <c r="K20" s="92"/>
      <c r="L20" s="92"/>
      <c r="M20" s="92"/>
    </row>
    <row r="21" spans="1:13">
      <c r="B21" s="91" t="s">
        <v>204</v>
      </c>
      <c r="C21" s="74">
        <v>11971</v>
      </c>
      <c r="D21" s="74">
        <v>1003</v>
      </c>
      <c r="E21" s="74">
        <v>2232</v>
      </c>
      <c r="F21" s="74">
        <v>3990</v>
      </c>
      <c r="G21" s="74">
        <v>4746</v>
      </c>
      <c r="I21" s="92"/>
      <c r="J21" s="92"/>
      <c r="K21" s="92"/>
      <c r="L21" s="92"/>
      <c r="M21" s="92"/>
    </row>
    <row r="22" spans="1:13">
      <c r="B22" s="91" t="s">
        <v>205</v>
      </c>
      <c r="C22" s="74">
        <v>10986</v>
      </c>
      <c r="D22" s="74">
        <v>1573</v>
      </c>
      <c r="E22" s="74">
        <v>2789</v>
      </c>
      <c r="F22" s="74">
        <v>3709</v>
      </c>
      <c r="G22" s="74">
        <v>2915</v>
      </c>
    </row>
    <row r="23" spans="1:13">
      <c r="B23" s="91" t="s">
        <v>206</v>
      </c>
      <c r="C23" s="74">
        <v>4506</v>
      </c>
      <c r="D23" s="74">
        <v>794</v>
      </c>
      <c r="E23" s="74">
        <v>1209</v>
      </c>
      <c r="F23" s="74">
        <v>1467</v>
      </c>
      <c r="G23" s="74">
        <v>1036</v>
      </c>
    </row>
    <row r="24" spans="1:13">
      <c r="A24" s="197" t="s">
        <v>207</v>
      </c>
      <c r="B24" s="197"/>
      <c r="C24" s="74"/>
      <c r="D24" s="74"/>
      <c r="E24" s="74"/>
      <c r="F24" s="74"/>
      <c r="G24" s="74"/>
    </row>
    <row r="25" spans="1:13">
      <c r="B25" s="91" t="s">
        <v>208</v>
      </c>
      <c r="C25" s="74">
        <v>13356</v>
      </c>
      <c r="D25" s="74">
        <v>1156</v>
      </c>
      <c r="E25" s="74">
        <v>2362</v>
      </c>
      <c r="F25" s="74">
        <v>4605</v>
      </c>
      <c r="G25" s="74">
        <v>5233</v>
      </c>
    </row>
    <row r="26" spans="1:13">
      <c r="B26" s="91" t="s">
        <v>209</v>
      </c>
      <c r="C26" s="74">
        <v>3254</v>
      </c>
      <c r="D26" s="74">
        <v>140</v>
      </c>
      <c r="E26" s="74">
        <v>271</v>
      </c>
      <c r="F26" s="74">
        <v>579</v>
      </c>
      <c r="G26" s="74">
        <v>2264</v>
      </c>
    </row>
    <row r="27" spans="1:13">
      <c r="B27" s="91" t="s">
        <v>210</v>
      </c>
      <c r="C27" s="74">
        <v>13928</v>
      </c>
      <c r="D27" s="74">
        <v>2221</v>
      </c>
      <c r="E27" s="74">
        <v>3971</v>
      </c>
      <c r="F27" s="74">
        <v>4769</v>
      </c>
      <c r="G27" s="74">
        <v>2967</v>
      </c>
    </row>
    <row r="28" spans="1:13">
      <c r="A28" s="91" t="s">
        <v>1346</v>
      </c>
      <c r="C28" s="74"/>
      <c r="D28" s="74"/>
      <c r="E28" s="74"/>
      <c r="F28" s="74"/>
      <c r="G28" s="74"/>
    </row>
    <row r="29" spans="1:13">
      <c r="B29" s="91" t="s">
        <v>1214</v>
      </c>
      <c r="C29" s="74">
        <v>20210</v>
      </c>
      <c r="D29" s="74">
        <v>1986</v>
      </c>
      <c r="E29" s="74">
        <v>3896</v>
      </c>
      <c r="F29" s="74">
        <v>6732</v>
      </c>
      <c r="G29" s="74">
        <v>7596</v>
      </c>
    </row>
    <row r="30" spans="1:13">
      <c r="B30" s="91" t="s">
        <v>1215</v>
      </c>
      <c r="C30" s="74">
        <v>9090</v>
      </c>
      <c r="D30" s="74">
        <v>1325</v>
      </c>
      <c r="E30" s="74">
        <v>2385</v>
      </c>
      <c r="F30" s="74">
        <v>2786</v>
      </c>
      <c r="G30" s="74">
        <v>2594</v>
      </c>
    </row>
    <row r="31" spans="1:13">
      <c r="B31" s="91" t="s">
        <v>241</v>
      </c>
      <c r="C31" s="74">
        <v>1203</v>
      </c>
      <c r="D31" s="74">
        <v>206</v>
      </c>
      <c r="E31" s="74">
        <v>323</v>
      </c>
      <c r="F31" s="74">
        <v>435</v>
      </c>
      <c r="G31" s="74">
        <v>239</v>
      </c>
    </row>
    <row r="32" spans="1:13">
      <c r="B32" s="91" t="s">
        <v>191</v>
      </c>
      <c r="C32" s="74">
        <v>35</v>
      </c>
      <c r="D32" s="74">
        <v>0</v>
      </c>
      <c r="E32" s="74">
        <v>0</v>
      </c>
      <c r="F32" s="74">
        <v>0</v>
      </c>
      <c r="G32" s="74">
        <v>35</v>
      </c>
    </row>
    <row r="33" spans="1:7">
      <c r="A33" s="197" t="s">
        <v>211</v>
      </c>
      <c r="B33" s="197"/>
      <c r="C33" s="74"/>
      <c r="D33" s="74"/>
      <c r="E33" s="74"/>
      <c r="F33" s="74"/>
      <c r="G33" s="74"/>
    </row>
    <row r="34" spans="1:7">
      <c r="B34" s="91" t="s">
        <v>212</v>
      </c>
      <c r="C34" s="74">
        <v>12011</v>
      </c>
      <c r="D34" s="74">
        <v>2053</v>
      </c>
      <c r="E34" s="74">
        <v>3494</v>
      </c>
      <c r="F34" s="74">
        <v>4344</v>
      </c>
      <c r="G34" s="74">
        <v>2120</v>
      </c>
    </row>
    <row r="35" spans="1:7">
      <c r="B35" s="91" t="s">
        <v>213</v>
      </c>
      <c r="C35" s="74">
        <v>16607</v>
      </c>
      <c r="D35" s="74">
        <v>1387</v>
      </c>
      <c r="E35" s="74">
        <v>2948</v>
      </c>
      <c r="F35" s="74">
        <v>5280</v>
      </c>
      <c r="G35" s="74">
        <v>6992</v>
      </c>
    </row>
    <row r="36" spans="1:7">
      <c r="B36" s="91" t="s">
        <v>214</v>
      </c>
      <c r="C36" s="74">
        <v>45</v>
      </c>
      <c r="D36" s="74">
        <v>1</v>
      </c>
      <c r="E36" s="74">
        <v>2</v>
      </c>
      <c r="F36" s="74">
        <v>0</v>
      </c>
      <c r="G36" s="74">
        <v>42</v>
      </c>
    </row>
    <row r="37" spans="1:7">
      <c r="B37" s="91" t="s">
        <v>215</v>
      </c>
      <c r="C37" s="74">
        <v>184</v>
      </c>
      <c r="D37" s="74">
        <v>0</v>
      </c>
      <c r="E37" s="74">
        <v>0</v>
      </c>
      <c r="F37" s="74">
        <v>0</v>
      </c>
      <c r="G37" s="74">
        <v>184</v>
      </c>
    </row>
    <row r="38" spans="1:7">
      <c r="B38" s="91" t="s">
        <v>216</v>
      </c>
      <c r="C38" s="74">
        <v>1679</v>
      </c>
      <c r="D38" s="74">
        <v>76</v>
      </c>
      <c r="E38" s="74">
        <v>154</v>
      </c>
      <c r="F38" s="74">
        <v>325</v>
      </c>
      <c r="G38" s="74">
        <v>1124</v>
      </c>
    </row>
    <row r="39" spans="1:7">
      <c r="B39" s="91" t="s">
        <v>217</v>
      </c>
      <c r="C39" s="74">
        <v>2</v>
      </c>
      <c r="D39" s="74">
        <v>0</v>
      </c>
      <c r="E39" s="74">
        <v>1</v>
      </c>
      <c r="F39" s="74">
        <v>0</v>
      </c>
      <c r="G39" s="74">
        <v>1</v>
      </c>
    </row>
    <row r="40" spans="1:7">
      <c r="B40" s="91" t="s">
        <v>218</v>
      </c>
      <c r="C40" s="74">
        <v>10</v>
      </c>
      <c r="D40" s="74">
        <v>0</v>
      </c>
      <c r="E40" s="74">
        <v>5</v>
      </c>
      <c r="F40" s="74">
        <v>4</v>
      </c>
      <c r="G40" s="74">
        <v>1</v>
      </c>
    </row>
    <row r="41" spans="1:7" s="103" customFormat="1">
      <c r="A41" s="221" t="s">
        <v>1608</v>
      </c>
      <c r="B41" s="221"/>
      <c r="C41" s="221"/>
      <c r="D41" s="221"/>
      <c r="E41" s="221"/>
      <c r="F41" s="221"/>
      <c r="G41" s="221"/>
    </row>
  </sheetData>
  <mergeCells count="10">
    <mergeCell ref="A41:G41"/>
    <mergeCell ref="A1:J1"/>
    <mergeCell ref="A18:B18"/>
    <mergeCell ref="A24:B24"/>
    <mergeCell ref="A33:B33"/>
    <mergeCell ref="A2:I2"/>
    <mergeCell ref="A3:G3"/>
    <mergeCell ref="D5:G5"/>
    <mergeCell ref="A8:B8"/>
    <mergeCell ref="A9:B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5"/>
  <sheetViews>
    <sheetView zoomScale="115" zoomScaleNormal="115" workbookViewId="0">
      <pane ySplit="6" topLeftCell="A7" activePane="bottomLeft" state="frozen"/>
      <selection activeCell="P37" sqref="P37"/>
      <selection pane="bottomLeft" activeCell="J25" sqref="J25"/>
    </sheetView>
  </sheetViews>
  <sheetFormatPr baseColWidth="10" defaultColWidth="11.42578125" defaultRowHeight="15"/>
  <cols>
    <col min="1" max="1" width="21.28515625" style="91" customWidth="1"/>
    <col min="2" max="2" width="8.42578125" style="91" bestFit="1" customWidth="1"/>
    <col min="3" max="3" width="9.42578125" style="91" customWidth="1"/>
    <col min="4" max="5" width="12.85546875" style="91" customWidth="1"/>
    <col min="6" max="6" width="8.85546875" style="91" customWidth="1"/>
    <col min="7" max="7" width="10.85546875" style="91" customWidth="1"/>
    <col min="8" max="8" width="5.7109375" style="91" customWidth="1"/>
    <col min="9" max="16384" width="11.42578125" style="91"/>
  </cols>
  <sheetData>
    <row r="1" spans="1:6">
      <c r="A1" s="197" t="s">
        <v>459</v>
      </c>
      <c r="B1" s="197"/>
      <c r="C1" s="197"/>
      <c r="D1" s="197"/>
      <c r="E1" s="197"/>
      <c r="F1" s="197"/>
    </row>
    <row r="2" spans="1:6">
      <c r="A2" s="197" t="s">
        <v>1518</v>
      </c>
      <c r="B2" s="197"/>
      <c r="C2" s="197"/>
      <c r="D2" s="197"/>
      <c r="E2" s="197"/>
      <c r="F2" s="197"/>
    </row>
    <row r="3" spans="1:6">
      <c r="A3" s="198" t="s">
        <v>1221</v>
      </c>
      <c r="B3" s="198"/>
      <c r="C3" s="198"/>
      <c r="D3" s="198"/>
      <c r="E3" s="198"/>
      <c r="F3" s="198"/>
    </row>
    <row r="5" spans="1:6" s="93" customFormat="1">
      <c r="B5" s="93" t="s">
        <v>7</v>
      </c>
      <c r="C5" s="199" t="s">
        <v>58</v>
      </c>
      <c r="D5" s="199"/>
      <c r="E5" s="199"/>
      <c r="F5" s="199"/>
    </row>
    <row r="6" spans="1:6" s="94" customFormat="1">
      <c r="C6" s="94" t="s">
        <v>59</v>
      </c>
      <c r="D6" s="94" t="s">
        <v>60</v>
      </c>
      <c r="E6" s="94" t="s">
        <v>61</v>
      </c>
      <c r="F6" s="94" t="s">
        <v>62</v>
      </c>
    </row>
    <row r="7" spans="1:6" s="92" customFormat="1"/>
    <row r="8" spans="1:6">
      <c r="A8" s="91" t="s">
        <v>7</v>
      </c>
      <c r="B8" s="74">
        <v>30538</v>
      </c>
      <c r="C8" s="74">
        <v>3517</v>
      </c>
      <c r="D8" s="74">
        <v>6604</v>
      </c>
      <c r="E8" s="74">
        <v>9953</v>
      </c>
      <c r="F8" s="74">
        <v>10464</v>
      </c>
    </row>
    <row r="9" spans="1:6">
      <c r="A9" s="91" t="s">
        <v>219</v>
      </c>
      <c r="B9" s="74"/>
      <c r="C9" s="74"/>
      <c r="D9" s="74"/>
      <c r="E9" s="74"/>
      <c r="F9" s="74"/>
    </row>
    <row r="10" spans="1:6">
      <c r="A10" s="91" t="s">
        <v>220</v>
      </c>
      <c r="B10" s="74">
        <v>18825</v>
      </c>
      <c r="C10" s="74">
        <v>1655</v>
      </c>
      <c r="D10" s="74">
        <v>3669</v>
      </c>
      <c r="E10" s="74">
        <v>5505</v>
      </c>
      <c r="F10" s="74">
        <v>7996</v>
      </c>
    </row>
    <row r="11" spans="1:6">
      <c r="A11" s="91" t="s">
        <v>221</v>
      </c>
      <c r="B11" s="74">
        <v>9630</v>
      </c>
      <c r="C11" s="74">
        <v>829</v>
      </c>
      <c r="D11" s="74">
        <v>2397</v>
      </c>
      <c r="E11" s="74">
        <v>4076</v>
      </c>
      <c r="F11" s="74">
        <v>2328</v>
      </c>
    </row>
    <row r="12" spans="1:6">
      <c r="A12" s="91" t="s">
        <v>222</v>
      </c>
      <c r="B12" s="74">
        <v>630</v>
      </c>
      <c r="C12" s="74">
        <v>326</v>
      </c>
      <c r="D12" s="74">
        <v>181</v>
      </c>
      <c r="E12" s="74">
        <v>116</v>
      </c>
      <c r="F12" s="74">
        <v>7</v>
      </c>
    </row>
    <row r="13" spans="1:6">
      <c r="A13" s="91" t="s">
        <v>223</v>
      </c>
      <c r="B13" s="74">
        <v>1363</v>
      </c>
      <c r="C13" s="74">
        <v>700</v>
      </c>
      <c r="D13" s="74">
        <v>338</v>
      </c>
      <c r="E13" s="74">
        <v>220</v>
      </c>
      <c r="F13" s="74">
        <v>105</v>
      </c>
    </row>
    <row r="14" spans="1:6">
      <c r="A14" s="91" t="s">
        <v>224</v>
      </c>
      <c r="B14" s="74">
        <v>53</v>
      </c>
      <c r="C14" s="74">
        <v>0</v>
      </c>
      <c r="D14" s="74">
        <v>12</v>
      </c>
      <c r="E14" s="74">
        <v>22</v>
      </c>
      <c r="F14" s="74">
        <v>19</v>
      </c>
    </row>
    <row r="15" spans="1:6">
      <c r="A15" s="91" t="s">
        <v>225</v>
      </c>
      <c r="B15" s="74">
        <v>37</v>
      </c>
      <c r="C15" s="74">
        <v>7</v>
      </c>
      <c r="D15" s="74">
        <v>7</v>
      </c>
      <c r="E15" s="74">
        <v>14</v>
      </c>
      <c r="F15" s="74">
        <v>9</v>
      </c>
    </row>
    <row r="17" spans="1:6">
      <c r="A17" s="91" t="s">
        <v>183</v>
      </c>
      <c r="B17" s="102">
        <v>100</v>
      </c>
      <c r="C17" s="102">
        <v>100</v>
      </c>
      <c r="D17" s="102">
        <v>100</v>
      </c>
      <c r="E17" s="102">
        <v>100</v>
      </c>
      <c r="F17" s="102">
        <v>100</v>
      </c>
    </row>
    <row r="18" spans="1:6">
      <c r="A18" s="91" t="s">
        <v>219</v>
      </c>
      <c r="B18" s="102"/>
      <c r="C18" s="102"/>
      <c r="D18" s="102"/>
      <c r="E18" s="102"/>
      <c r="F18" s="102"/>
    </row>
    <row r="19" spans="1:6">
      <c r="A19" s="91" t="s">
        <v>220</v>
      </c>
      <c r="B19" s="102">
        <v>61.644508481000003</v>
      </c>
      <c r="C19" s="102">
        <v>47.057150980999999</v>
      </c>
      <c r="D19" s="102">
        <v>55.557238038000001</v>
      </c>
      <c r="E19" s="102">
        <v>55.309956796999998</v>
      </c>
      <c r="F19" s="102">
        <v>76.414373088999994</v>
      </c>
    </row>
    <row r="20" spans="1:6">
      <c r="A20" s="91" t="s">
        <v>221</v>
      </c>
      <c r="B20" s="102">
        <v>31.534481628999998</v>
      </c>
      <c r="C20" s="102">
        <v>23.571225475999999</v>
      </c>
      <c r="D20" s="102">
        <v>36.296184130999997</v>
      </c>
      <c r="E20" s="102">
        <v>40.95247664</v>
      </c>
      <c r="F20" s="102">
        <v>22.247706422</v>
      </c>
    </row>
    <row r="21" spans="1:6">
      <c r="A21" s="91" t="s">
        <v>222</v>
      </c>
      <c r="B21" s="102">
        <v>2.0630034711</v>
      </c>
      <c r="C21" s="102">
        <v>9.2692635769000002</v>
      </c>
      <c r="D21" s="102">
        <v>2.7407631738</v>
      </c>
      <c r="E21" s="102">
        <v>1.1654777454</v>
      </c>
      <c r="F21" s="102">
        <v>6.6896024499999998E-2</v>
      </c>
    </row>
    <row r="22" spans="1:6">
      <c r="A22" s="91" t="s">
        <v>223</v>
      </c>
      <c r="B22" s="102">
        <v>4.4632916366000002</v>
      </c>
      <c r="C22" s="102">
        <v>19.903326699000001</v>
      </c>
      <c r="D22" s="102">
        <v>5.1181102361999997</v>
      </c>
      <c r="E22" s="102">
        <v>2.2103888275000001</v>
      </c>
      <c r="F22" s="102">
        <v>1.0034403670000001</v>
      </c>
    </row>
    <row r="23" spans="1:6">
      <c r="A23" s="91" t="s">
        <v>224</v>
      </c>
      <c r="B23" s="102">
        <v>0.17355426030000001</v>
      </c>
      <c r="C23" s="102">
        <v>0</v>
      </c>
      <c r="D23" s="102">
        <v>0.18170805570000001</v>
      </c>
      <c r="E23" s="102">
        <v>0.22103888269999999</v>
      </c>
      <c r="F23" s="102">
        <v>0.18157492350000001</v>
      </c>
    </row>
    <row r="24" spans="1:6">
      <c r="A24" s="91" t="s">
        <v>225</v>
      </c>
      <c r="B24" s="102">
        <v>0.1211605213</v>
      </c>
      <c r="C24" s="102">
        <v>0.19903326700000001</v>
      </c>
      <c r="D24" s="102">
        <v>0.10599636580000001</v>
      </c>
      <c r="E24" s="102">
        <v>0.1406611072</v>
      </c>
      <c r="F24" s="102">
        <v>8.6009174300000005E-2</v>
      </c>
    </row>
    <row r="25" spans="1:6">
      <c r="A25" s="221" t="s">
        <v>1608</v>
      </c>
      <c r="B25" s="221"/>
      <c r="C25" s="221"/>
      <c r="D25" s="221"/>
      <c r="E25" s="221"/>
      <c r="F25" s="221"/>
    </row>
  </sheetData>
  <mergeCells count="5">
    <mergeCell ref="A1:F1"/>
    <mergeCell ref="A2:F2"/>
    <mergeCell ref="A3:F3"/>
    <mergeCell ref="C5:F5"/>
    <mergeCell ref="A25:F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0"/>
  <sheetViews>
    <sheetView zoomScale="115" zoomScaleNormal="115" workbookViewId="0">
      <pane ySplit="6" topLeftCell="A7" activePane="bottomLeft" state="frozen"/>
      <selection activeCell="P37" sqref="P37"/>
      <selection pane="bottomLeft" activeCell="A18" sqref="A18:F18"/>
    </sheetView>
  </sheetViews>
  <sheetFormatPr baseColWidth="10" defaultColWidth="11.42578125" defaultRowHeight="15"/>
  <cols>
    <col min="1" max="1" width="21.42578125" style="91" customWidth="1"/>
    <col min="2" max="2" width="8.140625" style="91" customWidth="1"/>
    <col min="3" max="3" width="9.28515625" style="91" customWidth="1"/>
    <col min="4" max="5" width="12.85546875" style="91" customWidth="1"/>
    <col min="6" max="6" width="9.85546875" style="91" customWidth="1"/>
    <col min="7" max="7" width="5.7109375" style="91" customWidth="1"/>
    <col min="8" max="16384" width="11.42578125" style="91"/>
  </cols>
  <sheetData>
    <row r="1" spans="1:6">
      <c r="A1" s="197" t="s">
        <v>1522</v>
      </c>
      <c r="B1" s="197"/>
      <c r="C1" s="197"/>
      <c r="D1" s="197"/>
      <c r="E1" s="197"/>
      <c r="F1" s="197"/>
    </row>
    <row r="2" spans="1:6">
      <c r="A2" s="197" t="s">
        <v>1518</v>
      </c>
      <c r="B2" s="197"/>
      <c r="C2" s="197"/>
      <c r="D2" s="197"/>
      <c r="E2" s="197"/>
      <c r="F2" s="197"/>
    </row>
    <row r="3" spans="1:6">
      <c r="A3" s="198" t="s">
        <v>1222</v>
      </c>
      <c r="B3" s="198"/>
      <c r="C3" s="198"/>
      <c r="D3" s="198"/>
      <c r="E3" s="198"/>
      <c r="F3" s="198"/>
    </row>
    <row r="5" spans="1:6" s="93" customFormat="1">
      <c r="B5" s="93" t="s">
        <v>7</v>
      </c>
      <c r="C5" s="199" t="s">
        <v>58</v>
      </c>
      <c r="D5" s="199"/>
      <c r="E5" s="199"/>
      <c r="F5" s="199"/>
    </row>
    <row r="6" spans="1:6" s="94" customFormat="1">
      <c r="C6" s="94" t="s">
        <v>59</v>
      </c>
      <c r="D6" s="94" t="s">
        <v>60</v>
      </c>
      <c r="E6" s="94" t="s">
        <v>61</v>
      </c>
      <c r="F6" s="94" t="s">
        <v>62</v>
      </c>
    </row>
    <row r="7" spans="1:6" s="92" customFormat="1"/>
    <row r="8" spans="1:6">
      <c r="A8" s="91" t="s">
        <v>7</v>
      </c>
      <c r="B8" s="74">
        <v>30538</v>
      </c>
      <c r="C8" s="74">
        <v>3517</v>
      </c>
      <c r="D8" s="74">
        <v>6604</v>
      </c>
      <c r="E8" s="74">
        <v>9953</v>
      </c>
      <c r="F8" s="74">
        <v>10464</v>
      </c>
    </row>
    <row r="9" spans="1:6">
      <c r="A9" s="91" t="s">
        <v>1523</v>
      </c>
      <c r="B9" s="74"/>
      <c r="C9" s="74"/>
      <c r="D9" s="74"/>
      <c r="E9" s="74"/>
      <c r="F9" s="74"/>
    </row>
    <row r="10" spans="1:6">
      <c r="A10" s="91" t="s">
        <v>226</v>
      </c>
      <c r="B10" s="74">
        <v>842</v>
      </c>
      <c r="C10" s="74">
        <v>475</v>
      </c>
      <c r="D10" s="74">
        <v>223</v>
      </c>
      <c r="E10" s="74">
        <v>136</v>
      </c>
      <c r="F10" s="74">
        <v>8</v>
      </c>
    </row>
    <row r="11" spans="1:6">
      <c r="A11" s="91" t="s">
        <v>227</v>
      </c>
      <c r="B11" s="74">
        <v>1203</v>
      </c>
      <c r="C11" s="74">
        <v>205</v>
      </c>
      <c r="D11" s="74">
        <v>407</v>
      </c>
      <c r="E11" s="74">
        <v>546</v>
      </c>
      <c r="F11" s="74">
        <v>45</v>
      </c>
    </row>
    <row r="12" spans="1:6">
      <c r="A12" s="91" t="s">
        <v>228</v>
      </c>
      <c r="B12" s="74">
        <v>11132</v>
      </c>
      <c r="C12" s="74">
        <v>1237</v>
      </c>
      <c r="D12" s="74">
        <v>3280</v>
      </c>
      <c r="E12" s="74">
        <v>4684</v>
      </c>
      <c r="F12" s="74">
        <v>1931</v>
      </c>
    </row>
    <row r="13" spans="1:6">
      <c r="A13" s="91" t="s">
        <v>229</v>
      </c>
      <c r="B13" s="74">
        <v>9441</v>
      </c>
      <c r="C13" s="74">
        <v>1026</v>
      </c>
      <c r="D13" s="74">
        <v>2067</v>
      </c>
      <c r="E13" s="74">
        <v>3072</v>
      </c>
      <c r="F13" s="74">
        <v>3276</v>
      </c>
    </row>
    <row r="14" spans="1:6">
      <c r="A14" s="91" t="s">
        <v>230</v>
      </c>
      <c r="B14" s="74">
        <v>2837</v>
      </c>
      <c r="C14" s="74">
        <v>287</v>
      </c>
      <c r="D14" s="74">
        <v>321</v>
      </c>
      <c r="E14" s="74">
        <v>576</v>
      </c>
      <c r="F14" s="74">
        <v>1653</v>
      </c>
    </row>
    <row r="15" spans="1:6">
      <c r="A15" s="91" t="s">
        <v>231</v>
      </c>
      <c r="B15" s="74">
        <v>1119</v>
      </c>
      <c r="C15" s="74">
        <v>104</v>
      </c>
      <c r="D15" s="74">
        <v>107</v>
      </c>
      <c r="E15" s="74">
        <v>153</v>
      </c>
      <c r="F15" s="74">
        <v>755</v>
      </c>
    </row>
    <row r="16" spans="1:6">
      <c r="A16" s="91" t="s">
        <v>232</v>
      </c>
      <c r="B16" s="74">
        <v>544</v>
      </c>
      <c r="C16" s="74">
        <v>24</v>
      </c>
      <c r="D16" s="74">
        <v>52</v>
      </c>
      <c r="E16" s="74">
        <v>70</v>
      </c>
      <c r="F16" s="74">
        <v>398</v>
      </c>
    </row>
    <row r="17" spans="1:12">
      <c r="A17" s="91" t="s">
        <v>191</v>
      </c>
      <c r="B17" s="74">
        <v>3420</v>
      </c>
      <c r="C17" s="74">
        <v>159</v>
      </c>
      <c r="D17" s="74">
        <v>147</v>
      </c>
      <c r="E17" s="74">
        <v>716</v>
      </c>
      <c r="F17" s="74">
        <v>2398</v>
      </c>
    </row>
    <row r="18" spans="1:12">
      <c r="A18" s="221" t="s">
        <v>1608</v>
      </c>
      <c r="B18" s="221"/>
      <c r="C18" s="221"/>
      <c r="D18" s="221"/>
      <c r="E18" s="221"/>
      <c r="F18" s="221"/>
      <c r="G18" s="222"/>
    </row>
    <row r="19" spans="1:12">
      <c r="A19" s="204" t="s">
        <v>367</v>
      </c>
      <c r="B19" s="204"/>
      <c r="C19" s="204"/>
      <c r="D19" s="204"/>
      <c r="E19" s="204"/>
      <c r="F19" s="204"/>
      <c r="G19" s="204"/>
      <c r="H19" s="204"/>
      <c r="I19" s="67"/>
      <c r="J19" s="67"/>
      <c r="K19" s="67"/>
      <c r="L19" s="67"/>
    </row>
    <row r="20" spans="1:12" ht="15" customHeight="1">
      <c r="A20" s="203" t="s">
        <v>1387</v>
      </c>
      <c r="B20" s="203"/>
      <c r="C20" s="203"/>
      <c r="D20" s="203"/>
      <c r="E20" s="203"/>
      <c r="F20" s="203"/>
      <c r="G20" s="203"/>
      <c r="H20" s="203"/>
      <c r="I20" s="31"/>
      <c r="J20" s="31"/>
      <c r="K20" s="31"/>
      <c r="L20" s="31"/>
    </row>
  </sheetData>
  <mergeCells count="7">
    <mergeCell ref="A1:F1"/>
    <mergeCell ref="A2:F2"/>
    <mergeCell ref="A3:F3"/>
    <mergeCell ref="C5:F5"/>
    <mergeCell ref="A20:H20"/>
    <mergeCell ref="A19:H19"/>
    <mergeCell ref="A18:F18"/>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6"/>
  <sheetViews>
    <sheetView zoomScale="115" zoomScaleNormal="115" workbookViewId="0">
      <pane ySplit="6" topLeftCell="A7" activePane="bottomLeft" state="frozen"/>
      <selection activeCell="P37" sqref="P37"/>
      <selection pane="bottomLeft" activeCell="A26" sqref="A26:G26"/>
    </sheetView>
  </sheetViews>
  <sheetFormatPr baseColWidth="10" defaultColWidth="11.42578125" defaultRowHeight="15"/>
  <cols>
    <col min="1" max="1" width="1.42578125" style="91" customWidth="1"/>
    <col min="2" max="2" width="27.140625" style="91" customWidth="1"/>
    <col min="3" max="3" width="9.42578125" style="91" customWidth="1"/>
    <col min="4" max="4" width="9.140625" style="91" customWidth="1"/>
    <col min="5" max="6" width="12.85546875" style="91" customWidth="1"/>
    <col min="7" max="7" width="9.42578125" style="91" customWidth="1"/>
    <col min="8" max="16384" width="11.42578125" style="91"/>
  </cols>
  <sheetData>
    <row r="1" spans="1:7">
      <c r="A1" s="197" t="s">
        <v>461</v>
      </c>
      <c r="B1" s="197"/>
      <c r="C1" s="197"/>
      <c r="D1" s="197"/>
      <c r="E1" s="197"/>
      <c r="F1" s="197"/>
      <c r="G1" s="197"/>
    </row>
    <row r="2" spans="1:7">
      <c r="A2" s="197" t="s">
        <v>1518</v>
      </c>
      <c r="B2" s="197"/>
      <c r="C2" s="197"/>
      <c r="D2" s="197"/>
      <c r="E2" s="197"/>
      <c r="F2" s="197"/>
      <c r="G2" s="197"/>
    </row>
    <row r="3" spans="1:7">
      <c r="A3" s="198" t="s">
        <v>1223</v>
      </c>
      <c r="B3" s="198"/>
      <c r="C3" s="198"/>
      <c r="D3" s="198"/>
      <c r="E3" s="198"/>
      <c r="F3" s="198"/>
      <c r="G3" s="198"/>
    </row>
    <row r="5" spans="1:7" s="93" customFormat="1">
      <c r="C5" s="93" t="s">
        <v>7</v>
      </c>
      <c r="D5" s="199" t="s">
        <v>58</v>
      </c>
      <c r="E5" s="199"/>
      <c r="F5" s="199"/>
      <c r="G5" s="199"/>
    </row>
    <row r="6" spans="1:7" s="94" customFormat="1">
      <c r="D6" s="94" t="s">
        <v>59</v>
      </c>
      <c r="E6" s="94" t="s">
        <v>60</v>
      </c>
      <c r="F6" s="94" t="s">
        <v>61</v>
      </c>
      <c r="G6" s="94" t="s">
        <v>62</v>
      </c>
    </row>
    <row r="7" spans="1:7" s="92" customFormat="1"/>
    <row r="8" spans="1:7">
      <c r="A8" s="197" t="s">
        <v>7</v>
      </c>
      <c r="B8" s="197"/>
      <c r="C8" s="74">
        <v>494</v>
      </c>
      <c r="D8" s="74">
        <v>72</v>
      </c>
      <c r="E8" s="74">
        <v>88</v>
      </c>
      <c r="F8" s="74">
        <v>174</v>
      </c>
      <c r="G8" s="74">
        <v>160</v>
      </c>
    </row>
    <row r="9" spans="1:7">
      <c r="A9" s="197" t="s">
        <v>233</v>
      </c>
      <c r="B9" s="197"/>
      <c r="C9" s="74"/>
      <c r="D9" s="74"/>
      <c r="E9" s="74"/>
      <c r="F9" s="74"/>
      <c r="G9" s="74"/>
    </row>
    <row r="10" spans="1:7">
      <c r="A10" s="197" t="s">
        <v>234</v>
      </c>
      <c r="B10" s="197"/>
      <c r="C10" s="74">
        <v>19</v>
      </c>
      <c r="D10" s="74">
        <v>1</v>
      </c>
      <c r="E10" s="74">
        <v>4</v>
      </c>
      <c r="F10" s="74">
        <v>8</v>
      </c>
      <c r="G10" s="74">
        <v>6</v>
      </c>
    </row>
    <row r="11" spans="1:7">
      <c r="B11" s="91" t="s">
        <v>235</v>
      </c>
      <c r="C11" s="74">
        <v>9</v>
      </c>
      <c r="D11" s="74">
        <v>1</v>
      </c>
      <c r="E11" s="74">
        <v>2</v>
      </c>
      <c r="F11" s="74">
        <v>4</v>
      </c>
      <c r="G11" s="74">
        <v>2</v>
      </c>
    </row>
    <row r="12" spans="1:7">
      <c r="B12" s="91" t="s">
        <v>236</v>
      </c>
      <c r="C12" s="74">
        <v>7</v>
      </c>
      <c r="D12" s="74">
        <v>0</v>
      </c>
      <c r="E12" s="74">
        <v>1</v>
      </c>
      <c r="F12" s="74">
        <v>4</v>
      </c>
      <c r="G12" s="74">
        <v>2</v>
      </c>
    </row>
    <row r="13" spans="1:7">
      <c r="B13" s="91" t="s">
        <v>237</v>
      </c>
      <c r="C13" s="74">
        <v>3</v>
      </c>
      <c r="D13" s="74">
        <v>0</v>
      </c>
      <c r="E13" s="74">
        <v>1</v>
      </c>
      <c r="F13" s="74">
        <v>0</v>
      </c>
      <c r="G13" s="74">
        <v>2</v>
      </c>
    </row>
    <row r="14" spans="1:7">
      <c r="A14" s="197" t="s">
        <v>213</v>
      </c>
      <c r="B14" s="197"/>
      <c r="C14" s="74">
        <v>8</v>
      </c>
      <c r="D14" s="74">
        <v>0</v>
      </c>
      <c r="E14" s="74">
        <v>1</v>
      </c>
      <c r="F14" s="74">
        <v>4</v>
      </c>
      <c r="G14" s="74">
        <v>3</v>
      </c>
    </row>
    <row r="15" spans="1:7">
      <c r="B15" s="91" t="s">
        <v>238</v>
      </c>
      <c r="C15" s="74">
        <v>4</v>
      </c>
      <c r="D15" s="74">
        <v>0</v>
      </c>
      <c r="E15" s="74">
        <v>1</v>
      </c>
      <c r="F15" s="74">
        <v>1</v>
      </c>
      <c r="G15" s="74">
        <v>2</v>
      </c>
    </row>
    <row r="16" spans="1:7">
      <c r="B16" s="91" t="s">
        <v>235</v>
      </c>
      <c r="C16" s="74">
        <v>4</v>
      </c>
      <c r="D16" s="74">
        <v>0</v>
      </c>
      <c r="E16" s="74">
        <v>0</v>
      </c>
      <c r="F16" s="74">
        <v>3</v>
      </c>
      <c r="G16" s="74">
        <v>1</v>
      </c>
    </row>
    <row r="17" spans="1:7">
      <c r="A17" s="197" t="s">
        <v>239</v>
      </c>
      <c r="B17" s="197"/>
      <c r="C17" s="74">
        <v>391</v>
      </c>
      <c r="D17" s="74">
        <v>67</v>
      </c>
      <c r="E17" s="74">
        <v>67</v>
      </c>
      <c r="F17" s="74">
        <v>119</v>
      </c>
      <c r="G17" s="74">
        <v>138</v>
      </c>
    </row>
    <row r="18" spans="1:7">
      <c r="B18" s="91" t="s">
        <v>238</v>
      </c>
      <c r="C18" s="74">
        <v>391</v>
      </c>
      <c r="D18" s="74">
        <v>67</v>
      </c>
      <c r="E18" s="74">
        <v>67</v>
      </c>
      <c r="F18" s="74">
        <v>119</v>
      </c>
      <c r="G18" s="74">
        <v>138</v>
      </c>
    </row>
    <row r="19" spans="1:7">
      <c r="A19" s="197" t="s">
        <v>240</v>
      </c>
      <c r="B19" s="197"/>
      <c r="C19" s="74">
        <v>57</v>
      </c>
      <c r="D19" s="74">
        <v>3</v>
      </c>
      <c r="E19" s="74">
        <v>13</v>
      </c>
      <c r="F19" s="74">
        <v>34</v>
      </c>
      <c r="G19" s="74">
        <v>7</v>
      </c>
    </row>
    <row r="20" spans="1:7">
      <c r="B20" s="91" t="s">
        <v>235</v>
      </c>
      <c r="C20" s="74">
        <v>4</v>
      </c>
      <c r="D20" s="74">
        <v>1</v>
      </c>
      <c r="E20" s="74">
        <v>0</v>
      </c>
      <c r="F20" s="74">
        <v>3</v>
      </c>
      <c r="G20" s="74">
        <v>0</v>
      </c>
    </row>
    <row r="21" spans="1:7">
      <c r="B21" s="91" t="s">
        <v>236</v>
      </c>
      <c r="C21" s="74">
        <v>1</v>
      </c>
      <c r="D21" s="74">
        <v>0</v>
      </c>
      <c r="E21" s="74">
        <v>1</v>
      </c>
      <c r="F21" s="74">
        <v>0</v>
      </c>
      <c r="G21" s="74">
        <v>0</v>
      </c>
    </row>
    <row r="22" spans="1:7">
      <c r="B22" s="91" t="s">
        <v>237</v>
      </c>
      <c r="C22" s="74">
        <v>52</v>
      </c>
      <c r="D22" s="74">
        <v>2</v>
      </c>
      <c r="E22" s="74">
        <v>12</v>
      </c>
      <c r="F22" s="74">
        <v>31</v>
      </c>
      <c r="G22" s="74">
        <v>7</v>
      </c>
    </row>
    <row r="23" spans="1:7">
      <c r="A23" s="197" t="s">
        <v>241</v>
      </c>
      <c r="B23" s="197"/>
      <c r="C23" s="74">
        <v>19</v>
      </c>
      <c r="D23" s="74">
        <v>1</v>
      </c>
      <c r="E23" s="74">
        <v>3</v>
      </c>
      <c r="F23" s="74">
        <v>9</v>
      </c>
      <c r="G23" s="74">
        <v>6</v>
      </c>
    </row>
    <row r="24" spans="1:7">
      <c r="B24" s="91" t="s">
        <v>238</v>
      </c>
      <c r="C24" s="74">
        <v>17</v>
      </c>
      <c r="D24" s="74">
        <v>1</v>
      </c>
      <c r="E24" s="74">
        <v>3</v>
      </c>
      <c r="F24" s="74">
        <v>7</v>
      </c>
      <c r="G24" s="74">
        <v>6</v>
      </c>
    </row>
    <row r="25" spans="1:7">
      <c r="B25" s="91" t="s">
        <v>235</v>
      </c>
      <c r="C25" s="74">
        <v>2</v>
      </c>
      <c r="D25" s="74">
        <v>0</v>
      </c>
      <c r="E25" s="74">
        <v>0</v>
      </c>
      <c r="F25" s="74">
        <v>2</v>
      </c>
      <c r="G25" s="74">
        <v>0</v>
      </c>
    </row>
    <row r="26" spans="1:7">
      <c r="A26" s="221" t="s">
        <v>1608</v>
      </c>
      <c r="B26" s="221"/>
      <c r="C26" s="221"/>
      <c r="D26" s="221"/>
      <c r="E26" s="221"/>
      <c r="F26" s="221"/>
      <c r="G26" s="221"/>
    </row>
  </sheetData>
  <mergeCells count="12">
    <mergeCell ref="A26:G26"/>
    <mergeCell ref="A9:B9"/>
    <mergeCell ref="A1:G1"/>
    <mergeCell ref="A2:G2"/>
    <mergeCell ref="A3:G3"/>
    <mergeCell ref="D5:G5"/>
    <mergeCell ref="A8:B8"/>
    <mergeCell ref="A10:B10"/>
    <mergeCell ref="A14:B14"/>
    <mergeCell ref="A17:B17"/>
    <mergeCell ref="A19:B19"/>
    <mergeCell ref="A23:B2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6"/>
  <sheetViews>
    <sheetView zoomScaleNormal="100" workbookViewId="0">
      <pane ySplit="6" topLeftCell="A16" activePane="bottomLeft" state="frozen"/>
      <selection activeCell="P37" sqref="P37"/>
      <selection pane="bottomLeft" activeCell="C47" sqref="C47"/>
    </sheetView>
  </sheetViews>
  <sheetFormatPr baseColWidth="10" defaultColWidth="11.42578125" defaultRowHeight="15"/>
  <cols>
    <col min="1" max="1" width="1.42578125" style="91" customWidth="1"/>
    <col min="2" max="2" width="21.42578125" style="91" customWidth="1"/>
    <col min="3" max="4" width="9.7109375" style="91" customWidth="1"/>
    <col min="5" max="6" width="12.85546875" style="91" customWidth="1"/>
    <col min="7" max="7" width="9.42578125" style="91" customWidth="1"/>
    <col min="8" max="16384" width="11.42578125" style="91"/>
  </cols>
  <sheetData>
    <row r="1" spans="1:7">
      <c r="A1" s="197" t="s">
        <v>460</v>
      </c>
      <c r="B1" s="197"/>
      <c r="C1" s="197"/>
      <c r="D1" s="197"/>
      <c r="E1" s="197"/>
      <c r="F1" s="197"/>
      <c r="G1" s="197"/>
    </row>
    <row r="2" spans="1:7">
      <c r="A2" s="197" t="s">
        <v>1518</v>
      </c>
      <c r="B2" s="197"/>
      <c r="C2" s="197"/>
      <c r="D2" s="197"/>
      <c r="E2" s="197"/>
      <c r="F2" s="197"/>
      <c r="G2" s="197"/>
    </row>
    <row r="3" spans="1:7">
      <c r="A3" s="198" t="s">
        <v>1224</v>
      </c>
      <c r="B3" s="198"/>
      <c r="C3" s="198"/>
      <c r="D3" s="198"/>
      <c r="E3" s="198"/>
      <c r="F3" s="198"/>
      <c r="G3" s="198"/>
    </row>
    <row r="5" spans="1:7" s="93" customFormat="1">
      <c r="C5" s="93" t="s">
        <v>7</v>
      </c>
      <c r="D5" s="199" t="s">
        <v>58</v>
      </c>
      <c r="E5" s="199"/>
      <c r="F5" s="199"/>
      <c r="G5" s="199"/>
    </row>
    <row r="6" spans="1:7" s="94" customFormat="1">
      <c r="D6" s="94" t="s">
        <v>59</v>
      </c>
      <c r="E6" s="94" t="s">
        <v>60</v>
      </c>
      <c r="F6" s="94" t="s">
        <v>61</v>
      </c>
      <c r="G6" s="94" t="s">
        <v>62</v>
      </c>
    </row>
    <row r="7" spans="1:7" s="92" customFormat="1"/>
    <row r="8" spans="1:7">
      <c r="A8" s="197" t="s">
        <v>7</v>
      </c>
      <c r="B8" s="197"/>
      <c r="C8" s="74">
        <v>494</v>
      </c>
      <c r="D8" s="74">
        <v>72</v>
      </c>
      <c r="E8" s="74">
        <v>88</v>
      </c>
      <c r="F8" s="74">
        <v>174</v>
      </c>
      <c r="G8" s="74">
        <v>160</v>
      </c>
    </row>
    <row r="9" spans="1:7">
      <c r="A9" s="197" t="s">
        <v>242</v>
      </c>
      <c r="B9" s="205"/>
      <c r="C9" s="74"/>
      <c r="D9" s="74"/>
      <c r="E9" s="74"/>
      <c r="F9" s="74"/>
      <c r="G9" s="74"/>
    </row>
    <row r="10" spans="1:7">
      <c r="A10" s="197" t="s">
        <v>234</v>
      </c>
      <c r="B10" s="205"/>
      <c r="C10" s="74">
        <v>19</v>
      </c>
      <c r="D10" s="74">
        <v>1</v>
      </c>
      <c r="E10" s="74">
        <v>4</v>
      </c>
      <c r="F10" s="74">
        <v>8</v>
      </c>
      <c r="G10" s="74">
        <v>6</v>
      </c>
    </row>
    <row r="11" spans="1:7">
      <c r="B11" s="91" t="s">
        <v>131</v>
      </c>
      <c r="C11" s="74">
        <v>8</v>
      </c>
      <c r="D11" s="74">
        <v>1</v>
      </c>
      <c r="E11" s="74">
        <v>1</v>
      </c>
      <c r="F11" s="74">
        <v>4</v>
      </c>
      <c r="G11" s="74">
        <v>2</v>
      </c>
    </row>
    <row r="12" spans="1:7">
      <c r="B12" s="91" t="s">
        <v>244</v>
      </c>
      <c r="C12" s="74">
        <v>5</v>
      </c>
      <c r="D12" s="74">
        <v>0</v>
      </c>
      <c r="E12" s="74">
        <v>2</v>
      </c>
      <c r="F12" s="74">
        <v>2</v>
      </c>
      <c r="G12" s="74">
        <v>1</v>
      </c>
    </row>
    <row r="13" spans="1:7">
      <c r="B13" s="91" t="s">
        <v>241</v>
      </c>
      <c r="C13" s="74">
        <f>+C10-C11-C12</f>
        <v>6</v>
      </c>
      <c r="D13" s="74">
        <f t="shared" ref="D13:G13" si="0">+D10-D11-D12</f>
        <v>0</v>
      </c>
      <c r="E13" s="74">
        <f t="shared" si="0"/>
        <v>1</v>
      </c>
      <c r="F13" s="74">
        <f t="shared" si="0"/>
        <v>2</v>
      </c>
      <c r="G13" s="74">
        <f t="shared" si="0"/>
        <v>3</v>
      </c>
    </row>
    <row r="14" spans="1:7">
      <c r="A14" s="197" t="s">
        <v>213</v>
      </c>
      <c r="B14" s="205"/>
      <c r="C14" s="74">
        <v>8</v>
      </c>
      <c r="D14" s="74">
        <v>0</v>
      </c>
      <c r="E14" s="74">
        <v>1</v>
      </c>
      <c r="F14" s="74">
        <v>4</v>
      </c>
      <c r="G14" s="74">
        <v>3</v>
      </c>
    </row>
    <row r="15" spans="1:7">
      <c r="B15" s="91" t="s">
        <v>101</v>
      </c>
      <c r="C15" s="74">
        <v>4</v>
      </c>
      <c r="D15" s="74">
        <v>0</v>
      </c>
      <c r="E15" s="74">
        <v>1</v>
      </c>
      <c r="F15" s="74">
        <v>3</v>
      </c>
      <c r="G15" s="74">
        <v>0</v>
      </c>
    </row>
    <row r="16" spans="1:7">
      <c r="B16" s="91" t="s">
        <v>241</v>
      </c>
      <c r="C16" s="74">
        <f>+C14-C15</f>
        <v>4</v>
      </c>
      <c r="D16" s="74">
        <f t="shared" ref="D16:G16" si="1">+D14-D15</f>
        <v>0</v>
      </c>
      <c r="E16" s="74">
        <f t="shared" si="1"/>
        <v>0</v>
      </c>
      <c r="F16" s="74">
        <f t="shared" si="1"/>
        <v>1</v>
      </c>
      <c r="G16" s="74">
        <f t="shared" si="1"/>
        <v>3</v>
      </c>
    </row>
    <row r="17" spans="1:7">
      <c r="A17" s="197" t="s">
        <v>239</v>
      </c>
      <c r="B17" s="205"/>
      <c r="C17" s="74">
        <v>391</v>
      </c>
      <c r="D17" s="74">
        <v>67</v>
      </c>
      <c r="E17" s="74">
        <v>67</v>
      </c>
      <c r="F17" s="74">
        <v>119</v>
      </c>
      <c r="G17" s="74">
        <v>138</v>
      </c>
    </row>
    <row r="18" spans="1:7">
      <c r="B18" s="91" t="s">
        <v>1592</v>
      </c>
      <c r="C18" s="74">
        <v>3</v>
      </c>
      <c r="D18" s="74">
        <v>2</v>
      </c>
      <c r="E18" s="74">
        <v>0</v>
      </c>
      <c r="F18" s="74">
        <v>0</v>
      </c>
      <c r="G18" s="74">
        <v>1</v>
      </c>
    </row>
    <row r="19" spans="1:7">
      <c r="B19" s="91" t="s">
        <v>1347</v>
      </c>
      <c r="C19" s="74">
        <v>3</v>
      </c>
      <c r="D19" s="74">
        <v>0</v>
      </c>
      <c r="E19" s="74">
        <v>3</v>
      </c>
      <c r="F19" s="74">
        <v>0</v>
      </c>
      <c r="G19" s="74">
        <v>0</v>
      </c>
    </row>
    <row r="20" spans="1:7">
      <c r="B20" s="91" t="s">
        <v>666</v>
      </c>
      <c r="C20" s="74">
        <v>3</v>
      </c>
      <c r="D20" s="74">
        <v>1</v>
      </c>
      <c r="E20" s="74">
        <v>0</v>
      </c>
      <c r="F20" s="74">
        <v>2</v>
      </c>
      <c r="G20" s="74">
        <v>0</v>
      </c>
    </row>
    <row r="21" spans="1:7">
      <c r="B21" s="91" t="s">
        <v>86</v>
      </c>
      <c r="C21" s="74">
        <v>3</v>
      </c>
      <c r="D21" s="74">
        <v>0</v>
      </c>
      <c r="E21" s="74">
        <v>0</v>
      </c>
      <c r="F21" s="74">
        <v>1</v>
      </c>
      <c r="G21" s="74">
        <v>2</v>
      </c>
    </row>
    <row r="22" spans="1:7">
      <c r="B22" s="91" t="s">
        <v>89</v>
      </c>
      <c r="C22" s="74">
        <v>12</v>
      </c>
      <c r="D22" s="74">
        <v>4</v>
      </c>
      <c r="E22" s="74">
        <v>2</v>
      </c>
      <c r="F22" s="74">
        <v>3</v>
      </c>
      <c r="G22" s="74">
        <v>3</v>
      </c>
    </row>
    <row r="23" spans="1:7">
      <c r="B23" s="91" t="s">
        <v>100</v>
      </c>
      <c r="C23" s="74">
        <v>178</v>
      </c>
      <c r="D23" s="74">
        <v>29</v>
      </c>
      <c r="E23" s="74">
        <v>35</v>
      </c>
      <c r="F23" s="74">
        <v>59</v>
      </c>
      <c r="G23" s="74">
        <v>55</v>
      </c>
    </row>
    <row r="24" spans="1:7">
      <c r="B24" s="91" t="s">
        <v>101</v>
      </c>
      <c r="C24" s="74">
        <v>18</v>
      </c>
      <c r="D24" s="74">
        <v>2</v>
      </c>
      <c r="E24" s="74">
        <v>1</v>
      </c>
      <c r="F24" s="74">
        <v>6</v>
      </c>
      <c r="G24" s="74">
        <v>9</v>
      </c>
    </row>
    <row r="25" spans="1:7">
      <c r="B25" s="91" t="s">
        <v>247</v>
      </c>
      <c r="C25" s="74">
        <v>9</v>
      </c>
      <c r="D25" s="74">
        <v>2</v>
      </c>
      <c r="E25" s="74">
        <v>3</v>
      </c>
      <c r="F25" s="74">
        <v>2</v>
      </c>
      <c r="G25" s="74">
        <v>2</v>
      </c>
    </row>
    <row r="26" spans="1:7">
      <c r="B26" s="91" t="s">
        <v>111</v>
      </c>
      <c r="C26" s="74">
        <v>12</v>
      </c>
      <c r="D26" s="74">
        <v>2</v>
      </c>
      <c r="E26" s="74">
        <v>3</v>
      </c>
      <c r="F26" s="74">
        <v>3</v>
      </c>
      <c r="G26" s="74">
        <v>4</v>
      </c>
    </row>
    <row r="27" spans="1:7">
      <c r="B27" s="91" t="s">
        <v>248</v>
      </c>
      <c r="C27" s="74">
        <v>4</v>
      </c>
      <c r="D27" s="74">
        <v>0</v>
      </c>
      <c r="E27" s="74">
        <v>0</v>
      </c>
      <c r="F27" s="74">
        <v>4</v>
      </c>
      <c r="G27" s="74">
        <v>0</v>
      </c>
    </row>
    <row r="28" spans="1:7">
      <c r="B28" s="91" t="s">
        <v>131</v>
      </c>
      <c r="C28" s="74">
        <v>39</v>
      </c>
      <c r="D28" s="74">
        <v>5</v>
      </c>
      <c r="E28" s="74">
        <v>7</v>
      </c>
      <c r="F28" s="74">
        <v>7</v>
      </c>
      <c r="G28" s="74">
        <v>20</v>
      </c>
    </row>
    <row r="29" spans="1:7">
      <c r="B29" s="91" t="s">
        <v>139</v>
      </c>
      <c r="C29" s="74">
        <v>4</v>
      </c>
      <c r="D29" s="74">
        <v>0</v>
      </c>
      <c r="E29" s="74">
        <v>1</v>
      </c>
      <c r="F29" s="74">
        <v>1</v>
      </c>
      <c r="G29" s="74">
        <v>2</v>
      </c>
    </row>
    <row r="30" spans="1:7">
      <c r="B30" s="91" t="s">
        <v>142</v>
      </c>
      <c r="C30" s="74">
        <v>4</v>
      </c>
      <c r="D30" s="74">
        <v>0</v>
      </c>
      <c r="E30" s="74">
        <v>0</v>
      </c>
      <c r="F30" s="74">
        <v>1</v>
      </c>
      <c r="G30" s="74">
        <v>3</v>
      </c>
    </row>
    <row r="31" spans="1:7">
      <c r="B31" s="91" t="s">
        <v>148</v>
      </c>
      <c r="C31" s="74">
        <v>6</v>
      </c>
      <c r="D31" s="74">
        <v>1</v>
      </c>
      <c r="E31" s="74">
        <v>0</v>
      </c>
      <c r="F31" s="74">
        <v>0</v>
      </c>
      <c r="G31" s="74">
        <v>5</v>
      </c>
    </row>
    <row r="32" spans="1:7">
      <c r="B32" s="91" t="s">
        <v>170</v>
      </c>
      <c r="C32" s="74">
        <v>71</v>
      </c>
      <c r="D32" s="74">
        <v>15</v>
      </c>
      <c r="E32" s="74">
        <v>10</v>
      </c>
      <c r="F32" s="74">
        <v>25</v>
      </c>
      <c r="G32" s="74">
        <v>21</v>
      </c>
    </row>
    <row r="33" spans="1:7">
      <c r="B33" s="91" t="s">
        <v>241</v>
      </c>
      <c r="C33" s="74">
        <v>22</v>
      </c>
      <c r="D33" s="74">
        <v>4</v>
      </c>
      <c r="E33" s="74">
        <v>2</v>
      </c>
      <c r="F33" s="74">
        <v>5</v>
      </c>
      <c r="G33" s="74">
        <v>11</v>
      </c>
    </row>
    <row r="34" spans="1:7">
      <c r="A34" s="197" t="s">
        <v>240</v>
      </c>
      <c r="B34" s="205"/>
      <c r="C34" s="74">
        <v>57</v>
      </c>
      <c r="D34" s="74">
        <v>3</v>
      </c>
      <c r="E34" s="74">
        <v>13</v>
      </c>
      <c r="F34" s="74">
        <v>34</v>
      </c>
      <c r="G34" s="74">
        <v>7</v>
      </c>
    </row>
    <row r="35" spans="1:7">
      <c r="B35" s="91" t="s">
        <v>248</v>
      </c>
      <c r="C35" s="74">
        <v>5</v>
      </c>
      <c r="D35" s="74">
        <v>0</v>
      </c>
      <c r="E35" s="74">
        <v>0</v>
      </c>
      <c r="F35" s="74">
        <v>5</v>
      </c>
      <c r="G35" s="74">
        <v>0</v>
      </c>
    </row>
    <row r="36" spans="1:7">
      <c r="B36" s="91" t="s">
        <v>131</v>
      </c>
      <c r="C36" s="74">
        <v>40</v>
      </c>
      <c r="D36" s="74">
        <v>3</v>
      </c>
      <c r="E36" s="74">
        <v>9</v>
      </c>
      <c r="F36" s="74">
        <v>23</v>
      </c>
      <c r="G36" s="74">
        <v>5</v>
      </c>
    </row>
    <row r="37" spans="1:7">
      <c r="B37" s="91" t="s">
        <v>244</v>
      </c>
      <c r="C37" s="74">
        <v>6</v>
      </c>
      <c r="D37" s="74">
        <v>0</v>
      </c>
      <c r="E37" s="74">
        <v>0</v>
      </c>
      <c r="F37" s="74">
        <v>5</v>
      </c>
      <c r="G37" s="74">
        <v>1</v>
      </c>
    </row>
    <row r="38" spans="1:7">
      <c r="B38" s="91" t="s">
        <v>171</v>
      </c>
      <c r="C38" s="74">
        <v>4</v>
      </c>
      <c r="D38" s="74">
        <v>0</v>
      </c>
      <c r="E38" s="74">
        <v>3</v>
      </c>
      <c r="F38" s="74">
        <v>0</v>
      </c>
      <c r="G38" s="74">
        <v>1</v>
      </c>
    </row>
    <row r="39" spans="1:7">
      <c r="B39" s="91" t="s">
        <v>241</v>
      </c>
      <c r="C39" s="74">
        <v>2</v>
      </c>
      <c r="D39" s="74">
        <v>0</v>
      </c>
      <c r="E39" s="74">
        <v>1</v>
      </c>
      <c r="F39" s="74">
        <v>1</v>
      </c>
      <c r="G39" s="74">
        <v>0</v>
      </c>
    </row>
    <row r="40" spans="1:7">
      <c r="A40" s="197" t="s">
        <v>241</v>
      </c>
      <c r="B40" s="205"/>
      <c r="C40" s="74">
        <v>19</v>
      </c>
      <c r="D40" s="74">
        <v>1</v>
      </c>
      <c r="E40" s="74">
        <v>3</v>
      </c>
      <c r="F40" s="74">
        <v>9</v>
      </c>
      <c r="G40" s="74">
        <v>6</v>
      </c>
    </row>
    <row r="41" spans="1:7">
      <c r="B41" s="91" t="s">
        <v>131</v>
      </c>
      <c r="C41" s="74">
        <v>10</v>
      </c>
      <c r="D41" s="74">
        <v>0</v>
      </c>
      <c r="E41" s="74">
        <v>2</v>
      </c>
      <c r="F41" s="74">
        <v>4</v>
      </c>
      <c r="G41" s="74">
        <v>4</v>
      </c>
    </row>
    <row r="42" spans="1:7">
      <c r="B42" s="91" t="s">
        <v>170</v>
      </c>
      <c r="C42" s="74">
        <v>5</v>
      </c>
      <c r="D42" s="74">
        <v>1</v>
      </c>
      <c r="E42" s="74">
        <v>1</v>
      </c>
      <c r="F42" s="74">
        <v>3</v>
      </c>
      <c r="G42" s="74">
        <v>0</v>
      </c>
    </row>
    <row r="43" spans="1:7">
      <c r="B43" s="91" t="s">
        <v>241</v>
      </c>
      <c r="C43" s="74">
        <v>4</v>
      </c>
      <c r="D43" s="74">
        <v>0</v>
      </c>
      <c r="E43" s="74">
        <v>0</v>
      </c>
      <c r="F43" s="74">
        <v>2</v>
      </c>
      <c r="G43" s="74">
        <v>2</v>
      </c>
    </row>
    <row r="44" spans="1:7">
      <c r="A44" s="221" t="s">
        <v>1608</v>
      </c>
      <c r="B44" s="221"/>
      <c r="C44" s="221"/>
      <c r="D44" s="221"/>
      <c r="E44" s="221"/>
      <c r="F44" s="221"/>
      <c r="G44" s="221"/>
    </row>
    <row r="45" spans="1:7">
      <c r="A45" s="197" t="s">
        <v>367</v>
      </c>
      <c r="B45" s="197"/>
      <c r="C45" s="197"/>
      <c r="D45" s="197"/>
      <c r="E45" s="197"/>
      <c r="F45" s="197"/>
      <c r="G45" s="197"/>
    </row>
    <row r="46" spans="1:7">
      <c r="A46" s="197" t="s">
        <v>351</v>
      </c>
      <c r="B46" s="197"/>
      <c r="C46" s="197"/>
      <c r="D46" s="197"/>
      <c r="E46" s="197"/>
      <c r="F46" s="197"/>
      <c r="G46" s="197"/>
    </row>
  </sheetData>
  <sortState ref="B18:G32">
    <sortCondition ref="B18:B32"/>
  </sortState>
  <mergeCells count="14">
    <mergeCell ref="A46:G46"/>
    <mergeCell ref="A1:G1"/>
    <mergeCell ref="A2:G2"/>
    <mergeCell ref="A3:G3"/>
    <mergeCell ref="D5:G5"/>
    <mergeCell ref="A45:G45"/>
    <mergeCell ref="A8:B8"/>
    <mergeCell ref="A9:B9"/>
    <mergeCell ref="A10:B10"/>
    <mergeCell ref="A17:B17"/>
    <mergeCell ref="A14:B14"/>
    <mergeCell ref="A34:B34"/>
    <mergeCell ref="A40:B40"/>
    <mergeCell ref="A44:G44"/>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6"/>
  <sheetViews>
    <sheetView zoomScale="115" zoomScaleNormal="115" workbookViewId="0">
      <pane ySplit="6" topLeftCell="A7" activePane="bottomLeft" state="frozen"/>
      <selection activeCell="P37" sqref="P37"/>
      <selection pane="bottomLeft" activeCell="C27" sqref="C27"/>
    </sheetView>
  </sheetViews>
  <sheetFormatPr baseColWidth="10" defaultColWidth="11.42578125" defaultRowHeight="15"/>
  <cols>
    <col min="1" max="1" width="1.42578125" style="91" customWidth="1"/>
    <col min="2" max="2" width="27.140625" style="99" customWidth="1"/>
    <col min="3" max="3" width="7.28515625" style="91" bestFit="1" customWidth="1"/>
    <col min="4" max="4" width="10" style="91" customWidth="1"/>
    <col min="5" max="6" width="12.85546875" style="91" customWidth="1"/>
    <col min="7" max="7" width="10" style="91" customWidth="1"/>
    <col min="8" max="8" width="5.7109375" style="91" customWidth="1"/>
    <col min="9" max="16384" width="11.42578125" style="91"/>
  </cols>
  <sheetData>
    <row r="1" spans="1:7">
      <c r="A1" s="197" t="s">
        <v>462</v>
      </c>
      <c r="B1" s="197"/>
      <c r="C1" s="197"/>
      <c r="D1" s="197"/>
      <c r="E1" s="197"/>
      <c r="F1" s="197"/>
      <c r="G1" s="197"/>
    </row>
    <row r="2" spans="1:7">
      <c r="A2" s="197" t="s">
        <v>1518</v>
      </c>
      <c r="B2" s="197"/>
      <c r="C2" s="197"/>
      <c r="D2" s="197"/>
      <c r="E2" s="197"/>
      <c r="F2" s="197"/>
      <c r="G2" s="197"/>
    </row>
    <row r="3" spans="1:7">
      <c r="A3" s="198" t="s">
        <v>1225</v>
      </c>
      <c r="B3" s="198"/>
      <c r="C3" s="198"/>
      <c r="D3" s="198"/>
      <c r="E3" s="198"/>
      <c r="F3" s="198"/>
      <c r="G3" s="198"/>
    </row>
    <row r="5" spans="1:7" s="93" customFormat="1">
      <c r="B5" s="101"/>
      <c r="C5" s="93" t="s">
        <v>7</v>
      </c>
      <c r="D5" s="199" t="s">
        <v>363</v>
      </c>
      <c r="E5" s="199"/>
      <c r="F5" s="199"/>
      <c r="G5" s="199"/>
    </row>
    <row r="6" spans="1:7" s="94" customFormat="1">
      <c r="D6" s="94" t="s">
        <v>59</v>
      </c>
      <c r="E6" s="94" t="s">
        <v>60</v>
      </c>
      <c r="F6" s="94" t="s">
        <v>61</v>
      </c>
      <c r="G6" s="94" t="s">
        <v>62</v>
      </c>
    </row>
    <row r="7" spans="1:7" s="92" customFormat="1"/>
    <row r="8" spans="1:7">
      <c r="A8" s="197" t="s">
        <v>7</v>
      </c>
      <c r="B8" s="197"/>
      <c r="C8" s="74">
        <v>3630</v>
      </c>
      <c r="D8" s="74">
        <v>430</v>
      </c>
      <c r="E8" s="74">
        <v>818</v>
      </c>
      <c r="F8" s="74">
        <v>1262</v>
      </c>
      <c r="G8" s="74">
        <v>1120</v>
      </c>
    </row>
    <row r="9" spans="1:7">
      <c r="A9" s="197" t="s">
        <v>249</v>
      </c>
      <c r="B9" s="197"/>
      <c r="C9" s="74"/>
      <c r="D9" s="74"/>
      <c r="E9" s="74"/>
      <c r="F9" s="74"/>
      <c r="G9" s="74"/>
    </row>
    <row r="10" spans="1:7">
      <c r="A10" s="197" t="s">
        <v>17</v>
      </c>
      <c r="B10" s="197"/>
      <c r="C10" s="74">
        <v>3089</v>
      </c>
      <c r="D10" s="74">
        <v>379</v>
      </c>
      <c r="E10" s="74">
        <v>652</v>
      </c>
      <c r="F10" s="74">
        <v>1079</v>
      </c>
      <c r="G10" s="74">
        <v>979</v>
      </c>
    </row>
    <row r="11" spans="1:7">
      <c r="A11" s="137"/>
      <c r="B11" s="137">
        <v>1</v>
      </c>
      <c r="C11" s="74">
        <v>1</v>
      </c>
      <c r="D11" s="74">
        <v>0</v>
      </c>
      <c r="E11" s="74">
        <v>0</v>
      </c>
      <c r="F11" s="74">
        <v>0</v>
      </c>
      <c r="G11" s="74">
        <v>1</v>
      </c>
    </row>
    <row r="12" spans="1:7">
      <c r="B12" s="99">
        <v>2</v>
      </c>
      <c r="C12" s="74">
        <v>3087</v>
      </c>
      <c r="D12" s="74">
        <v>379</v>
      </c>
      <c r="E12" s="74">
        <v>652</v>
      </c>
      <c r="F12" s="74">
        <v>1079</v>
      </c>
      <c r="G12" s="74">
        <v>977</v>
      </c>
    </row>
    <row r="13" spans="1:7">
      <c r="B13" s="99">
        <v>3</v>
      </c>
      <c r="C13" s="74">
        <v>1</v>
      </c>
      <c r="D13" s="74">
        <v>0</v>
      </c>
      <c r="E13" s="74">
        <v>0</v>
      </c>
      <c r="F13" s="74">
        <v>0</v>
      </c>
      <c r="G13" s="74">
        <v>1</v>
      </c>
    </row>
    <row r="14" spans="1:7">
      <c r="A14" s="197" t="s">
        <v>16</v>
      </c>
      <c r="B14" s="197"/>
      <c r="C14" s="74">
        <v>290</v>
      </c>
      <c r="D14" s="74">
        <v>25</v>
      </c>
      <c r="E14" s="74">
        <v>59</v>
      </c>
      <c r="F14" s="74">
        <v>93</v>
      </c>
      <c r="G14" s="74">
        <v>113</v>
      </c>
    </row>
    <row r="15" spans="1:7">
      <c r="B15" s="99">
        <v>2</v>
      </c>
      <c r="C15" s="74">
        <v>108</v>
      </c>
      <c r="D15" s="74">
        <v>10</v>
      </c>
      <c r="E15" s="74">
        <v>21</v>
      </c>
      <c r="F15" s="74">
        <v>33</v>
      </c>
      <c r="G15" s="74">
        <v>44</v>
      </c>
    </row>
    <row r="16" spans="1:7">
      <c r="B16" s="99">
        <v>3</v>
      </c>
      <c r="C16" s="74">
        <v>65</v>
      </c>
      <c r="D16" s="74">
        <v>8</v>
      </c>
      <c r="E16" s="74">
        <v>15</v>
      </c>
      <c r="F16" s="74">
        <v>23</v>
      </c>
      <c r="G16" s="74">
        <v>19</v>
      </c>
    </row>
    <row r="17" spans="1:7">
      <c r="B17" s="99">
        <v>4</v>
      </c>
      <c r="C17" s="74">
        <v>86</v>
      </c>
      <c r="D17" s="74">
        <v>1</v>
      </c>
      <c r="E17" s="74">
        <v>11</v>
      </c>
      <c r="F17" s="74">
        <v>28</v>
      </c>
      <c r="G17" s="74">
        <v>46</v>
      </c>
    </row>
    <row r="18" spans="1:7">
      <c r="B18" s="99">
        <v>5</v>
      </c>
      <c r="C18" s="74">
        <v>31</v>
      </c>
      <c r="D18" s="74">
        <v>6</v>
      </c>
      <c r="E18" s="74">
        <v>12</v>
      </c>
      <c r="F18" s="74">
        <v>9</v>
      </c>
      <c r="G18" s="74">
        <v>4</v>
      </c>
    </row>
    <row r="19" spans="1:7">
      <c r="A19" s="197" t="s">
        <v>18</v>
      </c>
      <c r="B19" s="197"/>
      <c r="C19" s="74">
        <v>251</v>
      </c>
      <c r="D19" s="74">
        <v>26</v>
      </c>
      <c r="E19" s="74">
        <v>107</v>
      </c>
      <c r="F19" s="74">
        <v>90</v>
      </c>
      <c r="G19" s="74">
        <v>28</v>
      </c>
    </row>
    <row r="20" spans="1:7">
      <c r="B20" s="99">
        <v>2</v>
      </c>
      <c r="C20" s="74">
        <v>239</v>
      </c>
      <c r="D20" s="74">
        <v>22</v>
      </c>
      <c r="E20" s="74">
        <v>104</v>
      </c>
      <c r="F20" s="74">
        <v>89</v>
      </c>
      <c r="G20" s="74">
        <v>24</v>
      </c>
    </row>
    <row r="21" spans="1:7">
      <c r="B21" s="99">
        <v>3</v>
      </c>
      <c r="C21" s="74">
        <v>11</v>
      </c>
      <c r="D21" s="74">
        <v>4</v>
      </c>
      <c r="E21" s="74">
        <v>2</v>
      </c>
      <c r="F21" s="74">
        <v>1</v>
      </c>
      <c r="G21" s="74">
        <v>4</v>
      </c>
    </row>
    <row r="22" spans="1:7">
      <c r="B22" s="99">
        <v>4</v>
      </c>
      <c r="C22" s="74">
        <v>1</v>
      </c>
      <c r="D22" s="74">
        <v>0</v>
      </c>
      <c r="E22" s="74">
        <v>1</v>
      </c>
      <c r="F22" s="74">
        <v>0</v>
      </c>
      <c r="G22" s="74">
        <v>0</v>
      </c>
    </row>
    <row r="23" spans="1:7">
      <c r="A23" s="221" t="s">
        <v>1608</v>
      </c>
      <c r="B23" s="221"/>
      <c r="C23" s="221"/>
      <c r="D23" s="221"/>
      <c r="E23" s="221"/>
      <c r="F23" s="221"/>
      <c r="G23" s="221"/>
    </row>
    <row r="24" spans="1:7">
      <c r="C24" s="74"/>
      <c r="D24" s="74"/>
      <c r="E24" s="74"/>
      <c r="F24" s="74"/>
      <c r="G24" s="74"/>
    </row>
    <row r="25" spans="1:7">
      <c r="C25" s="74"/>
      <c r="D25" s="74"/>
      <c r="E25" s="74"/>
      <c r="F25" s="74"/>
      <c r="G25" s="74"/>
    </row>
    <row r="26" spans="1:7">
      <c r="C26" s="74"/>
      <c r="D26" s="74"/>
      <c r="E26" s="74"/>
      <c r="F26" s="74"/>
      <c r="G26" s="74"/>
    </row>
  </sheetData>
  <mergeCells count="10">
    <mergeCell ref="A23:G23"/>
    <mergeCell ref="A1:G1"/>
    <mergeCell ref="A2:G2"/>
    <mergeCell ref="A3:G3"/>
    <mergeCell ref="D5:G5"/>
    <mergeCell ref="A19:B19"/>
    <mergeCell ref="A14:B14"/>
    <mergeCell ref="A10:B10"/>
    <mergeCell ref="A9:B9"/>
    <mergeCell ref="A8:B8"/>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7"/>
  <sheetViews>
    <sheetView zoomScale="85" zoomScaleNormal="85" workbookViewId="0">
      <pane ySplit="6" topLeftCell="A7" activePane="bottomLeft" state="frozen"/>
      <selection activeCell="P37" sqref="P37"/>
      <selection pane="bottomLeft" activeCell="A25" sqref="A25:K25"/>
    </sheetView>
  </sheetViews>
  <sheetFormatPr baseColWidth="10" defaultColWidth="11.42578125" defaultRowHeight="15"/>
  <cols>
    <col min="1" max="1" width="1.42578125" style="91" customWidth="1"/>
    <col min="2" max="2" width="31.42578125" style="91" customWidth="1"/>
    <col min="3" max="3" width="7" style="91" customWidth="1"/>
    <col min="4" max="4" width="7.28515625" style="91" customWidth="1"/>
    <col min="5" max="9" width="8.85546875" style="91" bestFit="1" customWidth="1"/>
    <col min="10" max="10" width="10" style="91" bestFit="1" customWidth="1"/>
    <col min="11" max="11" width="9.7109375" style="91" bestFit="1" customWidth="1"/>
    <col min="12" max="12" width="13.85546875" style="91" customWidth="1"/>
    <col min="13" max="16384" width="11.42578125" style="91"/>
  </cols>
  <sheetData>
    <row r="1" spans="1:11">
      <c r="A1" s="197" t="s">
        <v>463</v>
      </c>
      <c r="B1" s="197"/>
      <c r="C1" s="197"/>
      <c r="D1" s="197"/>
      <c r="E1" s="197"/>
      <c r="F1" s="197"/>
      <c r="G1" s="197"/>
      <c r="H1" s="197"/>
      <c r="I1" s="197"/>
      <c r="J1" s="197"/>
      <c r="K1" s="197"/>
    </row>
    <row r="2" spans="1:11">
      <c r="A2" s="197" t="s">
        <v>1518</v>
      </c>
      <c r="B2" s="197"/>
      <c r="C2" s="197"/>
      <c r="D2" s="197"/>
      <c r="E2" s="197"/>
      <c r="F2" s="197"/>
      <c r="G2" s="197"/>
      <c r="H2" s="197"/>
      <c r="I2" s="197"/>
      <c r="J2" s="197"/>
      <c r="K2" s="197"/>
    </row>
    <row r="3" spans="1:11">
      <c r="A3" s="198" t="s">
        <v>1226</v>
      </c>
      <c r="B3" s="198"/>
      <c r="C3" s="198"/>
      <c r="D3" s="198"/>
      <c r="E3" s="198"/>
      <c r="F3" s="198"/>
      <c r="G3" s="198"/>
      <c r="H3" s="198"/>
      <c r="I3" s="198"/>
      <c r="J3" s="198"/>
      <c r="K3" s="198"/>
    </row>
    <row r="5" spans="1:11" s="93" customFormat="1">
      <c r="C5" s="93" t="s">
        <v>7</v>
      </c>
      <c r="D5" s="199" t="s">
        <v>250</v>
      </c>
      <c r="E5" s="199"/>
      <c r="F5" s="199"/>
      <c r="G5" s="199"/>
      <c r="H5" s="199"/>
      <c r="I5" s="199"/>
      <c r="J5" s="199"/>
      <c r="K5" s="199"/>
    </row>
    <row r="6" spans="1:11" s="98" customFormat="1" ht="30.75" customHeight="1">
      <c r="D6" s="98" t="s">
        <v>193</v>
      </c>
      <c r="E6" s="98" t="s">
        <v>251</v>
      </c>
      <c r="F6" s="98" t="s">
        <v>252</v>
      </c>
      <c r="G6" s="98" t="s">
        <v>253</v>
      </c>
      <c r="H6" s="98" t="s">
        <v>254</v>
      </c>
      <c r="I6" s="98" t="s">
        <v>255</v>
      </c>
      <c r="J6" s="98" t="s">
        <v>256</v>
      </c>
      <c r="K6" s="98" t="s">
        <v>257</v>
      </c>
    </row>
    <row r="7" spans="1:11" s="92" customFormat="1"/>
    <row r="8" spans="1:11">
      <c r="A8" s="197" t="s">
        <v>7</v>
      </c>
      <c r="B8" s="197"/>
      <c r="C8" s="74">
        <v>3630</v>
      </c>
      <c r="D8" s="74">
        <v>1953</v>
      </c>
      <c r="E8" s="74">
        <v>1100</v>
      </c>
      <c r="F8" s="74">
        <v>63</v>
      </c>
      <c r="G8" s="74">
        <v>27</v>
      </c>
      <c r="H8" s="74">
        <v>23</v>
      </c>
      <c r="I8" s="74">
        <v>211</v>
      </c>
      <c r="J8" s="74">
        <v>134</v>
      </c>
      <c r="K8" s="74">
        <v>119</v>
      </c>
    </row>
    <row r="9" spans="1:11">
      <c r="A9" s="197" t="s">
        <v>258</v>
      </c>
      <c r="B9" s="205"/>
      <c r="C9" s="74"/>
      <c r="D9" s="74"/>
      <c r="E9" s="74"/>
      <c r="F9" s="74"/>
      <c r="G9" s="74"/>
      <c r="H9" s="74"/>
      <c r="I9" s="74"/>
      <c r="J9" s="74"/>
      <c r="K9" s="74"/>
    </row>
    <row r="10" spans="1:11">
      <c r="A10" s="197" t="s">
        <v>17</v>
      </c>
      <c r="B10" s="205"/>
      <c r="C10" s="74">
        <v>3089</v>
      </c>
      <c r="D10" s="74">
        <v>1952</v>
      </c>
      <c r="E10" s="74">
        <v>1093</v>
      </c>
      <c r="F10" s="74">
        <v>44</v>
      </c>
      <c r="G10" s="74">
        <v>0</v>
      </c>
      <c r="H10" s="74">
        <v>0</v>
      </c>
      <c r="I10" s="74">
        <v>0</v>
      </c>
      <c r="J10" s="74">
        <v>0</v>
      </c>
      <c r="K10" s="74">
        <v>0</v>
      </c>
    </row>
    <row r="11" spans="1:11">
      <c r="B11" s="91" t="s">
        <v>259</v>
      </c>
      <c r="C11" s="74">
        <v>3089</v>
      </c>
      <c r="D11" s="74">
        <v>1952</v>
      </c>
      <c r="E11" s="74">
        <v>1093</v>
      </c>
      <c r="F11" s="74">
        <v>44</v>
      </c>
      <c r="G11" s="74">
        <v>0</v>
      </c>
      <c r="H11" s="74">
        <v>0</v>
      </c>
      <c r="I11" s="74">
        <v>0</v>
      </c>
      <c r="J11" s="74">
        <v>0</v>
      </c>
      <c r="K11" s="74">
        <v>0</v>
      </c>
    </row>
    <row r="12" spans="1:11">
      <c r="A12" s="197" t="s">
        <v>16</v>
      </c>
      <c r="B12" s="205"/>
      <c r="C12" s="74">
        <v>290</v>
      </c>
      <c r="D12" s="74">
        <v>0</v>
      </c>
      <c r="E12" s="74">
        <v>2</v>
      </c>
      <c r="F12" s="74">
        <v>19</v>
      </c>
      <c r="G12" s="74">
        <v>27</v>
      </c>
      <c r="H12" s="74">
        <v>23</v>
      </c>
      <c r="I12" s="74">
        <v>58</v>
      </c>
      <c r="J12" s="74">
        <v>54</v>
      </c>
      <c r="K12" s="74">
        <v>107</v>
      </c>
    </row>
    <row r="13" spans="1:11">
      <c r="B13" s="91" t="s">
        <v>260</v>
      </c>
      <c r="C13" s="74">
        <v>27</v>
      </c>
      <c r="D13" s="74">
        <v>0</v>
      </c>
      <c r="E13" s="74">
        <v>2</v>
      </c>
      <c r="F13" s="74">
        <v>19</v>
      </c>
      <c r="G13" s="74">
        <v>6</v>
      </c>
      <c r="H13" s="74">
        <v>0</v>
      </c>
      <c r="I13" s="74">
        <v>0</v>
      </c>
      <c r="J13" s="74">
        <v>0</v>
      </c>
      <c r="K13" s="74">
        <v>0</v>
      </c>
    </row>
    <row r="14" spans="1:11">
      <c r="B14" s="91" t="s">
        <v>261</v>
      </c>
      <c r="C14" s="74">
        <v>11</v>
      </c>
      <c r="D14" s="74">
        <v>0</v>
      </c>
      <c r="E14" s="74">
        <v>0</v>
      </c>
      <c r="F14" s="74">
        <v>0</v>
      </c>
      <c r="G14" s="74">
        <v>8</v>
      </c>
      <c r="H14" s="74">
        <v>3</v>
      </c>
      <c r="I14" s="74">
        <v>0</v>
      </c>
      <c r="J14" s="74">
        <v>0</v>
      </c>
      <c r="K14" s="74">
        <v>0</v>
      </c>
    </row>
    <row r="15" spans="1:11">
      <c r="B15" s="91" t="s">
        <v>262</v>
      </c>
      <c r="C15" s="74">
        <v>64</v>
      </c>
      <c r="D15" s="74">
        <v>0</v>
      </c>
      <c r="E15" s="74">
        <v>0</v>
      </c>
      <c r="F15" s="74">
        <v>0</v>
      </c>
      <c r="G15" s="74">
        <v>12</v>
      </c>
      <c r="H15" s="74">
        <v>18</v>
      </c>
      <c r="I15" s="74">
        <v>33</v>
      </c>
      <c r="J15" s="74">
        <v>1</v>
      </c>
      <c r="K15" s="74">
        <v>0</v>
      </c>
    </row>
    <row r="16" spans="1:11">
      <c r="B16" s="91" t="s">
        <v>263</v>
      </c>
      <c r="C16" s="74">
        <v>71</v>
      </c>
      <c r="D16" s="74">
        <v>0</v>
      </c>
      <c r="E16" s="74">
        <v>0</v>
      </c>
      <c r="F16" s="74">
        <v>0</v>
      </c>
      <c r="G16" s="74">
        <v>0</v>
      </c>
      <c r="H16" s="74">
        <v>1</v>
      </c>
      <c r="I16" s="74">
        <v>22</v>
      </c>
      <c r="J16" s="74">
        <v>39</v>
      </c>
      <c r="K16" s="74">
        <v>9</v>
      </c>
    </row>
    <row r="17" spans="1:11">
      <c r="B17" s="91" t="s">
        <v>264</v>
      </c>
      <c r="C17" s="74">
        <v>86</v>
      </c>
      <c r="D17" s="74">
        <v>0</v>
      </c>
      <c r="E17" s="74">
        <v>0</v>
      </c>
      <c r="F17" s="74">
        <v>0</v>
      </c>
      <c r="G17" s="74">
        <v>1</v>
      </c>
      <c r="H17" s="74">
        <v>1</v>
      </c>
      <c r="I17" s="74">
        <v>3</v>
      </c>
      <c r="J17" s="74">
        <v>14</v>
      </c>
      <c r="K17" s="74">
        <v>67</v>
      </c>
    </row>
    <row r="18" spans="1:11">
      <c r="B18" s="91" t="s">
        <v>265</v>
      </c>
      <c r="C18" s="74">
        <v>31</v>
      </c>
      <c r="D18" s="74">
        <v>0</v>
      </c>
      <c r="E18" s="74">
        <v>0</v>
      </c>
      <c r="F18" s="74">
        <v>0</v>
      </c>
      <c r="G18" s="74">
        <v>0</v>
      </c>
      <c r="H18" s="74">
        <v>0</v>
      </c>
      <c r="I18" s="74">
        <v>0</v>
      </c>
      <c r="J18" s="74">
        <v>0</v>
      </c>
      <c r="K18" s="74">
        <v>31</v>
      </c>
    </row>
    <row r="19" spans="1:11">
      <c r="A19" s="197" t="s">
        <v>18</v>
      </c>
      <c r="B19" s="205"/>
      <c r="C19" s="74">
        <v>251</v>
      </c>
      <c r="D19" s="74">
        <v>1</v>
      </c>
      <c r="E19" s="74">
        <v>5</v>
      </c>
      <c r="F19" s="74">
        <v>0</v>
      </c>
      <c r="G19" s="74">
        <v>0</v>
      </c>
      <c r="H19" s="74">
        <v>0</v>
      </c>
      <c r="I19" s="74">
        <v>153</v>
      </c>
      <c r="J19" s="74">
        <v>80</v>
      </c>
      <c r="K19" s="74">
        <v>12</v>
      </c>
    </row>
    <row r="20" spans="1:11">
      <c r="B20" s="91" t="s">
        <v>259</v>
      </c>
      <c r="C20" s="74">
        <v>5</v>
      </c>
      <c r="D20" s="74">
        <v>0</v>
      </c>
      <c r="E20" s="74">
        <v>5</v>
      </c>
      <c r="F20" s="74">
        <v>0</v>
      </c>
      <c r="G20" s="74">
        <v>0</v>
      </c>
      <c r="H20" s="74">
        <v>0</v>
      </c>
      <c r="I20" s="74">
        <v>0</v>
      </c>
      <c r="J20" s="74">
        <v>0</v>
      </c>
      <c r="K20" s="74">
        <v>0</v>
      </c>
    </row>
    <row r="21" spans="1:11">
      <c r="B21" s="91" t="s">
        <v>260</v>
      </c>
      <c r="C21" s="74">
        <v>1</v>
      </c>
      <c r="D21" s="74">
        <v>1</v>
      </c>
      <c r="E21" s="74">
        <v>0</v>
      </c>
      <c r="F21" s="74">
        <v>0</v>
      </c>
      <c r="G21" s="74">
        <v>0</v>
      </c>
      <c r="H21" s="74">
        <v>0</v>
      </c>
      <c r="I21" s="74">
        <v>0</v>
      </c>
      <c r="J21" s="74">
        <v>0</v>
      </c>
      <c r="K21" s="74">
        <v>0</v>
      </c>
    </row>
    <row r="22" spans="1:11">
      <c r="B22" s="91" t="s">
        <v>262</v>
      </c>
      <c r="C22" s="74">
        <v>233</v>
      </c>
      <c r="D22" s="74">
        <v>0</v>
      </c>
      <c r="E22" s="74">
        <v>0</v>
      </c>
      <c r="F22" s="74">
        <v>0</v>
      </c>
      <c r="G22" s="74">
        <v>0</v>
      </c>
      <c r="H22" s="74">
        <v>0</v>
      </c>
      <c r="I22" s="74">
        <v>153</v>
      </c>
      <c r="J22" s="74">
        <v>80</v>
      </c>
      <c r="K22" s="74">
        <v>0</v>
      </c>
    </row>
    <row r="23" spans="1:11">
      <c r="B23" s="91" t="s">
        <v>263</v>
      </c>
      <c r="C23" s="74">
        <v>11</v>
      </c>
      <c r="D23" s="74">
        <v>0</v>
      </c>
      <c r="E23" s="74">
        <v>0</v>
      </c>
      <c r="F23" s="74">
        <v>0</v>
      </c>
      <c r="G23" s="74">
        <v>0</v>
      </c>
      <c r="H23" s="74">
        <v>0</v>
      </c>
      <c r="I23" s="74">
        <v>0</v>
      </c>
      <c r="J23" s="74">
        <v>0</v>
      </c>
      <c r="K23" s="74">
        <v>11</v>
      </c>
    </row>
    <row r="24" spans="1:11">
      <c r="B24" s="91" t="s">
        <v>264</v>
      </c>
      <c r="C24" s="74">
        <v>1</v>
      </c>
      <c r="D24" s="74">
        <v>0</v>
      </c>
      <c r="E24" s="74">
        <v>0</v>
      </c>
      <c r="F24" s="74">
        <v>0</v>
      </c>
      <c r="G24" s="74">
        <v>0</v>
      </c>
      <c r="H24" s="74">
        <v>0</v>
      </c>
      <c r="I24" s="74">
        <v>0</v>
      </c>
      <c r="J24" s="74">
        <v>0</v>
      </c>
      <c r="K24" s="74">
        <v>1</v>
      </c>
    </row>
    <row r="25" spans="1:11">
      <c r="A25" s="221" t="s">
        <v>1608</v>
      </c>
      <c r="B25" s="221"/>
      <c r="C25" s="221"/>
      <c r="D25" s="221"/>
      <c r="E25" s="221"/>
      <c r="F25" s="221"/>
      <c r="G25" s="221"/>
      <c r="H25" s="221"/>
      <c r="I25" s="221"/>
      <c r="J25" s="221"/>
      <c r="K25" s="221"/>
    </row>
    <row r="26" spans="1:11">
      <c r="C26" s="74"/>
      <c r="D26" s="74"/>
      <c r="E26" s="74"/>
      <c r="F26" s="74"/>
      <c r="G26" s="74"/>
      <c r="H26" s="74"/>
      <c r="I26" s="74"/>
      <c r="J26" s="74"/>
      <c r="K26" s="74"/>
    </row>
    <row r="27" spans="1:11">
      <c r="C27" s="74"/>
      <c r="D27" s="74"/>
      <c r="E27" s="74"/>
      <c r="F27" s="74"/>
      <c r="G27" s="74"/>
      <c r="H27" s="74"/>
      <c r="I27" s="74"/>
      <c r="J27" s="74"/>
      <c r="K27" s="74"/>
    </row>
  </sheetData>
  <mergeCells count="10">
    <mergeCell ref="A25:K25"/>
    <mergeCell ref="A19:B19"/>
    <mergeCell ref="D5:K5"/>
    <mergeCell ref="A8:B8"/>
    <mergeCell ref="A9:B9"/>
    <mergeCell ref="A1:K1"/>
    <mergeCell ref="A2:K2"/>
    <mergeCell ref="A3:K3"/>
    <mergeCell ref="A10:B10"/>
    <mergeCell ref="A12:B12"/>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9"/>
  <sheetViews>
    <sheetView zoomScale="115" zoomScaleNormal="115" workbookViewId="0">
      <pane ySplit="6" topLeftCell="A19" activePane="bottomLeft" state="frozen"/>
      <selection activeCell="S44" sqref="S44"/>
      <selection pane="bottomLeft" activeCell="A47" sqref="A47:G47"/>
    </sheetView>
  </sheetViews>
  <sheetFormatPr baseColWidth="10" defaultColWidth="11.42578125" defaultRowHeight="15"/>
  <cols>
    <col min="1" max="1" width="1.42578125" style="91" customWidth="1"/>
    <col min="2" max="2" width="21.42578125" style="91" customWidth="1"/>
    <col min="3" max="3" width="7.85546875" style="91" customWidth="1"/>
    <col min="4" max="4" width="9.140625" style="91" customWidth="1"/>
    <col min="5" max="5" width="13" style="91" customWidth="1"/>
    <col min="6" max="6" width="14.7109375" style="91" customWidth="1"/>
    <col min="7" max="7" width="10" style="91" customWidth="1"/>
    <col min="8" max="8" width="5.7109375" style="91" customWidth="1"/>
    <col min="9" max="16384" width="11.42578125" style="91"/>
  </cols>
  <sheetData>
    <row r="1" spans="1:7">
      <c r="A1" s="197" t="s">
        <v>464</v>
      </c>
      <c r="B1" s="197"/>
      <c r="C1" s="197"/>
      <c r="D1" s="197"/>
      <c r="E1" s="197"/>
      <c r="F1" s="197"/>
      <c r="G1" s="197"/>
    </row>
    <row r="2" spans="1:7">
      <c r="A2" s="197" t="s">
        <v>1518</v>
      </c>
      <c r="B2" s="197"/>
      <c r="C2" s="197"/>
      <c r="D2" s="197"/>
      <c r="E2" s="197"/>
      <c r="F2" s="197"/>
      <c r="G2" s="197"/>
    </row>
    <row r="3" spans="1:7">
      <c r="A3" s="198" t="s">
        <v>1227</v>
      </c>
      <c r="B3" s="198"/>
      <c r="C3" s="198"/>
      <c r="D3" s="198"/>
      <c r="E3" s="198"/>
      <c r="F3" s="198"/>
      <c r="G3" s="198"/>
    </row>
    <row r="5" spans="1:7" s="93" customFormat="1">
      <c r="C5" s="93" t="s">
        <v>7</v>
      </c>
      <c r="D5" s="199" t="s">
        <v>58</v>
      </c>
      <c r="E5" s="199"/>
      <c r="F5" s="199"/>
      <c r="G5" s="199"/>
    </row>
    <row r="6" spans="1:7" s="94" customFormat="1">
      <c r="D6" s="94" t="s">
        <v>59</v>
      </c>
      <c r="E6" s="94" t="s">
        <v>60</v>
      </c>
      <c r="F6" s="94" t="s">
        <v>61</v>
      </c>
      <c r="G6" s="94" t="s">
        <v>62</v>
      </c>
    </row>
    <row r="7" spans="1:7" s="92" customFormat="1"/>
    <row r="8" spans="1:7">
      <c r="A8" s="197" t="s">
        <v>7</v>
      </c>
      <c r="B8" s="197"/>
      <c r="C8" s="74">
        <v>3630</v>
      </c>
      <c r="D8" s="74">
        <v>430</v>
      </c>
      <c r="E8" s="74">
        <v>818</v>
      </c>
      <c r="F8" s="74">
        <v>1262</v>
      </c>
      <c r="G8" s="74">
        <v>1120</v>
      </c>
    </row>
    <row r="9" spans="1:7">
      <c r="A9" s="197" t="s">
        <v>266</v>
      </c>
      <c r="B9" s="205"/>
      <c r="C9" s="74"/>
      <c r="D9" s="74"/>
      <c r="E9" s="74"/>
      <c r="F9" s="74"/>
      <c r="G9" s="74"/>
    </row>
    <row r="10" spans="1:7">
      <c r="A10" s="197" t="s">
        <v>17</v>
      </c>
      <c r="B10" s="205"/>
      <c r="C10" s="74">
        <v>3089</v>
      </c>
      <c r="D10" s="74">
        <v>379</v>
      </c>
      <c r="E10" s="74">
        <v>652</v>
      </c>
      <c r="F10" s="74">
        <v>1079</v>
      </c>
      <c r="G10" s="74">
        <v>979</v>
      </c>
    </row>
    <row r="11" spans="1:7">
      <c r="B11" s="91" t="s">
        <v>86</v>
      </c>
      <c r="C11" s="74">
        <v>12</v>
      </c>
      <c r="D11" s="74">
        <v>1</v>
      </c>
      <c r="E11" s="74">
        <v>2</v>
      </c>
      <c r="F11" s="74">
        <v>0</v>
      </c>
      <c r="G11" s="74">
        <v>9</v>
      </c>
    </row>
    <row r="12" spans="1:7">
      <c r="B12" s="91" t="s">
        <v>89</v>
      </c>
      <c r="C12" s="74">
        <v>109</v>
      </c>
      <c r="D12" s="74">
        <v>10</v>
      </c>
      <c r="E12" s="74">
        <v>16</v>
      </c>
      <c r="F12" s="74">
        <v>39</v>
      </c>
      <c r="G12" s="74">
        <v>44</v>
      </c>
    </row>
    <row r="13" spans="1:7">
      <c r="B13" s="91" t="s">
        <v>91</v>
      </c>
      <c r="C13" s="74">
        <v>34</v>
      </c>
      <c r="D13" s="74">
        <v>10</v>
      </c>
      <c r="E13" s="74">
        <v>8</v>
      </c>
      <c r="F13" s="74">
        <v>11</v>
      </c>
      <c r="G13" s="74">
        <v>5</v>
      </c>
    </row>
    <row r="14" spans="1:7">
      <c r="B14" s="91" t="s">
        <v>97</v>
      </c>
      <c r="C14" s="74">
        <v>32</v>
      </c>
      <c r="D14" s="74">
        <v>1</v>
      </c>
      <c r="E14" s="74">
        <v>9</v>
      </c>
      <c r="F14" s="74">
        <v>11</v>
      </c>
      <c r="G14" s="74">
        <v>11</v>
      </c>
    </row>
    <row r="15" spans="1:7">
      <c r="B15" s="91" t="s">
        <v>100</v>
      </c>
      <c r="C15" s="74">
        <v>182</v>
      </c>
      <c r="D15" s="74">
        <v>21</v>
      </c>
      <c r="E15" s="74">
        <v>52</v>
      </c>
      <c r="F15" s="74">
        <v>45</v>
      </c>
      <c r="G15" s="74">
        <v>64</v>
      </c>
    </row>
    <row r="16" spans="1:7">
      <c r="B16" s="91" t="s">
        <v>101</v>
      </c>
      <c r="C16" s="74">
        <v>325</v>
      </c>
      <c r="D16" s="74">
        <v>66</v>
      </c>
      <c r="E16" s="74">
        <v>89</v>
      </c>
      <c r="F16" s="74">
        <v>109</v>
      </c>
      <c r="G16" s="74">
        <v>61</v>
      </c>
    </row>
    <row r="17" spans="1:7">
      <c r="B17" s="91" t="s">
        <v>267</v>
      </c>
      <c r="C17" s="74">
        <v>48</v>
      </c>
      <c r="D17" s="74">
        <v>6</v>
      </c>
      <c r="E17" s="74">
        <v>10</v>
      </c>
      <c r="F17" s="74">
        <v>24</v>
      </c>
      <c r="G17" s="74">
        <v>8</v>
      </c>
    </row>
    <row r="18" spans="1:7">
      <c r="B18" s="91" t="s">
        <v>111</v>
      </c>
      <c r="C18" s="74">
        <v>93</v>
      </c>
      <c r="D18" s="74">
        <v>10</v>
      </c>
      <c r="E18" s="74">
        <v>14</v>
      </c>
      <c r="F18" s="74">
        <v>27</v>
      </c>
      <c r="G18" s="74">
        <v>42</v>
      </c>
    </row>
    <row r="19" spans="1:7">
      <c r="B19" s="91" t="s">
        <v>120</v>
      </c>
      <c r="C19" s="74">
        <v>80</v>
      </c>
      <c r="D19" s="74">
        <v>0</v>
      </c>
      <c r="E19" s="74">
        <v>0</v>
      </c>
      <c r="F19" s="74">
        <v>64</v>
      </c>
      <c r="G19" s="74">
        <v>16</v>
      </c>
    </row>
    <row r="20" spans="1:7">
      <c r="B20" s="91" t="s">
        <v>129</v>
      </c>
      <c r="C20" s="74">
        <v>13</v>
      </c>
      <c r="D20" s="74">
        <v>0</v>
      </c>
      <c r="E20" s="74">
        <v>0</v>
      </c>
      <c r="F20" s="74">
        <v>0</v>
      </c>
      <c r="G20" s="74">
        <v>13</v>
      </c>
    </row>
    <row r="21" spans="1:7">
      <c r="B21" s="91" t="s">
        <v>131</v>
      </c>
      <c r="C21" s="74">
        <v>287</v>
      </c>
      <c r="D21" s="74">
        <v>46</v>
      </c>
      <c r="E21" s="74">
        <v>65</v>
      </c>
      <c r="F21" s="74">
        <v>90</v>
      </c>
      <c r="G21" s="74">
        <v>86</v>
      </c>
    </row>
    <row r="22" spans="1:7">
      <c r="B22" s="91" t="s">
        <v>132</v>
      </c>
      <c r="C22" s="74">
        <v>26</v>
      </c>
      <c r="D22" s="74">
        <v>0</v>
      </c>
      <c r="E22" s="74">
        <v>4</v>
      </c>
      <c r="F22" s="74">
        <v>12</v>
      </c>
      <c r="G22" s="74">
        <v>10</v>
      </c>
    </row>
    <row r="23" spans="1:7">
      <c r="B23" s="91" t="s">
        <v>136</v>
      </c>
      <c r="C23" s="74">
        <v>170</v>
      </c>
      <c r="D23" s="74">
        <v>23</v>
      </c>
      <c r="E23" s="74">
        <v>43</v>
      </c>
      <c r="F23" s="74">
        <v>66</v>
      </c>
      <c r="G23" s="74">
        <v>38</v>
      </c>
    </row>
    <row r="24" spans="1:7">
      <c r="B24" s="91" t="s">
        <v>139</v>
      </c>
      <c r="C24" s="74">
        <v>254</v>
      </c>
      <c r="D24" s="74">
        <v>26</v>
      </c>
      <c r="E24" s="74">
        <v>64</v>
      </c>
      <c r="F24" s="74">
        <v>90</v>
      </c>
      <c r="G24" s="74">
        <v>74</v>
      </c>
    </row>
    <row r="25" spans="1:7">
      <c r="B25" s="91" t="s">
        <v>142</v>
      </c>
      <c r="C25" s="74">
        <v>82</v>
      </c>
      <c r="D25" s="74">
        <v>16</v>
      </c>
      <c r="E25" s="74">
        <v>19</v>
      </c>
      <c r="F25" s="74">
        <v>25</v>
      </c>
      <c r="G25" s="74">
        <v>22</v>
      </c>
    </row>
    <row r="26" spans="1:7">
      <c r="B26" s="91" t="s">
        <v>148</v>
      </c>
      <c r="C26" s="74">
        <v>271</v>
      </c>
      <c r="D26" s="74">
        <v>31</v>
      </c>
      <c r="E26" s="74">
        <v>59</v>
      </c>
      <c r="F26" s="74">
        <v>117</v>
      </c>
      <c r="G26" s="74">
        <v>64</v>
      </c>
    </row>
    <row r="27" spans="1:7">
      <c r="B27" s="91" t="s">
        <v>156</v>
      </c>
      <c r="C27" s="74">
        <v>10</v>
      </c>
      <c r="D27" s="74">
        <v>0</v>
      </c>
      <c r="E27" s="74">
        <v>0</v>
      </c>
      <c r="F27" s="74">
        <v>8</v>
      </c>
      <c r="G27" s="74">
        <v>2</v>
      </c>
    </row>
    <row r="28" spans="1:7">
      <c r="B28" s="91" t="s">
        <v>159</v>
      </c>
      <c r="C28" s="74">
        <v>39</v>
      </c>
      <c r="D28" s="74">
        <v>0</v>
      </c>
      <c r="E28" s="74">
        <v>0</v>
      </c>
      <c r="F28" s="74">
        <v>0</v>
      </c>
      <c r="G28" s="74">
        <v>39</v>
      </c>
    </row>
    <row r="29" spans="1:7">
      <c r="B29" s="91" t="s">
        <v>167</v>
      </c>
      <c r="C29" s="74">
        <v>299</v>
      </c>
      <c r="D29" s="74">
        <v>37</v>
      </c>
      <c r="E29" s="74">
        <v>62</v>
      </c>
      <c r="F29" s="74">
        <v>78</v>
      </c>
      <c r="G29" s="74">
        <v>122</v>
      </c>
    </row>
    <row r="30" spans="1:7">
      <c r="B30" s="91" t="s">
        <v>170</v>
      </c>
      <c r="C30" s="74">
        <v>642</v>
      </c>
      <c r="D30" s="74">
        <v>60</v>
      </c>
      <c r="E30" s="74">
        <v>127</v>
      </c>
      <c r="F30" s="74">
        <v>245</v>
      </c>
      <c r="G30" s="74">
        <v>210</v>
      </c>
    </row>
    <row r="31" spans="1:7">
      <c r="B31" s="91" t="s">
        <v>241</v>
      </c>
      <c r="C31" s="74">
        <v>81</v>
      </c>
      <c r="D31" s="74">
        <v>15</v>
      </c>
      <c r="E31" s="74">
        <v>9</v>
      </c>
      <c r="F31" s="74">
        <v>18</v>
      </c>
      <c r="G31" s="74">
        <v>39</v>
      </c>
    </row>
    <row r="32" spans="1:7">
      <c r="A32" s="197" t="s">
        <v>16</v>
      </c>
      <c r="B32" s="205"/>
      <c r="C32" s="74">
        <v>290</v>
      </c>
      <c r="D32" s="74">
        <v>25</v>
      </c>
      <c r="E32" s="74">
        <v>59</v>
      </c>
      <c r="F32" s="74">
        <v>93</v>
      </c>
      <c r="G32" s="74">
        <v>113</v>
      </c>
    </row>
    <row r="33" spans="1:7">
      <c r="B33" s="91" t="s">
        <v>248</v>
      </c>
      <c r="C33" s="74">
        <v>24</v>
      </c>
      <c r="D33" s="74">
        <v>1</v>
      </c>
      <c r="E33" s="74">
        <v>1</v>
      </c>
      <c r="F33" s="74">
        <v>7</v>
      </c>
      <c r="G33" s="74">
        <v>15</v>
      </c>
    </row>
    <row r="34" spans="1:7">
      <c r="B34" s="91" t="s">
        <v>131</v>
      </c>
      <c r="C34" s="74">
        <v>77</v>
      </c>
      <c r="D34" s="74">
        <v>4</v>
      </c>
      <c r="E34" s="74">
        <v>17</v>
      </c>
      <c r="F34" s="74">
        <v>20</v>
      </c>
      <c r="G34" s="74">
        <v>36</v>
      </c>
    </row>
    <row r="35" spans="1:7">
      <c r="B35" s="91" t="s">
        <v>148</v>
      </c>
      <c r="C35" s="74">
        <v>37</v>
      </c>
      <c r="D35" s="74">
        <v>3</v>
      </c>
      <c r="E35" s="74">
        <v>11</v>
      </c>
      <c r="F35" s="74">
        <v>14</v>
      </c>
      <c r="G35" s="74">
        <v>9</v>
      </c>
    </row>
    <row r="36" spans="1:7">
      <c r="B36" s="91" t="s">
        <v>243</v>
      </c>
      <c r="C36" s="74">
        <v>52</v>
      </c>
      <c r="D36" s="74">
        <v>4</v>
      </c>
      <c r="E36" s="74">
        <v>10</v>
      </c>
      <c r="F36" s="74">
        <v>15</v>
      </c>
      <c r="G36" s="74">
        <v>23</v>
      </c>
    </row>
    <row r="37" spans="1:7">
      <c r="B37" s="91" t="s">
        <v>171</v>
      </c>
      <c r="C37" s="74">
        <v>72</v>
      </c>
      <c r="D37" s="74">
        <v>11</v>
      </c>
      <c r="E37" s="74">
        <v>14</v>
      </c>
      <c r="F37" s="74">
        <v>28</v>
      </c>
      <c r="G37" s="74">
        <v>19</v>
      </c>
    </row>
    <row r="38" spans="1:7">
      <c r="B38" s="91" t="s">
        <v>241</v>
      </c>
      <c r="C38" s="74">
        <v>28</v>
      </c>
      <c r="D38" s="74">
        <v>2</v>
      </c>
      <c r="E38" s="74">
        <v>6</v>
      </c>
      <c r="F38" s="74">
        <v>9</v>
      </c>
      <c r="G38" s="74">
        <v>11</v>
      </c>
    </row>
    <row r="39" spans="1:7">
      <c r="A39" s="197" t="s">
        <v>18</v>
      </c>
      <c r="B39" s="205"/>
      <c r="C39" s="74">
        <v>251</v>
      </c>
      <c r="D39" s="74">
        <v>26</v>
      </c>
      <c r="E39" s="74">
        <v>107</v>
      </c>
      <c r="F39" s="74">
        <v>90</v>
      </c>
      <c r="G39" s="74">
        <v>28</v>
      </c>
    </row>
    <row r="40" spans="1:7">
      <c r="B40" s="91" t="s">
        <v>246</v>
      </c>
      <c r="C40" s="74">
        <v>48</v>
      </c>
      <c r="D40" s="74">
        <v>4</v>
      </c>
      <c r="E40" s="74">
        <v>28</v>
      </c>
      <c r="F40" s="74">
        <v>12</v>
      </c>
      <c r="G40" s="74">
        <v>4</v>
      </c>
    </row>
    <row r="41" spans="1:7">
      <c r="B41" s="91" t="s">
        <v>248</v>
      </c>
      <c r="C41" s="74">
        <v>23</v>
      </c>
      <c r="D41" s="74">
        <v>3</v>
      </c>
      <c r="E41" s="74">
        <v>18</v>
      </c>
      <c r="F41" s="74">
        <v>1</v>
      </c>
      <c r="G41" s="74">
        <v>1</v>
      </c>
    </row>
    <row r="42" spans="1:7">
      <c r="B42" s="91" t="s">
        <v>131</v>
      </c>
      <c r="C42" s="74">
        <v>39</v>
      </c>
      <c r="D42" s="74">
        <v>3</v>
      </c>
      <c r="E42" s="74">
        <v>10</v>
      </c>
      <c r="F42" s="74">
        <v>24</v>
      </c>
      <c r="G42" s="74">
        <v>2</v>
      </c>
    </row>
    <row r="43" spans="1:7">
      <c r="B43" s="91" t="s">
        <v>148</v>
      </c>
      <c r="C43" s="74">
        <v>47</v>
      </c>
      <c r="D43" s="74">
        <v>4</v>
      </c>
      <c r="E43" s="74">
        <v>15</v>
      </c>
      <c r="F43" s="74">
        <v>24</v>
      </c>
      <c r="G43" s="74">
        <v>4</v>
      </c>
    </row>
    <row r="44" spans="1:7">
      <c r="B44" s="91" t="s">
        <v>243</v>
      </c>
      <c r="C44" s="74">
        <v>42</v>
      </c>
      <c r="D44" s="74">
        <v>7</v>
      </c>
      <c r="E44" s="74">
        <v>21</v>
      </c>
      <c r="F44" s="74">
        <v>6</v>
      </c>
      <c r="G44" s="74">
        <v>8</v>
      </c>
    </row>
    <row r="45" spans="1:7">
      <c r="B45" s="91" t="s">
        <v>171</v>
      </c>
      <c r="C45" s="74">
        <v>48</v>
      </c>
      <c r="D45" s="74">
        <v>5</v>
      </c>
      <c r="E45" s="74">
        <v>15</v>
      </c>
      <c r="F45" s="74">
        <v>22</v>
      </c>
      <c r="G45" s="74">
        <v>6</v>
      </c>
    </row>
    <row r="46" spans="1:7">
      <c r="B46" s="91" t="s">
        <v>241</v>
      </c>
      <c r="C46" s="74">
        <v>4</v>
      </c>
      <c r="D46" s="74">
        <v>0</v>
      </c>
      <c r="E46" s="74">
        <v>0</v>
      </c>
      <c r="F46" s="74">
        <v>1</v>
      </c>
      <c r="G46" s="74">
        <v>3</v>
      </c>
    </row>
    <row r="47" spans="1:7">
      <c r="A47" s="221" t="s">
        <v>1608</v>
      </c>
      <c r="B47" s="221"/>
      <c r="C47" s="221"/>
      <c r="D47" s="221"/>
      <c r="E47" s="221"/>
      <c r="F47" s="221"/>
      <c r="G47" s="221"/>
    </row>
    <row r="48" spans="1:7">
      <c r="A48" s="197" t="s">
        <v>367</v>
      </c>
      <c r="B48" s="197"/>
      <c r="C48" s="197"/>
      <c r="D48" s="197"/>
      <c r="E48" s="197"/>
      <c r="F48" s="197"/>
      <c r="G48" s="197"/>
    </row>
    <row r="49" spans="1:7">
      <c r="A49" s="197" t="s">
        <v>352</v>
      </c>
      <c r="B49" s="197"/>
      <c r="C49" s="197"/>
      <c r="D49" s="197"/>
      <c r="E49" s="197"/>
      <c r="F49" s="197"/>
      <c r="G49" s="197"/>
    </row>
  </sheetData>
  <sortState ref="B33:G37">
    <sortCondition ref="B33"/>
  </sortState>
  <mergeCells count="12">
    <mergeCell ref="A9:B9"/>
    <mergeCell ref="A1:G1"/>
    <mergeCell ref="A2:G2"/>
    <mergeCell ref="A3:G3"/>
    <mergeCell ref="D5:G5"/>
    <mergeCell ref="A8:B8"/>
    <mergeCell ref="A10:B10"/>
    <mergeCell ref="A48:G48"/>
    <mergeCell ref="A49:G49"/>
    <mergeCell ref="A32:B32"/>
    <mergeCell ref="A39:B39"/>
    <mergeCell ref="A47:G47"/>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4"/>
  <sheetViews>
    <sheetView zoomScale="85" zoomScaleNormal="85" workbookViewId="0">
      <pane ySplit="6" topLeftCell="A7" activePane="bottomLeft" state="frozen"/>
      <selection activeCell="S44" sqref="S44"/>
      <selection pane="bottomLeft" activeCell="E47" sqref="E47"/>
    </sheetView>
  </sheetViews>
  <sheetFormatPr baseColWidth="10" defaultColWidth="11.42578125" defaultRowHeight="15"/>
  <cols>
    <col min="1" max="1" width="1.5703125" style="91" customWidth="1"/>
    <col min="2" max="2" width="21.5703125" style="91" customWidth="1"/>
    <col min="3" max="3" width="8.5703125" style="91" customWidth="1"/>
    <col min="4" max="4" width="9.5703125" style="91" customWidth="1"/>
    <col min="5" max="6" width="12.85546875" style="91" customWidth="1"/>
    <col min="7" max="7" width="9.140625" style="91" customWidth="1"/>
    <col min="8" max="8" width="5.7109375" style="91" customWidth="1"/>
    <col min="9" max="16384" width="11.42578125" style="91"/>
  </cols>
  <sheetData>
    <row r="1" spans="1:7">
      <c r="A1" s="197" t="s">
        <v>465</v>
      </c>
      <c r="B1" s="197"/>
      <c r="C1" s="197"/>
      <c r="D1" s="197"/>
      <c r="E1" s="197"/>
      <c r="F1" s="197"/>
      <c r="G1" s="197"/>
    </row>
    <row r="2" spans="1:7">
      <c r="A2" s="197" t="s">
        <v>1518</v>
      </c>
      <c r="B2" s="197"/>
      <c r="C2" s="197"/>
      <c r="D2" s="197"/>
      <c r="E2" s="197"/>
      <c r="F2" s="197"/>
      <c r="G2" s="197"/>
    </row>
    <row r="3" spans="1:7">
      <c r="A3" s="198" t="s">
        <v>1228</v>
      </c>
      <c r="B3" s="198"/>
      <c r="C3" s="198"/>
      <c r="D3" s="198"/>
      <c r="E3" s="198"/>
      <c r="F3" s="198"/>
      <c r="G3" s="198"/>
    </row>
    <row r="5" spans="1:7" s="93" customFormat="1">
      <c r="C5" s="93" t="s">
        <v>7</v>
      </c>
      <c r="D5" s="199" t="s">
        <v>58</v>
      </c>
      <c r="E5" s="199"/>
      <c r="F5" s="199"/>
      <c r="G5" s="199"/>
    </row>
    <row r="6" spans="1:7" s="94" customFormat="1">
      <c r="D6" s="94" t="s">
        <v>59</v>
      </c>
      <c r="E6" s="94" t="s">
        <v>60</v>
      </c>
      <c r="F6" s="94" t="s">
        <v>61</v>
      </c>
      <c r="G6" s="94" t="s">
        <v>62</v>
      </c>
    </row>
    <row r="7" spans="1:7" s="92" customFormat="1"/>
    <row r="8" spans="1:7">
      <c r="A8" s="197" t="s">
        <v>7</v>
      </c>
      <c r="B8" s="197"/>
      <c r="C8" s="74">
        <v>1023</v>
      </c>
      <c r="D8" s="74">
        <v>23</v>
      </c>
      <c r="E8" s="74">
        <v>50</v>
      </c>
      <c r="F8" s="74">
        <v>63</v>
      </c>
      <c r="G8" s="74">
        <v>887</v>
      </c>
    </row>
    <row r="9" spans="1:7">
      <c r="A9" s="197" t="s">
        <v>266</v>
      </c>
      <c r="B9" s="205"/>
      <c r="C9" s="74"/>
      <c r="D9" s="74"/>
      <c r="E9" s="74"/>
      <c r="F9" s="74"/>
      <c r="G9" s="74"/>
    </row>
    <row r="10" spans="1:7">
      <c r="A10" s="197" t="s">
        <v>23</v>
      </c>
      <c r="B10" s="205"/>
      <c r="C10" s="74">
        <v>794</v>
      </c>
      <c r="D10" s="74">
        <v>18</v>
      </c>
      <c r="E10" s="74">
        <v>36</v>
      </c>
      <c r="F10" s="74">
        <v>49</v>
      </c>
      <c r="G10" s="74">
        <v>691</v>
      </c>
    </row>
    <row r="11" spans="1:7">
      <c r="B11" s="91" t="s">
        <v>274</v>
      </c>
      <c r="C11" s="74">
        <v>10</v>
      </c>
      <c r="D11" s="74">
        <v>1</v>
      </c>
      <c r="E11" s="74">
        <v>3</v>
      </c>
      <c r="F11" s="74">
        <v>3</v>
      </c>
      <c r="G11" s="74">
        <v>3</v>
      </c>
    </row>
    <row r="12" spans="1:7">
      <c r="B12" s="91" t="s">
        <v>245</v>
      </c>
      <c r="C12" s="74">
        <v>7</v>
      </c>
      <c r="D12" s="74">
        <v>0</v>
      </c>
      <c r="E12" s="74">
        <v>0</v>
      </c>
      <c r="F12" s="74">
        <v>0</v>
      </c>
      <c r="G12" s="74">
        <v>7</v>
      </c>
    </row>
    <row r="13" spans="1:7">
      <c r="B13" s="91" t="s">
        <v>275</v>
      </c>
      <c r="C13" s="74">
        <v>27</v>
      </c>
      <c r="D13" s="74">
        <v>0</v>
      </c>
      <c r="E13" s="74">
        <v>0</v>
      </c>
      <c r="F13" s="74">
        <v>0</v>
      </c>
      <c r="G13" s="74">
        <v>27</v>
      </c>
    </row>
    <row r="14" spans="1:7">
      <c r="B14" s="91" t="s">
        <v>276</v>
      </c>
      <c r="C14" s="74">
        <v>10</v>
      </c>
      <c r="D14" s="74">
        <v>0</v>
      </c>
      <c r="E14" s="74">
        <v>0</v>
      </c>
      <c r="F14" s="74">
        <v>3</v>
      </c>
      <c r="G14" s="74">
        <v>7</v>
      </c>
    </row>
    <row r="15" spans="1:7">
      <c r="B15" s="91" t="s">
        <v>277</v>
      </c>
      <c r="C15" s="74">
        <v>15</v>
      </c>
      <c r="D15" s="74">
        <v>1</v>
      </c>
      <c r="E15" s="74">
        <v>0</v>
      </c>
      <c r="F15" s="74">
        <v>0</v>
      </c>
      <c r="G15" s="74">
        <v>14</v>
      </c>
    </row>
    <row r="16" spans="1:7">
      <c r="B16" s="91" t="s">
        <v>278</v>
      </c>
      <c r="C16" s="74">
        <v>20</v>
      </c>
      <c r="D16" s="74">
        <v>1</v>
      </c>
      <c r="E16" s="74">
        <v>4</v>
      </c>
      <c r="F16" s="74">
        <v>4</v>
      </c>
      <c r="G16" s="74">
        <v>11</v>
      </c>
    </row>
    <row r="17" spans="2:7">
      <c r="B17" s="91" t="s">
        <v>279</v>
      </c>
      <c r="C17" s="74">
        <v>95</v>
      </c>
      <c r="D17" s="74">
        <v>0</v>
      </c>
      <c r="E17" s="74">
        <v>0</v>
      </c>
      <c r="F17" s="74">
        <v>0</v>
      </c>
      <c r="G17" s="74">
        <v>95</v>
      </c>
    </row>
    <row r="18" spans="2:7">
      <c r="B18" s="91" t="s">
        <v>280</v>
      </c>
      <c r="C18" s="74">
        <v>62</v>
      </c>
      <c r="D18" s="74">
        <v>2</v>
      </c>
      <c r="E18" s="74">
        <v>7</v>
      </c>
      <c r="F18" s="74">
        <v>5</v>
      </c>
      <c r="G18" s="74">
        <v>48</v>
      </c>
    </row>
    <row r="19" spans="2:7">
      <c r="B19" s="91" t="s">
        <v>281</v>
      </c>
      <c r="C19" s="74">
        <v>196</v>
      </c>
      <c r="D19" s="74">
        <v>7</v>
      </c>
      <c r="E19" s="74">
        <v>8</v>
      </c>
      <c r="F19" s="74">
        <v>13</v>
      </c>
      <c r="G19" s="74">
        <v>168</v>
      </c>
    </row>
    <row r="20" spans="2:7">
      <c r="B20" s="91" t="s">
        <v>100</v>
      </c>
      <c r="C20" s="74">
        <v>7</v>
      </c>
      <c r="D20" s="74">
        <v>0</v>
      </c>
      <c r="E20" s="74">
        <v>0</v>
      </c>
      <c r="F20" s="74">
        <v>0</v>
      </c>
      <c r="G20" s="74">
        <v>7</v>
      </c>
    </row>
    <row r="21" spans="2:7">
      <c r="B21" s="91" t="s">
        <v>101</v>
      </c>
      <c r="C21" s="74">
        <v>7</v>
      </c>
      <c r="D21" s="74">
        <v>0</v>
      </c>
      <c r="E21" s="74">
        <v>0</v>
      </c>
      <c r="F21" s="74">
        <v>0</v>
      </c>
      <c r="G21" s="74">
        <v>7</v>
      </c>
    </row>
    <row r="22" spans="2:7">
      <c r="B22" s="91" t="s">
        <v>282</v>
      </c>
      <c r="C22" s="74">
        <v>11</v>
      </c>
      <c r="D22" s="74">
        <v>0</v>
      </c>
      <c r="E22" s="74">
        <v>0</v>
      </c>
      <c r="F22" s="74">
        <v>0</v>
      </c>
      <c r="G22" s="74">
        <v>11</v>
      </c>
    </row>
    <row r="23" spans="2:7">
      <c r="B23" s="91" t="s">
        <v>283</v>
      </c>
      <c r="C23" s="74">
        <v>6</v>
      </c>
      <c r="D23" s="74">
        <v>0</v>
      </c>
      <c r="E23" s="74">
        <v>0</v>
      </c>
      <c r="F23" s="74">
        <v>1</v>
      </c>
      <c r="G23" s="74">
        <v>5</v>
      </c>
    </row>
    <row r="24" spans="2:7">
      <c r="B24" s="91" t="s">
        <v>284</v>
      </c>
      <c r="C24" s="74">
        <v>29</v>
      </c>
      <c r="D24" s="74">
        <v>0</v>
      </c>
      <c r="E24" s="74">
        <v>0</v>
      </c>
      <c r="F24" s="74">
        <v>0</v>
      </c>
      <c r="G24" s="74">
        <v>29</v>
      </c>
    </row>
    <row r="25" spans="2:7">
      <c r="B25" s="91" t="s">
        <v>285</v>
      </c>
      <c r="C25" s="74">
        <v>10</v>
      </c>
      <c r="D25" s="74">
        <v>0</v>
      </c>
      <c r="E25" s="74">
        <v>0</v>
      </c>
      <c r="F25" s="74">
        <v>0</v>
      </c>
      <c r="G25" s="74">
        <v>10</v>
      </c>
    </row>
    <row r="26" spans="2:7">
      <c r="B26" s="91" t="s">
        <v>286</v>
      </c>
      <c r="C26" s="74">
        <v>38</v>
      </c>
      <c r="D26" s="74">
        <v>0</v>
      </c>
      <c r="E26" s="74">
        <v>3</v>
      </c>
      <c r="F26" s="74">
        <v>4</v>
      </c>
      <c r="G26" s="74">
        <v>31</v>
      </c>
    </row>
    <row r="27" spans="2:7">
      <c r="B27" s="91" t="s">
        <v>287</v>
      </c>
      <c r="C27" s="74">
        <v>5</v>
      </c>
      <c r="D27" s="74">
        <v>0</v>
      </c>
      <c r="E27" s="74">
        <v>1</v>
      </c>
      <c r="F27" s="74">
        <v>0</v>
      </c>
      <c r="G27" s="74">
        <v>4</v>
      </c>
    </row>
    <row r="28" spans="2:7">
      <c r="B28" s="91" t="s">
        <v>288</v>
      </c>
      <c r="C28" s="74">
        <v>17</v>
      </c>
      <c r="D28" s="74">
        <v>0</v>
      </c>
      <c r="E28" s="74">
        <v>0</v>
      </c>
      <c r="F28" s="74">
        <v>0</v>
      </c>
      <c r="G28" s="74">
        <v>17</v>
      </c>
    </row>
    <row r="29" spans="2:7">
      <c r="B29" s="91" t="s">
        <v>271</v>
      </c>
      <c r="C29" s="74">
        <v>8</v>
      </c>
      <c r="D29" s="74">
        <v>0</v>
      </c>
      <c r="E29" s="74">
        <v>1</v>
      </c>
      <c r="F29" s="74">
        <v>2</v>
      </c>
      <c r="G29" s="74">
        <v>5</v>
      </c>
    </row>
    <row r="30" spans="2:7">
      <c r="B30" s="91" t="s">
        <v>289</v>
      </c>
      <c r="C30" s="74">
        <v>35</v>
      </c>
      <c r="D30" s="74">
        <v>3</v>
      </c>
      <c r="E30" s="74">
        <v>1</v>
      </c>
      <c r="F30" s="74">
        <v>4</v>
      </c>
      <c r="G30" s="74">
        <v>27</v>
      </c>
    </row>
    <row r="31" spans="2:7">
      <c r="B31" s="91" t="s">
        <v>272</v>
      </c>
      <c r="C31" s="74">
        <v>5</v>
      </c>
      <c r="D31" s="74">
        <v>0</v>
      </c>
      <c r="E31" s="74">
        <v>0</v>
      </c>
      <c r="F31" s="74">
        <v>0</v>
      </c>
      <c r="G31" s="74">
        <v>5</v>
      </c>
    </row>
    <row r="32" spans="2:7">
      <c r="B32" s="91" t="s">
        <v>290</v>
      </c>
      <c r="C32" s="74">
        <v>10</v>
      </c>
      <c r="D32" s="74">
        <v>1</v>
      </c>
      <c r="E32" s="74">
        <v>2</v>
      </c>
      <c r="F32" s="74">
        <v>0</v>
      </c>
      <c r="G32" s="74">
        <v>7</v>
      </c>
    </row>
    <row r="33" spans="1:10">
      <c r="B33" s="91" t="s">
        <v>145</v>
      </c>
      <c r="C33" s="74">
        <v>12</v>
      </c>
      <c r="D33" s="74">
        <v>0</v>
      </c>
      <c r="E33" s="74">
        <v>0</v>
      </c>
      <c r="F33" s="74">
        <v>0</v>
      </c>
      <c r="G33" s="74">
        <v>12</v>
      </c>
    </row>
    <row r="34" spans="1:10">
      <c r="B34" s="91" t="s">
        <v>273</v>
      </c>
      <c r="C34" s="74">
        <v>18</v>
      </c>
      <c r="D34" s="74">
        <v>0</v>
      </c>
      <c r="E34" s="74">
        <v>2</v>
      </c>
      <c r="F34" s="74">
        <v>4</v>
      </c>
      <c r="G34" s="74">
        <v>12</v>
      </c>
    </row>
    <row r="35" spans="1:10">
      <c r="B35" s="91" t="s">
        <v>148</v>
      </c>
      <c r="C35" s="74">
        <v>26</v>
      </c>
      <c r="D35" s="74">
        <v>0</v>
      </c>
      <c r="E35" s="74">
        <v>0</v>
      </c>
      <c r="F35" s="74">
        <v>0</v>
      </c>
      <c r="G35" s="74">
        <v>26</v>
      </c>
    </row>
    <row r="36" spans="1:10">
      <c r="B36" s="91" t="s">
        <v>291</v>
      </c>
      <c r="C36" s="74">
        <v>5</v>
      </c>
      <c r="D36" s="74">
        <v>0</v>
      </c>
      <c r="E36" s="74">
        <v>0</v>
      </c>
      <c r="F36" s="74">
        <v>0</v>
      </c>
      <c r="G36" s="74">
        <v>5</v>
      </c>
    </row>
    <row r="37" spans="1:10">
      <c r="B37" s="91" t="s">
        <v>292</v>
      </c>
      <c r="C37" s="74">
        <v>39</v>
      </c>
      <c r="D37" s="74">
        <v>1</v>
      </c>
      <c r="E37" s="74">
        <v>0</v>
      </c>
      <c r="F37" s="74">
        <v>1</v>
      </c>
      <c r="G37" s="74">
        <v>37</v>
      </c>
    </row>
    <row r="38" spans="1:10">
      <c r="B38" s="91" t="s">
        <v>241</v>
      </c>
      <c r="C38" s="74">
        <v>64</v>
      </c>
      <c r="D38" s="74">
        <v>1</v>
      </c>
      <c r="E38" s="74">
        <v>4</v>
      </c>
      <c r="F38" s="74">
        <v>5</v>
      </c>
      <c r="G38" s="74">
        <v>54</v>
      </c>
    </row>
    <row r="39" spans="1:10">
      <c r="A39" s="197" t="s">
        <v>20</v>
      </c>
      <c r="B39" s="205"/>
      <c r="C39" s="74">
        <v>37</v>
      </c>
      <c r="D39" s="74">
        <v>3</v>
      </c>
      <c r="E39" s="74">
        <v>10</v>
      </c>
      <c r="F39" s="74">
        <v>8</v>
      </c>
      <c r="G39" s="74">
        <v>16</v>
      </c>
    </row>
    <row r="40" spans="1:10">
      <c r="A40" s="197" t="s">
        <v>22</v>
      </c>
      <c r="B40" s="205"/>
      <c r="C40" s="74">
        <v>142</v>
      </c>
      <c r="D40" s="74">
        <v>2</v>
      </c>
      <c r="E40" s="74">
        <v>3</v>
      </c>
      <c r="F40" s="74">
        <v>3</v>
      </c>
      <c r="G40" s="74">
        <v>134</v>
      </c>
    </row>
    <row r="41" spans="1:10">
      <c r="A41" s="197" t="s">
        <v>21</v>
      </c>
      <c r="B41" s="205"/>
      <c r="C41" s="74">
        <v>50</v>
      </c>
      <c r="D41" s="74">
        <v>0</v>
      </c>
      <c r="E41" s="74">
        <v>1</v>
      </c>
      <c r="F41" s="74">
        <v>3</v>
      </c>
      <c r="G41" s="74">
        <v>46</v>
      </c>
    </row>
    <row r="42" spans="1:10">
      <c r="A42" s="221" t="s">
        <v>1608</v>
      </c>
      <c r="B42" s="221"/>
      <c r="C42" s="221"/>
      <c r="D42" s="221"/>
      <c r="E42" s="221"/>
      <c r="F42" s="221"/>
      <c r="G42" s="221"/>
    </row>
    <row r="43" spans="1:10">
      <c r="A43" s="197" t="s">
        <v>367</v>
      </c>
      <c r="B43" s="197"/>
      <c r="C43" s="197"/>
      <c r="D43" s="197"/>
      <c r="E43" s="197"/>
      <c r="F43" s="197"/>
      <c r="G43" s="197"/>
      <c r="H43" s="197"/>
      <c r="I43" s="197"/>
    </row>
    <row r="44" spans="1:10">
      <c r="A44" s="197" t="s">
        <v>353</v>
      </c>
      <c r="B44" s="197"/>
      <c r="C44" s="197"/>
      <c r="D44" s="197"/>
      <c r="E44" s="197"/>
      <c r="F44" s="197"/>
      <c r="G44" s="197"/>
      <c r="H44" s="197"/>
      <c r="I44" s="197"/>
      <c r="J44" s="197"/>
    </row>
  </sheetData>
  <sortState ref="B11:G37">
    <sortCondition ref="B11"/>
  </sortState>
  <mergeCells count="13">
    <mergeCell ref="A39:B39"/>
    <mergeCell ref="A40:B40"/>
    <mergeCell ref="A41:B41"/>
    <mergeCell ref="A43:I43"/>
    <mergeCell ref="A44:J44"/>
    <mergeCell ref="A42:G42"/>
    <mergeCell ref="A10:B10"/>
    <mergeCell ref="A1:G1"/>
    <mergeCell ref="A2:G2"/>
    <mergeCell ref="A3:G3"/>
    <mergeCell ref="A8:B8"/>
    <mergeCell ref="A9:B9"/>
    <mergeCell ref="D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4"/>
  <sheetViews>
    <sheetView zoomScale="85" zoomScaleNormal="85" workbookViewId="0">
      <pane ySplit="6" topLeftCell="A7" activePane="bottomLeft" state="frozen"/>
      <selection activeCell="S44" sqref="S44"/>
      <selection pane="bottomLeft" activeCell="A42" sqref="A42:H42"/>
    </sheetView>
  </sheetViews>
  <sheetFormatPr baseColWidth="10" defaultColWidth="11.42578125" defaultRowHeight="15"/>
  <cols>
    <col min="1" max="1" width="1.42578125" style="91" customWidth="1"/>
    <col min="2" max="2" width="21.42578125" style="91" customWidth="1"/>
    <col min="3" max="3" width="9.7109375" style="91" customWidth="1"/>
    <col min="4" max="4" width="9.85546875" style="91" customWidth="1"/>
    <col min="5" max="5" width="17" style="91" bestFit="1" customWidth="1"/>
    <col min="6" max="7" width="15.7109375" style="91" customWidth="1"/>
    <col min="8" max="8" width="10.5703125" style="91" customWidth="1"/>
    <col min="9" max="9" width="9" style="91" customWidth="1"/>
    <col min="10" max="16384" width="11.42578125" style="91"/>
  </cols>
  <sheetData>
    <row r="1" spans="1:8">
      <c r="A1" s="197" t="s">
        <v>466</v>
      </c>
      <c r="B1" s="197"/>
      <c r="C1" s="197"/>
      <c r="D1" s="197"/>
      <c r="E1" s="197"/>
      <c r="F1" s="197"/>
      <c r="G1" s="197"/>
      <c r="H1" s="197"/>
    </row>
    <row r="2" spans="1:8">
      <c r="A2" s="197" t="s">
        <v>1518</v>
      </c>
      <c r="B2" s="197"/>
      <c r="C2" s="197"/>
      <c r="D2" s="197"/>
      <c r="E2" s="197"/>
      <c r="F2" s="197"/>
      <c r="G2" s="197"/>
      <c r="H2" s="197"/>
    </row>
    <row r="3" spans="1:8">
      <c r="A3" s="198" t="s">
        <v>1229</v>
      </c>
      <c r="B3" s="198"/>
      <c r="C3" s="198"/>
      <c r="D3" s="198"/>
      <c r="E3" s="198"/>
      <c r="F3" s="198"/>
      <c r="G3" s="198"/>
      <c r="H3" s="198"/>
    </row>
    <row r="5" spans="1:8" s="93" customFormat="1">
      <c r="C5" s="93" t="s">
        <v>7</v>
      </c>
      <c r="D5" s="199" t="s">
        <v>201</v>
      </c>
      <c r="E5" s="199"/>
      <c r="F5" s="199"/>
      <c r="G5" s="199"/>
      <c r="H5" s="199"/>
    </row>
    <row r="6" spans="1:8" s="94" customFormat="1">
      <c r="D6" s="94" t="s">
        <v>294</v>
      </c>
      <c r="E6" s="94" t="s">
        <v>295</v>
      </c>
      <c r="F6" s="94" t="s">
        <v>296</v>
      </c>
      <c r="G6" s="94" t="s">
        <v>297</v>
      </c>
      <c r="H6" s="94" t="s">
        <v>298</v>
      </c>
    </row>
    <row r="7" spans="1:8" s="92" customFormat="1"/>
    <row r="8" spans="1:8">
      <c r="A8" s="91" t="s">
        <v>7</v>
      </c>
      <c r="C8" s="95">
        <v>1023</v>
      </c>
      <c r="D8" s="95">
        <v>167</v>
      </c>
      <c r="E8" s="95">
        <v>265</v>
      </c>
      <c r="F8" s="95">
        <v>322</v>
      </c>
      <c r="G8" s="95">
        <v>235</v>
      </c>
      <c r="H8" s="95">
        <v>34</v>
      </c>
    </row>
    <row r="9" spans="1:8">
      <c r="A9" s="91" t="s">
        <v>266</v>
      </c>
      <c r="C9" s="95"/>
      <c r="D9" s="95"/>
      <c r="E9" s="95"/>
      <c r="F9" s="95"/>
      <c r="G9" s="95"/>
      <c r="H9" s="95"/>
    </row>
    <row r="10" spans="1:8">
      <c r="A10" s="91" t="s">
        <v>23</v>
      </c>
      <c r="C10" s="95">
        <v>794</v>
      </c>
      <c r="D10" s="95">
        <v>97</v>
      </c>
      <c r="E10" s="95">
        <v>219</v>
      </c>
      <c r="F10" s="95">
        <v>247</v>
      </c>
      <c r="G10" s="95">
        <v>205</v>
      </c>
      <c r="H10" s="95">
        <v>26</v>
      </c>
    </row>
    <row r="11" spans="1:8">
      <c r="B11" s="91" t="s">
        <v>274</v>
      </c>
      <c r="C11" s="95">
        <v>10</v>
      </c>
      <c r="D11" s="95">
        <v>0</v>
      </c>
      <c r="E11" s="95">
        <v>1</v>
      </c>
      <c r="F11" s="95">
        <v>9</v>
      </c>
      <c r="G11" s="95">
        <v>0</v>
      </c>
      <c r="H11" s="95">
        <v>0</v>
      </c>
    </row>
    <row r="12" spans="1:8">
      <c r="B12" s="91" t="s">
        <v>245</v>
      </c>
      <c r="C12" s="95">
        <v>7</v>
      </c>
      <c r="D12" s="95">
        <v>6</v>
      </c>
      <c r="E12" s="95">
        <v>1</v>
      </c>
      <c r="F12" s="95">
        <v>0</v>
      </c>
      <c r="G12" s="95">
        <v>0</v>
      </c>
      <c r="H12" s="95">
        <v>0</v>
      </c>
    </row>
    <row r="13" spans="1:8">
      <c r="B13" s="91" t="s">
        <v>275</v>
      </c>
      <c r="C13" s="95">
        <v>27</v>
      </c>
      <c r="D13" s="95">
        <v>12</v>
      </c>
      <c r="E13" s="95">
        <v>14</v>
      </c>
      <c r="F13" s="95">
        <v>1</v>
      </c>
      <c r="G13" s="95">
        <v>0</v>
      </c>
      <c r="H13" s="95">
        <v>0</v>
      </c>
    </row>
    <row r="14" spans="1:8">
      <c r="B14" s="91" t="s">
        <v>276</v>
      </c>
      <c r="C14" s="95">
        <v>10</v>
      </c>
      <c r="D14" s="95">
        <v>5</v>
      </c>
      <c r="E14" s="95">
        <v>2</v>
      </c>
      <c r="F14" s="95">
        <v>3</v>
      </c>
      <c r="G14" s="95">
        <v>0</v>
      </c>
      <c r="H14" s="95">
        <v>0</v>
      </c>
    </row>
    <row r="15" spans="1:8">
      <c r="B15" s="91" t="s">
        <v>277</v>
      </c>
      <c r="C15" s="95">
        <v>15</v>
      </c>
      <c r="D15" s="95">
        <v>0</v>
      </c>
      <c r="E15" s="95">
        <v>0</v>
      </c>
      <c r="F15" s="95">
        <v>12</v>
      </c>
      <c r="G15" s="95">
        <v>3</v>
      </c>
      <c r="H15" s="95">
        <v>0</v>
      </c>
    </row>
    <row r="16" spans="1:8">
      <c r="B16" s="91" t="s">
        <v>278</v>
      </c>
      <c r="C16" s="95">
        <v>20</v>
      </c>
      <c r="D16" s="95">
        <v>0</v>
      </c>
      <c r="E16" s="95">
        <v>0</v>
      </c>
      <c r="F16" s="95">
        <v>0</v>
      </c>
      <c r="G16" s="95">
        <v>20</v>
      </c>
      <c r="H16" s="95">
        <v>0</v>
      </c>
    </row>
    <row r="17" spans="2:8">
      <c r="B17" s="91" t="s">
        <v>279</v>
      </c>
      <c r="C17" s="95">
        <v>95</v>
      </c>
      <c r="D17" s="95">
        <v>11</v>
      </c>
      <c r="E17" s="95">
        <v>44</v>
      </c>
      <c r="F17" s="95">
        <v>37</v>
      </c>
      <c r="G17" s="95">
        <v>3</v>
      </c>
      <c r="H17" s="95">
        <v>0</v>
      </c>
    </row>
    <row r="18" spans="2:8">
      <c r="B18" s="91" t="s">
        <v>280</v>
      </c>
      <c r="C18" s="95">
        <v>62</v>
      </c>
      <c r="D18" s="95">
        <v>0</v>
      </c>
      <c r="E18" s="95">
        <v>2</v>
      </c>
      <c r="F18" s="95">
        <v>36</v>
      </c>
      <c r="G18" s="95">
        <v>24</v>
      </c>
      <c r="H18" s="95">
        <v>0</v>
      </c>
    </row>
    <row r="19" spans="2:8">
      <c r="B19" s="91" t="s">
        <v>281</v>
      </c>
      <c r="C19" s="95">
        <v>196</v>
      </c>
      <c r="D19" s="95">
        <v>12</v>
      </c>
      <c r="E19" s="95">
        <v>56</v>
      </c>
      <c r="F19" s="95">
        <v>52</v>
      </c>
      <c r="G19" s="95">
        <v>60</v>
      </c>
      <c r="H19" s="95">
        <v>16</v>
      </c>
    </row>
    <row r="20" spans="2:8">
      <c r="B20" s="91" t="s">
        <v>100</v>
      </c>
      <c r="C20" s="95">
        <v>7</v>
      </c>
      <c r="D20" s="95">
        <v>1</v>
      </c>
      <c r="E20" s="95">
        <v>3</v>
      </c>
      <c r="F20" s="95">
        <v>2</v>
      </c>
      <c r="G20" s="95">
        <v>1</v>
      </c>
      <c r="H20" s="95">
        <v>0</v>
      </c>
    </row>
    <row r="21" spans="2:8">
      <c r="B21" s="91" t="s">
        <v>101</v>
      </c>
      <c r="C21" s="95">
        <v>7</v>
      </c>
      <c r="D21" s="95">
        <v>0</v>
      </c>
      <c r="E21" s="95">
        <v>5</v>
      </c>
      <c r="F21" s="95">
        <v>2</v>
      </c>
      <c r="G21" s="95">
        <v>0</v>
      </c>
      <c r="H21" s="95">
        <v>0</v>
      </c>
    </row>
    <row r="22" spans="2:8">
      <c r="B22" s="91" t="s">
        <v>282</v>
      </c>
      <c r="C22" s="95">
        <v>11</v>
      </c>
      <c r="D22" s="95">
        <v>11</v>
      </c>
      <c r="E22" s="95">
        <v>0</v>
      </c>
      <c r="F22" s="95">
        <v>0</v>
      </c>
      <c r="G22" s="95">
        <v>0</v>
      </c>
      <c r="H22" s="95">
        <v>0</v>
      </c>
    </row>
    <row r="23" spans="2:8">
      <c r="B23" s="91" t="s">
        <v>283</v>
      </c>
      <c r="C23" s="95">
        <v>6</v>
      </c>
      <c r="D23" s="95">
        <v>1</v>
      </c>
      <c r="E23" s="95">
        <v>4</v>
      </c>
      <c r="F23" s="95">
        <v>1</v>
      </c>
      <c r="G23" s="95">
        <v>0</v>
      </c>
      <c r="H23" s="95">
        <v>0</v>
      </c>
    </row>
    <row r="24" spans="2:8">
      <c r="B24" s="91" t="s">
        <v>284</v>
      </c>
      <c r="C24" s="95">
        <v>29</v>
      </c>
      <c r="D24" s="95">
        <v>2</v>
      </c>
      <c r="E24" s="95">
        <v>13</v>
      </c>
      <c r="F24" s="95">
        <v>9</v>
      </c>
      <c r="G24" s="95">
        <v>5</v>
      </c>
      <c r="H24" s="95">
        <v>0</v>
      </c>
    </row>
    <row r="25" spans="2:8">
      <c r="B25" s="91" t="s">
        <v>285</v>
      </c>
      <c r="C25" s="95">
        <v>10</v>
      </c>
      <c r="D25" s="95">
        <v>0</v>
      </c>
      <c r="E25" s="95">
        <v>5</v>
      </c>
      <c r="F25" s="95">
        <v>4</v>
      </c>
      <c r="G25" s="95">
        <v>1</v>
      </c>
      <c r="H25" s="95">
        <v>0</v>
      </c>
    </row>
    <row r="26" spans="2:8">
      <c r="B26" s="91" t="s">
        <v>286</v>
      </c>
      <c r="C26" s="95">
        <v>38</v>
      </c>
      <c r="D26" s="95">
        <v>0</v>
      </c>
      <c r="E26" s="95">
        <v>0</v>
      </c>
      <c r="F26" s="95">
        <v>14</v>
      </c>
      <c r="G26" s="95">
        <v>21</v>
      </c>
      <c r="H26" s="95">
        <v>3</v>
      </c>
    </row>
    <row r="27" spans="2:8">
      <c r="B27" s="91" t="s">
        <v>287</v>
      </c>
      <c r="C27" s="95">
        <v>5</v>
      </c>
      <c r="D27" s="95">
        <v>1</v>
      </c>
      <c r="E27" s="95">
        <v>3</v>
      </c>
      <c r="F27" s="95">
        <v>0</v>
      </c>
      <c r="G27" s="95">
        <v>1</v>
      </c>
      <c r="H27" s="95">
        <v>0</v>
      </c>
    </row>
    <row r="28" spans="2:8">
      <c r="B28" s="91" t="s">
        <v>288</v>
      </c>
      <c r="C28" s="95">
        <v>17</v>
      </c>
      <c r="D28" s="95">
        <v>2</v>
      </c>
      <c r="E28" s="95">
        <v>11</v>
      </c>
      <c r="F28" s="95">
        <v>4</v>
      </c>
      <c r="G28" s="95">
        <v>0</v>
      </c>
      <c r="H28" s="95">
        <v>0</v>
      </c>
    </row>
    <row r="29" spans="2:8">
      <c r="B29" s="91" t="s">
        <v>271</v>
      </c>
      <c r="C29" s="95">
        <v>8</v>
      </c>
      <c r="D29" s="95">
        <v>1</v>
      </c>
      <c r="E29" s="95">
        <v>0</v>
      </c>
      <c r="F29" s="95">
        <v>0</v>
      </c>
      <c r="G29" s="95">
        <v>7</v>
      </c>
      <c r="H29" s="95">
        <v>0</v>
      </c>
    </row>
    <row r="30" spans="2:8">
      <c r="B30" s="91" t="s">
        <v>289</v>
      </c>
      <c r="C30" s="95">
        <v>35</v>
      </c>
      <c r="D30" s="95">
        <v>2</v>
      </c>
      <c r="E30" s="95">
        <v>11</v>
      </c>
      <c r="F30" s="95">
        <v>7</v>
      </c>
      <c r="G30" s="95">
        <v>15</v>
      </c>
      <c r="H30" s="95">
        <v>0</v>
      </c>
    </row>
    <row r="31" spans="2:8">
      <c r="B31" s="91" t="s">
        <v>272</v>
      </c>
      <c r="C31" s="95">
        <v>5</v>
      </c>
      <c r="D31" s="95">
        <v>3</v>
      </c>
      <c r="E31" s="95">
        <v>2</v>
      </c>
      <c r="F31" s="95">
        <v>0</v>
      </c>
      <c r="G31" s="95">
        <v>0</v>
      </c>
      <c r="H31" s="95">
        <v>0</v>
      </c>
    </row>
    <row r="32" spans="2:8">
      <c r="B32" s="91" t="s">
        <v>290</v>
      </c>
      <c r="C32" s="95">
        <v>10</v>
      </c>
      <c r="D32" s="95">
        <v>0</v>
      </c>
      <c r="E32" s="95">
        <v>0</v>
      </c>
      <c r="F32" s="95">
        <v>3</v>
      </c>
      <c r="G32" s="95">
        <v>7</v>
      </c>
      <c r="H32" s="95">
        <v>0</v>
      </c>
    </row>
    <row r="33" spans="1:8">
      <c r="B33" s="91" t="s">
        <v>145</v>
      </c>
      <c r="C33" s="95">
        <v>12</v>
      </c>
      <c r="D33" s="95">
        <v>5</v>
      </c>
      <c r="E33" s="95">
        <v>7</v>
      </c>
      <c r="F33" s="95">
        <v>0</v>
      </c>
      <c r="G33" s="95">
        <v>0</v>
      </c>
      <c r="H33" s="95">
        <v>0</v>
      </c>
    </row>
    <row r="34" spans="1:8">
      <c r="B34" s="91" t="s">
        <v>273</v>
      </c>
      <c r="C34" s="95">
        <v>18</v>
      </c>
      <c r="D34" s="95">
        <v>0</v>
      </c>
      <c r="E34" s="95">
        <v>1</v>
      </c>
      <c r="F34" s="95">
        <v>10</v>
      </c>
      <c r="G34" s="95">
        <v>7</v>
      </c>
      <c r="H34" s="95">
        <v>0</v>
      </c>
    </row>
    <row r="35" spans="1:8">
      <c r="B35" s="91" t="s">
        <v>148</v>
      </c>
      <c r="C35" s="95">
        <v>26</v>
      </c>
      <c r="D35" s="95">
        <v>1</v>
      </c>
      <c r="E35" s="95">
        <v>1</v>
      </c>
      <c r="F35" s="95">
        <v>10</v>
      </c>
      <c r="G35" s="95">
        <v>14</v>
      </c>
      <c r="H35" s="95">
        <v>0</v>
      </c>
    </row>
    <row r="36" spans="1:8">
      <c r="B36" s="91" t="s">
        <v>291</v>
      </c>
      <c r="C36" s="95">
        <v>5</v>
      </c>
      <c r="D36" s="95">
        <v>0</v>
      </c>
      <c r="E36" s="95">
        <v>0</v>
      </c>
      <c r="F36" s="95">
        <v>0</v>
      </c>
      <c r="G36" s="95">
        <v>5</v>
      </c>
      <c r="H36" s="95">
        <v>0</v>
      </c>
    </row>
    <row r="37" spans="1:8">
      <c r="B37" s="91" t="s">
        <v>292</v>
      </c>
      <c r="C37" s="95">
        <v>39</v>
      </c>
      <c r="D37" s="95">
        <v>3</v>
      </c>
      <c r="E37" s="95">
        <v>13</v>
      </c>
      <c r="F37" s="95">
        <v>17</v>
      </c>
      <c r="G37" s="95">
        <v>5</v>
      </c>
      <c r="H37" s="95">
        <v>1</v>
      </c>
    </row>
    <row r="38" spans="1:8">
      <c r="B38" s="91" t="s">
        <v>241</v>
      </c>
      <c r="C38" s="95">
        <v>64</v>
      </c>
      <c r="D38" s="95">
        <v>18</v>
      </c>
      <c r="E38" s="95">
        <v>20</v>
      </c>
      <c r="F38" s="95">
        <v>14</v>
      </c>
      <c r="G38" s="95">
        <v>6</v>
      </c>
      <c r="H38" s="95">
        <v>6</v>
      </c>
    </row>
    <row r="39" spans="1:8">
      <c r="A39" s="91" t="s">
        <v>20</v>
      </c>
      <c r="C39" s="95">
        <v>37</v>
      </c>
      <c r="D39" s="95">
        <v>0</v>
      </c>
      <c r="E39" s="95">
        <v>8</v>
      </c>
      <c r="F39" s="95">
        <v>20</v>
      </c>
      <c r="G39" s="95">
        <v>6</v>
      </c>
      <c r="H39" s="95">
        <v>3</v>
      </c>
    </row>
    <row r="40" spans="1:8">
      <c r="A40" s="91" t="s">
        <v>22</v>
      </c>
      <c r="C40" s="95">
        <v>142</v>
      </c>
      <c r="D40" s="95">
        <v>24</v>
      </c>
      <c r="E40" s="95">
        <v>34</v>
      </c>
      <c r="F40" s="95">
        <v>55</v>
      </c>
      <c r="G40" s="95">
        <v>24</v>
      </c>
      <c r="H40" s="95">
        <v>5</v>
      </c>
    </row>
    <row r="41" spans="1:8">
      <c r="A41" s="91" t="s">
        <v>21</v>
      </c>
      <c r="C41" s="95">
        <v>50</v>
      </c>
      <c r="D41" s="95">
        <v>46</v>
      </c>
      <c r="E41" s="95">
        <v>4</v>
      </c>
      <c r="F41" s="95">
        <v>0</v>
      </c>
      <c r="G41" s="95">
        <v>0</v>
      </c>
      <c r="H41" s="95">
        <v>0</v>
      </c>
    </row>
    <row r="42" spans="1:8">
      <c r="A42" s="221" t="s">
        <v>1608</v>
      </c>
      <c r="B42" s="221"/>
      <c r="C42" s="221"/>
      <c r="D42" s="221"/>
      <c r="E42" s="221"/>
      <c r="F42" s="221"/>
      <c r="G42" s="221"/>
      <c r="H42" s="221"/>
    </row>
    <row r="43" spans="1:8">
      <c r="A43" s="197" t="s">
        <v>367</v>
      </c>
      <c r="B43" s="197"/>
      <c r="C43" s="197"/>
      <c r="D43" s="197"/>
      <c r="E43" s="197"/>
      <c r="F43" s="197"/>
      <c r="G43" s="197"/>
      <c r="H43" s="197"/>
    </row>
    <row r="44" spans="1:8">
      <c r="A44" s="197" t="s">
        <v>353</v>
      </c>
      <c r="B44" s="197"/>
      <c r="C44" s="197"/>
      <c r="D44" s="197"/>
      <c r="E44" s="197"/>
      <c r="F44" s="197"/>
      <c r="G44" s="197"/>
      <c r="H44" s="197"/>
    </row>
  </sheetData>
  <sortState ref="B11:H37">
    <sortCondition ref="B37"/>
  </sortState>
  <mergeCells count="7">
    <mergeCell ref="A44:H44"/>
    <mergeCell ref="A1:H1"/>
    <mergeCell ref="A2:H2"/>
    <mergeCell ref="A3:H3"/>
    <mergeCell ref="D5:H5"/>
    <mergeCell ref="A43:H43"/>
    <mergeCell ref="A42:H42"/>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3"/>
  <sheetViews>
    <sheetView zoomScaleNormal="100" workbookViewId="0">
      <pane ySplit="6" topLeftCell="A7" activePane="bottomLeft" state="frozen"/>
      <selection activeCell="G41" sqref="G41"/>
      <selection pane="bottomLeft" activeCell="A41" sqref="A41:G41"/>
    </sheetView>
  </sheetViews>
  <sheetFormatPr baseColWidth="10" defaultColWidth="11.42578125" defaultRowHeight="15"/>
  <cols>
    <col min="1" max="1" width="1.42578125" style="91" customWidth="1"/>
    <col min="2" max="2" width="21.5703125" style="91" customWidth="1"/>
    <col min="3" max="3" width="9.42578125" style="91" customWidth="1"/>
    <col min="4" max="4" width="9.5703125" style="91" customWidth="1"/>
    <col min="5" max="5" width="11.7109375" style="91" customWidth="1"/>
    <col min="6" max="6" width="13" style="91" customWidth="1"/>
    <col min="7" max="7" width="10.140625" style="91" customWidth="1"/>
    <col min="8" max="8" width="5.7109375" style="91" customWidth="1"/>
    <col min="9" max="16384" width="11.42578125" style="91"/>
  </cols>
  <sheetData>
    <row r="1" spans="1:8">
      <c r="A1" s="197" t="s">
        <v>467</v>
      </c>
      <c r="B1" s="197"/>
      <c r="C1" s="197"/>
      <c r="D1" s="197"/>
      <c r="E1" s="197"/>
      <c r="F1" s="197"/>
      <c r="G1" s="197"/>
    </row>
    <row r="2" spans="1:8">
      <c r="A2" s="197" t="s">
        <v>1518</v>
      </c>
      <c r="B2" s="197"/>
      <c r="C2" s="197"/>
      <c r="D2" s="197"/>
      <c r="E2" s="197"/>
      <c r="F2" s="197"/>
      <c r="G2" s="197"/>
    </row>
    <row r="3" spans="1:8">
      <c r="A3" s="198" t="s">
        <v>1230</v>
      </c>
      <c r="B3" s="198"/>
      <c r="C3" s="198"/>
      <c r="D3" s="198"/>
      <c r="E3" s="198"/>
      <c r="F3" s="198"/>
      <c r="G3" s="198"/>
    </row>
    <row r="5" spans="1:8" s="93" customFormat="1">
      <c r="C5" s="93" t="s">
        <v>7</v>
      </c>
      <c r="D5" s="199" t="s">
        <v>58</v>
      </c>
      <c r="E5" s="199"/>
      <c r="F5" s="199"/>
      <c r="G5" s="199"/>
    </row>
    <row r="6" spans="1:8" s="94" customFormat="1">
      <c r="D6" s="94" t="s">
        <v>59</v>
      </c>
      <c r="E6" s="94" t="s">
        <v>60</v>
      </c>
      <c r="F6" s="94" t="s">
        <v>61</v>
      </c>
      <c r="G6" s="94" t="s">
        <v>62</v>
      </c>
    </row>
    <row r="7" spans="1:8" s="92" customFormat="1"/>
    <row r="8" spans="1:8">
      <c r="A8" s="91" t="s">
        <v>7</v>
      </c>
      <c r="C8" s="95">
        <v>799</v>
      </c>
      <c r="D8" s="95">
        <v>72</v>
      </c>
      <c r="E8" s="95">
        <v>117</v>
      </c>
      <c r="F8" s="95">
        <v>164</v>
      </c>
      <c r="G8" s="95">
        <v>446</v>
      </c>
      <c r="H8" s="95"/>
    </row>
    <row r="9" spans="1:8">
      <c r="A9" s="91" t="s">
        <v>266</v>
      </c>
      <c r="C9" s="95"/>
      <c r="D9" s="95"/>
      <c r="E9" s="95"/>
      <c r="F9" s="95"/>
      <c r="G9" s="95"/>
      <c r="H9" s="95"/>
    </row>
    <row r="10" spans="1:8">
      <c r="A10" s="91" t="s">
        <v>29</v>
      </c>
      <c r="C10" s="95">
        <v>143</v>
      </c>
      <c r="D10" s="95">
        <v>15</v>
      </c>
      <c r="E10" s="95">
        <v>28</v>
      </c>
      <c r="F10" s="95">
        <v>25</v>
      </c>
      <c r="G10" s="95">
        <v>75</v>
      </c>
      <c r="H10" s="95"/>
    </row>
    <row r="11" spans="1:8">
      <c r="B11" s="91" t="s">
        <v>279</v>
      </c>
      <c r="C11" s="95">
        <v>10</v>
      </c>
      <c r="D11" s="95">
        <v>0</v>
      </c>
      <c r="E11" s="95">
        <v>0</v>
      </c>
      <c r="F11" s="95">
        <v>0</v>
      </c>
      <c r="G11" s="95">
        <v>10</v>
      </c>
      <c r="H11" s="95"/>
    </row>
    <row r="12" spans="1:8">
      <c r="B12" s="91" t="s">
        <v>281</v>
      </c>
      <c r="C12" s="95">
        <v>28</v>
      </c>
      <c r="D12" s="95">
        <v>2</v>
      </c>
      <c r="E12" s="95">
        <v>6</v>
      </c>
      <c r="F12" s="95">
        <v>5</v>
      </c>
      <c r="G12" s="95">
        <v>15</v>
      </c>
      <c r="H12" s="95"/>
    </row>
    <row r="13" spans="1:8">
      <c r="B13" s="91" t="s">
        <v>283</v>
      </c>
      <c r="C13" s="95">
        <v>22</v>
      </c>
      <c r="D13" s="95">
        <v>3</v>
      </c>
      <c r="E13" s="95">
        <v>8</v>
      </c>
      <c r="F13" s="95">
        <v>5</v>
      </c>
      <c r="G13" s="95">
        <v>6</v>
      </c>
      <c r="H13" s="95"/>
    </row>
    <row r="14" spans="1:8">
      <c r="B14" s="91" t="s">
        <v>241</v>
      </c>
      <c r="C14" s="95">
        <v>83</v>
      </c>
      <c r="D14" s="95">
        <v>10</v>
      </c>
      <c r="E14" s="95">
        <v>14</v>
      </c>
      <c r="F14" s="95">
        <v>15</v>
      </c>
      <c r="G14" s="95">
        <v>44</v>
      </c>
      <c r="H14" s="95"/>
    </row>
    <row r="15" spans="1:8">
      <c r="A15" s="91" t="s">
        <v>26</v>
      </c>
      <c r="C15" s="95">
        <v>135</v>
      </c>
      <c r="D15" s="95">
        <v>13</v>
      </c>
      <c r="E15" s="95">
        <v>18</v>
      </c>
      <c r="F15" s="95">
        <v>31</v>
      </c>
      <c r="G15" s="95">
        <v>73</v>
      </c>
      <c r="H15" s="95"/>
    </row>
    <row r="16" spans="1:8">
      <c r="B16" s="91" t="s">
        <v>300</v>
      </c>
      <c r="C16" s="95">
        <v>12</v>
      </c>
      <c r="D16" s="95">
        <v>3</v>
      </c>
      <c r="E16" s="95">
        <v>2</v>
      </c>
      <c r="F16" s="95">
        <v>2</v>
      </c>
      <c r="G16" s="95">
        <v>5</v>
      </c>
      <c r="H16" s="95"/>
    </row>
    <row r="17" spans="1:8">
      <c r="B17" s="91" t="s">
        <v>131</v>
      </c>
      <c r="C17" s="95">
        <v>44</v>
      </c>
      <c r="D17" s="95">
        <v>2</v>
      </c>
      <c r="E17" s="95">
        <v>1</v>
      </c>
      <c r="F17" s="95">
        <v>8</v>
      </c>
      <c r="G17" s="95">
        <v>33</v>
      </c>
      <c r="H17" s="95"/>
    </row>
    <row r="18" spans="1:8">
      <c r="B18" s="91" t="s">
        <v>136</v>
      </c>
      <c r="C18" s="95">
        <v>10</v>
      </c>
      <c r="D18" s="95">
        <v>0</v>
      </c>
      <c r="E18" s="95">
        <v>5</v>
      </c>
      <c r="F18" s="95">
        <v>5</v>
      </c>
      <c r="G18" s="95">
        <v>0</v>
      </c>
      <c r="H18" s="95"/>
    </row>
    <row r="19" spans="1:8">
      <c r="B19" s="91" t="s">
        <v>243</v>
      </c>
      <c r="C19" s="95">
        <v>10</v>
      </c>
      <c r="D19" s="95">
        <v>3</v>
      </c>
      <c r="E19" s="95">
        <v>1</v>
      </c>
      <c r="F19" s="95">
        <v>3</v>
      </c>
      <c r="G19" s="95">
        <v>3</v>
      </c>
      <c r="H19" s="95"/>
    </row>
    <row r="20" spans="1:8">
      <c r="B20" s="91" t="s">
        <v>241</v>
      </c>
      <c r="C20" s="95">
        <v>59</v>
      </c>
      <c r="D20" s="95">
        <v>5</v>
      </c>
      <c r="E20" s="95">
        <v>9</v>
      </c>
      <c r="F20" s="95">
        <v>13</v>
      </c>
      <c r="G20" s="95">
        <v>32</v>
      </c>
      <c r="H20" s="95"/>
    </row>
    <row r="21" spans="1:8">
      <c r="A21" s="91" t="s">
        <v>25</v>
      </c>
      <c r="C21" s="95">
        <v>322</v>
      </c>
      <c r="D21" s="95">
        <v>25</v>
      </c>
      <c r="E21" s="95">
        <v>56</v>
      </c>
      <c r="F21" s="95">
        <v>75</v>
      </c>
      <c r="G21" s="95">
        <v>166</v>
      </c>
      <c r="H21" s="95"/>
    </row>
    <row r="22" spans="1:8">
      <c r="B22" s="91" t="s">
        <v>302</v>
      </c>
      <c r="C22" s="95">
        <v>45</v>
      </c>
      <c r="D22" s="95">
        <v>2</v>
      </c>
      <c r="E22" s="95">
        <v>11</v>
      </c>
      <c r="F22" s="95">
        <v>8</v>
      </c>
      <c r="G22" s="95">
        <v>24</v>
      </c>
      <c r="H22" s="95"/>
    </row>
    <row r="23" spans="1:8">
      <c r="B23" s="91" t="s">
        <v>299</v>
      </c>
      <c r="C23" s="95">
        <v>26</v>
      </c>
      <c r="D23" s="95">
        <v>2</v>
      </c>
      <c r="E23" s="95">
        <v>5</v>
      </c>
      <c r="F23" s="95">
        <v>4</v>
      </c>
      <c r="G23" s="95">
        <v>15</v>
      </c>
      <c r="H23" s="95"/>
    </row>
    <row r="24" spans="1:8">
      <c r="B24" s="91" t="s">
        <v>300</v>
      </c>
      <c r="C24" s="95">
        <v>17</v>
      </c>
      <c r="D24" s="95">
        <v>1</v>
      </c>
      <c r="E24" s="95">
        <v>4</v>
      </c>
      <c r="F24" s="95">
        <v>5</v>
      </c>
      <c r="G24" s="95">
        <v>7</v>
      </c>
      <c r="H24" s="95"/>
    </row>
    <row r="25" spans="1:8">
      <c r="B25" s="91" t="s">
        <v>304</v>
      </c>
      <c r="C25" s="95">
        <v>15</v>
      </c>
      <c r="D25" s="95">
        <v>2</v>
      </c>
      <c r="E25" s="95">
        <v>7</v>
      </c>
      <c r="F25" s="95">
        <v>2</v>
      </c>
      <c r="G25" s="95">
        <v>4</v>
      </c>
      <c r="H25" s="95"/>
    </row>
    <row r="26" spans="1:8">
      <c r="B26" s="91" t="s">
        <v>306</v>
      </c>
      <c r="C26" s="95">
        <v>15</v>
      </c>
      <c r="D26" s="95">
        <v>1</v>
      </c>
      <c r="E26" s="95">
        <v>2</v>
      </c>
      <c r="F26" s="95">
        <v>8</v>
      </c>
      <c r="G26" s="95">
        <v>4</v>
      </c>
      <c r="H26" s="95"/>
    </row>
    <row r="27" spans="1:8">
      <c r="B27" s="91" t="s">
        <v>1511</v>
      </c>
      <c r="C27" s="95">
        <v>12</v>
      </c>
      <c r="D27" s="95">
        <v>3</v>
      </c>
      <c r="E27" s="95">
        <v>3</v>
      </c>
      <c r="F27" s="95">
        <v>1</v>
      </c>
      <c r="G27" s="95">
        <v>5</v>
      </c>
      <c r="H27" s="95"/>
    </row>
    <row r="28" spans="1:8">
      <c r="B28" s="91" t="s">
        <v>305</v>
      </c>
      <c r="C28" s="95">
        <v>12</v>
      </c>
      <c r="D28" s="95">
        <v>4</v>
      </c>
      <c r="E28" s="95">
        <v>0</v>
      </c>
      <c r="F28" s="95">
        <v>3</v>
      </c>
      <c r="G28" s="95">
        <v>5</v>
      </c>
      <c r="H28" s="95"/>
    </row>
    <row r="29" spans="1:8">
      <c r="B29" s="91" t="s">
        <v>167</v>
      </c>
      <c r="C29" s="95">
        <v>10</v>
      </c>
      <c r="D29" s="95">
        <v>0</v>
      </c>
      <c r="E29" s="95">
        <v>2</v>
      </c>
      <c r="F29" s="95">
        <v>0</v>
      </c>
      <c r="G29" s="95">
        <v>8</v>
      </c>
      <c r="H29" s="95"/>
    </row>
    <row r="30" spans="1:8">
      <c r="B30" s="91" t="s">
        <v>241</v>
      </c>
      <c r="C30" s="95">
        <v>170</v>
      </c>
      <c r="D30" s="95">
        <v>10</v>
      </c>
      <c r="E30" s="95">
        <v>22</v>
      </c>
      <c r="F30" s="95">
        <v>44</v>
      </c>
      <c r="G30" s="95">
        <v>94</v>
      </c>
      <c r="H30" s="95"/>
    </row>
    <row r="31" spans="1:8">
      <c r="A31" s="91" t="s">
        <v>28</v>
      </c>
      <c r="C31" s="95">
        <v>195</v>
      </c>
      <c r="D31" s="95">
        <v>19</v>
      </c>
      <c r="E31" s="95">
        <v>15</v>
      </c>
      <c r="F31" s="95">
        <v>32</v>
      </c>
      <c r="G31" s="95">
        <v>129</v>
      </c>
      <c r="H31" s="95"/>
    </row>
    <row r="32" spans="1:8">
      <c r="B32" s="91" t="s">
        <v>1512</v>
      </c>
      <c r="C32" s="95">
        <v>10</v>
      </c>
      <c r="D32" s="95">
        <v>2</v>
      </c>
      <c r="E32" s="95">
        <v>0</v>
      </c>
      <c r="F32" s="95">
        <v>1</v>
      </c>
      <c r="G32" s="95">
        <v>7</v>
      </c>
      <c r="H32" s="95"/>
    </row>
    <row r="33" spans="1:8">
      <c r="B33" s="91" t="s">
        <v>1593</v>
      </c>
      <c r="C33" s="95">
        <v>10</v>
      </c>
      <c r="D33" s="95">
        <v>0</v>
      </c>
      <c r="E33" s="95">
        <v>0</v>
      </c>
      <c r="F33" s="95">
        <v>0</v>
      </c>
      <c r="G33" s="95">
        <v>10</v>
      </c>
      <c r="H33" s="95"/>
    </row>
    <row r="34" spans="1:8">
      <c r="B34" s="91" t="s">
        <v>308</v>
      </c>
      <c r="C34" s="95">
        <v>10</v>
      </c>
      <c r="D34" s="95">
        <v>0</v>
      </c>
      <c r="E34" s="95">
        <v>1</v>
      </c>
      <c r="F34" s="95">
        <v>3</v>
      </c>
      <c r="G34" s="95">
        <v>6</v>
      </c>
      <c r="H34" s="95"/>
    </row>
    <row r="35" spans="1:8">
      <c r="B35" s="91" t="s">
        <v>293</v>
      </c>
      <c r="C35" s="95">
        <v>16</v>
      </c>
      <c r="D35" s="95">
        <v>1</v>
      </c>
      <c r="E35" s="95">
        <v>3</v>
      </c>
      <c r="F35" s="95">
        <v>2</v>
      </c>
      <c r="G35" s="95">
        <v>10</v>
      </c>
      <c r="H35" s="95"/>
    </row>
    <row r="36" spans="1:8">
      <c r="B36" s="91" t="s">
        <v>301</v>
      </c>
      <c r="C36" s="95">
        <v>12</v>
      </c>
      <c r="D36" s="95">
        <v>0</v>
      </c>
      <c r="E36" s="95">
        <v>2</v>
      </c>
      <c r="F36" s="95">
        <v>4</v>
      </c>
      <c r="G36" s="95">
        <v>6</v>
      </c>
      <c r="H36" s="95"/>
    </row>
    <row r="37" spans="1:8">
      <c r="B37" s="91" t="s">
        <v>309</v>
      </c>
      <c r="C37" s="95">
        <v>12</v>
      </c>
      <c r="D37" s="95">
        <v>0</v>
      </c>
      <c r="E37" s="95">
        <v>1</v>
      </c>
      <c r="F37" s="95">
        <v>0</v>
      </c>
      <c r="G37" s="95">
        <v>11</v>
      </c>
      <c r="H37" s="95"/>
    </row>
    <row r="38" spans="1:8">
      <c r="B38" s="91" t="s">
        <v>241</v>
      </c>
      <c r="C38" s="95">
        <v>125</v>
      </c>
      <c r="D38" s="95">
        <v>16</v>
      </c>
      <c r="E38" s="95">
        <v>8</v>
      </c>
      <c r="F38" s="95">
        <v>22</v>
      </c>
      <c r="G38" s="95">
        <v>79</v>
      </c>
      <c r="H38" s="95"/>
    </row>
    <row r="39" spans="1:8">
      <c r="A39" s="91" t="s">
        <v>27</v>
      </c>
      <c r="C39" s="95">
        <v>4</v>
      </c>
      <c r="D39" s="95">
        <v>0</v>
      </c>
      <c r="E39" s="95">
        <v>0</v>
      </c>
      <c r="F39" s="95">
        <v>1</v>
      </c>
      <c r="G39" s="95">
        <v>3</v>
      </c>
      <c r="H39" s="95"/>
    </row>
    <row r="40" spans="1:8">
      <c r="B40" s="91" t="s">
        <v>241</v>
      </c>
      <c r="C40" s="95">
        <v>4</v>
      </c>
      <c r="D40" s="95">
        <v>0</v>
      </c>
      <c r="E40" s="95">
        <v>0</v>
      </c>
      <c r="F40" s="95">
        <v>1</v>
      </c>
      <c r="G40" s="95">
        <v>3</v>
      </c>
      <c r="H40" s="95"/>
    </row>
    <row r="41" spans="1:8">
      <c r="A41" s="221" t="s">
        <v>1608</v>
      </c>
      <c r="B41" s="221"/>
      <c r="C41" s="221"/>
      <c r="D41" s="221"/>
      <c r="E41" s="221"/>
      <c r="F41" s="221"/>
      <c r="G41" s="221"/>
      <c r="H41" s="95"/>
    </row>
    <row r="42" spans="1:8">
      <c r="A42" s="197" t="s">
        <v>367</v>
      </c>
      <c r="B42" s="197"/>
      <c r="C42" s="197"/>
      <c r="D42" s="197"/>
      <c r="E42" s="197"/>
      <c r="F42" s="197"/>
      <c r="G42" s="197"/>
    </row>
    <row r="43" spans="1:8">
      <c r="A43" s="197" t="s">
        <v>352</v>
      </c>
      <c r="B43" s="197"/>
      <c r="C43" s="197"/>
      <c r="D43" s="197"/>
      <c r="E43" s="197"/>
      <c r="F43" s="197"/>
      <c r="G43" s="197"/>
    </row>
  </sheetData>
  <sortState ref="B32:G37">
    <sortCondition ref="B32"/>
  </sortState>
  <mergeCells count="7">
    <mergeCell ref="A43:G43"/>
    <mergeCell ref="A1:G1"/>
    <mergeCell ref="A2:G2"/>
    <mergeCell ref="A3:G3"/>
    <mergeCell ref="D5:G5"/>
    <mergeCell ref="A42:G42"/>
    <mergeCell ref="A41:G4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8"/>
  <sheetViews>
    <sheetView zoomScaleNormal="100" workbookViewId="0">
      <pane ySplit="6" topLeftCell="A7" activePane="bottomLeft" state="frozen"/>
      <selection activeCell="P37" sqref="P37"/>
      <selection pane="bottomLeft" activeCell="D38" sqref="D38"/>
    </sheetView>
  </sheetViews>
  <sheetFormatPr baseColWidth="10" defaultColWidth="11.42578125" defaultRowHeight="15"/>
  <cols>
    <col min="1" max="1" width="1.42578125" style="91" customWidth="1"/>
    <col min="2" max="2" width="32" style="91" customWidth="1"/>
    <col min="3" max="3" width="10" style="91" customWidth="1"/>
    <col min="4" max="4" width="9.7109375" style="91" customWidth="1"/>
    <col min="5" max="6" width="13.5703125" style="91" customWidth="1"/>
    <col min="7" max="7" width="10.140625" style="91" customWidth="1"/>
    <col min="8" max="8" width="5.7109375" style="91" customWidth="1"/>
    <col min="9" max="16384" width="11.42578125" style="91"/>
  </cols>
  <sheetData>
    <row r="1" spans="1:8">
      <c r="A1" s="197" t="s">
        <v>468</v>
      </c>
      <c r="B1" s="197"/>
      <c r="C1" s="197"/>
      <c r="D1" s="197"/>
      <c r="E1" s="197"/>
      <c r="F1" s="197"/>
      <c r="G1" s="197"/>
    </row>
    <row r="2" spans="1:8">
      <c r="A2" s="197" t="s">
        <v>1518</v>
      </c>
      <c r="B2" s="197"/>
      <c r="C2" s="197"/>
      <c r="D2" s="197"/>
      <c r="E2" s="197"/>
      <c r="F2" s="197"/>
      <c r="G2" s="197"/>
    </row>
    <row r="3" spans="1:8">
      <c r="A3" s="198" t="s">
        <v>1231</v>
      </c>
      <c r="B3" s="198"/>
      <c r="C3" s="198"/>
      <c r="D3" s="198"/>
      <c r="E3" s="198"/>
      <c r="F3" s="198"/>
      <c r="G3" s="198"/>
    </row>
    <row r="5" spans="1:8" s="93" customFormat="1">
      <c r="C5" s="93" t="s">
        <v>7</v>
      </c>
      <c r="D5" s="199" t="s">
        <v>58</v>
      </c>
      <c r="E5" s="199"/>
      <c r="F5" s="199"/>
      <c r="G5" s="199"/>
    </row>
    <row r="6" spans="1:8" s="94" customFormat="1">
      <c r="D6" s="94" t="s">
        <v>59</v>
      </c>
      <c r="E6" s="94" t="s">
        <v>60</v>
      </c>
      <c r="F6" s="94" t="s">
        <v>61</v>
      </c>
      <c r="G6" s="94" t="s">
        <v>62</v>
      </c>
    </row>
    <row r="7" spans="1:8" s="92" customFormat="1"/>
    <row r="8" spans="1:8">
      <c r="A8" s="91" t="s">
        <v>7</v>
      </c>
      <c r="C8" s="95">
        <v>799</v>
      </c>
      <c r="D8" s="95">
        <v>72</v>
      </c>
      <c r="E8" s="95">
        <v>117</v>
      </c>
      <c r="F8" s="95">
        <v>164</v>
      </c>
      <c r="G8" s="95">
        <v>446</v>
      </c>
      <c r="H8" s="95"/>
    </row>
    <row r="9" spans="1:8">
      <c r="A9" s="91" t="s">
        <v>258</v>
      </c>
      <c r="C9" s="95"/>
      <c r="D9" s="95"/>
      <c r="E9" s="95"/>
      <c r="F9" s="95"/>
      <c r="G9" s="95"/>
      <c r="H9" s="95"/>
    </row>
    <row r="10" spans="1:8">
      <c r="A10" s="91" t="s">
        <v>29</v>
      </c>
      <c r="C10" s="95">
        <v>143</v>
      </c>
      <c r="D10" s="95">
        <v>15</v>
      </c>
      <c r="E10" s="95">
        <v>28</v>
      </c>
      <c r="F10" s="95">
        <v>25</v>
      </c>
      <c r="G10" s="95">
        <v>75</v>
      </c>
      <c r="H10" s="95"/>
    </row>
    <row r="11" spans="1:8">
      <c r="B11" s="91" t="s">
        <v>294</v>
      </c>
      <c r="C11" s="95">
        <v>15</v>
      </c>
      <c r="D11" s="95">
        <v>6</v>
      </c>
      <c r="E11" s="95">
        <v>3</v>
      </c>
      <c r="F11" s="95">
        <v>2</v>
      </c>
      <c r="G11" s="95">
        <v>4</v>
      </c>
      <c r="H11" s="95"/>
    </row>
    <row r="12" spans="1:8">
      <c r="B12" s="91" t="s">
        <v>295</v>
      </c>
      <c r="C12" s="95">
        <v>34</v>
      </c>
      <c r="D12" s="95">
        <v>1</v>
      </c>
      <c r="E12" s="95">
        <v>2</v>
      </c>
      <c r="F12" s="95">
        <v>3</v>
      </c>
      <c r="G12" s="95">
        <v>28</v>
      </c>
      <c r="H12" s="95"/>
    </row>
    <row r="13" spans="1:8">
      <c r="B13" s="91" t="s">
        <v>296</v>
      </c>
      <c r="C13" s="95">
        <v>43</v>
      </c>
      <c r="D13" s="95">
        <v>4</v>
      </c>
      <c r="E13" s="95">
        <v>10</v>
      </c>
      <c r="F13" s="95">
        <v>8</v>
      </c>
      <c r="G13" s="95">
        <v>21</v>
      </c>
      <c r="H13" s="95"/>
    </row>
    <row r="14" spans="1:8">
      <c r="B14" s="91" t="s">
        <v>297</v>
      </c>
      <c r="C14" s="95">
        <v>35</v>
      </c>
      <c r="D14" s="95">
        <v>4</v>
      </c>
      <c r="E14" s="95">
        <v>8</v>
      </c>
      <c r="F14" s="95">
        <v>7</v>
      </c>
      <c r="G14" s="95">
        <v>16</v>
      </c>
      <c r="H14" s="95"/>
    </row>
    <row r="15" spans="1:8">
      <c r="B15" s="91" t="s">
        <v>298</v>
      </c>
      <c r="C15" s="95">
        <v>16</v>
      </c>
      <c r="D15" s="95">
        <v>0</v>
      </c>
      <c r="E15" s="95">
        <v>5</v>
      </c>
      <c r="F15" s="95">
        <v>5</v>
      </c>
      <c r="G15" s="95">
        <v>6</v>
      </c>
      <c r="H15" s="95"/>
    </row>
    <row r="16" spans="1:8">
      <c r="A16" s="91" t="s">
        <v>26</v>
      </c>
      <c r="C16" s="95">
        <v>135</v>
      </c>
      <c r="D16" s="95">
        <v>13</v>
      </c>
      <c r="E16" s="95">
        <v>18</v>
      </c>
      <c r="F16" s="95">
        <v>31</v>
      </c>
      <c r="G16" s="95">
        <v>73</v>
      </c>
      <c r="H16" s="95"/>
    </row>
    <row r="17" spans="1:8">
      <c r="B17" s="91" t="s">
        <v>295</v>
      </c>
      <c r="C17" s="95">
        <v>2</v>
      </c>
      <c r="D17" s="95">
        <v>0</v>
      </c>
      <c r="E17" s="95">
        <v>0</v>
      </c>
      <c r="F17" s="95">
        <v>0</v>
      </c>
      <c r="G17" s="95">
        <v>2</v>
      </c>
      <c r="H17" s="95"/>
    </row>
    <row r="18" spans="1:8">
      <c r="B18" s="91" t="s">
        <v>296</v>
      </c>
      <c r="C18" s="95">
        <v>39</v>
      </c>
      <c r="D18" s="95">
        <v>3</v>
      </c>
      <c r="E18" s="95">
        <v>9</v>
      </c>
      <c r="F18" s="95">
        <v>7</v>
      </c>
      <c r="G18" s="95">
        <v>20</v>
      </c>
      <c r="H18" s="95"/>
    </row>
    <row r="19" spans="1:8">
      <c r="B19" s="91" t="s">
        <v>297</v>
      </c>
      <c r="C19" s="95">
        <v>16</v>
      </c>
      <c r="D19" s="95">
        <v>1</v>
      </c>
      <c r="E19" s="95">
        <v>0</v>
      </c>
      <c r="F19" s="95">
        <v>8</v>
      </c>
      <c r="G19" s="95">
        <v>7</v>
      </c>
      <c r="H19" s="95"/>
    </row>
    <row r="20" spans="1:8">
      <c r="B20" s="91" t="s">
        <v>298</v>
      </c>
      <c r="C20" s="95">
        <v>78</v>
      </c>
      <c r="D20" s="95">
        <v>9</v>
      </c>
      <c r="E20" s="95">
        <v>9</v>
      </c>
      <c r="F20" s="95">
        <v>16</v>
      </c>
      <c r="G20" s="95">
        <v>44</v>
      </c>
      <c r="H20" s="95"/>
    </row>
    <row r="21" spans="1:8">
      <c r="A21" s="91" t="s">
        <v>25</v>
      </c>
      <c r="C21" s="95">
        <v>322</v>
      </c>
      <c r="D21" s="95">
        <v>25</v>
      </c>
      <c r="E21" s="95">
        <v>56</v>
      </c>
      <c r="F21" s="95">
        <v>75</v>
      </c>
      <c r="G21" s="95">
        <v>166</v>
      </c>
      <c r="H21" s="95"/>
    </row>
    <row r="22" spans="1:8">
      <c r="B22" s="91" t="s">
        <v>294</v>
      </c>
      <c r="C22" s="95">
        <v>40</v>
      </c>
      <c r="D22" s="95">
        <v>4</v>
      </c>
      <c r="E22" s="95">
        <v>5</v>
      </c>
      <c r="F22" s="95">
        <v>16</v>
      </c>
      <c r="G22" s="95">
        <v>15</v>
      </c>
      <c r="H22" s="95"/>
    </row>
    <row r="23" spans="1:8">
      <c r="B23" s="91" t="s">
        <v>295</v>
      </c>
      <c r="C23" s="95">
        <v>18</v>
      </c>
      <c r="D23" s="95">
        <v>2</v>
      </c>
      <c r="E23" s="95">
        <v>2</v>
      </c>
      <c r="F23" s="95">
        <v>2</v>
      </c>
      <c r="G23" s="95">
        <v>12</v>
      </c>
      <c r="H23" s="95"/>
    </row>
    <row r="24" spans="1:8">
      <c r="B24" s="91" t="s">
        <v>296</v>
      </c>
      <c r="C24" s="95">
        <v>127</v>
      </c>
      <c r="D24" s="95">
        <v>10</v>
      </c>
      <c r="E24" s="95">
        <v>20</v>
      </c>
      <c r="F24" s="95">
        <v>21</v>
      </c>
      <c r="G24" s="95">
        <v>76</v>
      </c>
      <c r="H24" s="95"/>
    </row>
    <row r="25" spans="1:8">
      <c r="B25" s="91" t="s">
        <v>297</v>
      </c>
      <c r="C25" s="95">
        <v>69</v>
      </c>
      <c r="D25" s="95">
        <v>5</v>
      </c>
      <c r="E25" s="95">
        <v>13</v>
      </c>
      <c r="F25" s="95">
        <v>14</v>
      </c>
      <c r="G25" s="95">
        <v>37</v>
      </c>
      <c r="H25" s="95"/>
    </row>
    <row r="26" spans="1:8">
      <c r="B26" s="91" t="s">
        <v>298</v>
      </c>
      <c r="C26" s="95">
        <v>68</v>
      </c>
      <c r="D26" s="95">
        <v>4</v>
      </c>
      <c r="E26" s="95">
        <v>16</v>
      </c>
      <c r="F26" s="95">
        <v>22</v>
      </c>
      <c r="G26" s="95">
        <v>26</v>
      </c>
      <c r="H26" s="95"/>
    </row>
    <row r="27" spans="1:8">
      <c r="A27" s="91" t="s">
        <v>28</v>
      </c>
      <c r="C27" s="95">
        <v>195</v>
      </c>
      <c r="D27" s="95">
        <v>19</v>
      </c>
      <c r="E27" s="95">
        <v>15</v>
      </c>
      <c r="F27" s="95">
        <v>32</v>
      </c>
      <c r="G27" s="95">
        <v>129</v>
      </c>
      <c r="H27" s="95"/>
    </row>
    <row r="28" spans="1:8">
      <c r="B28" s="91" t="s">
        <v>294</v>
      </c>
      <c r="C28" s="95">
        <v>24</v>
      </c>
      <c r="D28" s="95">
        <v>1</v>
      </c>
      <c r="E28" s="95">
        <v>1</v>
      </c>
      <c r="F28" s="95">
        <v>1</v>
      </c>
      <c r="G28" s="95">
        <v>21</v>
      </c>
      <c r="H28" s="95"/>
    </row>
    <row r="29" spans="1:8">
      <c r="B29" s="91" t="s">
        <v>295</v>
      </c>
      <c r="C29" s="95">
        <v>45</v>
      </c>
      <c r="D29" s="95">
        <v>6</v>
      </c>
      <c r="E29" s="95">
        <v>1</v>
      </c>
      <c r="F29" s="95">
        <v>6</v>
      </c>
      <c r="G29" s="95">
        <v>32</v>
      </c>
      <c r="H29" s="95"/>
    </row>
    <row r="30" spans="1:8">
      <c r="B30" s="91" t="s">
        <v>296</v>
      </c>
      <c r="C30" s="95">
        <v>34</v>
      </c>
      <c r="D30" s="95">
        <v>2</v>
      </c>
      <c r="E30" s="95">
        <v>4</v>
      </c>
      <c r="F30" s="95">
        <v>4</v>
      </c>
      <c r="G30" s="95">
        <v>24</v>
      </c>
      <c r="H30" s="95"/>
    </row>
    <row r="31" spans="1:8">
      <c r="B31" s="91" t="s">
        <v>297</v>
      </c>
      <c r="C31" s="95">
        <v>65</v>
      </c>
      <c r="D31" s="95">
        <v>2</v>
      </c>
      <c r="E31" s="95">
        <v>8</v>
      </c>
      <c r="F31" s="95">
        <v>15</v>
      </c>
      <c r="G31" s="95">
        <v>40</v>
      </c>
      <c r="H31" s="95"/>
    </row>
    <row r="32" spans="1:8">
      <c r="B32" s="91" t="s">
        <v>298</v>
      </c>
      <c r="C32" s="95">
        <v>27</v>
      </c>
      <c r="D32" s="95">
        <v>8</v>
      </c>
      <c r="E32" s="95">
        <v>1</v>
      </c>
      <c r="F32" s="95">
        <v>6</v>
      </c>
      <c r="G32" s="95">
        <v>12</v>
      </c>
      <c r="H32" s="95"/>
    </row>
    <row r="33" spans="1:8">
      <c r="A33" s="91" t="s">
        <v>27</v>
      </c>
      <c r="C33" s="95">
        <v>4</v>
      </c>
      <c r="D33" s="95">
        <v>0</v>
      </c>
      <c r="E33" s="95">
        <v>0</v>
      </c>
      <c r="F33" s="95">
        <v>1</v>
      </c>
      <c r="G33" s="95">
        <v>3</v>
      </c>
      <c r="H33" s="95"/>
    </row>
    <row r="34" spans="1:8">
      <c r="B34" s="91" t="s">
        <v>294</v>
      </c>
      <c r="C34" s="95">
        <v>4</v>
      </c>
      <c r="D34" s="95">
        <v>0</v>
      </c>
      <c r="E34" s="95">
        <v>0</v>
      </c>
      <c r="F34" s="95">
        <v>1</v>
      </c>
      <c r="G34" s="95">
        <v>3</v>
      </c>
      <c r="H34" s="95"/>
    </row>
    <row r="35" spans="1:8">
      <c r="A35" s="221" t="s">
        <v>1608</v>
      </c>
      <c r="B35" s="221"/>
      <c r="C35" s="221"/>
      <c r="D35" s="221"/>
      <c r="E35" s="221"/>
      <c r="F35" s="221"/>
      <c r="G35" s="221"/>
      <c r="H35" s="95"/>
    </row>
    <row r="36" spans="1:8">
      <c r="C36" s="95"/>
      <c r="D36" s="95"/>
      <c r="E36" s="95"/>
      <c r="F36" s="95"/>
      <c r="G36" s="95"/>
      <c r="H36" s="95"/>
    </row>
    <row r="37" spans="1:8">
      <c r="C37" s="95"/>
      <c r="D37" s="95"/>
      <c r="E37" s="95"/>
      <c r="F37" s="95"/>
      <c r="G37" s="95"/>
      <c r="H37" s="95"/>
    </row>
    <row r="38" spans="1:8">
      <c r="C38" s="95"/>
      <c r="D38" s="95"/>
      <c r="E38" s="95"/>
      <c r="F38" s="95"/>
      <c r="G38" s="95"/>
      <c r="H38" s="95"/>
    </row>
  </sheetData>
  <mergeCells count="5">
    <mergeCell ref="A1:G1"/>
    <mergeCell ref="A2:G2"/>
    <mergeCell ref="A3:G3"/>
    <mergeCell ref="D5:G5"/>
    <mergeCell ref="A35:G3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3"/>
  <sheetViews>
    <sheetView workbookViewId="0">
      <pane ySplit="6" topLeftCell="A34" activePane="bottomLeft" state="frozen"/>
      <selection activeCell="T40" sqref="T40"/>
      <selection pane="bottomLeft" activeCell="A61" sqref="A61:H61"/>
    </sheetView>
  </sheetViews>
  <sheetFormatPr baseColWidth="10" defaultColWidth="11.42578125" defaultRowHeight="15"/>
  <cols>
    <col min="1" max="2" width="1.42578125" style="91" customWidth="1"/>
    <col min="3" max="3" width="27.140625" style="91" customWidth="1"/>
    <col min="4" max="4" width="8.28515625" style="91" customWidth="1"/>
    <col min="5" max="5" width="9.5703125" style="91" customWidth="1"/>
    <col min="6" max="7" width="13.140625" style="91" customWidth="1"/>
    <col min="8" max="8" width="10" style="91" customWidth="1"/>
    <col min="9" max="9" width="5.7109375" style="91" customWidth="1"/>
    <col min="10" max="16384" width="11.42578125" style="91"/>
  </cols>
  <sheetData>
    <row r="1" spans="1:8">
      <c r="A1" s="197" t="s">
        <v>469</v>
      </c>
      <c r="B1" s="197"/>
      <c r="C1" s="197"/>
      <c r="D1" s="197"/>
      <c r="E1" s="197"/>
      <c r="F1" s="197"/>
      <c r="G1" s="197"/>
      <c r="H1" s="197"/>
    </row>
    <row r="2" spans="1:8">
      <c r="A2" s="197" t="s">
        <v>1518</v>
      </c>
      <c r="B2" s="197"/>
      <c r="C2" s="197"/>
      <c r="D2" s="197"/>
      <c r="E2" s="197"/>
      <c r="F2" s="197"/>
      <c r="G2" s="197"/>
      <c r="H2" s="197"/>
    </row>
    <row r="3" spans="1:8">
      <c r="A3" s="198" t="s">
        <v>1232</v>
      </c>
      <c r="B3" s="198"/>
      <c r="C3" s="198"/>
      <c r="D3" s="198"/>
      <c r="E3" s="198"/>
      <c r="F3" s="198"/>
      <c r="G3" s="198"/>
      <c r="H3" s="198"/>
    </row>
    <row r="5" spans="1:8" s="93" customFormat="1">
      <c r="D5" s="93" t="s">
        <v>7</v>
      </c>
      <c r="E5" s="199" t="s">
        <v>58</v>
      </c>
      <c r="F5" s="199"/>
      <c r="G5" s="199"/>
      <c r="H5" s="199"/>
    </row>
    <row r="6" spans="1:8" s="94" customFormat="1">
      <c r="E6" s="94" t="s">
        <v>59</v>
      </c>
      <c r="F6" s="94" t="s">
        <v>60</v>
      </c>
      <c r="G6" s="94" t="s">
        <v>61</v>
      </c>
      <c r="H6" s="94" t="s">
        <v>62</v>
      </c>
    </row>
    <row r="7" spans="1:8" s="92" customFormat="1"/>
    <row r="8" spans="1:8">
      <c r="A8" s="197" t="s">
        <v>7</v>
      </c>
      <c r="B8" s="197"/>
      <c r="C8" s="197"/>
      <c r="D8" s="95">
        <v>4936</v>
      </c>
      <c r="E8" s="95">
        <v>557</v>
      </c>
      <c r="F8" s="95">
        <v>741</v>
      </c>
      <c r="G8" s="95">
        <v>1092</v>
      </c>
      <c r="H8" s="95">
        <v>2546</v>
      </c>
    </row>
    <row r="9" spans="1:8">
      <c r="A9" s="197" t="s">
        <v>310</v>
      </c>
      <c r="B9" s="205"/>
      <c r="C9" s="205"/>
      <c r="D9" s="95"/>
      <c r="E9" s="95"/>
      <c r="F9" s="95"/>
      <c r="G9" s="95"/>
      <c r="H9" s="95"/>
    </row>
    <row r="10" spans="1:8">
      <c r="A10" s="197" t="s">
        <v>35</v>
      </c>
      <c r="B10" s="205"/>
      <c r="C10" s="205"/>
      <c r="D10" s="95">
        <v>4561</v>
      </c>
      <c r="E10" s="95">
        <v>502</v>
      </c>
      <c r="F10" s="95">
        <v>655</v>
      </c>
      <c r="G10" s="95">
        <v>1016</v>
      </c>
      <c r="H10" s="95">
        <v>2388</v>
      </c>
    </row>
    <row r="11" spans="1:8">
      <c r="B11" s="197" t="s">
        <v>311</v>
      </c>
      <c r="C11" s="205"/>
      <c r="D11" s="95">
        <v>1571</v>
      </c>
      <c r="E11" s="95">
        <v>125</v>
      </c>
      <c r="F11" s="95">
        <v>239</v>
      </c>
      <c r="G11" s="95">
        <v>446</v>
      </c>
      <c r="H11" s="95">
        <v>761</v>
      </c>
    </row>
    <row r="12" spans="1:8">
      <c r="C12" s="91" t="s">
        <v>312</v>
      </c>
      <c r="D12" s="95">
        <v>68</v>
      </c>
      <c r="E12" s="95">
        <v>0</v>
      </c>
      <c r="F12" s="95">
        <v>2</v>
      </c>
      <c r="G12" s="95">
        <v>16</v>
      </c>
      <c r="H12" s="95">
        <v>50</v>
      </c>
    </row>
    <row r="13" spans="1:8">
      <c r="C13" s="91" t="s">
        <v>314</v>
      </c>
      <c r="D13" s="95">
        <v>12</v>
      </c>
      <c r="E13" s="95">
        <v>0</v>
      </c>
      <c r="F13" s="95">
        <v>2</v>
      </c>
      <c r="G13" s="95">
        <v>7</v>
      </c>
      <c r="H13" s="95">
        <v>3</v>
      </c>
    </row>
    <row r="14" spans="1:8">
      <c r="C14" s="91" t="s">
        <v>315</v>
      </c>
      <c r="D14" s="95">
        <v>31</v>
      </c>
      <c r="E14" s="95">
        <v>0</v>
      </c>
      <c r="F14" s="95">
        <v>1</v>
      </c>
      <c r="G14" s="95">
        <v>4</v>
      </c>
      <c r="H14" s="95">
        <v>26</v>
      </c>
    </row>
    <row r="15" spans="1:8">
      <c r="C15" s="91" t="s">
        <v>103</v>
      </c>
      <c r="D15" s="95">
        <v>158</v>
      </c>
      <c r="E15" s="95">
        <v>10</v>
      </c>
      <c r="F15" s="95">
        <v>23</v>
      </c>
      <c r="G15" s="95">
        <v>48</v>
      </c>
      <c r="H15" s="95">
        <v>77</v>
      </c>
    </row>
    <row r="16" spans="1:8">
      <c r="C16" s="91" t="s">
        <v>316</v>
      </c>
      <c r="D16" s="95">
        <v>29</v>
      </c>
      <c r="E16" s="95">
        <v>1</v>
      </c>
      <c r="F16" s="95">
        <v>1</v>
      </c>
      <c r="G16" s="95">
        <v>5</v>
      </c>
      <c r="H16" s="95">
        <v>22</v>
      </c>
    </row>
    <row r="17" spans="2:8">
      <c r="C17" s="91" t="s">
        <v>1594</v>
      </c>
      <c r="D17" s="95">
        <v>13</v>
      </c>
      <c r="E17" s="95">
        <v>11</v>
      </c>
      <c r="F17" s="95">
        <v>0</v>
      </c>
      <c r="G17" s="95">
        <v>1</v>
      </c>
      <c r="H17" s="95">
        <v>1</v>
      </c>
    </row>
    <row r="18" spans="2:8">
      <c r="C18" s="91" t="s">
        <v>317</v>
      </c>
      <c r="D18" s="95">
        <v>15</v>
      </c>
      <c r="E18" s="95">
        <v>0</v>
      </c>
      <c r="F18" s="95">
        <v>0</v>
      </c>
      <c r="G18" s="95">
        <v>0</v>
      </c>
      <c r="H18" s="95">
        <v>15</v>
      </c>
    </row>
    <row r="19" spans="2:8">
      <c r="C19" s="91" t="s">
        <v>142</v>
      </c>
      <c r="D19" s="95">
        <v>22</v>
      </c>
      <c r="E19" s="95">
        <v>0</v>
      </c>
      <c r="F19" s="95">
        <v>1</v>
      </c>
      <c r="G19" s="95">
        <v>4</v>
      </c>
      <c r="H19" s="95">
        <v>17</v>
      </c>
    </row>
    <row r="20" spans="2:8">
      <c r="C20" s="91" t="s">
        <v>269</v>
      </c>
      <c r="D20" s="95">
        <v>834</v>
      </c>
      <c r="E20" s="95">
        <v>78</v>
      </c>
      <c r="F20" s="95">
        <v>151</v>
      </c>
      <c r="G20" s="95">
        <v>260</v>
      </c>
      <c r="H20" s="95">
        <v>345</v>
      </c>
    </row>
    <row r="21" spans="2:8">
      <c r="C21" s="91" t="s">
        <v>162</v>
      </c>
      <c r="D21" s="95">
        <v>106</v>
      </c>
      <c r="E21" s="95">
        <v>8</v>
      </c>
      <c r="F21" s="95">
        <v>21</v>
      </c>
      <c r="G21" s="95">
        <v>9</v>
      </c>
      <c r="H21" s="95">
        <v>68</v>
      </c>
    </row>
    <row r="22" spans="2:8">
      <c r="C22" s="91" t="s">
        <v>318</v>
      </c>
      <c r="D22" s="95">
        <v>14</v>
      </c>
      <c r="E22" s="95">
        <v>0</v>
      </c>
      <c r="F22" s="95">
        <v>2</v>
      </c>
      <c r="G22" s="95">
        <v>1</v>
      </c>
      <c r="H22" s="95">
        <v>11</v>
      </c>
    </row>
    <row r="23" spans="2:8">
      <c r="C23" s="91" t="s">
        <v>319</v>
      </c>
      <c r="D23" s="95">
        <v>24</v>
      </c>
      <c r="E23" s="95">
        <v>0</v>
      </c>
      <c r="F23" s="95">
        <v>1</v>
      </c>
      <c r="G23" s="95">
        <v>23</v>
      </c>
      <c r="H23" s="95">
        <v>0</v>
      </c>
    </row>
    <row r="24" spans="2:8">
      <c r="C24" s="91" t="s">
        <v>270</v>
      </c>
      <c r="D24" s="95">
        <v>180</v>
      </c>
      <c r="E24" s="95">
        <v>9</v>
      </c>
      <c r="F24" s="95">
        <v>20</v>
      </c>
      <c r="G24" s="95">
        <v>51</v>
      </c>
      <c r="H24" s="95">
        <v>100</v>
      </c>
    </row>
    <row r="25" spans="2:8">
      <c r="C25" s="91" t="s">
        <v>241</v>
      </c>
      <c r="D25" s="95">
        <v>65</v>
      </c>
      <c r="E25" s="95">
        <v>8</v>
      </c>
      <c r="F25" s="95">
        <v>14</v>
      </c>
      <c r="G25" s="95">
        <v>17</v>
      </c>
      <c r="H25" s="95">
        <v>26</v>
      </c>
    </row>
    <row r="26" spans="2:8">
      <c r="B26" s="197" t="s">
        <v>320</v>
      </c>
      <c r="C26" s="205"/>
      <c r="D26" s="95">
        <v>2990</v>
      </c>
      <c r="E26" s="95">
        <v>377</v>
      </c>
      <c r="F26" s="95">
        <v>416</v>
      </c>
      <c r="G26" s="95">
        <v>570</v>
      </c>
      <c r="H26" s="95">
        <v>1627</v>
      </c>
    </row>
    <row r="27" spans="2:8">
      <c r="B27" s="113"/>
      <c r="C27" s="91" t="s">
        <v>312</v>
      </c>
      <c r="D27" s="95">
        <v>51</v>
      </c>
      <c r="E27" s="95">
        <v>4</v>
      </c>
      <c r="F27" s="95">
        <v>12</v>
      </c>
      <c r="G27" s="95">
        <v>13</v>
      </c>
      <c r="H27" s="95">
        <v>22</v>
      </c>
    </row>
    <row r="28" spans="2:8">
      <c r="C28" s="91" t="s">
        <v>313</v>
      </c>
      <c r="D28" s="95">
        <v>28</v>
      </c>
      <c r="E28" s="95">
        <v>0</v>
      </c>
      <c r="F28" s="95">
        <v>7</v>
      </c>
      <c r="G28" s="95">
        <v>19</v>
      </c>
      <c r="H28" s="95">
        <v>2</v>
      </c>
    </row>
    <row r="29" spans="2:8">
      <c r="C29" s="91" t="s">
        <v>76</v>
      </c>
      <c r="D29" s="95">
        <v>343</v>
      </c>
      <c r="E29" s="95">
        <v>32</v>
      </c>
      <c r="F29" s="95">
        <v>66</v>
      </c>
      <c r="G29" s="95">
        <v>80</v>
      </c>
      <c r="H29" s="95">
        <v>165</v>
      </c>
    </row>
    <row r="30" spans="2:8">
      <c r="C30" s="91" t="s">
        <v>1596</v>
      </c>
      <c r="D30" s="95">
        <v>15</v>
      </c>
      <c r="E30" s="95">
        <v>13</v>
      </c>
      <c r="F30" s="95">
        <v>2</v>
      </c>
      <c r="G30" s="95">
        <v>0</v>
      </c>
      <c r="H30" s="95">
        <v>0</v>
      </c>
    </row>
    <row r="31" spans="2:8">
      <c r="C31" s="91" t="s">
        <v>321</v>
      </c>
      <c r="D31" s="95">
        <v>16</v>
      </c>
      <c r="E31" s="95">
        <v>0</v>
      </c>
      <c r="F31" s="95">
        <v>0</v>
      </c>
      <c r="G31" s="95">
        <v>0</v>
      </c>
      <c r="H31" s="95">
        <v>16</v>
      </c>
    </row>
    <row r="32" spans="2:8">
      <c r="C32" s="91" t="s">
        <v>322</v>
      </c>
      <c r="D32" s="95">
        <v>158</v>
      </c>
      <c r="E32" s="95">
        <v>30</v>
      </c>
      <c r="F32" s="95">
        <v>21</v>
      </c>
      <c r="G32" s="95">
        <v>47</v>
      </c>
      <c r="H32" s="95">
        <v>60</v>
      </c>
    </row>
    <row r="33" spans="3:8">
      <c r="C33" s="91" t="s">
        <v>1349</v>
      </c>
      <c r="D33" s="95">
        <v>13</v>
      </c>
      <c r="E33" s="95">
        <v>3</v>
      </c>
      <c r="F33" s="95">
        <v>4</v>
      </c>
      <c r="G33" s="95">
        <v>5</v>
      </c>
      <c r="H33" s="95">
        <v>1</v>
      </c>
    </row>
    <row r="34" spans="3:8">
      <c r="C34" s="91" t="s">
        <v>323</v>
      </c>
      <c r="D34" s="95">
        <v>570</v>
      </c>
      <c r="E34" s="95">
        <v>40</v>
      </c>
      <c r="F34" s="95">
        <v>76</v>
      </c>
      <c r="G34" s="95">
        <v>147</v>
      </c>
      <c r="H34" s="95">
        <v>307</v>
      </c>
    </row>
    <row r="35" spans="3:8">
      <c r="C35" s="91" t="s">
        <v>103</v>
      </c>
      <c r="D35" s="95">
        <v>280</v>
      </c>
      <c r="E35" s="95">
        <v>25</v>
      </c>
      <c r="F35" s="95">
        <v>28</v>
      </c>
      <c r="G35" s="95">
        <v>29</v>
      </c>
      <c r="H35" s="95">
        <v>198</v>
      </c>
    </row>
    <row r="36" spans="3:8">
      <c r="C36" s="91" t="s">
        <v>303</v>
      </c>
      <c r="D36" s="95">
        <v>27</v>
      </c>
      <c r="E36" s="95">
        <v>7</v>
      </c>
      <c r="F36" s="95">
        <v>14</v>
      </c>
      <c r="G36" s="95">
        <v>2</v>
      </c>
      <c r="H36" s="95">
        <v>4</v>
      </c>
    </row>
    <row r="37" spans="3:8">
      <c r="C37" s="91" t="s">
        <v>1350</v>
      </c>
      <c r="D37" s="95">
        <v>15</v>
      </c>
      <c r="E37" s="95">
        <v>4</v>
      </c>
      <c r="F37" s="95">
        <v>5</v>
      </c>
      <c r="G37" s="95">
        <v>4</v>
      </c>
      <c r="H37" s="95">
        <v>2</v>
      </c>
    </row>
    <row r="38" spans="3:8">
      <c r="C38" s="91" t="s">
        <v>307</v>
      </c>
      <c r="D38" s="95">
        <v>168</v>
      </c>
      <c r="E38" s="95">
        <v>26</v>
      </c>
      <c r="F38" s="95">
        <v>25</v>
      </c>
      <c r="G38" s="95">
        <v>31</v>
      </c>
      <c r="H38" s="95">
        <v>86</v>
      </c>
    </row>
    <row r="39" spans="3:8">
      <c r="C39" s="91" t="s">
        <v>324</v>
      </c>
      <c r="D39" s="95">
        <v>150</v>
      </c>
      <c r="E39" s="95">
        <v>25</v>
      </c>
      <c r="F39" s="95">
        <v>16</v>
      </c>
      <c r="G39" s="95">
        <v>36</v>
      </c>
      <c r="H39" s="95">
        <v>73</v>
      </c>
    </row>
    <row r="40" spans="3:8">
      <c r="C40" s="91" t="s">
        <v>1594</v>
      </c>
      <c r="D40" s="95">
        <v>10</v>
      </c>
      <c r="E40" s="95">
        <v>0</v>
      </c>
      <c r="F40" s="95">
        <v>0</v>
      </c>
      <c r="G40" s="95">
        <v>0</v>
      </c>
      <c r="H40" s="95">
        <v>10</v>
      </c>
    </row>
    <row r="41" spans="3:8">
      <c r="C41" s="91" t="s">
        <v>1595</v>
      </c>
      <c r="D41" s="95">
        <v>21</v>
      </c>
      <c r="E41" s="95">
        <v>20</v>
      </c>
      <c r="F41" s="95">
        <v>0</v>
      </c>
      <c r="G41" s="95">
        <v>1</v>
      </c>
      <c r="H41" s="95">
        <v>0</v>
      </c>
    </row>
    <row r="42" spans="3:8">
      <c r="C42" s="91" t="s">
        <v>268</v>
      </c>
      <c r="D42" s="95">
        <v>50</v>
      </c>
      <c r="E42" s="95">
        <v>0</v>
      </c>
      <c r="F42" s="95">
        <v>10</v>
      </c>
      <c r="G42" s="95">
        <v>5</v>
      </c>
      <c r="H42" s="95">
        <v>35</v>
      </c>
    </row>
    <row r="43" spans="3:8">
      <c r="C43" s="91" t="s">
        <v>325</v>
      </c>
      <c r="D43" s="95">
        <v>13</v>
      </c>
      <c r="E43" s="95">
        <v>0</v>
      </c>
      <c r="F43" s="95">
        <v>2</v>
      </c>
      <c r="G43" s="95">
        <v>6</v>
      </c>
      <c r="H43" s="95">
        <v>5</v>
      </c>
    </row>
    <row r="44" spans="3:8">
      <c r="C44" s="91" t="s">
        <v>326</v>
      </c>
      <c r="D44" s="95">
        <v>15</v>
      </c>
      <c r="E44" s="95">
        <v>1</v>
      </c>
      <c r="F44" s="95">
        <v>0</v>
      </c>
      <c r="G44" s="95">
        <v>0</v>
      </c>
      <c r="H44" s="95">
        <v>14</v>
      </c>
    </row>
    <row r="45" spans="3:8">
      <c r="C45" s="113" t="s">
        <v>269</v>
      </c>
      <c r="D45" s="95">
        <v>157</v>
      </c>
      <c r="E45" s="95">
        <v>1</v>
      </c>
      <c r="F45" s="95">
        <v>4</v>
      </c>
      <c r="G45" s="95">
        <v>8</v>
      </c>
      <c r="H45" s="95">
        <v>144</v>
      </c>
    </row>
    <row r="46" spans="3:8">
      <c r="C46" s="91" t="s">
        <v>146</v>
      </c>
      <c r="D46" s="95">
        <v>12</v>
      </c>
      <c r="E46" s="95">
        <v>0</v>
      </c>
      <c r="F46" s="95">
        <v>0</v>
      </c>
      <c r="G46" s="95">
        <v>0</v>
      </c>
      <c r="H46" s="95">
        <v>12</v>
      </c>
    </row>
    <row r="47" spans="3:8">
      <c r="C47" s="91" t="s">
        <v>327</v>
      </c>
      <c r="D47" s="95">
        <v>23</v>
      </c>
      <c r="E47" s="95">
        <v>6</v>
      </c>
      <c r="F47" s="95">
        <v>16</v>
      </c>
      <c r="G47" s="95">
        <v>1</v>
      </c>
      <c r="H47" s="95">
        <v>0</v>
      </c>
    </row>
    <row r="48" spans="3:8">
      <c r="C48" s="91" t="s">
        <v>328</v>
      </c>
      <c r="D48" s="95">
        <v>24</v>
      </c>
      <c r="E48" s="95">
        <v>13</v>
      </c>
      <c r="F48" s="95">
        <v>2</v>
      </c>
      <c r="G48" s="95">
        <v>9</v>
      </c>
      <c r="H48" s="95">
        <v>0</v>
      </c>
    </row>
    <row r="49" spans="1:12">
      <c r="C49" s="91" t="s">
        <v>162</v>
      </c>
      <c r="D49" s="95">
        <v>189</v>
      </c>
      <c r="E49" s="95">
        <v>11</v>
      </c>
      <c r="F49" s="95">
        <v>19</v>
      </c>
      <c r="G49" s="95">
        <v>32</v>
      </c>
      <c r="H49" s="95">
        <v>127</v>
      </c>
    </row>
    <row r="50" spans="1:12">
      <c r="C50" s="91" t="s">
        <v>169</v>
      </c>
      <c r="D50" s="95">
        <v>143</v>
      </c>
      <c r="E50" s="95">
        <v>25</v>
      </c>
      <c r="F50" s="95">
        <v>25</v>
      </c>
      <c r="G50" s="95">
        <v>30</v>
      </c>
      <c r="H50" s="95">
        <v>63</v>
      </c>
    </row>
    <row r="51" spans="1:12">
      <c r="C51" s="91" t="s">
        <v>270</v>
      </c>
      <c r="D51" s="95">
        <v>347</v>
      </c>
      <c r="E51" s="95">
        <v>77</v>
      </c>
      <c r="F51" s="95">
        <v>47</v>
      </c>
      <c r="G51" s="95">
        <v>46</v>
      </c>
      <c r="H51" s="95">
        <v>177</v>
      </c>
    </row>
    <row r="52" spans="1:12">
      <c r="C52" s="91" t="s">
        <v>241</v>
      </c>
      <c r="D52" s="95">
        <v>152</v>
      </c>
      <c r="E52" s="95">
        <v>14</v>
      </c>
      <c r="F52" s="95">
        <v>15</v>
      </c>
      <c r="G52" s="95">
        <v>19</v>
      </c>
      <c r="H52" s="95">
        <v>104</v>
      </c>
    </row>
    <row r="53" spans="1:12">
      <c r="A53" s="197" t="s">
        <v>33</v>
      </c>
      <c r="B53" s="205"/>
      <c r="C53" s="205"/>
      <c r="D53" s="95">
        <v>150</v>
      </c>
      <c r="E53" s="95">
        <v>17</v>
      </c>
      <c r="F53" s="95">
        <v>25</v>
      </c>
      <c r="G53" s="95">
        <v>20</v>
      </c>
      <c r="H53" s="95">
        <v>88</v>
      </c>
    </row>
    <row r="54" spans="1:12">
      <c r="A54" s="197" t="s">
        <v>36</v>
      </c>
      <c r="B54" s="205"/>
      <c r="C54" s="205"/>
      <c r="D54" s="95">
        <v>6</v>
      </c>
      <c r="E54" s="95">
        <v>0</v>
      </c>
      <c r="F54" s="95">
        <v>0</v>
      </c>
      <c r="G54" s="95">
        <v>0</v>
      </c>
      <c r="H54" s="95">
        <v>6</v>
      </c>
    </row>
    <row r="55" spans="1:12">
      <c r="A55" s="197" t="s">
        <v>37</v>
      </c>
      <c r="B55" s="205"/>
      <c r="C55" s="205"/>
      <c r="D55" s="95">
        <v>16</v>
      </c>
      <c r="E55" s="95">
        <v>0</v>
      </c>
      <c r="F55" s="95">
        <v>0</v>
      </c>
      <c r="G55" s="95">
        <v>0</v>
      </c>
      <c r="H55" s="95">
        <v>16</v>
      </c>
    </row>
    <row r="56" spans="1:12">
      <c r="A56" s="197" t="s">
        <v>34</v>
      </c>
      <c r="B56" s="205"/>
      <c r="C56" s="205"/>
      <c r="D56" s="95">
        <v>40</v>
      </c>
      <c r="E56" s="95">
        <v>12</v>
      </c>
      <c r="F56" s="95">
        <v>24</v>
      </c>
      <c r="G56" s="95">
        <v>1</v>
      </c>
      <c r="H56" s="95">
        <v>3</v>
      </c>
    </row>
    <row r="57" spans="1:12">
      <c r="A57" s="144" t="s">
        <v>1380</v>
      </c>
      <c r="B57" s="148"/>
      <c r="C57" s="148"/>
      <c r="D57" s="95">
        <v>1</v>
      </c>
      <c r="E57" s="95">
        <v>1</v>
      </c>
      <c r="F57" s="95">
        <v>0</v>
      </c>
      <c r="G57" s="95">
        <v>0</v>
      </c>
      <c r="H57" s="95">
        <v>0</v>
      </c>
    </row>
    <row r="58" spans="1:12">
      <c r="A58" s="197" t="s">
        <v>32</v>
      </c>
      <c r="B58" s="205"/>
      <c r="C58" s="205"/>
      <c r="D58" s="95">
        <v>113</v>
      </c>
      <c r="E58" s="95">
        <v>19</v>
      </c>
      <c r="F58" s="95">
        <v>24</v>
      </c>
      <c r="G58" s="95">
        <v>42</v>
      </c>
      <c r="H58" s="95">
        <v>28</v>
      </c>
    </row>
    <row r="59" spans="1:12">
      <c r="A59" s="197" t="s">
        <v>31</v>
      </c>
      <c r="B59" s="205"/>
      <c r="C59" s="205"/>
      <c r="D59" s="95">
        <v>47</v>
      </c>
      <c r="E59" s="95">
        <v>6</v>
      </c>
      <c r="F59" s="95">
        <v>12</v>
      </c>
      <c r="G59" s="95">
        <v>12</v>
      </c>
      <c r="H59" s="95">
        <v>17</v>
      </c>
    </row>
    <row r="60" spans="1:12">
      <c r="A60" s="197" t="s">
        <v>38</v>
      </c>
      <c r="B60" s="205"/>
      <c r="C60" s="205"/>
      <c r="D60" s="95">
        <v>2</v>
      </c>
      <c r="E60" s="95">
        <v>0</v>
      </c>
      <c r="F60" s="95">
        <v>1</v>
      </c>
      <c r="G60" s="95">
        <v>1</v>
      </c>
      <c r="H60" s="95">
        <v>0</v>
      </c>
    </row>
    <row r="61" spans="1:12">
      <c r="A61" s="221" t="s">
        <v>1608</v>
      </c>
      <c r="B61" s="221"/>
      <c r="C61" s="221"/>
      <c r="D61" s="221"/>
      <c r="E61" s="221"/>
      <c r="F61" s="221"/>
      <c r="G61" s="221"/>
      <c r="H61" s="221"/>
    </row>
    <row r="62" spans="1:12">
      <c r="A62" s="197" t="s">
        <v>367</v>
      </c>
      <c r="B62" s="197"/>
      <c r="C62" s="197"/>
      <c r="D62" s="197"/>
      <c r="E62" s="197"/>
      <c r="F62" s="197"/>
      <c r="G62" s="197"/>
      <c r="H62" s="197"/>
    </row>
    <row r="63" spans="1:12">
      <c r="A63" s="197" t="s">
        <v>354</v>
      </c>
      <c r="B63" s="197"/>
      <c r="C63" s="197"/>
      <c r="D63" s="197"/>
      <c r="E63" s="197"/>
      <c r="F63" s="197"/>
      <c r="G63" s="197"/>
      <c r="H63" s="197"/>
      <c r="I63" s="197"/>
      <c r="J63" s="197"/>
      <c r="K63" s="197"/>
      <c r="L63" s="197"/>
    </row>
  </sheetData>
  <sortState ref="C27:H51">
    <sortCondition ref="C27"/>
  </sortState>
  <mergeCells count="19">
    <mergeCell ref="A9:C9"/>
    <mergeCell ref="A10:C10"/>
    <mergeCell ref="A55:C55"/>
    <mergeCell ref="A56:C56"/>
    <mergeCell ref="A58:C58"/>
    <mergeCell ref="B11:C11"/>
    <mergeCell ref="B26:C26"/>
    <mergeCell ref="A1:H1"/>
    <mergeCell ref="A2:H2"/>
    <mergeCell ref="A3:H3"/>
    <mergeCell ref="E5:H5"/>
    <mergeCell ref="A8:C8"/>
    <mergeCell ref="A53:C53"/>
    <mergeCell ref="A54:C54"/>
    <mergeCell ref="A60:C60"/>
    <mergeCell ref="A62:H62"/>
    <mergeCell ref="A63:L63"/>
    <mergeCell ref="A59:C59"/>
    <mergeCell ref="A61:H6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3"/>
  <sheetViews>
    <sheetView zoomScaleNormal="100" workbookViewId="0">
      <pane ySplit="6" topLeftCell="A34" activePane="bottomLeft" state="frozen"/>
      <selection activeCell="T40" sqref="T40"/>
      <selection pane="bottomLeft" activeCell="A61" sqref="A61:N61"/>
    </sheetView>
  </sheetViews>
  <sheetFormatPr baseColWidth="10" defaultColWidth="11.42578125" defaultRowHeight="15"/>
  <cols>
    <col min="1" max="2" width="1.42578125" style="91" customWidth="1"/>
    <col min="3" max="3" width="27.140625" style="91" customWidth="1"/>
    <col min="4" max="4" width="7.42578125" style="91" customWidth="1"/>
    <col min="5" max="5" width="6" style="91" customWidth="1"/>
    <col min="6" max="6" width="7.7109375" style="91" customWidth="1"/>
    <col min="7" max="7" width="7" style="91" customWidth="1"/>
    <col min="8" max="11" width="7.7109375" style="91" customWidth="1"/>
    <col min="12" max="12" width="7.85546875" style="91" customWidth="1"/>
    <col min="13" max="13" width="7.7109375" style="91" customWidth="1"/>
    <col min="14" max="14" width="7.85546875" style="91" customWidth="1"/>
    <col min="15" max="16384" width="11.42578125" style="91"/>
  </cols>
  <sheetData>
    <row r="1" spans="1:14">
      <c r="A1" s="197" t="s">
        <v>470</v>
      </c>
      <c r="B1" s="197"/>
      <c r="C1" s="197"/>
      <c r="D1" s="197"/>
      <c r="E1" s="197"/>
      <c r="F1" s="197"/>
      <c r="G1" s="197"/>
      <c r="H1" s="197"/>
      <c r="I1" s="197"/>
      <c r="J1" s="197"/>
      <c r="K1" s="197"/>
      <c r="L1" s="197"/>
      <c r="M1" s="197"/>
      <c r="N1" s="197"/>
    </row>
    <row r="2" spans="1:14">
      <c r="A2" s="197" t="s">
        <v>1518</v>
      </c>
      <c r="B2" s="197"/>
      <c r="C2" s="197"/>
      <c r="D2" s="197"/>
      <c r="E2" s="197"/>
      <c r="F2" s="197"/>
      <c r="G2" s="197"/>
      <c r="H2" s="197"/>
      <c r="I2" s="197"/>
      <c r="J2" s="197"/>
      <c r="K2" s="197"/>
      <c r="L2" s="197"/>
      <c r="M2" s="197"/>
      <c r="N2" s="197"/>
    </row>
    <row r="3" spans="1:14">
      <c r="A3" s="198" t="s">
        <v>1233</v>
      </c>
      <c r="B3" s="198"/>
      <c r="C3" s="198"/>
      <c r="D3" s="198"/>
      <c r="E3" s="198"/>
      <c r="F3" s="198"/>
      <c r="G3" s="198"/>
      <c r="H3" s="198"/>
      <c r="I3" s="198"/>
      <c r="J3" s="198"/>
      <c r="K3" s="198"/>
      <c r="L3" s="198"/>
      <c r="M3" s="198"/>
      <c r="N3" s="198"/>
    </row>
    <row r="5" spans="1:14" s="93" customFormat="1">
      <c r="D5" s="93" t="s">
        <v>7</v>
      </c>
      <c r="E5" s="199" t="s">
        <v>329</v>
      </c>
      <c r="F5" s="199"/>
      <c r="G5" s="199"/>
      <c r="H5" s="199"/>
      <c r="I5" s="199"/>
      <c r="J5" s="199"/>
      <c r="K5" s="199"/>
      <c r="L5" s="199"/>
      <c r="M5" s="199"/>
      <c r="N5" s="199"/>
    </row>
    <row r="6" spans="1:14" s="98" customFormat="1" ht="50.25" customHeight="1">
      <c r="E6" s="98" t="s">
        <v>330</v>
      </c>
      <c r="F6" s="98" t="s">
        <v>331</v>
      </c>
      <c r="G6" s="98" t="s">
        <v>332</v>
      </c>
      <c r="H6" s="98" t="s">
        <v>333</v>
      </c>
      <c r="I6" s="98" t="s">
        <v>334</v>
      </c>
      <c r="J6" s="98" t="s">
        <v>335</v>
      </c>
      <c r="K6" s="98" t="s">
        <v>185</v>
      </c>
      <c r="L6" s="98" t="s">
        <v>186</v>
      </c>
      <c r="M6" s="98" t="s">
        <v>336</v>
      </c>
      <c r="N6" s="98" t="s">
        <v>191</v>
      </c>
    </row>
    <row r="7" spans="1:14" s="92" customFormat="1"/>
    <row r="8" spans="1:14">
      <c r="A8" s="197" t="s">
        <v>7</v>
      </c>
      <c r="B8" s="197"/>
      <c r="C8" s="197"/>
      <c r="D8" s="95">
        <v>4936</v>
      </c>
      <c r="E8" s="95">
        <v>645</v>
      </c>
      <c r="F8" s="95">
        <v>951</v>
      </c>
      <c r="G8" s="95">
        <v>393</v>
      </c>
      <c r="H8" s="95">
        <v>623</v>
      </c>
      <c r="I8" s="95">
        <v>507</v>
      </c>
      <c r="J8" s="95">
        <v>693</v>
      </c>
      <c r="K8" s="95">
        <v>475</v>
      </c>
      <c r="L8" s="95">
        <v>327</v>
      </c>
      <c r="M8" s="95">
        <v>267</v>
      </c>
      <c r="N8" s="95">
        <v>55</v>
      </c>
    </row>
    <row r="9" spans="1:14">
      <c r="A9" s="197" t="s">
        <v>310</v>
      </c>
      <c r="B9" s="205"/>
      <c r="C9" s="205"/>
      <c r="D9" s="95"/>
      <c r="E9" s="95"/>
      <c r="F9" s="95"/>
      <c r="G9" s="95"/>
      <c r="H9" s="95"/>
      <c r="I9" s="95"/>
      <c r="J9" s="95"/>
      <c r="K9" s="95"/>
      <c r="L9" s="95"/>
      <c r="M9" s="95"/>
      <c r="N9" s="95"/>
    </row>
    <row r="10" spans="1:14">
      <c r="A10" s="197" t="s">
        <v>35</v>
      </c>
      <c r="B10" s="205"/>
      <c r="C10" s="205"/>
      <c r="D10" s="95">
        <v>4561</v>
      </c>
      <c r="E10" s="95">
        <v>463</v>
      </c>
      <c r="F10" s="95">
        <v>920</v>
      </c>
      <c r="G10" s="95">
        <v>390</v>
      </c>
      <c r="H10" s="95">
        <v>517</v>
      </c>
      <c r="I10" s="95">
        <v>494</v>
      </c>
      <c r="J10" s="95">
        <v>686</v>
      </c>
      <c r="K10" s="95">
        <v>466</v>
      </c>
      <c r="L10" s="95">
        <v>319</v>
      </c>
      <c r="M10" s="95">
        <v>262</v>
      </c>
      <c r="N10" s="95">
        <v>44</v>
      </c>
    </row>
    <row r="11" spans="1:14">
      <c r="B11" s="197" t="s">
        <v>311</v>
      </c>
      <c r="C11" s="205"/>
      <c r="D11" s="95">
        <v>1571</v>
      </c>
      <c r="E11" s="95">
        <v>319</v>
      </c>
      <c r="F11" s="95">
        <v>690</v>
      </c>
      <c r="G11" s="95">
        <v>241</v>
      </c>
      <c r="H11" s="95">
        <v>272</v>
      </c>
      <c r="I11" s="95">
        <v>27</v>
      </c>
      <c r="J11" s="95">
        <v>19</v>
      </c>
      <c r="K11" s="95">
        <v>0</v>
      </c>
      <c r="L11" s="95">
        <v>0</v>
      </c>
      <c r="M11" s="95">
        <v>0</v>
      </c>
      <c r="N11" s="95">
        <v>3</v>
      </c>
    </row>
    <row r="12" spans="1:14">
      <c r="C12" s="91" t="s">
        <v>312</v>
      </c>
      <c r="D12" s="95">
        <v>68</v>
      </c>
      <c r="E12" s="95">
        <v>19</v>
      </c>
      <c r="F12" s="95">
        <v>29</v>
      </c>
      <c r="G12" s="95">
        <v>6</v>
      </c>
      <c r="H12" s="95">
        <v>12</v>
      </c>
      <c r="I12" s="95">
        <v>2</v>
      </c>
      <c r="J12" s="95">
        <v>0</v>
      </c>
      <c r="K12" s="95">
        <v>0</v>
      </c>
      <c r="L12" s="95">
        <v>0</v>
      </c>
      <c r="M12" s="95">
        <v>0</v>
      </c>
      <c r="N12" s="95">
        <v>0</v>
      </c>
    </row>
    <row r="13" spans="1:14">
      <c r="C13" s="91" t="s">
        <v>314</v>
      </c>
      <c r="D13" s="95">
        <v>12</v>
      </c>
      <c r="E13" s="95">
        <v>2</v>
      </c>
      <c r="F13" s="95">
        <v>9</v>
      </c>
      <c r="G13" s="95">
        <v>1</v>
      </c>
      <c r="H13" s="95">
        <v>0</v>
      </c>
      <c r="I13" s="95">
        <v>0</v>
      </c>
      <c r="J13" s="95">
        <v>0</v>
      </c>
      <c r="K13" s="95">
        <v>0</v>
      </c>
      <c r="L13" s="95">
        <v>0</v>
      </c>
      <c r="M13" s="95">
        <v>0</v>
      </c>
      <c r="N13" s="95">
        <v>0</v>
      </c>
    </row>
    <row r="14" spans="1:14">
      <c r="C14" s="91" t="s">
        <v>315</v>
      </c>
      <c r="D14" s="95">
        <v>31</v>
      </c>
      <c r="E14" s="95">
        <v>10</v>
      </c>
      <c r="F14" s="95">
        <v>4</v>
      </c>
      <c r="G14" s="95">
        <v>7</v>
      </c>
      <c r="H14" s="95">
        <v>6</v>
      </c>
      <c r="I14" s="95">
        <v>2</v>
      </c>
      <c r="J14" s="95">
        <v>2</v>
      </c>
      <c r="K14" s="95">
        <v>0</v>
      </c>
      <c r="L14" s="95">
        <v>0</v>
      </c>
      <c r="M14" s="95">
        <v>0</v>
      </c>
      <c r="N14" s="95">
        <v>0</v>
      </c>
    </row>
    <row r="15" spans="1:14">
      <c r="C15" s="91" t="s">
        <v>103</v>
      </c>
      <c r="D15" s="95">
        <v>158</v>
      </c>
      <c r="E15" s="95">
        <v>22</v>
      </c>
      <c r="F15" s="95">
        <v>44</v>
      </c>
      <c r="G15" s="95">
        <v>57</v>
      </c>
      <c r="H15" s="95">
        <v>27</v>
      </c>
      <c r="I15" s="95">
        <v>8</v>
      </c>
      <c r="J15" s="95">
        <v>0</v>
      </c>
      <c r="K15" s="95">
        <v>0</v>
      </c>
      <c r="L15" s="95">
        <v>0</v>
      </c>
      <c r="M15" s="95">
        <v>0</v>
      </c>
      <c r="N15" s="95">
        <v>0</v>
      </c>
    </row>
    <row r="16" spans="1:14">
      <c r="C16" s="91" t="s">
        <v>316</v>
      </c>
      <c r="D16" s="95">
        <v>29</v>
      </c>
      <c r="E16" s="95">
        <v>11</v>
      </c>
      <c r="F16" s="95">
        <v>10</v>
      </c>
      <c r="G16" s="95">
        <v>6</v>
      </c>
      <c r="H16" s="95">
        <v>2</v>
      </c>
      <c r="I16" s="95">
        <v>0</v>
      </c>
      <c r="J16" s="95">
        <v>0</v>
      </c>
      <c r="K16" s="95">
        <v>0</v>
      </c>
      <c r="L16" s="95">
        <v>0</v>
      </c>
      <c r="M16" s="95">
        <v>0</v>
      </c>
      <c r="N16" s="95">
        <v>0</v>
      </c>
    </row>
    <row r="17" spans="2:14">
      <c r="C17" s="91" t="s">
        <v>1594</v>
      </c>
      <c r="D17" s="95">
        <v>13</v>
      </c>
      <c r="E17" s="95">
        <v>1</v>
      </c>
      <c r="F17" s="95">
        <v>10</v>
      </c>
      <c r="G17" s="95">
        <v>2</v>
      </c>
      <c r="H17" s="95">
        <v>0</v>
      </c>
      <c r="I17" s="95">
        <v>0</v>
      </c>
      <c r="J17" s="95">
        <v>0</v>
      </c>
      <c r="K17" s="95">
        <v>0</v>
      </c>
      <c r="L17" s="95">
        <v>0</v>
      </c>
      <c r="M17" s="95">
        <v>0</v>
      </c>
      <c r="N17" s="95">
        <v>0</v>
      </c>
    </row>
    <row r="18" spans="2:14">
      <c r="C18" s="91" t="s">
        <v>317</v>
      </c>
      <c r="D18" s="95">
        <v>15</v>
      </c>
      <c r="E18" s="95">
        <v>3</v>
      </c>
      <c r="F18" s="95">
        <v>9</v>
      </c>
      <c r="G18" s="95">
        <v>3</v>
      </c>
      <c r="H18" s="95">
        <v>0</v>
      </c>
      <c r="I18" s="95">
        <v>0</v>
      </c>
      <c r="J18" s="95">
        <v>0</v>
      </c>
      <c r="K18" s="95">
        <v>0</v>
      </c>
      <c r="L18" s="95">
        <v>0</v>
      </c>
      <c r="M18" s="95">
        <v>0</v>
      </c>
      <c r="N18" s="95">
        <v>0</v>
      </c>
    </row>
    <row r="19" spans="2:14">
      <c r="C19" s="91" t="s">
        <v>142</v>
      </c>
      <c r="D19" s="95">
        <v>22</v>
      </c>
      <c r="E19" s="95">
        <v>13</v>
      </c>
      <c r="F19" s="95">
        <v>7</v>
      </c>
      <c r="G19" s="95">
        <v>1</v>
      </c>
      <c r="H19" s="95">
        <v>1</v>
      </c>
      <c r="I19" s="95">
        <v>0</v>
      </c>
      <c r="J19" s="95">
        <v>0</v>
      </c>
      <c r="K19" s="95">
        <v>0</v>
      </c>
      <c r="L19" s="95">
        <v>0</v>
      </c>
      <c r="M19" s="95">
        <v>0</v>
      </c>
      <c r="N19" s="95">
        <v>0</v>
      </c>
    </row>
    <row r="20" spans="2:14">
      <c r="C20" s="91" t="s">
        <v>269</v>
      </c>
      <c r="D20" s="95">
        <v>834</v>
      </c>
      <c r="E20" s="95">
        <v>157</v>
      </c>
      <c r="F20" s="95">
        <v>407</v>
      </c>
      <c r="G20" s="95">
        <v>102</v>
      </c>
      <c r="H20" s="95">
        <v>160</v>
      </c>
      <c r="I20" s="95">
        <v>6</v>
      </c>
      <c r="J20" s="95">
        <v>0</v>
      </c>
      <c r="K20" s="95">
        <v>0</v>
      </c>
      <c r="L20" s="95">
        <v>0</v>
      </c>
      <c r="M20" s="95">
        <v>0</v>
      </c>
      <c r="N20" s="95">
        <v>2</v>
      </c>
    </row>
    <row r="21" spans="2:14">
      <c r="C21" s="91" t="s">
        <v>162</v>
      </c>
      <c r="D21" s="95">
        <v>106</v>
      </c>
      <c r="E21" s="95">
        <v>1</v>
      </c>
      <c r="F21" s="95">
        <v>54</v>
      </c>
      <c r="G21" s="95">
        <v>9</v>
      </c>
      <c r="H21" s="95">
        <v>26</v>
      </c>
      <c r="I21" s="95">
        <v>3</v>
      </c>
      <c r="J21" s="95">
        <v>12</v>
      </c>
      <c r="K21" s="95">
        <v>0</v>
      </c>
      <c r="L21" s="95">
        <v>0</v>
      </c>
      <c r="M21" s="95">
        <v>0</v>
      </c>
      <c r="N21" s="95">
        <v>1</v>
      </c>
    </row>
    <row r="22" spans="2:14">
      <c r="C22" s="91" t="s">
        <v>318</v>
      </c>
      <c r="D22" s="95">
        <v>14</v>
      </c>
      <c r="E22" s="95">
        <v>2</v>
      </c>
      <c r="F22" s="95">
        <v>5</v>
      </c>
      <c r="G22" s="95">
        <v>4</v>
      </c>
      <c r="H22" s="95">
        <v>3</v>
      </c>
      <c r="I22" s="95">
        <v>0</v>
      </c>
      <c r="J22" s="95">
        <v>0</v>
      </c>
      <c r="K22" s="95">
        <v>0</v>
      </c>
      <c r="L22" s="95">
        <v>0</v>
      </c>
      <c r="M22" s="95">
        <v>0</v>
      </c>
      <c r="N22" s="95">
        <v>0</v>
      </c>
    </row>
    <row r="23" spans="2:14">
      <c r="C23" s="91" t="s">
        <v>319</v>
      </c>
      <c r="D23" s="95">
        <v>24</v>
      </c>
      <c r="E23" s="95">
        <v>0</v>
      </c>
      <c r="F23" s="95">
        <v>11</v>
      </c>
      <c r="G23" s="95">
        <v>7</v>
      </c>
      <c r="H23" s="95">
        <v>6</v>
      </c>
      <c r="I23" s="95">
        <v>0</v>
      </c>
      <c r="J23" s="95">
        <v>0</v>
      </c>
      <c r="K23" s="95">
        <v>0</v>
      </c>
      <c r="L23" s="95">
        <v>0</v>
      </c>
      <c r="M23" s="95">
        <v>0</v>
      </c>
      <c r="N23" s="95">
        <v>0</v>
      </c>
    </row>
    <row r="24" spans="2:14">
      <c r="C24" s="91" t="s">
        <v>270</v>
      </c>
      <c r="D24" s="95">
        <v>180</v>
      </c>
      <c r="E24" s="95">
        <v>57</v>
      </c>
      <c r="F24" s="95">
        <v>64</v>
      </c>
      <c r="G24" s="95">
        <v>29</v>
      </c>
      <c r="H24" s="95">
        <v>24</v>
      </c>
      <c r="I24" s="95">
        <v>6</v>
      </c>
      <c r="J24" s="95">
        <v>0</v>
      </c>
      <c r="K24" s="95">
        <v>0</v>
      </c>
      <c r="L24" s="95">
        <v>0</v>
      </c>
      <c r="M24" s="95">
        <v>0</v>
      </c>
      <c r="N24" s="95">
        <v>0</v>
      </c>
    </row>
    <row r="25" spans="2:14">
      <c r="C25" s="91" t="s">
        <v>241</v>
      </c>
      <c r="D25" s="95">
        <v>65</v>
      </c>
      <c r="E25" s="95">
        <v>21</v>
      </c>
      <c r="F25" s="95">
        <v>27</v>
      </c>
      <c r="G25" s="95">
        <v>7</v>
      </c>
      <c r="H25" s="95">
        <v>5</v>
      </c>
      <c r="I25" s="95">
        <v>0</v>
      </c>
      <c r="J25" s="95">
        <v>5</v>
      </c>
      <c r="K25" s="95">
        <v>0</v>
      </c>
      <c r="L25" s="95">
        <v>0</v>
      </c>
      <c r="M25" s="95">
        <v>0</v>
      </c>
      <c r="N25" s="95">
        <v>0</v>
      </c>
    </row>
    <row r="26" spans="2:14">
      <c r="B26" s="197" t="s">
        <v>320</v>
      </c>
      <c r="C26" s="205"/>
      <c r="D26" s="95">
        <v>2990</v>
      </c>
      <c r="E26" s="95">
        <v>144</v>
      </c>
      <c r="F26" s="95">
        <v>230</v>
      </c>
      <c r="G26" s="95">
        <v>149</v>
      </c>
      <c r="H26" s="95">
        <v>245</v>
      </c>
      <c r="I26" s="95">
        <v>467</v>
      </c>
      <c r="J26" s="95">
        <v>667</v>
      </c>
      <c r="K26" s="95">
        <v>466</v>
      </c>
      <c r="L26" s="95">
        <v>319</v>
      </c>
      <c r="M26" s="95">
        <v>262</v>
      </c>
      <c r="N26" s="95">
        <v>41</v>
      </c>
    </row>
    <row r="27" spans="2:14">
      <c r="C27" s="91" t="s">
        <v>312</v>
      </c>
      <c r="D27" s="95">
        <v>51</v>
      </c>
      <c r="E27" s="95">
        <v>4</v>
      </c>
      <c r="F27" s="95">
        <v>18</v>
      </c>
      <c r="G27" s="95">
        <v>4</v>
      </c>
      <c r="H27" s="95">
        <v>1</v>
      </c>
      <c r="I27" s="95">
        <v>6</v>
      </c>
      <c r="J27" s="95">
        <v>0</v>
      </c>
      <c r="K27" s="95">
        <v>4</v>
      </c>
      <c r="L27" s="95">
        <v>9</v>
      </c>
      <c r="M27" s="95">
        <v>5</v>
      </c>
      <c r="N27" s="95">
        <v>0</v>
      </c>
    </row>
    <row r="28" spans="2:14">
      <c r="C28" s="91" t="s">
        <v>313</v>
      </c>
      <c r="D28" s="95">
        <v>28</v>
      </c>
      <c r="E28" s="95">
        <v>27</v>
      </c>
      <c r="F28" s="95">
        <v>1</v>
      </c>
      <c r="G28" s="95">
        <v>0</v>
      </c>
      <c r="H28" s="95">
        <v>0</v>
      </c>
      <c r="I28" s="95">
        <v>0</v>
      </c>
      <c r="J28" s="95">
        <v>0</v>
      </c>
      <c r="K28" s="95">
        <v>0</v>
      </c>
      <c r="L28" s="95">
        <v>0</v>
      </c>
      <c r="M28" s="95">
        <v>0</v>
      </c>
      <c r="N28" s="95">
        <v>0</v>
      </c>
    </row>
    <row r="29" spans="2:14">
      <c r="C29" s="91" t="s">
        <v>76</v>
      </c>
      <c r="D29" s="95">
        <v>343</v>
      </c>
      <c r="E29" s="95">
        <v>0</v>
      </c>
      <c r="F29" s="95">
        <v>0</v>
      </c>
      <c r="G29" s="95">
        <v>5</v>
      </c>
      <c r="H29" s="95">
        <v>13</v>
      </c>
      <c r="I29" s="95">
        <v>36</v>
      </c>
      <c r="J29" s="95">
        <v>28</v>
      </c>
      <c r="K29" s="95">
        <v>88</v>
      </c>
      <c r="L29" s="95">
        <v>123</v>
      </c>
      <c r="M29" s="95">
        <v>49</v>
      </c>
      <c r="N29" s="95">
        <v>1</v>
      </c>
    </row>
    <row r="30" spans="2:14">
      <c r="C30" s="91" t="s">
        <v>1596</v>
      </c>
      <c r="D30" s="95">
        <v>15</v>
      </c>
      <c r="E30" s="95">
        <v>0</v>
      </c>
      <c r="F30" s="95">
        <v>1</v>
      </c>
      <c r="G30" s="95">
        <v>8</v>
      </c>
      <c r="H30" s="95">
        <v>1</v>
      </c>
      <c r="I30" s="95">
        <v>5</v>
      </c>
      <c r="J30" s="95">
        <v>0</v>
      </c>
      <c r="K30" s="95">
        <v>0</v>
      </c>
      <c r="L30" s="95">
        <v>0</v>
      </c>
      <c r="M30" s="95">
        <v>0</v>
      </c>
      <c r="N30" s="95">
        <v>0</v>
      </c>
    </row>
    <row r="31" spans="2:14">
      <c r="C31" s="91" t="s">
        <v>321</v>
      </c>
      <c r="D31" s="95">
        <v>16</v>
      </c>
      <c r="E31" s="95">
        <v>0</v>
      </c>
      <c r="F31" s="95">
        <v>0</v>
      </c>
      <c r="G31" s="95">
        <v>0</v>
      </c>
      <c r="H31" s="95">
        <v>1</v>
      </c>
      <c r="I31" s="95">
        <v>0</v>
      </c>
      <c r="J31" s="95">
        <v>0</v>
      </c>
      <c r="K31" s="95">
        <v>14</v>
      </c>
      <c r="L31" s="95">
        <v>0</v>
      </c>
      <c r="M31" s="95">
        <v>1</v>
      </c>
      <c r="N31" s="95">
        <v>0</v>
      </c>
    </row>
    <row r="32" spans="2:14">
      <c r="C32" s="91" t="s">
        <v>322</v>
      </c>
      <c r="D32" s="95">
        <v>158</v>
      </c>
      <c r="E32" s="95">
        <v>0</v>
      </c>
      <c r="F32" s="95">
        <v>0</v>
      </c>
      <c r="G32" s="95">
        <v>0</v>
      </c>
      <c r="H32" s="95">
        <v>9</v>
      </c>
      <c r="I32" s="95">
        <v>20</v>
      </c>
      <c r="J32" s="95">
        <v>38</v>
      </c>
      <c r="K32" s="95">
        <v>14</v>
      </c>
      <c r="L32" s="95">
        <v>12</v>
      </c>
      <c r="M32" s="95">
        <v>64</v>
      </c>
      <c r="N32" s="95">
        <v>1</v>
      </c>
    </row>
    <row r="33" spans="3:14">
      <c r="C33" s="91" t="s">
        <v>1349</v>
      </c>
      <c r="D33" s="95">
        <v>13</v>
      </c>
      <c r="E33" s="95">
        <v>8</v>
      </c>
      <c r="F33" s="95">
        <v>3</v>
      </c>
      <c r="G33" s="95">
        <v>1</v>
      </c>
      <c r="H33" s="95">
        <v>0</v>
      </c>
      <c r="I33" s="95">
        <v>1</v>
      </c>
      <c r="J33" s="95">
        <v>0</v>
      </c>
      <c r="K33" s="95">
        <v>0</v>
      </c>
      <c r="L33" s="95">
        <v>0</v>
      </c>
      <c r="M33" s="95">
        <v>0</v>
      </c>
      <c r="N33" s="95">
        <v>0</v>
      </c>
    </row>
    <row r="34" spans="3:14">
      <c r="C34" s="91" t="s">
        <v>323</v>
      </c>
      <c r="D34" s="95">
        <v>570</v>
      </c>
      <c r="E34" s="95">
        <v>0</v>
      </c>
      <c r="F34" s="95">
        <v>0</v>
      </c>
      <c r="G34" s="95">
        <v>0</v>
      </c>
      <c r="H34" s="95">
        <v>9</v>
      </c>
      <c r="I34" s="95">
        <v>80</v>
      </c>
      <c r="J34" s="95">
        <v>308</v>
      </c>
      <c r="K34" s="95">
        <v>142</v>
      </c>
      <c r="L34" s="95">
        <v>19</v>
      </c>
      <c r="M34" s="95">
        <v>1</v>
      </c>
      <c r="N34" s="95">
        <v>11</v>
      </c>
    </row>
    <row r="35" spans="3:14">
      <c r="C35" s="91" t="s">
        <v>103</v>
      </c>
      <c r="D35" s="95">
        <v>280</v>
      </c>
      <c r="E35" s="95">
        <v>2</v>
      </c>
      <c r="F35" s="95">
        <v>28</v>
      </c>
      <c r="G35" s="95">
        <v>24</v>
      </c>
      <c r="H35" s="95">
        <v>37</v>
      </c>
      <c r="I35" s="95">
        <v>59</v>
      </c>
      <c r="J35" s="95">
        <v>45</v>
      </c>
      <c r="K35" s="95">
        <v>47</v>
      </c>
      <c r="L35" s="95">
        <v>25</v>
      </c>
      <c r="M35" s="95">
        <v>12</v>
      </c>
      <c r="N35" s="95">
        <v>1</v>
      </c>
    </row>
    <row r="36" spans="3:14">
      <c r="C36" s="91" t="s">
        <v>303</v>
      </c>
      <c r="D36" s="95">
        <v>27</v>
      </c>
      <c r="E36" s="95">
        <v>0</v>
      </c>
      <c r="F36" s="95">
        <v>3</v>
      </c>
      <c r="G36" s="95">
        <v>6</v>
      </c>
      <c r="H36" s="95">
        <v>7</v>
      </c>
      <c r="I36" s="95">
        <v>4</v>
      </c>
      <c r="J36" s="95">
        <v>7</v>
      </c>
      <c r="K36" s="95">
        <v>0</v>
      </c>
      <c r="L36" s="95">
        <v>0</v>
      </c>
      <c r="M36" s="95">
        <v>0</v>
      </c>
      <c r="N36" s="95">
        <v>0</v>
      </c>
    </row>
    <row r="37" spans="3:14">
      <c r="C37" s="91" t="s">
        <v>1350</v>
      </c>
      <c r="D37" s="95">
        <v>15</v>
      </c>
      <c r="E37" s="95">
        <v>0</v>
      </c>
      <c r="F37" s="95">
        <v>0</v>
      </c>
      <c r="G37" s="95">
        <v>0</v>
      </c>
      <c r="H37" s="95">
        <v>1</v>
      </c>
      <c r="I37" s="95">
        <v>1</v>
      </c>
      <c r="J37" s="95">
        <v>4</v>
      </c>
      <c r="K37" s="95">
        <v>7</v>
      </c>
      <c r="L37" s="95">
        <v>1</v>
      </c>
      <c r="M37" s="95">
        <v>0</v>
      </c>
      <c r="N37" s="95">
        <v>1</v>
      </c>
    </row>
    <row r="38" spans="3:14">
      <c r="C38" s="91" t="s">
        <v>307</v>
      </c>
      <c r="D38" s="95">
        <v>168</v>
      </c>
      <c r="E38" s="95">
        <v>0</v>
      </c>
      <c r="F38" s="95">
        <v>1</v>
      </c>
      <c r="G38" s="95">
        <v>2</v>
      </c>
      <c r="H38" s="95">
        <v>24</v>
      </c>
      <c r="I38" s="95">
        <v>44</v>
      </c>
      <c r="J38" s="95">
        <v>36</v>
      </c>
      <c r="K38" s="95">
        <v>12</v>
      </c>
      <c r="L38" s="95">
        <v>31</v>
      </c>
      <c r="M38" s="95">
        <v>18</v>
      </c>
      <c r="N38" s="95">
        <v>0</v>
      </c>
    </row>
    <row r="39" spans="3:14">
      <c r="C39" s="91" t="s">
        <v>324</v>
      </c>
      <c r="D39" s="95">
        <v>150</v>
      </c>
      <c r="E39" s="95">
        <v>0</v>
      </c>
      <c r="F39" s="95">
        <v>1</v>
      </c>
      <c r="G39" s="95">
        <v>14</v>
      </c>
      <c r="H39" s="95">
        <v>43</v>
      </c>
      <c r="I39" s="95">
        <v>29</v>
      </c>
      <c r="J39" s="95">
        <v>13</v>
      </c>
      <c r="K39" s="95">
        <v>9</v>
      </c>
      <c r="L39" s="95">
        <v>16</v>
      </c>
      <c r="M39" s="95">
        <v>24</v>
      </c>
      <c r="N39" s="95">
        <v>1</v>
      </c>
    </row>
    <row r="40" spans="3:14">
      <c r="C40" s="91" t="s">
        <v>1594</v>
      </c>
      <c r="D40" s="95">
        <v>10</v>
      </c>
      <c r="E40" s="95">
        <v>6</v>
      </c>
      <c r="F40" s="95">
        <v>3</v>
      </c>
      <c r="G40" s="95">
        <v>0</v>
      </c>
      <c r="H40" s="95">
        <v>0</v>
      </c>
      <c r="I40" s="95">
        <v>0</v>
      </c>
      <c r="J40" s="95">
        <v>0</v>
      </c>
      <c r="K40" s="95">
        <v>0</v>
      </c>
      <c r="L40" s="95">
        <v>0</v>
      </c>
      <c r="M40" s="95">
        <v>0</v>
      </c>
      <c r="N40" s="95">
        <v>1</v>
      </c>
    </row>
    <row r="41" spans="3:14">
      <c r="C41" s="91" t="s">
        <v>1595</v>
      </c>
      <c r="D41" s="95">
        <v>21</v>
      </c>
      <c r="E41" s="95">
        <v>0</v>
      </c>
      <c r="F41" s="95">
        <v>1</v>
      </c>
      <c r="G41" s="95">
        <v>20</v>
      </c>
      <c r="H41" s="95">
        <v>0</v>
      </c>
      <c r="I41" s="95">
        <v>0</v>
      </c>
      <c r="J41" s="95">
        <v>0</v>
      </c>
      <c r="K41" s="95">
        <v>0</v>
      </c>
      <c r="L41" s="95">
        <v>0</v>
      </c>
      <c r="M41" s="95">
        <v>0</v>
      </c>
      <c r="N41" s="95">
        <v>0</v>
      </c>
    </row>
    <row r="42" spans="3:14">
      <c r="C42" s="91" t="s">
        <v>268</v>
      </c>
      <c r="D42" s="95">
        <v>50</v>
      </c>
      <c r="E42" s="95">
        <v>1</v>
      </c>
      <c r="F42" s="95">
        <v>0</v>
      </c>
      <c r="G42" s="95">
        <v>0</v>
      </c>
      <c r="H42" s="95">
        <v>5</v>
      </c>
      <c r="I42" s="95">
        <v>12</v>
      </c>
      <c r="J42" s="95">
        <v>22</v>
      </c>
      <c r="K42" s="95">
        <v>9</v>
      </c>
      <c r="L42" s="95">
        <v>0</v>
      </c>
      <c r="M42" s="95">
        <v>0</v>
      </c>
      <c r="N42" s="95">
        <v>1</v>
      </c>
    </row>
    <row r="43" spans="3:14">
      <c r="C43" s="91" t="s">
        <v>325</v>
      </c>
      <c r="D43" s="95">
        <v>13</v>
      </c>
      <c r="E43" s="95">
        <v>0</v>
      </c>
      <c r="F43" s="95">
        <v>1</v>
      </c>
      <c r="G43" s="95">
        <v>0</v>
      </c>
      <c r="H43" s="95">
        <v>0</v>
      </c>
      <c r="I43" s="95">
        <v>0</v>
      </c>
      <c r="J43" s="95">
        <v>1</v>
      </c>
      <c r="K43" s="95">
        <v>0</v>
      </c>
      <c r="L43" s="95">
        <v>3</v>
      </c>
      <c r="M43" s="95">
        <v>8</v>
      </c>
      <c r="N43" s="95">
        <v>0</v>
      </c>
    </row>
    <row r="44" spans="3:14">
      <c r="C44" s="91" t="s">
        <v>326</v>
      </c>
      <c r="D44" s="95">
        <v>15</v>
      </c>
      <c r="E44" s="95">
        <v>0</v>
      </c>
      <c r="F44" s="95">
        <v>0</v>
      </c>
      <c r="G44" s="95">
        <v>0</v>
      </c>
      <c r="H44" s="95">
        <v>2</v>
      </c>
      <c r="I44" s="95">
        <v>9</v>
      </c>
      <c r="J44" s="95">
        <v>3</v>
      </c>
      <c r="K44" s="95">
        <v>0</v>
      </c>
      <c r="L44" s="95">
        <v>0</v>
      </c>
      <c r="M44" s="95">
        <v>0</v>
      </c>
      <c r="N44" s="95">
        <v>1</v>
      </c>
    </row>
    <row r="45" spans="3:14">
      <c r="C45" s="91" t="s">
        <v>269</v>
      </c>
      <c r="D45" s="95">
        <v>157</v>
      </c>
      <c r="E45" s="95">
        <v>35</v>
      </c>
      <c r="F45" s="95">
        <v>100</v>
      </c>
      <c r="G45" s="95">
        <v>8</v>
      </c>
      <c r="H45" s="95">
        <v>11</v>
      </c>
      <c r="I45" s="95">
        <v>0</v>
      </c>
      <c r="J45" s="95">
        <v>0</v>
      </c>
      <c r="K45" s="95">
        <v>0</v>
      </c>
      <c r="L45" s="95">
        <v>0</v>
      </c>
      <c r="M45" s="95">
        <v>0</v>
      </c>
      <c r="N45" s="95">
        <v>3</v>
      </c>
    </row>
    <row r="46" spans="3:14">
      <c r="C46" s="91" t="s">
        <v>146</v>
      </c>
      <c r="D46" s="95">
        <v>12</v>
      </c>
      <c r="E46" s="95">
        <v>3</v>
      </c>
      <c r="F46" s="95">
        <v>1</v>
      </c>
      <c r="G46" s="95">
        <v>2</v>
      </c>
      <c r="H46" s="95">
        <v>3</v>
      </c>
      <c r="I46" s="95">
        <v>0</v>
      </c>
      <c r="J46" s="95">
        <v>0</v>
      </c>
      <c r="K46" s="95">
        <v>0</v>
      </c>
      <c r="L46" s="95">
        <v>0</v>
      </c>
      <c r="M46" s="95">
        <v>0</v>
      </c>
      <c r="N46" s="95">
        <v>3</v>
      </c>
    </row>
    <row r="47" spans="3:14">
      <c r="C47" s="91" t="s">
        <v>327</v>
      </c>
      <c r="D47" s="95">
        <v>23</v>
      </c>
      <c r="E47" s="95">
        <v>23</v>
      </c>
      <c r="F47" s="95">
        <v>0</v>
      </c>
      <c r="G47" s="95">
        <v>0</v>
      </c>
      <c r="H47" s="95">
        <v>0</v>
      </c>
      <c r="I47" s="95">
        <v>0</v>
      </c>
      <c r="J47" s="95">
        <v>0</v>
      </c>
      <c r="K47" s="95">
        <v>0</v>
      </c>
      <c r="L47" s="95">
        <v>0</v>
      </c>
      <c r="M47" s="95">
        <v>0</v>
      </c>
      <c r="N47" s="95">
        <v>0</v>
      </c>
    </row>
    <row r="48" spans="3:14">
      <c r="C48" s="91" t="s">
        <v>328</v>
      </c>
      <c r="D48" s="95">
        <v>24</v>
      </c>
      <c r="E48" s="95">
        <v>0</v>
      </c>
      <c r="F48" s="95">
        <v>24</v>
      </c>
      <c r="G48" s="95">
        <v>0</v>
      </c>
      <c r="H48" s="95">
        <v>0</v>
      </c>
      <c r="I48" s="95">
        <v>0</v>
      </c>
      <c r="J48" s="95">
        <v>0</v>
      </c>
      <c r="K48" s="95">
        <v>0</v>
      </c>
      <c r="L48" s="95">
        <v>0</v>
      </c>
      <c r="M48" s="95">
        <v>0</v>
      </c>
      <c r="N48" s="95">
        <v>0</v>
      </c>
    </row>
    <row r="49" spans="1:14">
      <c r="C49" s="91" t="s">
        <v>162</v>
      </c>
      <c r="D49" s="95">
        <v>189</v>
      </c>
      <c r="E49" s="95">
        <v>7</v>
      </c>
      <c r="F49" s="95">
        <v>7</v>
      </c>
      <c r="G49" s="95">
        <v>12</v>
      </c>
      <c r="H49" s="95">
        <v>19</v>
      </c>
      <c r="I49" s="95">
        <v>30</v>
      </c>
      <c r="J49" s="95">
        <v>34</v>
      </c>
      <c r="K49" s="95">
        <v>42</v>
      </c>
      <c r="L49" s="95">
        <v>11</v>
      </c>
      <c r="M49" s="95">
        <v>26</v>
      </c>
      <c r="N49" s="95">
        <v>1</v>
      </c>
    </row>
    <row r="50" spans="1:14">
      <c r="C50" s="91" t="s">
        <v>169</v>
      </c>
      <c r="D50" s="95">
        <v>143</v>
      </c>
      <c r="E50" s="95">
        <v>0</v>
      </c>
      <c r="F50" s="95">
        <v>0</v>
      </c>
      <c r="G50" s="95">
        <v>0</v>
      </c>
      <c r="H50" s="95">
        <v>2</v>
      </c>
      <c r="I50" s="95">
        <v>16</v>
      </c>
      <c r="J50" s="95">
        <v>49</v>
      </c>
      <c r="K50" s="95">
        <v>35</v>
      </c>
      <c r="L50" s="95">
        <v>23</v>
      </c>
      <c r="M50" s="95">
        <v>14</v>
      </c>
      <c r="N50" s="95">
        <v>4</v>
      </c>
    </row>
    <row r="51" spans="1:14">
      <c r="C51" s="91" t="s">
        <v>270</v>
      </c>
      <c r="D51" s="95">
        <v>347</v>
      </c>
      <c r="E51" s="95">
        <v>5</v>
      </c>
      <c r="F51" s="95">
        <v>15</v>
      </c>
      <c r="G51" s="95">
        <v>24</v>
      </c>
      <c r="H51" s="95">
        <v>20</v>
      </c>
      <c r="I51" s="95">
        <v>103</v>
      </c>
      <c r="J51" s="95">
        <v>59</v>
      </c>
      <c r="K51" s="95">
        <v>36</v>
      </c>
      <c r="L51" s="95">
        <v>45</v>
      </c>
      <c r="M51" s="95">
        <v>39</v>
      </c>
      <c r="N51" s="95">
        <v>1</v>
      </c>
    </row>
    <row r="52" spans="1:14">
      <c r="C52" s="91" t="s">
        <v>241</v>
      </c>
      <c r="D52" s="95">
        <v>152</v>
      </c>
      <c r="E52" s="95">
        <v>23</v>
      </c>
      <c r="F52" s="95">
        <v>22</v>
      </c>
      <c r="G52" s="95">
        <v>19</v>
      </c>
      <c r="H52" s="95">
        <v>37</v>
      </c>
      <c r="I52" s="95">
        <v>12</v>
      </c>
      <c r="J52" s="95">
        <v>20</v>
      </c>
      <c r="K52" s="95">
        <v>7</v>
      </c>
      <c r="L52" s="95">
        <v>1</v>
      </c>
      <c r="M52" s="95">
        <v>1</v>
      </c>
      <c r="N52" s="95">
        <v>10</v>
      </c>
    </row>
    <row r="53" spans="1:14">
      <c r="A53" s="197" t="s">
        <v>33</v>
      </c>
      <c r="B53" s="205"/>
      <c r="C53" s="205"/>
      <c r="D53" s="95">
        <v>150</v>
      </c>
      <c r="E53" s="95">
        <v>143</v>
      </c>
      <c r="F53" s="95">
        <v>0</v>
      </c>
      <c r="G53" s="95">
        <v>0</v>
      </c>
      <c r="H53" s="95">
        <v>0</v>
      </c>
      <c r="I53" s="95">
        <v>0</v>
      </c>
      <c r="J53" s="95">
        <v>0</v>
      </c>
      <c r="K53" s="95">
        <v>0</v>
      </c>
      <c r="L53" s="95">
        <v>0</v>
      </c>
      <c r="M53" s="95">
        <v>0</v>
      </c>
      <c r="N53" s="95">
        <v>7</v>
      </c>
    </row>
    <row r="54" spans="1:14">
      <c r="A54" s="197" t="s">
        <v>36</v>
      </c>
      <c r="B54" s="205"/>
      <c r="C54" s="205"/>
      <c r="D54" s="95">
        <v>6</v>
      </c>
      <c r="E54" s="95">
        <v>0</v>
      </c>
      <c r="F54" s="95">
        <v>5</v>
      </c>
      <c r="G54" s="95">
        <v>0</v>
      </c>
      <c r="H54" s="95">
        <v>1</v>
      </c>
      <c r="I54" s="95">
        <v>0</v>
      </c>
      <c r="J54" s="95">
        <v>0</v>
      </c>
      <c r="K54" s="95">
        <v>0</v>
      </c>
      <c r="L54" s="95">
        <v>0</v>
      </c>
      <c r="M54" s="95">
        <v>0</v>
      </c>
      <c r="N54" s="95">
        <v>0</v>
      </c>
    </row>
    <row r="55" spans="1:14">
      <c r="A55" s="197" t="s">
        <v>37</v>
      </c>
      <c r="B55" s="205"/>
      <c r="C55" s="205"/>
      <c r="D55" s="95">
        <v>16</v>
      </c>
      <c r="E55" s="95">
        <v>0</v>
      </c>
      <c r="F55" s="95">
        <v>0</v>
      </c>
      <c r="G55" s="95">
        <v>2</v>
      </c>
      <c r="H55" s="95">
        <v>5</v>
      </c>
      <c r="I55" s="95">
        <v>4</v>
      </c>
      <c r="J55" s="95">
        <v>4</v>
      </c>
      <c r="K55" s="95">
        <v>0</v>
      </c>
      <c r="L55" s="95">
        <v>0</v>
      </c>
      <c r="M55" s="95">
        <v>0</v>
      </c>
      <c r="N55" s="95">
        <v>1</v>
      </c>
    </row>
    <row r="56" spans="1:14">
      <c r="A56" s="197" t="s">
        <v>34</v>
      </c>
      <c r="B56" s="205"/>
      <c r="C56" s="205"/>
      <c r="D56" s="95">
        <v>40</v>
      </c>
      <c r="E56" s="95">
        <v>39</v>
      </c>
      <c r="F56" s="95">
        <v>0</v>
      </c>
      <c r="G56" s="95">
        <v>0</v>
      </c>
      <c r="H56" s="95">
        <v>0</v>
      </c>
      <c r="I56" s="95">
        <v>0</v>
      </c>
      <c r="J56" s="95">
        <v>0</v>
      </c>
      <c r="K56" s="95">
        <v>0</v>
      </c>
      <c r="L56" s="95">
        <v>0</v>
      </c>
      <c r="M56" s="95">
        <v>0</v>
      </c>
      <c r="N56" s="95">
        <v>1</v>
      </c>
    </row>
    <row r="57" spans="1:14">
      <c r="A57" s="144" t="s">
        <v>1380</v>
      </c>
      <c r="B57" s="148"/>
      <c r="C57" s="148"/>
      <c r="D57" s="95">
        <v>1</v>
      </c>
      <c r="E57" s="95">
        <v>0</v>
      </c>
      <c r="F57" s="95">
        <v>1</v>
      </c>
      <c r="G57" s="95">
        <v>0</v>
      </c>
      <c r="H57" s="95">
        <v>0</v>
      </c>
      <c r="I57" s="95">
        <v>0</v>
      </c>
      <c r="J57" s="95">
        <v>0</v>
      </c>
      <c r="K57" s="95">
        <v>0</v>
      </c>
      <c r="L57" s="95">
        <v>0</v>
      </c>
      <c r="M57" s="95">
        <v>0</v>
      </c>
      <c r="N57" s="95">
        <v>0</v>
      </c>
    </row>
    <row r="58" spans="1:14">
      <c r="A58" s="197" t="s">
        <v>32</v>
      </c>
      <c r="B58" s="205"/>
      <c r="C58" s="205"/>
      <c r="D58" s="95">
        <v>113</v>
      </c>
      <c r="E58" s="95">
        <v>0</v>
      </c>
      <c r="F58" s="95">
        <v>4</v>
      </c>
      <c r="G58" s="95">
        <v>1</v>
      </c>
      <c r="H58" s="95">
        <v>99</v>
      </c>
      <c r="I58" s="95">
        <v>6</v>
      </c>
      <c r="J58" s="95">
        <v>0</v>
      </c>
      <c r="K58" s="95">
        <v>3</v>
      </c>
      <c r="L58" s="95">
        <v>0</v>
      </c>
      <c r="M58" s="95">
        <v>0</v>
      </c>
      <c r="N58" s="95">
        <v>0</v>
      </c>
    </row>
    <row r="59" spans="1:14">
      <c r="A59" s="197" t="s">
        <v>31</v>
      </c>
      <c r="B59" s="205"/>
      <c r="C59" s="205"/>
      <c r="D59" s="95">
        <v>47</v>
      </c>
      <c r="E59" s="95">
        <v>0</v>
      </c>
      <c r="F59" s="95">
        <v>21</v>
      </c>
      <c r="G59" s="95">
        <v>0</v>
      </c>
      <c r="H59" s="95">
        <v>1</v>
      </c>
      <c r="I59" s="95">
        <v>3</v>
      </c>
      <c r="J59" s="95">
        <v>3</v>
      </c>
      <c r="K59" s="95">
        <v>5</v>
      </c>
      <c r="L59" s="95">
        <v>7</v>
      </c>
      <c r="M59" s="95">
        <v>5</v>
      </c>
      <c r="N59" s="95">
        <v>2</v>
      </c>
    </row>
    <row r="60" spans="1:14">
      <c r="A60" s="197" t="s">
        <v>38</v>
      </c>
      <c r="B60" s="205"/>
      <c r="C60" s="205"/>
      <c r="D60" s="95">
        <v>2</v>
      </c>
      <c r="E60" s="95">
        <v>0</v>
      </c>
      <c r="F60" s="95">
        <v>0</v>
      </c>
      <c r="G60" s="95">
        <v>0</v>
      </c>
      <c r="H60" s="95">
        <v>0</v>
      </c>
      <c r="I60" s="95">
        <v>0</v>
      </c>
      <c r="J60" s="95">
        <v>0</v>
      </c>
      <c r="K60" s="95">
        <v>1</v>
      </c>
      <c r="L60" s="95">
        <v>1</v>
      </c>
      <c r="M60" s="95">
        <v>0</v>
      </c>
      <c r="N60" s="95">
        <v>0</v>
      </c>
    </row>
    <row r="61" spans="1:14">
      <c r="A61" s="221" t="s">
        <v>1608</v>
      </c>
      <c r="B61" s="221"/>
      <c r="C61" s="221"/>
      <c r="D61" s="221"/>
      <c r="E61" s="221"/>
      <c r="F61" s="221"/>
      <c r="G61" s="221"/>
      <c r="H61" s="221"/>
      <c r="I61" s="221"/>
      <c r="J61" s="221"/>
      <c r="K61" s="221"/>
      <c r="L61" s="221"/>
      <c r="M61" s="221"/>
      <c r="N61" s="221"/>
    </row>
    <row r="62" spans="1:14">
      <c r="A62" s="197" t="s">
        <v>367</v>
      </c>
      <c r="B62" s="197"/>
      <c r="C62" s="197"/>
      <c r="D62" s="197"/>
      <c r="E62" s="197"/>
      <c r="F62" s="197"/>
      <c r="G62" s="197"/>
      <c r="H62" s="197"/>
      <c r="I62" s="197"/>
      <c r="J62" s="197"/>
      <c r="K62" s="197"/>
      <c r="L62" s="197"/>
      <c r="M62" s="197"/>
      <c r="N62" s="197"/>
    </row>
    <row r="63" spans="1:14">
      <c r="A63" s="197" t="s">
        <v>354</v>
      </c>
      <c r="B63" s="197"/>
      <c r="C63" s="197"/>
      <c r="D63" s="197"/>
      <c r="E63" s="197"/>
      <c r="F63" s="197"/>
      <c r="G63" s="197"/>
      <c r="H63" s="197"/>
      <c r="I63" s="197"/>
      <c r="J63" s="197"/>
      <c r="K63" s="197"/>
      <c r="L63" s="197"/>
      <c r="M63" s="197"/>
      <c r="N63" s="197"/>
    </row>
  </sheetData>
  <sortState ref="C27:N51">
    <sortCondition ref="C27"/>
  </sortState>
  <mergeCells count="19">
    <mergeCell ref="A9:C9"/>
    <mergeCell ref="A10:C10"/>
    <mergeCell ref="A55:C55"/>
    <mergeCell ref="A56:C56"/>
    <mergeCell ref="A58:C58"/>
    <mergeCell ref="B11:C11"/>
    <mergeCell ref="B26:C26"/>
    <mergeCell ref="A1:N1"/>
    <mergeCell ref="A2:N2"/>
    <mergeCell ref="A3:N3"/>
    <mergeCell ref="E5:N5"/>
    <mergeCell ref="A8:C8"/>
    <mergeCell ref="A53:C53"/>
    <mergeCell ref="A54:C54"/>
    <mergeCell ref="A60:C60"/>
    <mergeCell ref="A62:N62"/>
    <mergeCell ref="A63:N63"/>
    <mergeCell ref="A59:C59"/>
    <mergeCell ref="A61:N6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3"/>
  <sheetViews>
    <sheetView workbookViewId="0">
      <pane ySplit="6" topLeftCell="A40" activePane="bottomLeft" state="frozen"/>
      <selection activeCell="T40" sqref="T40"/>
      <selection pane="bottomLeft" activeCell="A61" sqref="A61:L61"/>
    </sheetView>
  </sheetViews>
  <sheetFormatPr baseColWidth="10" defaultColWidth="11.42578125" defaultRowHeight="15"/>
  <cols>
    <col min="1" max="2" width="1.42578125" style="91" customWidth="1"/>
    <col min="3" max="3" width="27.140625" style="91" customWidth="1"/>
    <col min="4" max="4" width="7.140625" style="91" customWidth="1"/>
    <col min="5" max="5" width="6.42578125" style="91" customWidth="1"/>
    <col min="6" max="6" width="11.28515625" style="91" customWidth="1"/>
    <col min="7" max="9" width="11.85546875" style="91" customWidth="1"/>
    <col min="10" max="10" width="12.7109375" style="91" bestFit="1" customWidth="1"/>
    <col min="11" max="11" width="10" style="91" customWidth="1"/>
    <col min="12" max="12" width="8.140625" style="91" bestFit="1" customWidth="1"/>
    <col min="13" max="16384" width="11.42578125" style="91"/>
  </cols>
  <sheetData>
    <row r="1" spans="1:12">
      <c r="A1" s="197" t="s">
        <v>471</v>
      </c>
      <c r="B1" s="197"/>
      <c r="C1" s="197"/>
      <c r="D1" s="197"/>
      <c r="E1" s="197"/>
      <c r="F1" s="197"/>
      <c r="G1" s="197"/>
      <c r="H1" s="197"/>
      <c r="I1" s="197"/>
      <c r="J1" s="197"/>
      <c r="K1" s="197"/>
      <c r="L1" s="197"/>
    </row>
    <row r="2" spans="1:12">
      <c r="A2" s="197" t="s">
        <v>1518</v>
      </c>
      <c r="B2" s="197"/>
      <c r="C2" s="197"/>
      <c r="D2" s="197"/>
      <c r="E2" s="197"/>
      <c r="F2" s="197"/>
      <c r="G2" s="197"/>
      <c r="H2" s="197"/>
      <c r="I2" s="197"/>
      <c r="J2" s="197"/>
      <c r="K2" s="197"/>
      <c r="L2" s="197"/>
    </row>
    <row r="3" spans="1:12">
      <c r="A3" s="198" t="s">
        <v>1234</v>
      </c>
      <c r="B3" s="198"/>
      <c r="C3" s="198"/>
      <c r="D3" s="198"/>
      <c r="E3" s="198"/>
      <c r="F3" s="198"/>
      <c r="G3" s="198"/>
      <c r="H3" s="198"/>
      <c r="I3" s="198"/>
      <c r="J3" s="198"/>
      <c r="K3" s="198"/>
      <c r="L3" s="198"/>
    </row>
    <row r="5" spans="1:12" s="93" customFormat="1">
      <c r="D5" s="93" t="s">
        <v>7</v>
      </c>
      <c r="E5" s="199" t="s">
        <v>337</v>
      </c>
      <c r="F5" s="199"/>
      <c r="G5" s="199"/>
      <c r="H5" s="199"/>
      <c r="I5" s="199"/>
      <c r="J5" s="199"/>
      <c r="K5" s="199"/>
      <c r="L5" s="199"/>
    </row>
    <row r="6" spans="1:12" s="98" customFormat="1" ht="35.25" customHeight="1">
      <c r="E6" s="98" t="s">
        <v>338</v>
      </c>
      <c r="F6" s="98" t="s">
        <v>339</v>
      </c>
      <c r="G6" s="98" t="s">
        <v>355</v>
      </c>
      <c r="H6" s="98" t="s">
        <v>356</v>
      </c>
      <c r="I6" s="98" t="s">
        <v>357</v>
      </c>
      <c r="J6" s="98" t="s">
        <v>358</v>
      </c>
      <c r="K6" s="98" t="s">
        <v>340</v>
      </c>
      <c r="L6" s="98" t="s">
        <v>362</v>
      </c>
    </row>
    <row r="7" spans="1:12" s="100" customFormat="1"/>
    <row r="8" spans="1:12">
      <c r="A8" s="91" t="s">
        <v>7</v>
      </c>
      <c r="D8" s="95">
        <v>4936</v>
      </c>
      <c r="E8" s="95">
        <v>534</v>
      </c>
      <c r="F8" s="95">
        <v>1236</v>
      </c>
      <c r="G8" s="95">
        <v>212</v>
      </c>
      <c r="H8" s="95">
        <v>409</v>
      </c>
      <c r="I8" s="95">
        <v>660</v>
      </c>
      <c r="J8" s="95">
        <v>579</v>
      </c>
      <c r="K8" s="95">
        <v>1163</v>
      </c>
      <c r="L8" s="95">
        <v>143</v>
      </c>
    </row>
    <row r="9" spans="1:12">
      <c r="A9" s="91" t="s">
        <v>310</v>
      </c>
      <c r="D9" s="95"/>
      <c r="E9" s="95"/>
      <c r="F9" s="95"/>
      <c r="G9" s="95"/>
      <c r="H9" s="95"/>
      <c r="I9" s="95"/>
      <c r="J9" s="95"/>
      <c r="K9" s="95"/>
      <c r="L9" s="95"/>
    </row>
    <row r="10" spans="1:12">
      <c r="A10" s="91" t="s">
        <v>35</v>
      </c>
      <c r="D10" s="95">
        <v>4561</v>
      </c>
      <c r="E10" s="95">
        <v>434</v>
      </c>
      <c r="F10" s="95">
        <v>1236</v>
      </c>
      <c r="G10" s="95">
        <v>185</v>
      </c>
      <c r="H10" s="95">
        <v>375</v>
      </c>
      <c r="I10" s="95">
        <v>621</v>
      </c>
      <c r="J10" s="95">
        <v>557</v>
      </c>
      <c r="K10" s="95">
        <v>1131</v>
      </c>
      <c r="L10" s="95">
        <v>22</v>
      </c>
    </row>
    <row r="11" spans="1:12">
      <c r="B11" s="91" t="s">
        <v>311</v>
      </c>
      <c r="D11" s="95">
        <v>1571</v>
      </c>
      <c r="E11" s="95">
        <v>300</v>
      </c>
      <c r="F11" s="95">
        <v>907</v>
      </c>
      <c r="G11" s="95">
        <v>104</v>
      </c>
      <c r="H11" s="95">
        <v>216</v>
      </c>
      <c r="I11" s="95">
        <v>28</v>
      </c>
      <c r="J11" s="95">
        <v>2</v>
      </c>
      <c r="K11" s="95">
        <v>0</v>
      </c>
      <c r="L11" s="95">
        <v>14</v>
      </c>
    </row>
    <row r="12" spans="1:12">
      <c r="C12" s="91" t="s">
        <v>312</v>
      </c>
      <c r="D12" s="95">
        <v>68</v>
      </c>
      <c r="E12" s="95">
        <v>27</v>
      </c>
      <c r="F12" s="95">
        <v>27</v>
      </c>
      <c r="G12" s="95">
        <v>4</v>
      </c>
      <c r="H12" s="95">
        <v>10</v>
      </c>
      <c r="I12" s="95">
        <v>0</v>
      </c>
      <c r="J12" s="95">
        <v>0</v>
      </c>
      <c r="K12" s="95">
        <v>0</v>
      </c>
      <c r="L12" s="95">
        <v>0</v>
      </c>
    </row>
    <row r="13" spans="1:12">
      <c r="C13" s="91" t="s">
        <v>314</v>
      </c>
      <c r="D13" s="95">
        <v>12</v>
      </c>
      <c r="E13" s="95">
        <v>2</v>
      </c>
      <c r="F13" s="95">
        <v>10</v>
      </c>
      <c r="G13" s="95">
        <v>0</v>
      </c>
      <c r="H13" s="95">
        <v>0</v>
      </c>
      <c r="I13" s="95">
        <v>0</v>
      </c>
      <c r="J13" s="95">
        <v>0</v>
      </c>
      <c r="K13" s="95">
        <v>0</v>
      </c>
      <c r="L13" s="95">
        <v>0</v>
      </c>
    </row>
    <row r="14" spans="1:12">
      <c r="C14" s="91" t="s">
        <v>315</v>
      </c>
      <c r="D14" s="95">
        <v>31</v>
      </c>
      <c r="E14" s="95">
        <v>13</v>
      </c>
      <c r="F14" s="95">
        <v>8</v>
      </c>
      <c r="G14" s="95">
        <v>5</v>
      </c>
      <c r="H14" s="95">
        <v>3</v>
      </c>
      <c r="I14" s="95">
        <v>0</v>
      </c>
      <c r="J14" s="95">
        <v>2</v>
      </c>
      <c r="K14" s="95">
        <v>0</v>
      </c>
      <c r="L14" s="95">
        <v>0</v>
      </c>
    </row>
    <row r="15" spans="1:12">
      <c r="C15" s="91" t="s">
        <v>103</v>
      </c>
      <c r="D15" s="95">
        <v>158</v>
      </c>
      <c r="E15" s="95">
        <v>22</v>
      </c>
      <c r="F15" s="95">
        <v>101</v>
      </c>
      <c r="G15" s="95">
        <v>3</v>
      </c>
      <c r="H15" s="95">
        <v>29</v>
      </c>
      <c r="I15" s="95">
        <v>3</v>
      </c>
      <c r="J15" s="95">
        <v>0</v>
      </c>
      <c r="K15" s="95">
        <v>0</v>
      </c>
      <c r="L15" s="95">
        <v>0</v>
      </c>
    </row>
    <row r="16" spans="1:12">
      <c r="C16" s="91" t="s">
        <v>316</v>
      </c>
      <c r="D16" s="95">
        <v>29</v>
      </c>
      <c r="E16" s="95">
        <v>13</v>
      </c>
      <c r="F16" s="95">
        <v>11</v>
      </c>
      <c r="G16" s="95">
        <v>5</v>
      </c>
      <c r="H16" s="95">
        <v>0</v>
      </c>
      <c r="I16" s="95">
        <v>0</v>
      </c>
      <c r="J16" s="95">
        <v>0</v>
      </c>
      <c r="K16" s="95">
        <v>0</v>
      </c>
      <c r="L16" s="95">
        <v>0</v>
      </c>
    </row>
    <row r="17" spans="2:12">
      <c r="C17" s="91" t="s">
        <v>1594</v>
      </c>
      <c r="D17" s="95">
        <v>13</v>
      </c>
      <c r="E17" s="95">
        <v>0</v>
      </c>
      <c r="F17" s="95">
        <v>13</v>
      </c>
      <c r="G17" s="95">
        <v>0</v>
      </c>
      <c r="H17" s="95">
        <v>0</v>
      </c>
      <c r="I17" s="95">
        <v>0</v>
      </c>
      <c r="J17" s="95">
        <v>0</v>
      </c>
      <c r="K17" s="95">
        <v>0</v>
      </c>
      <c r="L17" s="95">
        <v>0</v>
      </c>
    </row>
    <row r="18" spans="2:12">
      <c r="C18" s="91" t="s">
        <v>317</v>
      </c>
      <c r="D18" s="95">
        <v>15</v>
      </c>
      <c r="E18" s="95">
        <v>7</v>
      </c>
      <c r="F18" s="95">
        <v>8</v>
      </c>
      <c r="G18" s="95">
        <v>0</v>
      </c>
      <c r="H18" s="95">
        <v>0</v>
      </c>
      <c r="I18" s="95">
        <v>0</v>
      </c>
      <c r="J18" s="95">
        <v>0</v>
      </c>
      <c r="K18" s="95">
        <v>0</v>
      </c>
      <c r="L18" s="95">
        <v>0</v>
      </c>
    </row>
    <row r="19" spans="2:12">
      <c r="C19" s="91" t="s">
        <v>142</v>
      </c>
      <c r="D19" s="95">
        <v>22</v>
      </c>
      <c r="E19" s="95">
        <v>15</v>
      </c>
      <c r="F19" s="95">
        <v>6</v>
      </c>
      <c r="G19" s="95">
        <v>1</v>
      </c>
      <c r="H19" s="95">
        <v>0</v>
      </c>
      <c r="I19" s="95">
        <v>0</v>
      </c>
      <c r="J19" s="95">
        <v>0</v>
      </c>
      <c r="K19" s="95">
        <v>0</v>
      </c>
      <c r="L19" s="95">
        <v>0</v>
      </c>
    </row>
    <row r="20" spans="2:12">
      <c r="C20" s="91" t="s">
        <v>269</v>
      </c>
      <c r="D20" s="95">
        <v>834</v>
      </c>
      <c r="E20" s="95">
        <v>124</v>
      </c>
      <c r="F20" s="95">
        <v>514</v>
      </c>
      <c r="G20" s="95">
        <v>53</v>
      </c>
      <c r="H20" s="95">
        <v>138</v>
      </c>
      <c r="I20" s="95">
        <v>0</v>
      </c>
      <c r="J20" s="95">
        <v>0</v>
      </c>
      <c r="K20" s="95">
        <v>0</v>
      </c>
      <c r="L20" s="95">
        <v>5</v>
      </c>
    </row>
    <row r="21" spans="2:12">
      <c r="C21" s="91" t="s">
        <v>162</v>
      </c>
      <c r="D21" s="95">
        <v>106</v>
      </c>
      <c r="E21" s="95">
        <v>1</v>
      </c>
      <c r="F21" s="95">
        <v>63</v>
      </c>
      <c r="G21" s="95">
        <v>9</v>
      </c>
      <c r="H21" s="95">
        <v>17</v>
      </c>
      <c r="I21" s="95">
        <v>16</v>
      </c>
      <c r="J21" s="95">
        <v>0</v>
      </c>
      <c r="K21" s="95">
        <v>0</v>
      </c>
      <c r="L21" s="95">
        <v>0</v>
      </c>
    </row>
    <row r="22" spans="2:12">
      <c r="C22" s="91" t="s">
        <v>318</v>
      </c>
      <c r="D22" s="95">
        <v>14</v>
      </c>
      <c r="E22" s="95">
        <v>2</v>
      </c>
      <c r="F22" s="95">
        <v>8</v>
      </c>
      <c r="G22" s="95">
        <v>2</v>
      </c>
      <c r="H22" s="95">
        <v>2</v>
      </c>
      <c r="I22" s="95">
        <v>0</v>
      </c>
      <c r="J22" s="95">
        <v>0</v>
      </c>
      <c r="K22" s="95">
        <v>0</v>
      </c>
      <c r="L22" s="95">
        <v>0</v>
      </c>
    </row>
    <row r="23" spans="2:12">
      <c r="C23" s="91" t="s">
        <v>319</v>
      </c>
      <c r="D23" s="95">
        <v>24</v>
      </c>
      <c r="E23" s="95">
        <v>0</v>
      </c>
      <c r="F23" s="95">
        <v>18</v>
      </c>
      <c r="G23" s="95">
        <v>6</v>
      </c>
      <c r="H23" s="95">
        <v>0</v>
      </c>
      <c r="I23" s="95">
        <v>0</v>
      </c>
      <c r="J23" s="95">
        <v>0</v>
      </c>
      <c r="K23" s="95">
        <v>0</v>
      </c>
      <c r="L23" s="95">
        <v>0</v>
      </c>
    </row>
    <row r="24" spans="2:12">
      <c r="C24" s="91" t="s">
        <v>270</v>
      </c>
      <c r="D24" s="95">
        <v>180</v>
      </c>
      <c r="E24" s="95">
        <v>60</v>
      </c>
      <c r="F24" s="95">
        <v>90</v>
      </c>
      <c r="G24" s="95">
        <v>12</v>
      </c>
      <c r="H24" s="95">
        <v>14</v>
      </c>
      <c r="I24" s="95">
        <v>4</v>
      </c>
      <c r="J24" s="95">
        <v>0</v>
      </c>
      <c r="K24" s="95">
        <v>0</v>
      </c>
      <c r="L24" s="95">
        <v>0</v>
      </c>
    </row>
    <row r="25" spans="2:12">
      <c r="C25" s="91" t="s">
        <v>241</v>
      </c>
      <c r="D25" s="95">
        <v>65</v>
      </c>
      <c r="E25" s="95">
        <v>14</v>
      </c>
      <c r="F25" s="95">
        <v>30</v>
      </c>
      <c r="G25" s="95">
        <v>4</v>
      </c>
      <c r="H25" s="95">
        <v>3</v>
      </c>
      <c r="I25" s="95">
        <v>5</v>
      </c>
      <c r="J25" s="95">
        <v>0</v>
      </c>
      <c r="K25" s="95">
        <v>0</v>
      </c>
      <c r="L25" s="95">
        <v>9</v>
      </c>
    </row>
    <row r="26" spans="2:12">
      <c r="B26" s="91" t="s">
        <v>320</v>
      </c>
      <c r="D26" s="95">
        <v>2990</v>
      </c>
      <c r="E26" s="95">
        <v>134</v>
      </c>
      <c r="F26" s="95">
        <v>329</v>
      </c>
      <c r="G26" s="95">
        <v>81</v>
      </c>
      <c r="H26" s="95">
        <v>159</v>
      </c>
      <c r="I26" s="95">
        <v>593</v>
      </c>
      <c r="J26" s="95">
        <v>555</v>
      </c>
      <c r="K26" s="95">
        <v>1131</v>
      </c>
      <c r="L26" s="95">
        <v>8</v>
      </c>
    </row>
    <row r="27" spans="2:12">
      <c r="C27" s="91" t="s">
        <v>312</v>
      </c>
      <c r="D27" s="95">
        <v>51</v>
      </c>
      <c r="E27" s="95">
        <v>22</v>
      </c>
      <c r="F27" s="95">
        <v>4</v>
      </c>
      <c r="G27" s="95">
        <v>0</v>
      </c>
      <c r="H27" s="95">
        <v>0</v>
      </c>
      <c r="I27" s="95">
        <v>10</v>
      </c>
      <c r="J27" s="95">
        <v>11</v>
      </c>
      <c r="K27" s="95">
        <v>4</v>
      </c>
      <c r="L27" s="95">
        <v>0</v>
      </c>
    </row>
    <row r="28" spans="2:12">
      <c r="C28" s="91" t="s">
        <v>313</v>
      </c>
      <c r="D28" s="95">
        <v>28</v>
      </c>
      <c r="E28" s="95">
        <v>25</v>
      </c>
      <c r="F28" s="95">
        <v>2</v>
      </c>
      <c r="G28" s="95">
        <v>0</v>
      </c>
      <c r="H28" s="95">
        <v>1</v>
      </c>
      <c r="I28" s="95">
        <v>0</v>
      </c>
      <c r="J28" s="95">
        <v>0</v>
      </c>
      <c r="K28" s="95">
        <v>0</v>
      </c>
      <c r="L28" s="95">
        <v>0</v>
      </c>
    </row>
    <row r="29" spans="2:12">
      <c r="C29" s="91" t="s">
        <v>76</v>
      </c>
      <c r="D29" s="95">
        <v>343</v>
      </c>
      <c r="E29" s="95">
        <v>0</v>
      </c>
      <c r="F29" s="95">
        <v>0</v>
      </c>
      <c r="G29" s="95">
        <v>6</v>
      </c>
      <c r="H29" s="95">
        <v>5</v>
      </c>
      <c r="I29" s="95">
        <v>26</v>
      </c>
      <c r="J29" s="95">
        <v>91</v>
      </c>
      <c r="K29" s="95">
        <v>212</v>
      </c>
      <c r="L29" s="95">
        <v>3</v>
      </c>
    </row>
    <row r="30" spans="2:12">
      <c r="C30" s="91" t="s">
        <v>1596</v>
      </c>
      <c r="D30" s="95">
        <v>15</v>
      </c>
      <c r="E30" s="95">
        <v>0</v>
      </c>
      <c r="F30" s="95">
        <v>9</v>
      </c>
      <c r="G30" s="95">
        <v>1</v>
      </c>
      <c r="H30" s="95">
        <v>5</v>
      </c>
      <c r="I30" s="95">
        <v>0</v>
      </c>
      <c r="J30" s="95">
        <v>0</v>
      </c>
      <c r="K30" s="95">
        <v>0</v>
      </c>
      <c r="L30" s="95">
        <v>0</v>
      </c>
    </row>
    <row r="31" spans="2:12">
      <c r="C31" s="91" t="s">
        <v>321</v>
      </c>
      <c r="D31" s="95">
        <v>16</v>
      </c>
      <c r="E31" s="95">
        <v>0</v>
      </c>
      <c r="F31" s="95">
        <v>0</v>
      </c>
      <c r="G31" s="95">
        <v>0</v>
      </c>
      <c r="H31" s="95">
        <v>0</v>
      </c>
      <c r="I31" s="95">
        <v>0</v>
      </c>
      <c r="J31" s="95">
        <v>2</v>
      </c>
      <c r="K31" s="95">
        <v>14</v>
      </c>
      <c r="L31" s="95">
        <v>0</v>
      </c>
    </row>
    <row r="32" spans="2:12">
      <c r="C32" s="91" t="s">
        <v>322</v>
      </c>
      <c r="D32" s="95">
        <v>158</v>
      </c>
      <c r="E32" s="95">
        <v>0</v>
      </c>
      <c r="F32" s="95">
        <v>0</v>
      </c>
      <c r="G32" s="95">
        <v>1</v>
      </c>
      <c r="H32" s="95">
        <v>0</v>
      </c>
      <c r="I32" s="95">
        <v>21</v>
      </c>
      <c r="J32" s="95">
        <v>71</v>
      </c>
      <c r="K32" s="95">
        <v>65</v>
      </c>
      <c r="L32" s="95">
        <v>0</v>
      </c>
    </row>
    <row r="33" spans="3:12">
      <c r="C33" s="91" t="s">
        <v>1349</v>
      </c>
      <c r="D33" s="95">
        <v>13</v>
      </c>
      <c r="E33" s="95">
        <v>10</v>
      </c>
      <c r="F33" s="95">
        <v>1</v>
      </c>
      <c r="G33" s="95">
        <v>1</v>
      </c>
      <c r="H33" s="95">
        <v>1</v>
      </c>
      <c r="I33" s="95">
        <v>0</v>
      </c>
      <c r="J33" s="95">
        <v>0</v>
      </c>
      <c r="K33" s="95">
        <v>0</v>
      </c>
      <c r="L33" s="95">
        <v>0</v>
      </c>
    </row>
    <row r="34" spans="3:12">
      <c r="C34" s="91" t="s">
        <v>323</v>
      </c>
      <c r="D34" s="95">
        <v>570</v>
      </c>
      <c r="E34" s="95">
        <v>0</v>
      </c>
      <c r="F34" s="95">
        <v>0</v>
      </c>
      <c r="G34" s="95">
        <v>0</v>
      </c>
      <c r="H34" s="95">
        <v>0</v>
      </c>
      <c r="I34" s="95">
        <v>8</v>
      </c>
      <c r="J34" s="95">
        <v>29</v>
      </c>
      <c r="K34" s="95">
        <v>533</v>
      </c>
      <c r="L34" s="95">
        <v>0</v>
      </c>
    </row>
    <row r="35" spans="3:12">
      <c r="C35" s="91" t="s">
        <v>103</v>
      </c>
      <c r="D35" s="95">
        <v>280</v>
      </c>
      <c r="E35" s="95">
        <v>2</v>
      </c>
      <c r="F35" s="95">
        <v>53</v>
      </c>
      <c r="G35" s="95">
        <v>12</v>
      </c>
      <c r="H35" s="95">
        <v>28</v>
      </c>
      <c r="I35" s="95">
        <v>94</v>
      </c>
      <c r="J35" s="95">
        <v>46</v>
      </c>
      <c r="K35" s="95">
        <v>45</v>
      </c>
      <c r="L35" s="95">
        <v>0</v>
      </c>
    </row>
    <row r="36" spans="3:12">
      <c r="C36" s="91" t="s">
        <v>303</v>
      </c>
      <c r="D36" s="95">
        <v>27</v>
      </c>
      <c r="E36" s="95">
        <v>0</v>
      </c>
      <c r="F36" s="95">
        <v>2</v>
      </c>
      <c r="G36" s="95">
        <v>1</v>
      </c>
      <c r="H36" s="95">
        <v>8</v>
      </c>
      <c r="I36" s="95">
        <v>16</v>
      </c>
      <c r="J36" s="95">
        <v>0</v>
      </c>
      <c r="K36" s="95">
        <v>0</v>
      </c>
      <c r="L36" s="95">
        <v>0</v>
      </c>
    </row>
    <row r="37" spans="3:12">
      <c r="C37" s="91" t="s">
        <v>1350</v>
      </c>
      <c r="D37" s="95">
        <v>15</v>
      </c>
      <c r="E37" s="95">
        <v>0</v>
      </c>
      <c r="F37" s="95">
        <v>0</v>
      </c>
      <c r="G37" s="95">
        <v>0</v>
      </c>
      <c r="H37" s="95">
        <v>0</v>
      </c>
      <c r="I37" s="95">
        <v>1</v>
      </c>
      <c r="J37" s="95">
        <v>2</v>
      </c>
      <c r="K37" s="95">
        <v>12</v>
      </c>
      <c r="L37" s="95">
        <v>0</v>
      </c>
    </row>
    <row r="38" spans="3:12">
      <c r="C38" s="91" t="s">
        <v>307</v>
      </c>
      <c r="D38" s="95">
        <v>168</v>
      </c>
      <c r="E38" s="95">
        <v>0</v>
      </c>
      <c r="F38" s="95">
        <v>3</v>
      </c>
      <c r="G38" s="95">
        <v>6</v>
      </c>
      <c r="H38" s="95">
        <v>13</v>
      </c>
      <c r="I38" s="95">
        <v>69</v>
      </c>
      <c r="J38" s="95">
        <v>48</v>
      </c>
      <c r="K38" s="95">
        <v>29</v>
      </c>
      <c r="L38" s="95">
        <v>0</v>
      </c>
    </row>
    <row r="39" spans="3:12">
      <c r="C39" s="91" t="s">
        <v>324</v>
      </c>
      <c r="D39" s="95">
        <v>150</v>
      </c>
      <c r="E39" s="95">
        <v>1</v>
      </c>
      <c r="F39" s="95">
        <v>7</v>
      </c>
      <c r="G39" s="95">
        <v>3</v>
      </c>
      <c r="H39" s="95">
        <v>21</v>
      </c>
      <c r="I39" s="95">
        <v>66</v>
      </c>
      <c r="J39" s="95">
        <v>26</v>
      </c>
      <c r="K39" s="95">
        <v>25</v>
      </c>
      <c r="L39" s="95">
        <v>1</v>
      </c>
    </row>
    <row r="40" spans="3:12">
      <c r="C40" s="91" t="s">
        <v>1594</v>
      </c>
      <c r="D40" s="95">
        <v>10</v>
      </c>
      <c r="E40" s="95">
        <v>0</v>
      </c>
      <c r="F40" s="95">
        <v>10</v>
      </c>
      <c r="G40" s="95">
        <v>0</v>
      </c>
      <c r="H40" s="95">
        <v>0</v>
      </c>
      <c r="I40" s="95">
        <v>0</v>
      </c>
      <c r="J40" s="95">
        <v>0</v>
      </c>
      <c r="K40" s="95">
        <v>0</v>
      </c>
      <c r="L40" s="95">
        <v>0</v>
      </c>
    </row>
    <row r="41" spans="3:12">
      <c r="C41" s="91" t="s">
        <v>1595</v>
      </c>
      <c r="D41" s="95">
        <v>21</v>
      </c>
      <c r="E41" s="95">
        <v>1</v>
      </c>
      <c r="F41" s="95">
        <v>20</v>
      </c>
      <c r="G41" s="95">
        <v>0</v>
      </c>
      <c r="H41" s="95">
        <v>0</v>
      </c>
      <c r="I41" s="95">
        <v>0</v>
      </c>
      <c r="J41" s="95">
        <v>0</v>
      </c>
      <c r="K41" s="95">
        <v>0</v>
      </c>
      <c r="L41" s="95">
        <v>0</v>
      </c>
    </row>
    <row r="42" spans="3:12">
      <c r="C42" s="91" t="s">
        <v>268</v>
      </c>
      <c r="D42" s="95">
        <v>50</v>
      </c>
      <c r="E42" s="95">
        <v>0</v>
      </c>
      <c r="F42" s="95">
        <v>1</v>
      </c>
      <c r="G42" s="95">
        <v>1</v>
      </c>
      <c r="H42" s="95">
        <v>2</v>
      </c>
      <c r="I42" s="95">
        <v>8</v>
      </c>
      <c r="J42" s="95">
        <v>21</v>
      </c>
      <c r="K42" s="95">
        <v>17</v>
      </c>
      <c r="L42" s="95">
        <v>0</v>
      </c>
    </row>
    <row r="43" spans="3:12">
      <c r="C43" s="91" t="s">
        <v>325</v>
      </c>
      <c r="D43" s="95">
        <v>13</v>
      </c>
      <c r="E43" s="95">
        <v>0</v>
      </c>
      <c r="F43" s="95">
        <v>1</v>
      </c>
      <c r="G43" s="95">
        <v>0</v>
      </c>
      <c r="H43" s="95">
        <v>0</v>
      </c>
      <c r="I43" s="95">
        <v>1</v>
      </c>
      <c r="J43" s="95">
        <v>9</v>
      </c>
      <c r="K43" s="95">
        <v>2</v>
      </c>
      <c r="L43" s="95">
        <v>0</v>
      </c>
    </row>
    <row r="44" spans="3:12">
      <c r="C44" s="91" t="s">
        <v>326</v>
      </c>
      <c r="D44" s="95">
        <v>15</v>
      </c>
      <c r="E44" s="95">
        <v>0</v>
      </c>
      <c r="F44" s="95">
        <v>0</v>
      </c>
      <c r="G44" s="95">
        <v>0</v>
      </c>
      <c r="H44" s="95">
        <v>1</v>
      </c>
      <c r="I44" s="95">
        <v>4</v>
      </c>
      <c r="J44" s="95">
        <v>10</v>
      </c>
      <c r="K44" s="95">
        <v>0</v>
      </c>
      <c r="L44" s="95">
        <v>0</v>
      </c>
    </row>
    <row r="45" spans="3:12">
      <c r="C45" s="91" t="s">
        <v>269</v>
      </c>
      <c r="D45" s="95">
        <v>157</v>
      </c>
      <c r="E45" s="95">
        <v>8</v>
      </c>
      <c r="F45" s="95">
        <v>118</v>
      </c>
      <c r="G45" s="95">
        <v>24</v>
      </c>
      <c r="H45" s="95">
        <v>7</v>
      </c>
      <c r="I45" s="95">
        <v>0</v>
      </c>
      <c r="J45" s="95">
        <v>0</v>
      </c>
      <c r="K45" s="95">
        <v>0</v>
      </c>
      <c r="L45" s="95">
        <v>0</v>
      </c>
    </row>
    <row r="46" spans="3:12">
      <c r="C46" s="91" t="s">
        <v>146</v>
      </c>
      <c r="D46" s="95">
        <v>12</v>
      </c>
      <c r="E46" s="95">
        <v>1</v>
      </c>
      <c r="F46" s="95">
        <v>3</v>
      </c>
      <c r="G46" s="95">
        <v>8</v>
      </c>
      <c r="H46" s="95">
        <v>0</v>
      </c>
      <c r="I46" s="95">
        <v>0</v>
      </c>
      <c r="J46" s="95">
        <v>0</v>
      </c>
      <c r="K46" s="95">
        <v>0</v>
      </c>
      <c r="L46" s="95">
        <v>0</v>
      </c>
    </row>
    <row r="47" spans="3:12">
      <c r="C47" s="91" t="s">
        <v>327</v>
      </c>
      <c r="D47" s="95">
        <v>23</v>
      </c>
      <c r="E47" s="95">
        <v>23</v>
      </c>
      <c r="F47" s="95">
        <v>0</v>
      </c>
      <c r="G47" s="95">
        <v>0</v>
      </c>
      <c r="H47" s="95">
        <v>0</v>
      </c>
      <c r="I47" s="95">
        <v>0</v>
      </c>
      <c r="J47" s="95">
        <v>0</v>
      </c>
      <c r="K47" s="95">
        <v>0</v>
      </c>
      <c r="L47" s="95">
        <v>0</v>
      </c>
    </row>
    <row r="48" spans="3:12">
      <c r="C48" s="91" t="s">
        <v>328</v>
      </c>
      <c r="D48" s="95">
        <v>24</v>
      </c>
      <c r="E48" s="95">
        <v>0</v>
      </c>
      <c r="F48" s="95">
        <v>24</v>
      </c>
      <c r="G48" s="95">
        <v>0</v>
      </c>
      <c r="H48" s="95">
        <v>0</v>
      </c>
      <c r="I48" s="95">
        <v>0</v>
      </c>
      <c r="J48" s="95">
        <v>0</v>
      </c>
      <c r="K48" s="95">
        <v>0</v>
      </c>
      <c r="L48" s="95">
        <v>0</v>
      </c>
    </row>
    <row r="49" spans="1:12">
      <c r="C49" s="91" t="s">
        <v>162</v>
      </c>
      <c r="D49" s="95">
        <v>189</v>
      </c>
      <c r="E49" s="95">
        <v>7</v>
      </c>
      <c r="F49" s="95">
        <v>20</v>
      </c>
      <c r="G49" s="95">
        <v>0</v>
      </c>
      <c r="H49" s="95">
        <v>3</v>
      </c>
      <c r="I49" s="95">
        <v>85</v>
      </c>
      <c r="J49" s="95">
        <v>38</v>
      </c>
      <c r="K49" s="95">
        <v>36</v>
      </c>
      <c r="L49" s="95">
        <v>0</v>
      </c>
    </row>
    <row r="50" spans="1:12">
      <c r="C50" s="91" t="s">
        <v>169</v>
      </c>
      <c r="D50" s="95">
        <v>143</v>
      </c>
      <c r="E50" s="95">
        <v>0</v>
      </c>
      <c r="F50" s="95">
        <v>0</v>
      </c>
      <c r="G50" s="95">
        <v>0</v>
      </c>
      <c r="H50" s="95">
        <v>4</v>
      </c>
      <c r="I50" s="95">
        <v>24</v>
      </c>
      <c r="J50" s="95">
        <v>57</v>
      </c>
      <c r="K50" s="95">
        <v>58</v>
      </c>
      <c r="L50" s="95">
        <v>0</v>
      </c>
    </row>
    <row r="51" spans="1:12">
      <c r="C51" s="91" t="s">
        <v>270</v>
      </c>
      <c r="D51" s="95">
        <v>347</v>
      </c>
      <c r="E51" s="95">
        <v>11</v>
      </c>
      <c r="F51" s="95">
        <v>35</v>
      </c>
      <c r="G51" s="95">
        <v>3</v>
      </c>
      <c r="H51" s="95">
        <v>18</v>
      </c>
      <c r="I51" s="95">
        <v>141</v>
      </c>
      <c r="J51" s="95">
        <v>86</v>
      </c>
      <c r="K51" s="95">
        <v>53</v>
      </c>
      <c r="L51" s="95">
        <v>0</v>
      </c>
    </row>
    <row r="52" spans="1:12">
      <c r="C52" s="91" t="s">
        <v>241</v>
      </c>
      <c r="D52" s="95">
        <v>152</v>
      </c>
      <c r="E52" s="95">
        <v>23</v>
      </c>
      <c r="F52" s="95">
        <v>16</v>
      </c>
      <c r="G52" s="95">
        <v>14</v>
      </c>
      <c r="H52" s="95">
        <v>42</v>
      </c>
      <c r="I52" s="95">
        <v>19</v>
      </c>
      <c r="J52" s="95">
        <v>8</v>
      </c>
      <c r="K52" s="95">
        <v>26</v>
      </c>
      <c r="L52" s="95">
        <v>4</v>
      </c>
    </row>
    <row r="53" spans="1:12">
      <c r="A53" s="91" t="s">
        <v>33</v>
      </c>
      <c r="D53" s="95">
        <v>150</v>
      </c>
      <c r="E53" s="95">
        <v>98</v>
      </c>
      <c r="F53" s="95">
        <v>0</v>
      </c>
      <c r="G53" s="95">
        <v>0</v>
      </c>
      <c r="H53" s="95">
        <v>0</v>
      </c>
      <c r="I53" s="95">
        <v>0</v>
      </c>
      <c r="J53" s="95">
        <v>0</v>
      </c>
      <c r="K53" s="95">
        <v>0</v>
      </c>
      <c r="L53" s="95">
        <v>52</v>
      </c>
    </row>
    <row r="54" spans="1:12">
      <c r="A54" s="91" t="s">
        <v>36</v>
      </c>
      <c r="D54" s="95">
        <v>6</v>
      </c>
      <c r="E54" s="95">
        <v>0</v>
      </c>
      <c r="F54" s="95">
        <v>0</v>
      </c>
      <c r="G54" s="95">
        <v>5</v>
      </c>
      <c r="H54" s="95">
        <v>0</v>
      </c>
      <c r="I54" s="95">
        <v>1</v>
      </c>
      <c r="J54" s="95">
        <v>0</v>
      </c>
      <c r="K54" s="95">
        <v>0</v>
      </c>
      <c r="L54" s="95">
        <v>0</v>
      </c>
    </row>
    <row r="55" spans="1:12">
      <c r="A55" s="91" t="s">
        <v>37</v>
      </c>
      <c r="D55" s="95">
        <v>16</v>
      </c>
      <c r="E55" s="95">
        <v>0</v>
      </c>
      <c r="F55" s="95">
        <v>0</v>
      </c>
      <c r="G55" s="95">
        <v>1</v>
      </c>
      <c r="H55" s="95">
        <v>2</v>
      </c>
      <c r="I55" s="95">
        <v>7</v>
      </c>
      <c r="J55" s="95">
        <v>1</v>
      </c>
      <c r="K55" s="95">
        <v>5</v>
      </c>
      <c r="L55" s="95">
        <v>0</v>
      </c>
    </row>
    <row r="56" spans="1:12">
      <c r="A56" s="91" t="s">
        <v>34</v>
      </c>
      <c r="D56" s="95">
        <v>40</v>
      </c>
      <c r="E56" s="95">
        <v>1</v>
      </c>
      <c r="F56" s="95">
        <v>0</v>
      </c>
      <c r="G56" s="95">
        <v>0</v>
      </c>
      <c r="H56" s="95">
        <v>0</v>
      </c>
      <c r="I56" s="95">
        <v>0</v>
      </c>
      <c r="J56" s="95">
        <v>0</v>
      </c>
      <c r="K56" s="95">
        <v>0</v>
      </c>
      <c r="L56" s="95">
        <v>39</v>
      </c>
    </row>
    <row r="57" spans="1:12">
      <c r="A57" s="91" t="s">
        <v>1380</v>
      </c>
      <c r="D57" s="95">
        <v>1</v>
      </c>
      <c r="E57" s="95">
        <v>0</v>
      </c>
      <c r="F57" s="95">
        <v>0</v>
      </c>
      <c r="G57" s="95">
        <v>0</v>
      </c>
      <c r="H57" s="95">
        <v>0</v>
      </c>
      <c r="I57" s="95">
        <v>0</v>
      </c>
      <c r="J57" s="95">
        <v>0</v>
      </c>
      <c r="K57" s="95">
        <v>0</v>
      </c>
      <c r="L57" s="95">
        <v>1</v>
      </c>
    </row>
    <row r="58" spans="1:12">
      <c r="A58" s="91" t="s">
        <v>32</v>
      </c>
      <c r="D58" s="95">
        <v>113</v>
      </c>
      <c r="E58" s="95">
        <v>0</v>
      </c>
      <c r="F58" s="95">
        <v>0</v>
      </c>
      <c r="G58" s="95">
        <v>3</v>
      </c>
      <c r="H58" s="95">
        <v>27</v>
      </c>
      <c r="I58" s="95">
        <v>30</v>
      </c>
      <c r="J58" s="95">
        <v>20</v>
      </c>
      <c r="K58" s="95">
        <v>4</v>
      </c>
      <c r="L58" s="95">
        <v>29</v>
      </c>
    </row>
    <row r="59" spans="1:12">
      <c r="A59" s="91" t="s">
        <v>31</v>
      </c>
      <c r="D59" s="95">
        <v>47</v>
      </c>
      <c r="E59" s="95">
        <v>1</v>
      </c>
      <c r="F59" s="95">
        <v>0</v>
      </c>
      <c r="G59" s="95">
        <v>18</v>
      </c>
      <c r="H59" s="95">
        <v>5</v>
      </c>
      <c r="I59" s="95">
        <v>1</v>
      </c>
      <c r="J59" s="95">
        <v>1</v>
      </c>
      <c r="K59" s="95">
        <v>21</v>
      </c>
      <c r="L59" s="95">
        <v>0</v>
      </c>
    </row>
    <row r="60" spans="1:12">
      <c r="A60" s="91" t="s">
        <v>38</v>
      </c>
      <c r="D60" s="95">
        <v>2</v>
      </c>
      <c r="E60" s="95">
        <v>0</v>
      </c>
      <c r="F60" s="95">
        <v>0</v>
      </c>
      <c r="G60" s="95">
        <v>0</v>
      </c>
      <c r="H60" s="95">
        <v>0</v>
      </c>
      <c r="I60" s="95">
        <v>0</v>
      </c>
      <c r="J60" s="95">
        <v>0</v>
      </c>
      <c r="K60" s="95">
        <v>2</v>
      </c>
      <c r="L60" s="95">
        <v>0</v>
      </c>
    </row>
    <row r="61" spans="1:12">
      <c r="A61" s="221" t="s">
        <v>1608</v>
      </c>
      <c r="B61" s="221"/>
      <c r="C61" s="221"/>
      <c r="D61" s="221"/>
      <c r="E61" s="221"/>
      <c r="F61" s="221"/>
      <c r="G61" s="221"/>
      <c r="H61" s="221"/>
      <c r="I61" s="221"/>
      <c r="J61" s="221"/>
      <c r="K61" s="221"/>
      <c r="L61" s="221"/>
    </row>
    <row r="62" spans="1:12">
      <c r="A62" s="197" t="s">
        <v>367</v>
      </c>
      <c r="B62" s="197"/>
      <c r="C62" s="197"/>
      <c r="D62" s="197"/>
      <c r="E62" s="197"/>
      <c r="F62" s="197"/>
      <c r="G62" s="197"/>
      <c r="H62" s="197"/>
      <c r="I62" s="197"/>
      <c r="J62" s="197"/>
      <c r="K62" s="197"/>
      <c r="L62" s="197"/>
    </row>
    <row r="63" spans="1:12">
      <c r="A63" s="197" t="s">
        <v>354</v>
      </c>
      <c r="B63" s="197"/>
      <c r="C63" s="197"/>
      <c r="D63" s="197"/>
      <c r="E63" s="197"/>
      <c r="F63" s="197"/>
      <c r="G63" s="197"/>
      <c r="H63" s="197"/>
      <c r="I63" s="197"/>
      <c r="J63" s="197"/>
      <c r="K63" s="197"/>
      <c r="L63" s="197"/>
    </row>
  </sheetData>
  <sortState ref="C27:L51">
    <sortCondition ref="C27"/>
  </sortState>
  <mergeCells count="7">
    <mergeCell ref="A63:L63"/>
    <mergeCell ref="A1:L1"/>
    <mergeCell ref="A2:L2"/>
    <mergeCell ref="A3:L3"/>
    <mergeCell ref="E5:L5"/>
    <mergeCell ref="A62:L62"/>
    <mergeCell ref="A61:L6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4"/>
  <sheetViews>
    <sheetView workbookViewId="0">
      <pane ySplit="6" topLeftCell="A7" activePane="bottomLeft" state="frozen"/>
      <selection activeCell="E18" sqref="E18"/>
      <selection pane="bottomLeft" activeCell="B34" sqref="B34:K34"/>
    </sheetView>
  </sheetViews>
  <sheetFormatPr baseColWidth="10" defaultColWidth="11.42578125" defaultRowHeight="15"/>
  <cols>
    <col min="1" max="1" width="1.42578125" style="91" customWidth="1"/>
    <col min="2" max="2" width="21.42578125" style="91" customWidth="1"/>
    <col min="3" max="3" width="7.140625" style="91" customWidth="1"/>
    <col min="4" max="4" width="9.85546875" style="91" customWidth="1"/>
    <col min="5" max="5" width="12.5703125" style="91" customWidth="1"/>
    <col min="6" max="11" width="10.42578125" style="91" customWidth="1"/>
    <col min="12" max="16384" width="11.42578125" style="91"/>
  </cols>
  <sheetData>
    <row r="1" spans="1:11">
      <c r="A1" s="197" t="s">
        <v>472</v>
      </c>
      <c r="B1" s="197"/>
      <c r="C1" s="197"/>
      <c r="D1" s="197"/>
      <c r="E1" s="197"/>
      <c r="F1" s="197"/>
      <c r="G1" s="197"/>
      <c r="H1" s="197"/>
      <c r="I1" s="197"/>
      <c r="J1" s="197"/>
      <c r="K1" s="197"/>
    </row>
    <row r="2" spans="1:11">
      <c r="A2" s="197" t="s">
        <v>1518</v>
      </c>
      <c r="B2" s="197"/>
      <c r="C2" s="197"/>
      <c r="D2" s="197"/>
      <c r="E2" s="197"/>
      <c r="F2" s="197"/>
      <c r="G2" s="197"/>
      <c r="H2" s="197"/>
      <c r="I2" s="197"/>
      <c r="J2" s="197"/>
      <c r="K2" s="197"/>
    </row>
    <row r="3" spans="1:11">
      <c r="A3" s="198" t="s">
        <v>1235</v>
      </c>
      <c r="B3" s="198"/>
      <c r="C3" s="198"/>
      <c r="D3" s="198"/>
      <c r="E3" s="198"/>
      <c r="F3" s="198"/>
      <c r="G3" s="198"/>
      <c r="H3" s="198"/>
      <c r="I3" s="198"/>
      <c r="J3" s="198"/>
      <c r="K3" s="198"/>
    </row>
    <row r="5" spans="1:11" s="93" customFormat="1">
      <c r="C5" s="93" t="s">
        <v>7</v>
      </c>
      <c r="D5" s="199" t="s">
        <v>341</v>
      </c>
      <c r="E5" s="199"/>
      <c r="F5" s="199"/>
      <c r="G5" s="199"/>
      <c r="H5" s="199"/>
      <c r="I5" s="199"/>
      <c r="J5" s="199"/>
      <c r="K5" s="199"/>
    </row>
    <row r="6" spans="1:11" s="98" customFormat="1" ht="66" customHeight="1">
      <c r="D6" s="98" t="s">
        <v>46</v>
      </c>
      <c r="E6" s="98" t="s">
        <v>45</v>
      </c>
      <c r="F6" s="98" t="s">
        <v>43</v>
      </c>
      <c r="G6" s="98" t="s">
        <v>44</v>
      </c>
      <c r="H6" s="98" t="s">
        <v>41</v>
      </c>
      <c r="I6" s="98" t="s">
        <v>42</v>
      </c>
      <c r="J6" s="98" t="s">
        <v>40</v>
      </c>
      <c r="K6" s="98" t="s">
        <v>359</v>
      </c>
    </row>
    <row r="8" spans="1:11">
      <c r="A8" s="91" t="s">
        <v>7</v>
      </c>
      <c r="C8" s="95">
        <v>4192</v>
      </c>
      <c r="D8" s="95">
        <v>202</v>
      </c>
      <c r="E8" s="95">
        <v>63</v>
      </c>
      <c r="F8" s="95">
        <v>3125</v>
      </c>
      <c r="G8" s="95">
        <v>332</v>
      </c>
      <c r="H8" s="95">
        <v>76</v>
      </c>
      <c r="I8" s="95">
        <v>66</v>
      </c>
      <c r="J8" s="95">
        <v>268</v>
      </c>
      <c r="K8" s="95">
        <v>60</v>
      </c>
    </row>
    <row r="9" spans="1:11">
      <c r="A9" s="91" t="s">
        <v>201</v>
      </c>
      <c r="C9" s="95"/>
      <c r="D9" s="95"/>
      <c r="E9" s="95"/>
      <c r="F9" s="95"/>
      <c r="G9" s="95"/>
      <c r="H9" s="95"/>
      <c r="I9" s="95"/>
      <c r="J9" s="95"/>
      <c r="K9" s="95"/>
    </row>
    <row r="10" spans="1:11">
      <c r="B10" s="91" t="s">
        <v>342</v>
      </c>
      <c r="C10" s="95">
        <v>846</v>
      </c>
      <c r="D10" s="95">
        <v>29</v>
      </c>
      <c r="E10" s="95">
        <v>20</v>
      </c>
      <c r="F10" s="95">
        <v>699</v>
      </c>
      <c r="G10" s="95">
        <v>0</v>
      </c>
      <c r="H10" s="95">
        <v>0</v>
      </c>
      <c r="I10" s="95">
        <v>0</v>
      </c>
      <c r="J10" s="95">
        <v>62</v>
      </c>
      <c r="K10" s="95">
        <v>36</v>
      </c>
    </row>
    <row r="11" spans="1:11">
      <c r="B11" s="91" t="s">
        <v>343</v>
      </c>
      <c r="C11" s="95">
        <v>2760</v>
      </c>
      <c r="D11" s="95">
        <v>173</v>
      </c>
      <c r="E11" s="95">
        <v>43</v>
      </c>
      <c r="F11" s="95">
        <v>2303</v>
      </c>
      <c r="G11" s="95">
        <v>0</v>
      </c>
      <c r="H11" s="95">
        <v>2</v>
      </c>
      <c r="I11" s="95">
        <v>43</v>
      </c>
      <c r="J11" s="95">
        <v>175</v>
      </c>
      <c r="K11" s="95">
        <v>21</v>
      </c>
    </row>
    <row r="12" spans="1:11">
      <c r="B12" s="91" t="s">
        <v>344</v>
      </c>
      <c r="C12" s="95">
        <v>70</v>
      </c>
      <c r="D12" s="95">
        <v>0</v>
      </c>
      <c r="E12" s="95">
        <v>0</v>
      </c>
      <c r="F12" s="95">
        <v>14</v>
      </c>
      <c r="G12" s="95">
        <v>7</v>
      </c>
      <c r="H12" s="95">
        <v>11</v>
      </c>
      <c r="I12" s="95">
        <v>20</v>
      </c>
      <c r="J12" s="95">
        <v>16</v>
      </c>
      <c r="K12" s="95">
        <v>2</v>
      </c>
    </row>
    <row r="13" spans="1:11">
      <c r="B13" s="91" t="s">
        <v>345</v>
      </c>
      <c r="C13" s="95">
        <v>11</v>
      </c>
      <c r="D13" s="95">
        <v>0</v>
      </c>
      <c r="E13" s="95">
        <v>0</v>
      </c>
      <c r="F13" s="95">
        <v>2</v>
      </c>
      <c r="G13" s="95">
        <v>0</v>
      </c>
      <c r="H13" s="95">
        <v>7</v>
      </c>
      <c r="I13" s="95">
        <v>0</v>
      </c>
      <c r="J13" s="95">
        <v>2</v>
      </c>
      <c r="K13" s="95">
        <v>0</v>
      </c>
    </row>
    <row r="14" spans="1:11">
      <c r="B14" s="91" t="s">
        <v>346</v>
      </c>
      <c r="C14" s="95">
        <v>23</v>
      </c>
      <c r="D14" s="95">
        <v>0</v>
      </c>
      <c r="E14" s="95">
        <v>0</v>
      </c>
      <c r="F14" s="95">
        <v>9</v>
      </c>
      <c r="G14" s="95">
        <v>0</v>
      </c>
      <c r="H14" s="95">
        <v>9</v>
      </c>
      <c r="I14" s="95">
        <v>2</v>
      </c>
      <c r="J14" s="95">
        <v>3</v>
      </c>
      <c r="K14" s="95">
        <v>0</v>
      </c>
    </row>
    <row r="15" spans="1:11">
      <c r="B15" s="91" t="s">
        <v>262</v>
      </c>
      <c r="C15" s="95">
        <v>114</v>
      </c>
      <c r="D15" s="95">
        <v>0</v>
      </c>
      <c r="E15" s="95">
        <v>0</v>
      </c>
      <c r="F15" s="95">
        <v>70</v>
      </c>
      <c r="G15" s="95">
        <v>8</v>
      </c>
      <c r="H15" s="95">
        <v>33</v>
      </c>
      <c r="I15" s="95">
        <v>0</v>
      </c>
      <c r="J15" s="95">
        <v>3</v>
      </c>
      <c r="K15" s="95">
        <v>0</v>
      </c>
    </row>
    <row r="16" spans="1:11">
      <c r="B16" s="91" t="s">
        <v>347</v>
      </c>
      <c r="C16" s="95">
        <v>368</v>
      </c>
      <c r="D16" s="95">
        <v>0</v>
      </c>
      <c r="E16" s="95">
        <v>0</v>
      </c>
      <c r="F16" s="95">
        <v>28</v>
      </c>
      <c r="G16" s="95">
        <v>317</v>
      </c>
      <c r="H16" s="95">
        <v>14</v>
      </c>
      <c r="I16" s="95">
        <v>1</v>
      </c>
      <c r="J16" s="95">
        <v>7</v>
      </c>
      <c r="K16" s="95">
        <v>1</v>
      </c>
    </row>
    <row r="17" spans="1:11">
      <c r="A17" s="91" t="s">
        <v>250</v>
      </c>
      <c r="C17" s="95"/>
      <c r="D17" s="95"/>
      <c r="E17" s="95"/>
      <c r="F17" s="95"/>
      <c r="G17" s="95"/>
      <c r="H17" s="95"/>
      <c r="I17" s="95"/>
      <c r="J17" s="95"/>
      <c r="K17" s="95"/>
    </row>
    <row r="18" spans="1:11">
      <c r="B18" s="91" t="s">
        <v>348</v>
      </c>
      <c r="C18" s="95">
        <v>1227</v>
      </c>
      <c r="D18" s="95">
        <v>193</v>
      </c>
      <c r="E18" s="95">
        <v>26</v>
      </c>
      <c r="F18" s="95">
        <v>952</v>
      </c>
      <c r="G18" s="95">
        <v>0</v>
      </c>
      <c r="H18" s="95">
        <v>0</v>
      </c>
      <c r="I18" s="95">
        <v>1</v>
      </c>
      <c r="J18" s="95">
        <v>6</v>
      </c>
      <c r="K18" s="95">
        <v>49</v>
      </c>
    </row>
    <row r="19" spans="1:11">
      <c r="B19" s="91" t="s">
        <v>349</v>
      </c>
      <c r="C19" s="95">
        <v>618</v>
      </c>
      <c r="D19" s="95">
        <v>0</v>
      </c>
      <c r="E19" s="95">
        <v>2</v>
      </c>
      <c r="F19" s="95">
        <v>615</v>
      </c>
      <c r="G19" s="95">
        <v>0</v>
      </c>
      <c r="H19" s="95">
        <v>0</v>
      </c>
      <c r="I19" s="95">
        <v>0</v>
      </c>
      <c r="J19" s="95">
        <v>0</v>
      </c>
      <c r="K19" s="95">
        <v>1</v>
      </c>
    </row>
    <row r="20" spans="1:11">
      <c r="B20" s="91" t="s">
        <v>251</v>
      </c>
      <c r="C20" s="95">
        <v>588</v>
      </c>
      <c r="D20" s="95">
        <v>1</v>
      </c>
      <c r="E20" s="95">
        <v>17</v>
      </c>
      <c r="F20" s="95">
        <v>569</v>
      </c>
      <c r="G20" s="95">
        <v>0</v>
      </c>
      <c r="H20" s="95">
        <v>0</v>
      </c>
      <c r="I20" s="95">
        <v>0</v>
      </c>
      <c r="J20" s="95">
        <v>1</v>
      </c>
      <c r="K20" s="95">
        <v>0</v>
      </c>
    </row>
    <row r="21" spans="1:11">
      <c r="B21" s="91" t="s">
        <v>252</v>
      </c>
      <c r="C21" s="95">
        <v>895</v>
      </c>
      <c r="D21" s="95">
        <v>0</v>
      </c>
      <c r="E21" s="95">
        <v>18</v>
      </c>
      <c r="F21" s="95">
        <v>866</v>
      </c>
      <c r="G21" s="95">
        <v>2</v>
      </c>
      <c r="H21" s="95">
        <v>0</v>
      </c>
      <c r="I21" s="95">
        <v>0</v>
      </c>
      <c r="J21" s="95">
        <v>3</v>
      </c>
      <c r="K21" s="95">
        <v>6</v>
      </c>
    </row>
    <row r="22" spans="1:11">
      <c r="B22" s="91" t="s">
        <v>253</v>
      </c>
      <c r="C22" s="95">
        <v>28</v>
      </c>
      <c r="D22" s="95">
        <v>0</v>
      </c>
      <c r="E22" s="95">
        <v>0</v>
      </c>
      <c r="F22" s="95">
        <v>13</v>
      </c>
      <c r="G22" s="95">
        <v>5</v>
      </c>
      <c r="H22" s="95">
        <v>10</v>
      </c>
      <c r="I22" s="95">
        <v>0</v>
      </c>
      <c r="J22" s="95">
        <v>0</v>
      </c>
      <c r="K22" s="95">
        <v>0</v>
      </c>
    </row>
    <row r="23" spans="1:11">
      <c r="B23" s="91" t="s">
        <v>254</v>
      </c>
      <c r="C23" s="95">
        <v>11</v>
      </c>
      <c r="D23" s="95">
        <v>0</v>
      </c>
      <c r="E23" s="95">
        <v>0</v>
      </c>
      <c r="F23" s="95">
        <v>4</v>
      </c>
      <c r="G23" s="95">
        <v>0</v>
      </c>
      <c r="H23" s="95">
        <v>7</v>
      </c>
      <c r="I23" s="95">
        <v>0</v>
      </c>
      <c r="J23" s="95">
        <v>0</v>
      </c>
      <c r="K23" s="95">
        <v>0</v>
      </c>
    </row>
    <row r="24" spans="1:11">
      <c r="B24" s="91" t="s">
        <v>255</v>
      </c>
      <c r="C24" s="95">
        <v>44</v>
      </c>
      <c r="D24" s="95">
        <v>0</v>
      </c>
      <c r="E24" s="95">
        <v>0</v>
      </c>
      <c r="F24" s="95">
        <v>20</v>
      </c>
      <c r="G24" s="95">
        <v>2</v>
      </c>
      <c r="H24" s="95">
        <v>21</v>
      </c>
      <c r="I24" s="95">
        <v>1</v>
      </c>
      <c r="J24" s="95">
        <v>0</v>
      </c>
      <c r="K24" s="95">
        <v>0</v>
      </c>
    </row>
    <row r="25" spans="1:11">
      <c r="B25" s="91" t="s">
        <v>256</v>
      </c>
      <c r="C25" s="95">
        <v>116</v>
      </c>
      <c r="D25" s="95">
        <v>0</v>
      </c>
      <c r="E25" s="95">
        <v>0</v>
      </c>
      <c r="F25" s="95">
        <v>65</v>
      </c>
      <c r="G25" s="95">
        <v>23</v>
      </c>
      <c r="H25" s="95">
        <v>27</v>
      </c>
      <c r="I25" s="95">
        <v>1</v>
      </c>
      <c r="J25" s="95">
        <v>0</v>
      </c>
      <c r="K25" s="95">
        <v>0</v>
      </c>
    </row>
    <row r="26" spans="1:11">
      <c r="B26" s="91" t="s">
        <v>257</v>
      </c>
      <c r="C26" s="95">
        <v>329</v>
      </c>
      <c r="D26" s="95">
        <v>0</v>
      </c>
      <c r="E26" s="95">
        <v>0</v>
      </c>
      <c r="F26" s="95">
        <v>21</v>
      </c>
      <c r="G26" s="95">
        <v>300</v>
      </c>
      <c r="H26" s="95">
        <v>8</v>
      </c>
      <c r="I26" s="95">
        <v>0</v>
      </c>
      <c r="J26" s="95">
        <v>0</v>
      </c>
      <c r="K26" s="95">
        <v>0</v>
      </c>
    </row>
    <row r="27" spans="1:11">
      <c r="B27" s="91" t="s">
        <v>191</v>
      </c>
      <c r="C27" s="95">
        <v>336</v>
      </c>
      <c r="D27" s="95">
        <v>8</v>
      </c>
      <c r="E27" s="95">
        <v>0</v>
      </c>
      <c r="F27" s="95">
        <v>0</v>
      </c>
      <c r="G27" s="95">
        <v>0</v>
      </c>
      <c r="H27" s="95">
        <v>3</v>
      </c>
      <c r="I27" s="95">
        <v>63</v>
      </c>
      <c r="J27" s="95">
        <v>258</v>
      </c>
      <c r="K27" s="95">
        <v>4</v>
      </c>
    </row>
    <row r="28" spans="1:11">
      <c r="A28" s="91" t="s">
        <v>350</v>
      </c>
      <c r="C28" s="95"/>
      <c r="D28" s="95"/>
      <c r="E28" s="95"/>
      <c r="F28" s="95"/>
      <c r="G28" s="95"/>
      <c r="H28" s="95"/>
      <c r="I28" s="95"/>
      <c r="J28" s="95"/>
      <c r="K28" s="95"/>
    </row>
    <row r="29" spans="1:11">
      <c r="B29" s="99">
        <v>1</v>
      </c>
      <c r="C29" s="95">
        <v>2537</v>
      </c>
      <c r="D29" s="95">
        <v>175</v>
      </c>
      <c r="E29" s="95">
        <v>38</v>
      </c>
      <c r="F29" s="95">
        <v>1964</v>
      </c>
      <c r="G29" s="95">
        <v>18</v>
      </c>
      <c r="H29" s="95">
        <v>14</v>
      </c>
      <c r="I29" s="95">
        <v>46</v>
      </c>
      <c r="J29" s="95">
        <v>234</v>
      </c>
      <c r="K29" s="95">
        <v>48</v>
      </c>
    </row>
    <row r="30" spans="1:11">
      <c r="B30" s="99">
        <v>2</v>
      </c>
      <c r="C30" s="95">
        <v>1350</v>
      </c>
      <c r="D30" s="95">
        <v>27</v>
      </c>
      <c r="E30" s="95">
        <v>25</v>
      </c>
      <c r="F30" s="95">
        <v>1130</v>
      </c>
      <c r="G30" s="95">
        <v>46</v>
      </c>
      <c r="H30" s="95">
        <v>57</v>
      </c>
      <c r="I30" s="95">
        <v>20</v>
      </c>
      <c r="J30" s="95">
        <v>34</v>
      </c>
      <c r="K30" s="95">
        <v>11</v>
      </c>
    </row>
    <row r="31" spans="1:11">
      <c r="B31" s="99">
        <v>3</v>
      </c>
      <c r="C31" s="95">
        <v>301</v>
      </c>
      <c r="D31" s="95">
        <v>0</v>
      </c>
      <c r="E31" s="95">
        <v>0</v>
      </c>
      <c r="F31" s="95">
        <v>30</v>
      </c>
      <c r="G31" s="95">
        <v>265</v>
      </c>
      <c r="H31" s="95">
        <v>5</v>
      </c>
      <c r="I31" s="95">
        <v>0</v>
      </c>
      <c r="J31" s="95">
        <v>0</v>
      </c>
      <c r="K31" s="95">
        <v>1</v>
      </c>
    </row>
    <row r="32" spans="1:11">
      <c r="B32" s="99">
        <v>4</v>
      </c>
      <c r="C32" s="95">
        <v>2</v>
      </c>
      <c r="D32" s="95">
        <v>0</v>
      </c>
      <c r="E32" s="95">
        <v>0</v>
      </c>
      <c r="F32" s="95">
        <v>1</v>
      </c>
      <c r="G32" s="95">
        <v>1</v>
      </c>
      <c r="H32" s="95">
        <v>0</v>
      </c>
      <c r="I32" s="95">
        <v>0</v>
      </c>
      <c r="J32" s="95">
        <v>0</v>
      </c>
      <c r="K32" s="95">
        <v>0</v>
      </c>
    </row>
    <row r="33" spans="2:11">
      <c r="B33" s="99">
        <v>5</v>
      </c>
      <c r="C33" s="95">
        <v>2</v>
      </c>
      <c r="D33" s="95">
        <v>0</v>
      </c>
      <c r="E33" s="95">
        <v>0</v>
      </c>
      <c r="F33" s="95">
        <v>0</v>
      </c>
      <c r="G33" s="95">
        <v>2</v>
      </c>
      <c r="H33" s="95">
        <v>0</v>
      </c>
      <c r="I33" s="95">
        <v>0</v>
      </c>
      <c r="J33" s="95">
        <v>0</v>
      </c>
      <c r="K33" s="95">
        <v>0</v>
      </c>
    </row>
    <row r="34" spans="2:11">
      <c r="B34" s="221" t="s">
        <v>1608</v>
      </c>
      <c r="C34" s="221"/>
      <c r="D34" s="221"/>
      <c r="E34" s="221"/>
      <c r="F34" s="221"/>
      <c r="G34" s="221"/>
      <c r="H34" s="221"/>
      <c r="I34" s="221"/>
      <c r="J34" s="221"/>
      <c r="K34" s="221"/>
    </row>
  </sheetData>
  <mergeCells count="5">
    <mergeCell ref="A1:K1"/>
    <mergeCell ref="A2:K2"/>
    <mergeCell ref="A3:K3"/>
    <mergeCell ref="D5:K5"/>
    <mergeCell ref="B34:K34"/>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7"/>
  <sheetViews>
    <sheetView zoomScale="115" zoomScaleNormal="115" workbookViewId="0">
      <pane ySplit="7" topLeftCell="A35" activePane="bottomLeft" state="frozen"/>
      <selection activeCell="P37" sqref="P37"/>
      <selection pane="bottomLeft" activeCell="B54" sqref="B54:J54"/>
    </sheetView>
  </sheetViews>
  <sheetFormatPr baseColWidth="10" defaultColWidth="11.42578125" defaultRowHeight="15"/>
  <cols>
    <col min="1" max="1" width="1.42578125" style="180" customWidth="1"/>
    <col min="2" max="2" width="30" style="180" customWidth="1"/>
    <col min="3" max="3" width="8.28515625" style="181" customWidth="1"/>
    <col min="4" max="4" width="7.7109375" style="181" bestFit="1" customWidth="1"/>
    <col min="5" max="6" width="7.7109375" style="29" bestFit="1" customWidth="1"/>
    <col min="7" max="7" width="6.85546875" style="29" customWidth="1"/>
    <col min="8" max="8" width="9.28515625" style="180" customWidth="1"/>
    <col min="9" max="10" width="9.28515625" style="182" customWidth="1"/>
    <col min="11" max="16384" width="11.42578125" style="125"/>
  </cols>
  <sheetData>
    <row r="1" spans="1:11">
      <c r="A1" s="204" t="s">
        <v>426</v>
      </c>
      <c r="B1" s="204"/>
      <c r="C1" s="204"/>
      <c r="D1" s="204"/>
      <c r="E1" s="204"/>
      <c r="F1" s="204"/>
      <c r="G1" s="204"/>
      <c r="H1" s="204"/>
      <c r="I1" s="204"/>
      <c r="J1" s="204"/>
    </row>
    <row r="2" spans="1:11">
      <c r="A2" s="204" t="s">
        <v>1213</v>
      </c>
      <c r="B2" s="204"/>
      <c r="C2" s="204"/>
      <c r="D2" s="204"/>
      <c r="E2" s="204"/>
      <c r="F2" s="204"/>
      <c r="G2" s="204"/>
      <c r="H2" s="204"/>
      <c r="I2" s="204"/>
      <c r="J2" s="204"/>
    </row>
    <row r="3" spans="1:11">
      <c r="A3" s="206" t="s">
        <v>1236</v>
      </c>
      <c r="B3" s="206"/>
      <c r="C3" s="206"/>
      <c r="D3" s="206"/>
      <c r="E3" s="206"/>
      <c r="F3" s="206"/>
      <c r="G3" s="206"/>
      <c r="H3" s="206"/>
      <c r="I3" s="206"/>
      <c r="J3" s="206"/>
    </row>
    <row r="4" spans="1:11">
      <c r="A4" s="125"/>
      <c r="B4" s="125"/>
      <c r="C4" s="69"/>
      <c r="D4" s="69"/>
      <c r="E4" s="69"/>
      <c r="F4" s="69"/>
      <c r="G4" s="69"/>
      <c r="H4" s="125"/>
      <c r="I4" s="125"/>
      <c r="J4" s="105"/>
    </row>
    <row r="5" spans="1:11">
      <c r="A5" s="125"/>
      <c r="B5" s="125"/>
      <c r="C5" s="207" t="s">
        <v>174</v>
      </c>
      <c r="D5" s="207"/>
      <c r="E5" s="207"/>
      <c r="F5" s="207"/>
      <c r="G5" s="69"/>
      <c r="H5" s="204" t="s">
        <v>1389</v>
      </c>
      <c r="I5" s="204"/>
      <c r="J5" s="204"/>
    </row>
    <row r="6" spans="1:11">
      <c r="A6" s="125"/>
      <c r="B6" s="125"/>
      <c r="C6" s="207" t="s">
        <v>366</v>
      </c>
      <c r="D6" s="207"/>
      <c r="E6" s="207"/>
      <c r="F6" s="207"/>
      <c r="G6" s="207"/>
      <c r="H6" s="207"/>
      <c r="I6" s="207"/>
      <c r="J6" s="207"/>
    </row>
    <row r="7" spans="1:11">
      <c r="A7" s="125"/>
      <c r="B7" s="105"/>
      <c r="C7" s="182">
        <v>2021</v>
      </c>
      <c r="D7" s="182">
        <v>2020</v>
      </c>
      <c r="E7" s="182">
        <v>2019</v>
      </c>
      <c r="F7" s="182">
        <v>2018</v>
      </c>
      <c r="G7" s="182"/>
      <c r="H7" s="182">
        <v>2021</v>
      </c>
      <c r="I7" s="182">
        <v>2020</v>
      </c>
      <c r="J7" s="182">
        <v>2019</v>
      </c>
    </row>
    <row r="8" spans="1:11">
      <c r="A8" s="105"/>
      <c r="B8" s="105"/>
      <c r="C8" s="182"/>
      <c r="D8" s="182"/>
      <c r="E8" s="182"/>
      <c r="F8" s="182"/>
      <c r="G8" s="182"/>
      <c r="H8" s="182"/>
      <c r="I8" s="105"/>
      <c r="J8" s="105"/>
    </row>
    <row r="9" spans="1:11">
      <c r="A9" s="204" t="s">
        <v>7</v>
      </c>
      <c r="B9" s="204"/>
      <c r="C9" s="95">
        <v>45612</v>
      </c>
      <c r="D9" s="95">
        <v>45141</v>
      </c>
      <c r="E9" s="95">
        <v>44789</v>
      </c>
      <c r="F9" s="95">
        <v>44290</v>
      </c>
      <c r="G9" s="64"/>
      <c r="H9" s="114">
        <v>1.0433973549544673E-2</v>
      </c>
      <c r="I9" s="63">
        <v>7.8590725401326278E-3</v>
      </c>
      <c r="J9" s="63">
        <v>1.1266651614359802E-2</v>
      </c>
    </row>
    <row r="10" spans="1:11">
      <c r="B10" s="180" t="s">
        <v>1517</v>
      </c>
      <c r="C10" s="95">
        <v>41420</v>
      </c>
      <c r="D10" s="95">
        <v>40997</v>
      </c>
      <c r="E10" s="95">
        <v>40649</v>
      </c>
      <c r="F10" s="95">
        <v>40228</v>
      </c>
      <c r="G10" s="64"/>
      <c r="H10" s="114">
        <v>1.0317828133765916E-2</v>
      </c>
      <c r="I10" s="114">
        <v>8.5610962139290869E-3</v>
      </c>
      <c r="J10" s="114">
        <v>1.0465347519140966E-2</v>
      </c>
    </row>
    <row r="11" spans="1:11">
      <c r="B11" s="180" t="s">
        <v>39</v>
      </c>
      <c r="C11" s="95">
        <v>4192</v>
      </c>
      <c r="D11" s="95">
        <v>4144</v>
      </c>
      <c r="E11" s="95">
        <v>4140</v>
      </c>
      <c r="F11" s="95">
        <v>4062</v>
      </c>
      <c r="G11" s="64"/>
      <c r="H11" s="114">
        <v>1.158301158301156E-2</v>
      </c>
      <c r="I11" s="114">
        <v>9.6618357487932016E-4</v>
      </c>
      <c r="J11" s="114">
        <v>1.9202363367799125E-2</v>
      </c>
    </row>
    <row r="12" spans="1:11" s="127" customFormat="1" ht="23.25" customHeight="1">
      <c r="A12" s="208" t="s">
        <v>425</v>
      </c>
      <c r="B12" s="208"/>
      <c r="C12" s="130"/>
      <c r="D12" s="130"/>
      <c r="E12" s="130"/>
      <c r="F12" s="130"/>
      <c r="G12" s="131"/>
      <c r="H12" s="132"/>
      <c r="I12" s="132"/>
      <c r="J12" s="132"/>
    </row>
    <row r="13" spans="1:11" s="127" customFormat="1" ht="23.25" customHeight="1">
      <c r="A13" s="208" t="s">
        <v>8</v>
      </c>
      <c r="B13" s="208"/>
      <c r="C13" s="130">
        <v>30538</v>
      </c>
      <c r="D13" s="130">
        <v>30434</v>
      </c>
      <c r="E13" s="130">
        <v>30248</v>
      </c>
      <c r="F13" s="130">
        <v>29949</v>
      </c>
      <c r="G13" s="131"/>
      <c r="H13" s="126">
        <v>3.285798777682869E-3</v>
      </c>
      <c r="I13" s="132">
        <v>6.1491668870670146E-3</v>
      </c>
      <c r="J13" s="132">
        <v>9.9836388527163589E-3</v>
      </c>
      <c r="K13" s="171"/>
    </row>
    <row r="14" spans="1:11">
      <c r="A14" s="204" t="s">
        <v>9</v>
      </c>
      <c r="B14" s="204"/>
      <c r="C14" s="95">
        <v>494</v>
      </c>
      <c r="D14" s="95">
        <v>448</v>
      </c>
      <c r="E14" s="95">
        <v>464</v>
      </c>
      <c r="F14" s="95">
        <v>440</v>
      </c>
      <c r="G14" s="64"/>
      <c r="H14" s="114">
        <v>0.1026785714285714</v>
      </c>
      <c r="I14" s="63">
        <v>-3.4482758620689613E-2</v>
      </c>
      <c r="J14" s="63">
        <v>5.4545454545454453E-2</v>
      </c>
    </row>
    <row r="15" spans="1:11">
      <c r="A15" s="125"/>
      <c r="B15" s="180" t="s">
        <v>13</v>
      </c>
      <c r="C15" s="95">
        <v>358</v>
      </c>
      <c r="D15" s="95">
        <v>324</v>
      </c>
      <c r="E15" s="95">
        <v>317</v>
      </c>
      <c r="F15" s="95">
        <v>301</v>
      </c>
      <c r="G15" s="64"/>
      <c r="H15" s="114">
        <v>0.10493827160493829</v>
      </c>
      <c r="I15" s="63">
        <v>2.208201892744488E-2</v>
      </c>
      <c r="J15" s="63">
        <v>5.3156146179401897E-2</v>
      </c>
    </row>
    <row r="16" spans="1:11">
      <c r="A16" s="105"/>
      <c r="B16" s="180" t="s">
        <v>14</v>
      </c>
      <c r="C16" s="95">
        <v>49</v>
      </c>
      <c r="D16" s="95">
        <v>49</v>
      </c>
      <c r="E16" s="95">
        <v>45</v>
      </c>
      <c r="F16" s="95">
        <v>40</v>
      </c>
      <c r="G16" s="64"/>
      <c r="H16" s="114">
        <v>0</v>
      </c>
      <c r="I16" s="63">
        <v>8.8888888888888795E-2</v>
      </c>
      <c r="J16" s="63">
        <v>0.125</v>
      </c>
    </row>
    <row r="17" spans="1:10">
      <c r="A17" s="105"/>
      <c r="B17" s="180" t="s">
        <v>11</v>
      </c>
      <c r="C17" s="95">
        <v>59</v>
      </c>
      <c r="D17" s="95">
        <v>45</v>
      </c>
      <c r="E17" s="95">
        <v>72</v>
      </c>
      <c r="F17" s="95">
        <v>71</v>
      </c>
      <c r="G17" s="66"/>
      <c r="H17" s="114">
        <v>0.31111111111111112</v>
      </c>
      <c r="I17" s="63">
        <v>-0.375</v>
      </c>
      <c r="J17" s="63">
        <v>1.4084507042253502E-2</v>
      </c>
    </row>
    <row r="18" spans="1:10">
      <c r="A18" s="125"/>
      <c r="B18" s="125" t="s">
        <v>12</v>
      </c>
      <c r="C18" s="95">
        <v>9</v>
      </c>
      <c r="D18" s="95">
        <v>11</v>
      </c>
      <c r="E18" s="95">
        <v>12</v>
      </c>
      <c r="F18" s="95">
        <v>11</v>
      </c>
      <c r="G18" s="66"/>
      <c r="H18" s="114">
        <v>-0.18181818181818177</v>
      </c>
      <c r="I18" s="63">
        <v>-8.333333333333337E-2</v>
      </c>
      <c r="J18" s="63">
        <v>9.0909090909090828E-2</v>
      </c>
    </row>
    <row r="19" spans="1:10">
      <c r="A19" s="105"/>
      <c r="B19" s="180" t="s">
        <v>10</v>
      </c>
      <c r="C19" s="95">
        <v>19</v>
      </c>
      <c r="D19" s="95">
        <v>19</v>
      </c>
      <c r="E19" s="95">
        <v>18</v>
      </c>
      <c r="F19" s="95">
        <v>17</v>
      </c>
      <c r="G19" s="64"/>
      <c r="H19" s="114">
        <v>0</v>
      </c>
      <c r="I19" s="63">
        <v>5.555555555555558E-2</v>
      </c>
      <c r="J19" s="63">
        <v>5.8823529411764719E-2</v>
      </c>
    </row>
    <row r="20" spans="1:10">
      <c r="A20" s="204" t="s">
        <v>15</v>
      </c>
      <c r="B20" s="204"/>
      <c r="C20" s="95">
        <v>3630</v>
      </c>
      <c r="D20" s="95">
        <v>3555</v>
      </c>
      <c r="E20" s="95">
        <v>3525</v>
      </c>
      <c r="F20" s="95">
        <v>3434</v>
      </c>
      <c r="G20" s="66"/>
      <c r="H20" s="114">
        <v>2.1097046413502074E-2</v>
      </c>
      <c r="I20" s="63">
        <v>8.5106382978723527E-3</v>
      </c>
      <c r="J20" s="63">
        <v>2.6499708794408772E-2</v>
      </c>
    </row>
    <row r="21" spans="1:10">
      <c r="A21" s="125"/>
      <c r="B21" s="125" t="s">
        <v>17</v>
      </c>
      <c r="C21" s="95">
        <v>3089</v>
      </c>
      <c r="D21" s="95">
        <v>2986</v>
      </c>
      <c r="E21" s="95">
        <v>2946</v>
      </c>
      <c r="F21" s="95">
        <v>2839</v>
      </c>
      <c r="G21" s="66"/>
      <c r="H21" s="114">
        <v>3.4494306764902838E-2</v>
      </c>
      <c r="I21" s="63">
        <v>1.357773251866945E-2</v>
      </c>
      <c r="J21" s="63">
        <v>3.7689327227897085E-2</v>
      </c>
    </row>
    <row r="22" spans="1:10">
      <c r="A22" s="105"/>
      <c r="B22" s="180" t="s">
        <v>16</v>
      </c>
      <c r="C22" s="95">
        <v>290</v>
      </c>
      <c r="D22" s="95">
        <v>315</v>
      </c>
      <c r="E22" s="95">
        <v>311</v>
      </c>
      <c r="F22" s="95">
        <v>315</v>
      </c>
      <c r="G22" s="64"/>
      <c r="H22" s="114">
        <v>-7.9365079365079416E-2</v>
      </c>
      <c r="I22" s="63">
        <v>1.2861736334405238E-2</v>
      </c>
      <c r="J22" s="63">
        <v>-1.2698412698412653E-2</v>
      </c>
    </row>
    <row r="23" spans="1:10">
      <c r="A23" s="105"/>
      <c r="B23" s="180" t="s">
        <v>18</v>
      </c>
      <c r="C23" s="95">
        <v>251</v>
      </c>
      <c r="D23" s="95">
        <v>254</v>
      </c>
      <c r="E23" s="95">
        <v>268</v>
      </c>
      <c r="F23" s="95">
        <v>280</v>
      </c>
      <c r="G23" s="64"/>
      <c r="H23" s="114">
        <v>-1.1811023622047223E-2</v>
      </c>
      <c r="I23" s="63">
        <v>-5.2238805970149294E-2</v>
      </c>
      <c r="J23" s="63">
        <v>-4.2857142857142816E-2</v>
      </c>
    </row>
    <row r="24" spans="1:10">
      <c r="A24" s="204" t="s">
        <v>19</v>
      </c>
      <c r="B24" s="204"/>
      <c r="C24" s="95">
        <v>1023</v>
      </c>
      <c r="D24" s="95">
        <v>1025</v>
      </c>
      <c r="E24" s="95">
        <v>1030</v>
      </c>
      <c r="F24" s="95">
        <v>1041</v>
      </c>
      <c r="G24" s="64"/>
      <c r="H24" s="114">
        <v>-1.9512195121951237E-3</v>
      </c>
      <c r="I24" s="63">
        <v>-4.8543689320388328E-3</v>
      </c>
      <c r="J24" s="63">
        <v>-1.0566762728146051E-2</v>
      </c>
    </row>
    <row r="25" spans="1:10">
      <c r="A25" s="125"/>
      <c r="B25" s="180" t="s">
        <v>23</v>
      </c>
      <c r="C25" s="95">
        <v>794</v>
      </c>
      <c r="D25" s="95">
        <v>793</v>
      </c>
      <c r="E25" s="95">
        <v>798</v>
      </c>
      <c r="F25" s="95">
        <v>811</v>
      </c>
      <c r="G25" s="64"/>
      <c r="H25" s="114">
        <v>1.2610340479193294E-3</v>
      </c>
      <c r="I25" s="63">
        <v>-6.2656641604009744E-3</v>
      </c>
      <c r="J25" s="63">
        <v>-1.6029593094944561E-2</v>
      </c>
    </row>
    <row r="26" spans="1:10">
      <c r="A26" s="105"/>
      <c r="B26" s="180" t="s">
        <v>20</v>
      </c>
      <c r="C26" s="95">
        <v>37</v>
      </c>
      <c r="D26" s="95">
        <v>36</v>
      </c>
      <c r="E26" s="95">
        <v>36</v>
      </c>
      <c r="F26" s="95">
        <v>35</v>
      </c>
      <c r="G26" s="64"/>
      <c r="H26" s="114">
        <v>2.7777777777777679E-2</v>
      </c>
      <c r="I26" s="63">
        <v>0</v>
      </c>
      <c r="J26" s="63">
        <v>2.857142857142847E-2</v>
      </c>
    </row>
    <row r="27" spans="1:10">
      <c r="A27" s="105"/>
      <c r="B27" s="180" t="s">
        <v>22</v>
      </c>
      <c r="C27" s="95">
        <v>142</v>
      </c>
      <c r="D27" s="95">
        <v>147</v>
      </c>
      <c r="E27" s="95">
        <v>143</v>
      </c>
      <c r="F27" s="95">
        <v>144</v>
      </c>
      <c r="G27" s="64"/>
      <c r="H27" s="114">
        <v>-3.4013605442176909E-2</v>
      </c>
      <c r="I27" s="63">
        <v>2.7972027972027913E-2</v>
      </c>
      <c r="J27" s="63">
        <v>-6.9444444444444198E-3</v>
      </c>
    </row>
    <row r="28" spans="1:10">
      <c r="A28" s="105"/>
      <c r="B28" s="180" t="s">
        <v>21</v>
      </c>
      <c r="C28" s="95">
        <v>50</v>
      </c>
      <c r="D28" s="95">
        <v>49</v>
      </c>
      <c r="E28" s="95">
        <v>53</v>
      </c>
      <c r="F28" s="95">
        <v>51</v>
      </c>
      <c r="G28" s="64"/>
      <c r="H28" s="114">
        <v>2.0408163265306145E-2</v>
      </c>
      <c r="I28" s="63">
        <v>-7.547169811320753E-2</v>
      </c>
      <c r="J28" s="63">
        <v>3.9215686274509887E-2</v>
      </c>
    </row>
    <row r="29" spans="1:10">
      <c r="A29" s="204" t="s">
        <v>24</v>
      </c>
      <c r="B29" s="204"/>
      <c r="C29" s="95">
        <v>799</v>
      </c>
      <c r="D29" s="95">
        <v>753</v>
      </c>
      <c r="E29" s="95">
        <v>723</v>
      </c>
      <c r="F29" s="95">
        <v>711</v>
      </c>
      <c r="G29" s="64"/>
      <c r="H29" s="114">
        <v>6.1088977423638724E-2</v>
      </c>
      <c r="I29" s="63">
        <v>4.1493775933610033E-2</v>
      </c>
      <c r="J29" s="63">
        <v>1.6877637130801704E-2</v>
      </c>
    </row>
    <row r="30" spans="1:10">
      <c r="A30" s="105"/>
      <c r="B30" s="180" t="s">
        <v>29</v>
      </c>
      <c r="C30" s="95">
        <v>143</v>
      </c>
      <c r="D30" s="95">
        <v>130</v>
      </c>
      <c r="E30" s="95">
        <v>118</v>
      </c>
      <c r="F30" s="95">
        <v>106</v>
      </c>
      <c r="G30" s="64"/>
      <c r="H30" s="114">
        <v>0.10000000000000009</v>
      </c>
      <c r="I30" s="63">
        <v>0.10169491525423724</v>
      </c>
      <c r="J30" s="63">
        <v>0.1132075471698113</v>
      </c>
    </row>
    <row r="31" spans="1:10">
      <c r="A31" s="105"/>
      <c r="B31" s="180" t="s">
        <v>26</v>
      </c>
      <c r="C31" s="95">
        <v>135</v>
      </c>
      <c r="D31" s="95">
        <v>133</v>
      </c>
      <c r="E31" s="95">
        <v>127</v>
      </c>
      <c r="F31" s="95">
        <v>130</v>
      </c>
      <c r="G31" s="64"/>
      <c r="H31" s="114">
        <v>1.5037593984962516E-2</v>
      </c>
      <c r="I31" s="63">
        <v>4.7244094488188892E-2</v>
      </c>
      <c r="J31" s="63">
        <v>-2.3076923076923106E-2</v>
      </c>
    </row>
    <row r="32" spans="1:10">
      <c r="A32" s="105"/>
      <c r="B32" s="180" t="s">
        <v>25</v>
      </c>
      <c r="C32" s="95">
        <v>322</v>
      </c>
      <c r="D32" s="95">
        <v>316</v>
      </c>
      <c r="E32" s="95">
        <v>315</v>
      </c>
      <c r="F32" s="95">
        <v>314</v>
      </c>
      <c r="G32" s="64"/>
      <c r="H32" s="114">
        <v>1.8987341772152E-2</v>
      </c>
      <c r="I32" s="63">
        <v>3.1746031746031633E-3</v>
      </c>
      <c r="J32" s="63">
        <v>3.1847133757962887E-3</v>
      </c>
    </row>
    <row r="33" spans="1:10">
      <c r="A33" s="105"/>
      <c r="B33" s="180" t="s">
        <v>28</v>
      </c>
      <c r="C33" s="95">
        <v>195</v>
      </c>
      <c r="D33" s="95">
        <v>170</v>
      </c>
      <c r="E33" s="95">
        <v>161</v>
      </c>
      <c r="F33" s="95">
        <v>159</v>
      </c>
      <c r="G33" s="64"/>
      <c r="H33" s="114">
        <v>0.14705882352941169</v>
      </c>
      <c r="I33" s="63">
        <v>5.5900621118012417E-2</v>
      </c>
      <c r="J33" s="63">
        <v>1.2578616352201255E-2</v>
      </c>
    </row>
    <row r="34" spans="1:10">
      <c r="A34" s="105"/>
      <c r="B34" s="180" t="s">
        <v>27</v>
      </c>
      <c r="C34" s="95">
        <v>4</v>
      </c>
      <c r="D34" s="95">
        <v>4</v>
      </c>
      <c r="E34" s="95">
        <v>2</v>
      </c>
      <c r="F34" s="95">
        <v>2</v>
      </c>
      <c r="G34" s="64"/>
      <c r="H34" s="114">
        <v>0</v>
      </c>
      <c r="I34" s="63">
        <v>1</v>
      </c>
      <c r="J34" s="63">
        <v>0</v>
      </c>
    </row>
    <row r="35" spans="1:10">
      <c r="A35" s="204" t="s">
        <v>30</v>
      </c>
      <c r="B35" s="204"/>
      <c r="C35" s="95">
        <v>4936</v>
      </c>
      <c r="D35" s="95">
        <v>4782</v>
      </c>
      <c r="E35" s="95">
        <v>4659</v>
      </c>
      <c r="F35" s="95">
        <v>4653</v>
      </c>
      <c r="G35" s="64"/>
      <c r="H35" s="114">
        <v>3.2204098703471296E-2</v>
      </c>
      <c r="I35" s="63">
        <v>2.6400515132002589E-2</v>
      </c>
      <c r="J35" s="63">
        <v>1.2894906511928816E-3</v>
      </c>
    </row>
    <row r="36" spans="1:10">
      <c r="A36" s="125"/>
      <c r="B36" s="180" t="s">
        <v>35</v>
      </c>
      <c r="C36" s="95">
        <v>4561</v>
      </c>
      <c r="D36" s="95">
        <v>4408</v>
      </c>
      <c r="E36" s="95">
        <v>4295</v>
      </c>
      <c r="F36" s="95">
        <v>4278</v>
      </c>
      <c r="G36" s="64"/>
      <c r="H36" s="114">
        <v>3.4709618874773085E-2</v>
      </c>
      <c r="I36" s="63">
        <v>2.6309662398137368E-2</v>
      </c>
      <c r="J36" s="63">
        <v>3.9738195418419497E-3</v>
      </c>
    </row>
    <row r="37" spans="1:10">
      <c r="A37" s="105"/>
      <c r="B37" s="180" t="s">
        <v>33</v>
      </c>
      <c r="C37" s="95">
        <v>150</v>
      </c>
      <c r="D37" s="95">
        <v>142</v>
      </c>
      <c r="E37" s="95">
        <v>142</v>
      </c>
      <c r="F37" s="95">
        <v>159</v>
      </c>
      <c r="G37" s="64"/>
      <c r="H37" s="114">
        <v>5.6338028169014009E-2</v>
      </c>
      <c r="I37" s="63">
        <v>0</v>
      </c>
      <c r="J37" s="63">
        <v>-0.10691823899371067</v>
      </c>
    </row>
    <row r="38" spans="1:10">
      <c r="A38" s="105"/>
      <c r="B38" s="180" t="s">
        <v>36</v>
      </c>
      <c r="C38" s="95">
        <v>6</v>
      </c>
      <c r="D38" s="95">
        <v>8</v>
      </c>
      <c r="E38" s="95">
        <v>7</v>
      </c>
      <c r="F38" s="95">
        <v>7</v>
      </c>
      <c r="G38" s="64"/>
      <c r="H38" s="114">
        <v>-0.25</v>
      </c>
      <c r="I38" s="63">
        <v>0.14285714285714279</v>
      </c>
      <c r="J38" s="63">
        <v>0</v>
      </c>
    </row>
    <row r="39" spans="1:10">
      <c r="A39" s="105"/>
      <c r="B39" s="180" t="s">
        <v>37</v>
      </c>
      <c r="C39" s="95">
        <v>16</v>
      </c>
      <c r="D39" s="95">
        <v>16</v>
      </c>
      <c r="E39" s="95">
        <v>19</v>
      </c>
      <c r="F39" s="95">
        <v>23</v>
      </c>
      <c r="G39" s="64"/>
      <c r="H39" s="114">
        <v>0</v>
      </c>
      <c r="I39" s="63">
        <v>-0.15789473684210531</v>
      </c>
      <c r="J39" s="63">
        <v>-0.17391304347826086</v>
      </c>
    </row>
    <row r="40" spans="1:10">
      <c r="A40" s="105"/>
      <c r="B40" s="180" t="s">
        <v>34</v>
      </c>
      <c r="C40" s="95">
        <v>40</v>
      </c>
      <c r="D40" s="95">
        <v>42</v>
      </c>
      <c r="E40" s="95">
        <v>42</v>
      </c>
      <c r="F40" s="95">
        <v>39</v>
      </c>
      <c r="G40" s="64"/>
      <c r="H40" s="114">
        <v>-4.7619047619047672E-2</v>
      </c>
      <c r="I40" s="63">
        <v>0</v>
      </c>
      <c r="J40" s="63">
        <v>7.6923076923076872E-2</v>
      </c>
    </row>
    <row r="41" spans="1:10">
      <c r="A41" s="105"/>
      <c r="B41" s="180" t="s">
        <v>1380</v>
      </c>
      <c r="C41" s="95">
        <v>1</v>
      </c>
      <c r="D41" s="95"/>
      <c r="E41" s="95"/>
      <c r="F41" s="95"/>
      <c r="G41" s="64"/>
      <c r="H41" s="114"/>
      <c r="I41" s="63"/>
      <c r="J41" s="63"/>
    </row>
    <row r="42" spans="1:10">
      <c r="A42" s="105"/>
      <c r="B42" s="180" t="s">
        <v>32</v>
      </c>
      <c r="C42" s="95">
        <v>113</v>
      </c>
      <c r="D42" s="95">
        <v>122</v>
      </c>
      <c r="E42" s="95">
        <v>111</v>
      </c>
      <c r="F42" s="95">
        <v>106</v>
      </c>
      <c r="G42" s="64"/>
      <c r="H42" s="114">
        <v>-7.3770491803278659E-2</v>
      </c>
      <c r="I42" s="63">
        <v>9.9099099099099197E-2</v>
      </c>
      <c r="J42" s="63">
        <v>4.7169811320754818E-2</v>
      </c>
    </row>
    <row r="43" spans="1:10">
      <c r="A43" s="105"/>
      <c r="B43" s="180" t="s">
        <v>31</v>
      </c>
      <c r="C43" s="95">
        <v>47</v>
      </c>
      <c r="D43" s="95">
        <v>42</v>
      </c>
      <c r="E43" s="95">
        <v>42</v>
      </c>
      <c r="F43" s="95">
        <v>40</v>
      </c>
      <c r="G43" s="64"/>
      <c r="H43" s="114">
        <v>0.11904761904761907</v>
      </c>
      <c r="I43" s="63">
        <v>0</v>
      </c>
      <c r="J43" s="63">
        <v>5.0000000000000044E-2</v>
      </c>
    </row>
    <row r="44" spans="1:10">
      <c r="A44" s="105"/>
      <c r="B44" s="180" t="s">
        <v>38</v>
      </c>
      <c r="C44" s="95">
        <v>2</v>
      </c>
      <c r="D44" s="95">
        <v>2</v>
      </c>
      <c r="E44" s="95">
        <v>1</v>
      </c>
      <c r="F44" s="95">
        <v>1</v>
      </c>
      <c r="G44" s="65"/>
      <c r="H44" s="114">
        <v>0</v>
      </c>
      <c r="I44" s="63">
        <v>1</v>
      </c>
      <c r="J44" s="63">
        <v>0</v>
      </c>
    </row>
    <row r="45" spans="1:10">
      <c r="A45" s="204" t="s">
        <v>39</v>
      </c>
      <c r="B45" s="204"/>
      <c r="C45" s="95">
        <v>4192</v>
      </c>
      <c r="D45" s="95">
        <v>4144</v>
      </c>
      <c r="E45" s="95">
        <v>4140</v>
      </c>
      <c r="F45" s="95">
        <v>4062</v>
      </c>
      <c r="G45" s="64"/>
      <c r="H45" s="114">
        <v>1.158301158301156E-2</v>
      </c>
      <c r="I45" s="63">
        <v>9.6618357487932016E-4</v>
      </c>
      <c r="J45" s="63">
        <v>1.9202363367799125E-2</v>
      </c>
    </row>
    <row r="46" spans="1:10">
      <c r="A46" s="105"/>
      <c r="B46" s="125" t="s">
        <v>46</v>
      </c>
      <c r="C46" s="95">
        <v>202</v>
      </c>
      <c r="D46" s="95">
        <v>200</v>
      </c>
      <c r="E46" s="95">
        <v>186</v>
      </c>
      <c r="F46" s="95">
        <v>188</v>
      </c>
      <c r="G46" s="64"/>
      <c r="H46" s="114">
        <v>1.0000000000000009E-2</v>
      </c>
      <c r="I46" s="63">
        <v>7.5268817204301008E-2</v>
      </c>
      <c r="J46" s="63">
        <v>-1.0638297872340385E-2</v>
      </c>
    </row>
    <row r="47" spans="1:10">
      <c r="A47" s="105"/>
      <c r="B47" s="125" t="s">
        <v>45</v>
      </c>
      <c r="C47" s="95">
        <v>63</v>
      </c>
      <c r="D47" s="95">
        <v>66</v>
      </c>
      <c r="E47" s="95">
        <v>82</v>
      </c>
      <c r="F47" s="95">
        <v>79</v>
      </c>
      <c r="G47" s="64"/>
      <c r="H47" s="114">
        <v>-4.5454545454545414E-2</v>
      </c>
      <c r="I47" s="63">
        <v>-0.19512195121951215</v>
      </c>
      <c r="J47" s="63">
        <v>3.7974683544303778E-2</v>
      </c>
    </row>
    <row r="48" spans="1:10">
      <c r="A48" s="105"/>
      <c r="B48" s="125" t="s">
        <v>43</v>
      </c>
      <c r="C48" s="95">
        <v>3125</v>
      </c>
      <c r="D48" s="95">
        <v>3063</v>
      </c>
      <c r="E48" s="95">
        <v>3020</v>
      </c>
      <c r="F48" s="95">
        <v>2947</v>
      </c>
      <c r="G48" s="64"/>
      <c r="H48" s="114">
        <v>2.024159320927188E-2</v>
      </c>
      <c r="I48" s="63">
        <v>1.4238410596026485E-2</v>
      </c>
      <c r="J48" s="63">
        <v>2.4770953512046168E-2</v>
      </c>
    </row>
    <row r="49" spans="1:10">
      <c r="A49" s="105"/>
      <c r="B49" s="125" t="s">
        <v>44</v>
      </c>
      <c r="C49" s="95">
        <v>332</v>
      </c>
      <c r="D49" s="95">
        <v>341</v>
      </c>
      <c r="E49" s="95">
        <v>362</v>
      </c>
      <c r="F49" s="95">
        <v>363</v>
      </c>
      <c r="G49" s="64"/>
      <c r="H49" s="114">
        <v>-2.6392961876832821E-2</v>
      </c>
      <c r="I49" s="63">
        <v>-5.8011049723756924E-2</v>
      </c>
      <c r="J49" s="63">
        <v>-2.7548209366391463E-3</v>
      </c>
    </row>
    <row r="50" spans="1:10">
      <c r="A50" s="105"/>
      <c r="B50" s="125" t="s">
        <v>41</v>
      </c>
      <c r="C50" s="95">
        <v>76</v>
      </c>
      <c r="D50" s="95">
        <v>73</v>
      </c>
      <c r="E50" s="95">
        <v>72</v>
      </c>
      <c r="F50" s="95">
        <v>63</v>
      </c>
      <c r="G50" s="64"/>
      <c r="H50" s="114">
        <v>4.1095890410958846E-2</v>
      </c>
      <c r="I50" s="63">
        <v>1.388888888888884E-2</v>
      </c>
      <c r="J50" s="63">
        <v>0.14285714285714279</v>
      </c>
    </row>
    <row r="51" spans="1:10">
      <c r="A51" s="105"/>
      <c r="B51" s="125" t="s">
        <v>42</v>
      </c>
      <c r="C51" s="95">
        <v>66</v>
      </c>
      <c r="D51" s="95">
        <v>62</v>
      </c>
      <c r="E51" s="95">
        <v>63</v>
      </c>
      <c r="F51" s="95">
        <v>58</v>
      </c>
      <c r="G51" s="64"/>
      <c r="H51" s="114">
        <v>6.4516129032258007E-2</v>
      </c>
      <c r="I51" s="63">
        <v>-1.5873015873015928E-2</v>
      </c>
      <c r="J51" s="63">
        <v>8.6206896551724199E-2</v>
      </c>
    </row>
    <row r="52" spans="1:10">
      <c r="A52" s="105"/>
      <c r="B52" s="125" t="s">
        <v>40</v>
      </c>
      <c r="C52" s="95">
        <v>268</v>
      </c>
      <c r="D52" s="95">
        <v>278</v>
      </c>
      <c r="E52" s="95">
        <v>285</v>
      </c>
      <c r="F52" s="95">
        <v>300</v>
      </c>
      <c r="G52" s="64"/>
      <c r="H52" s="114">
        <v>-3.5971223021582732E-2</v>
      </c>
      <c r="I52" s="63">
        <v>-2.4561403508771895E-2</v>
      </c>
      <c r="J52" s="63">
        <v>-5.0000000000000044E-2</v>
      </c>
    </row>
    <row r="53" spans="1:10">
      <c r="A53" s="105"/>
      <c r="B53" s="125" t="s">
        <v>359</v>
      </c>
      <c r="C53" s="95">
        <v>60</v>
      </c>
      <c r="D53" s="95">
        <v>61</v>
      </c>
      <c r="E53" s="95">
        <v>70</v>
      </c>
      <c r="F53" s="95">
        <v>64</v>
      </c>
      <c r="G53" s="64"/>
      <c r="H53" s="114">
        <v>-1.6393442622950838E-2</v>
      </c>
      <c r="I53" s="63">
        <v>-0.12857142857142856</v>
      </c>
      <c r="J53" s="63">
        <v>9.375E-2</v>
      </c>
    </row>
    <row r="54" spans="1:10">
      <c r="A54" s="105"/>
      <c r="B54" s="221" t="s">
        <v>1608</v>
      </c>
      <c r="C54" s="221"/>
      <c r="D54" s="221"/>
      <c r="E54" s="221"/>
      <c r="F54" s="221"/>
      <c r="G54" s="221"/>
      <c r="H54" s="221"/>
      <c r="I54" s="221"/>
      <c r="J54" s="221"/>
    </row>
    <row r="55" spans="1:10">
      <c r="A55" s="105"/>
      <c r="B55" s="105"/>
      <c r="C55" s="72"/>
      <c r="D55" s="72"/>
      <c r="E55" s="71"/>
      <c r="F55" s="71"/>
      <c r="G55" s="105"/>
      <c r="H55" s="105"/>
      <c r="I55" s="105"/>
      <c r="J55" s="105"/>
    </row>
    <row r="56" spans="1:10">
      <c r="A56" s="105"/>
      <c r="B56" s="105"/>
      <c r="C56" s="72"/>
      <c r="D56" s="72"/>
      <c r="E56" s="71"/>
      <c r="F56" s="71"/>
      <c r="G56" s="105"/>
      <c r="H56" s="105"/>
      <c r="I56" s="105"/>
      <c r="J56" s="105"/>
    </row>
    <row r="57" spans="1:10">
      <c r="A57" s="105"/>
      <c r="B57" s="105"/>
      <c r="C57" s="72"/>
      <c r="D57" s="72"/>
      <c r="E57" s="71"/>
      <c r="F57" s="71"/>
      <c r="G57" s="105"/>
      <c r="H57" s="105"/>
      <c r="I57" s="105"/>
      <c r="J57" s="105"/>
    </row>
  </sheetData>
  <mergeCells count="16">
    <mergeCell ref="B54:J54"/>
    <mergeCell ref="A1:J1"/>
    <mergeCell ref="A9:B9"/>
    <mergeCell ref="A12:B12"/>
    <mergeCell ref="A13:B13"/>
    <mergeCell ref="A14:B14"/>
    <mergeCell ref="C6:J6"/>
    <mergeCell ref="A24:B24"/>
    <mergeCell ref="A29:B29"/>
    <mergeCell ref="A35:B35"/>
    <mergeCell ref="A45:B45"/>
    <mergeCell ref="A2:J2"/>
    <mergeCell ref="A3:J3"/>
    <mergeCell ref="C5:F5"/>
    <mergeCell ref="H5:J5"/>
    <mergeCell ref="A20:B20"/>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8"/>
  <sheetViews>
    <sheetView zoomScale="85" zoomScaleNormal="85" workbookViewId="0">
      <pane ySplit="7" topLeftCell="A8" activePane="bottomLeft" state="frozen"/>
      <selection activeCell="P37" sqref="P37"/>
      <selection pane="bottomLeft" activeCell="A34" sqref="A34:J34"/>
    </sheetView>
  </sheetViews>
  <sheetFormatPr baseColWidth="10" defaultColWidth="11.42578125" defaultRowHeight="15"/>
  <cols>
    <col min="1" max="1" width="7.140625" style="180" customWidth="1"/>
    <col min="2" max="2" width="7.140625" style="125" customWidth="1"/>
    <col min="3" max="4" width="10.140625" style="125" customWidth="1"/>
    <col min="5" max="5" width="10.85546875" style="125" customWidth="1"/>
    <col min="6" max="6" width="11" style="125" customWidth="1"/>
    <col min="7" max="7" width="11.42578125" style="125" bestFit="1" customWidth="1"/>
    <col min="8" max="8" width="11.140625" style="125" customWidth="1"/>
    <col min="9" max="9" width="8.85546875" style="125" customWidth="1"/>
    <col min="10" max="10" width="10" style="125" bestFit="1" customWidth="1"/>
    <col min="11" max="16384" width="11.42578125" style="125"/>
  </cols>
  <sheetData>
    <row r="1" spans="1:10">
      <c r="A1" s="204" t="s">
        <v>431</v>
      </c>
      <c r="B1" s="204"/>
      <c r="C1" s="204"/>
      <c r="D1" s="204"/>
      <c r="E1" s="204"/>
      <c r="F1" s="204"/>
      <c r="G1" s="204"/>
      <c r="H1" s="204"/>
      <c r="I1" s="204"/>
      <c r="J1" s="204"/>
    </row>
    <row r="2" spans="1:10">
      <c r="A2" s="210" t="s">
        <v>1213</v>
      </c>
      <c r="B2" s="210"/>
      <c r="C2" s="210"/>
      <c r="D2" s="210"/>
      <c r="E2" s="210"/>
      <c r="F2" s="210"/>
      <c r="G2" s="210"/>
      <c r="H2" s="210"/>
      <c r="I2" s="210"/>
      <c r="J2" s="210"/>
    </row>
    <row r="3" spans="1:10">
      <c r="A3" s="206" t="s">
        <v>1237</v>
      </c>
      <c r="B3" s="206"/>
      <c r="C3" s="206"/>
      <c r="D3" s="206"/>
      <c r="E3" s="206"/>
      <c r="F3" s="206"/>
      <c r="G3" s="206"/>
      <c r="H3" s="206"/>
      <c r="I3" s="206"/>
      <c r="J3" s="206"/>
    </row>
    <row r="4" spans="1:10">
      <c r="A4" s="183"/>
      <c r="B4" s="4"/>
      <c r="C4" s="3"/>
      <c r="D4" s="3"/>
      <c r="E4" s="3"/>
      <c r="F4" s="3"/>
      <c r="G4" s="3"/>
      <c r="H4" s="3"/>
      <c r="I4" s="3"/>
      <c r="J4" s="182"/>
    </row>
    <row r="5" spans="1:10" s="184" customFormat="1">
      <c r="A5" s="82" t="s">
        <v>366</v>
      </c>
      <c r="B5" s="211" t="s">
        <v>430</v>
      </c>
      <c r="C5" s="211"/>
      <c r="D5" s="211"/>
      <c r="E5" s="211"/>
      <c r="F5" s="211"/>
      <c r="G5" s="211"/>
      <c r="H5" s="211"/>
      <c r="I5" s="211"/>
      <c r="J5" s="211"/>
    </row>
    <row r="6" spans="1:10" s="184" customFormat="1">
      <c r="A6" s="82"/>
      <c r="B6" s="82"/>
      <c r="C6" s="211" t="s">
        <v>1517</v>
      </c>
      <c r="D6" s="211"/>
      <c r="E6" s="211"/>
      <c r="F6" s="211"/>
      <c r="G6" s="211"/>
      <c r="H6" s="211"/>
      <c r="I6" s="211"/>
      <c r="J6" s="82" t="s">
        <v>39</v>
      </c>
    </row>
    <row r="7" spans="1:10" s="36" customFormat="1" ht="46.5" customHeight="1">
      <c r="B7" s="82" t="s">
        <v>7</v>
      </c>
      <c r="C7" s="36" t="s">
        <v>7</v>
      </c>
      <c r="D7" s="37" t="s">
        <v>8</v>
      </c>
      <c r="E7" s="37" t="s">
        <v>9</v>
      </c>
      <c r="F7" s="37" t="s">
        <v>15</v>
      </c>
      <c r="G7" s="37" t="s">
        <v>19</v>
      </c>
      <c r="H7" s="37" t="s">
        <v>24</v>
      </c>
      <c r="I7" s="37" t="s">
        <v>30</v>
      </c>
      <c r="J7" s="37" t="s">
        <v>7</v>
      </c>
    </row>
    <row r="8" spans="1:10" s="36" customFormat="1">
      <c r="B8" s="37"/>
      <c r="D8" s="37"/>
      <c r="E8" s="37"/>
      <c r="F8" s="37"/>
      <c r="G8" s="37"/>
      <c r="H8" s="37"/>
      <c r="I8" s="37"/>
      <c r="J8" s="37"/>
    </row>
    <row r="9" spans="1:10">
      <c r="A9" s="183">
        <v>1970</v>
      </c>
      <c r="B9" s="61">
        <v>8731</v>
      </c>
      <c r="C9" s="70">
        <v>8208</v>
      </c>
      <c r="D9" s="61">
        <v>6210</v>
      </c>
      <c r="E9" s="61">
        <v>221</v>
      </c>
      <c r="F9" s="61">
        <v>776</v>
      </c>
      <c r="G9" s="61">
        <v>660</v>
      </c>
      <c r="H9" s="61">
        <v>10</v>
      </c>
      <c r="I9" s="61">
        <v>331</v>
      </c>
      <c r="J9" s="61">
        <v>523</v>
      </c>
    </row>
    <row r="10" spans="1:10">
      <c r="A10" s="183">
        <v>1980</v>
      </c>
      <c r="B10" s="61">
        <v>16302</v>
      </c>
      <c r="C10" s="70">
        <v>15269</v>
      </c>
      <c r="D10" s="61">
        <v>12569</v>
      </c>
      <c r="E10" s="61">
        <v>105</v>
      </c>
      <c r="F10" s="61">
        <v>1196</v>
      </c>
      <c r="G10" s="61">
        <v>751</v>
      </c>
      <c r="H10" s="61">
        <v>10</v>
      </c>
      <c r="I10" s="61">
        <v>638</v>
      </c>
      <c r="J10" s="61">
        <v>1033</v>
      </c>
    </row>
    <row r="11" spans="1:10">
      <c r="A11" s="183">
        <v>1990</v>
      </c>
      <c r="B11" s="61">
        <v>23179</v>
      </c>
      <c r="C11" s="70">
        <v>21233</v>
      </c>
      <c r="D11" s="61">
        <v>16891</v>
      </c>
      <c r="E11" s="61">
        <v>111</v>
      </c>
      <c r="F11" s="61">
        <v>2010</v>
      </c>
      <c r="G11" s="61">
        <v>891</v>
      </c>
      <c r="H11" s="61">
        <v>9</v>
      </c>
      <c r="I11" s="61">
        <v>1321</v>
      </c>
      <c r="J11" s="61">
        <v>1946</v>
      </c>
    </row>
    <row r="12" spans="1:10" ht="22.5" customHeight="1">
      <c r="A12" s="183">
        <v>2000</v>
      </c>
      <c r="B12" s="60">
        <v>31340</v>
      </c>
      <c r="C12" s="70">
        <v>28447</v>
      </c>
      <c r="D12" s="60">
        <v>21784</v>
      </c>
      <c r="E12" s="60">
        <v>225</v>
      </c>
      <c r="F12" s="60">
        <v>2460</v>
      </c>
      <c r="G12" s="60">
        <v>916</v>
      </c>
      <c r="H12" s="60">
        <v>468</v>
      </c>
      <c r="I12" s="60">
        <v>2594</v>
      </c>
      <c r="J12" s="61">
        <v>2893</v>
      </c>
    </row>
    <row r="13" spans="1:10">
      <c r="A13" s="183">
        <v>2001</v>
      </c>
      <c r="B13" s="61">
        <v>32575</v>
      </c>
      <c r="C13" s="70">
        <v>29608</v>
      </c>
      <c r="D13" s="61">
        <v>22626</v>
      </c>
      <c r="E13" s="61">
        <v>224</v>
      </c>
      <c r="F13" s="61">
        <v>2600</v>
      </c>
      <c r="G13" s="61">
        <v>916</v>
      </c>
      <c r="H13" s="61">
        <v>488</v>
      </c>
      <c r="I13" s="61">
        <v>2754</v>
      </c>
      <c r="J13" s="61">
        <v>2967</v>
      </c>
    </row>
    <row r="14" spans="1:10">
      <c r="A14" s="183">
        <v>2002</v>
      </c>
      <c r="B14" s="60">
        <v>33542</v>
      </c>
      <c r="C14" s="70">
        <v>30463</v>
      </c>
      <c r="D14" s="60">
        <v>23265</v>
      </c>
      <c r="E14" s="60">
        <v>224</v>
      </c>
      <c r="F14" s="60">
        <v>2665</v>
      </c>
      <c r="G14" s="60">
        <v>922</v>
      </c>
      <c r="H14" s="60">
        <v>509</v>
      </c>
      <c r="I14" s="60">
        <v>2878</v>
      </c>
      <c r="J14" s="61">
        <v>3079</v>
      </c>
    </row>
    <row r="15" spans="1:10">
      <c r="A15" s="183">
        <v>2003</v>
      </c>
      <c r="B15" s="60">
        <v>33827</v>
      </c>
      <c r="C15" s="70">
        <v>30746</v>
      </c>
      <c r="D15" s="60">
        <v>23524</v>
      </c>
      <c r="E15" s="60">
        <v>226</v>
      </c>
      <c r="F15" s="60">
        <v>2560</v>
      </c>
      <c r="G15" s="60">
        <v>923</v>
      </c>
      <c r="H15" s="60">
        <v>533</v>
      </c>
      <c r="I15" s="60">
        <v>2980</v>
      </c>
      <c r="J15" s="61">
        <v>3081</v>
      </c>
    </row>
    <row r="16" spans="1:10">
      <c r="A16" s="183">
        <v>2004</v>
      </c>
      <c r="B16" s="61">
        <v>34365</v>
      </c>
      <c r="C16" s="70">
        <v>31220</v>
      </c>
      <c r="D16" s="61">
        <v>23935</v>
      </c>
      <c r="E16" s="61">
        <v>237</v>
      </c>
      <c r="F16" s="61">
        <v>2591</v>
      </c>
      <c r="G16" s="61">
        <v>925</v>
      </c>
      <c r="H16" s="61">
        <v>529</v>
      </c>
      <c r="I16" s="61">
        <v>3003</v>
      </c>
      <c r="J16" s="61">
        <v>3145</v>
      </c>
    </row>
    <row r="17" spans="1:10" ht="22.5" customHeight="1">
      <c r="A17" s="183">
        <v>2005</v>
      </c>
      <c r="B17" s="61">
        <v>34956</v>
      </c>
      <c r="C17" s="70">
        <v>31785</v>
      </c>
      <c r="D17" s="61">
        <v>24393</v>
      </c>
      <c r="E17" s="61">
        <v>247</v>
      </c>
      <c r="F17" s="61">
        <v>2579</v>
      </c>
      <c r="G17" s="61">
        <v>935</v>
      </c>
      <c r="H17" s="61">
        <v>521</v>
      </c>
      <c r="I17" s="61">
        <v>3110</v>
      </c>
      <c r="J17" s="61">
        <v>3171</v>
      </c>
    </row>
    <row r="18" spans="1:10">
      <c r="A18" s="183">
        <v>2006</v>
      </c>
      <c r="B18" s="61">
        <v>34782</v>
      </c>
      <c r="C18" s="70">
        <v>31710</v>
      </c>
      <c r="D18" s="61">
        <v>24293</v>
      </c>
      <c r="E18" s="61">
        <v>239</v>
      </c>
      <c r="F18" s="61">
        <v>2525</v>
      </c>
      <c r="G18" s="61">
        <v>938</v>
      </c>
      <c r="H18" s="61">
        <v>545</v>
      </c>
      <c r="I18" s="61">
        <v>3170</v>
      </c>
      <c r="J18" s="61">
        <v>3072</v>
      </c>
    </row>
    <row r="19" spans="1:10">
      <c r="A19" s="183">
        <v>2007</v>
      </c>
      <c r="B19" s="61">
        <v>35039</v>
      </c>
      <c r="C19" s="70">
        <v>31900</v>
      </c>
      <c r="D19" s="61">
        <v>24368</v>
      </c>
      <c r="E19" s="61">
        <v>246</v>
      </c>
      <c r="F19" s="61">
        <v>2566</v>
      </c>
      <c r="G19" s="61">
        <v>917</v>
      </c>
      <c r="H19" s="61">
        <v>547</v>
      </c>
      <c r="I19" s="61">
        <v>3256</v>
      </c>
      <c r="J19" s="61">
        <v>3139</v>
      </c>
    </row>
    <row r="20" spans="1:10">
      <c r="A20" s="183">
        <v>2008</v>
      </c>
      <c r="B20" s="61">
        <v>36680</v>
      </c>
      <c r="C20" s="70">
        <v>33365</v>
      </c>
      <c r="D20" s="61">
        <v>25462</v>
      </c>
      <c r="E20" s="61">
        <v>266</v>
      </c>
      <c r="F20" s="61">
        <v>2696</v>
      </c>
      <c r="G20" s="61">
        <v>951</v>
      </c>
      <c r="H20" s="61">
        <v>552</v>
      </c>
      <c r="I20" s="61">
        <v>3438</v>
      </c>
      <c r="J20" s="61">
        <v>3315</v>
      </c>
    </row>
    <row r="21" spans="1:10">
      <c r="A21" s="183">
        <v>2009</v>
      </c>
      <c r="B21" s="61">
        <v>37469</v>
      </c>
      <c r="C21" s="70">
        <v>34014</v>
      </c>
      <c r="D21" s="61">
        <v>25909</v>
      </c>
      <c r="E21" s="61">
        <v>270</v>
      </c>
      <c r="F21" s="61">
        <v>2712</v>
      </c>
      <c r="G21" s="61">
        <v>967</v>
      </c>
      <c r="H21" s="61">
        <v>579</v>
      </c>
      <c r="I21" s="61">
        <v>3577</v>
      </c>
      <c r="J21" s="61">
        <v>3455</v>
      </c>
    </row>
    <row r="22" spans="1:10" ht="22.5" customHeight="1">
      <c r="A22" s="183">
        <v>2010</v>
      </c>
      <c r="B22" s="61">
        <v>38836</v>
      </c>
      <c r="C22" s="70">
        <v>35291</v>
      </c>
      <c r="D22" s="61">
        <v>26890</v>
      </c>
      <c r="E22" s="61">
        <v>277</v>
      </c>
      <c r="F22" s="61">
        <v>2791</v>
      </c>
      <c r="G22" s="61">
        <v>1002</v>
      </c>
      <c r="H22" s="61">
        <v>597</v>
      </c>
      <c r="I22" s="61">
        <v>3734</v>
      </c>
      <c r="J22" s="61">
        <v>3545</v>
      </c>
    </row>
    <row r="23" spans="1:10">
      <c r="A23" s="183">
        <v>2011</v>
      </c>
      <c r="B23" s="61">
        <v>39490</v>
      </c>
      <c r="C23" s="70">
        <v>35867</v>
      </c>
      <c r="D23" s="61">
        <v>27327</v>
      </c>
      <c r="E23" s="61">
        <v>286</v>
      </c>
      <c r="F23" s="61">
        <v>2890</v>
      </c>
      <c r="G23" s="61">
        <v>999</v>
      </c>
      <c r="H23" s="61">
        <v>612</v>
      </c>
      <c r="I23" s="61">
        <v>3753</v>
      </c>
      <c r="J23" s="61">
        <v>3623</v>
      </c>
    </row>
    <row r="24" spans="1:10">
      <c r="A24" s="183">
        <v>2012</v>
      </c>
      <c r="B24" s="61">
        <v>40611</v>
      </c>
      <c r="C24" s="70">
        <v>36915</v>
      </c>
      <c r="D24" s="61">
        <v>28004</v>
      </c>
      <c r="E24" s="61">
        <v>310</v>
      </c>
      <c r="F24" s="61">
        <v>3022</v>
      </c>
      <c r="G24" s="61">
        <v>1026</v>
      </c>
      <c r="H24" s="61">
        <v>622</v>
      </c>
      <c r="I24" s="61">
        <v>3931</v>
      </c>
      <c r="J24" s="61">
        <v>3696</v>
      </c>
    </row>
    <row r="25" spans="1:10">
      <c r="A25" s="183">
        <v>2013</v>
      </c>
      <c r="B25" s="61">
        <v>40901</v>
      </c>
      <c r="C25" s="70">
        <v>37209</v>
      </c>
      <c r="D25" s="61">
        <v>28102</v>
      </c>
      <c r="E25" s="61">
        <v>341</v>
      </c>
      <c r="F25" s="61">
        <v>3086</v>
      </c>
      <c r="G25" s="61">
        <v>1043</v>
      </c>
      <c r="H25" s="61">
        <v>638</v>
      </c>
      <c r="I25" s="61">
        <v>3999</v>
      </c>
      <c r="J25" s="61">
        <v>3692</v>
      </c>
    </row>
    <row r="26" spans="1:10">
      <c r="A26" s="183">
        <v>2014</v>
      </c>
      <c r="B26" s="61">
        <v>41563</v>
      </c>
      <c r="C26" s="70">
        <v>37787</v>
      </c>
      <c r="D26" s="61">
        <v>28474</v>
      </c>
      <c r="E26" s="61">
        <v>354</v>
      </c>
      <c r="F26" s="61">
        <v>3109</v>
      </c>
      <c r="G26" s="61">
        <v>1049</v>
      </c>
      <c r="H26" s="61">
        <v>647</v>
      </c>
      <c r="I26" s="61">
        <v>4154</v>
      </c>
      <c r="J26" s="61">
        <v>3776</v>
      </c>
    </row>
    <row r="27" spans="1:10" ht="22.5" customHeight="1">
      <c r="A27" s="183">
        <v>2015</v>
      </c>
      <c r="B27" s="61">
        <v>42188</v>
      </c>
      <c r="C27" s="70">
        <v>38345</v>
      </c>
      <c r="D27" s="61">
        <v>28802</v>
      </c>
      <c r="E27" s="61">
        <v>384</v>
      </c>
      <c r="F27" s="61">
        <v>3183</v>
      </c>
      <c r="G27" s="61">
        <v>1047</v>
      </c>
      <c r="H27" s="61">
        <v>667</v>
      </c>
      <c r="I27" s="61">
        <v>4262</v>
      </c>
      <c r="J27" s="61">
        <v>3843</v>
      </c>
    </row>
    <row r="28" spans="1:10">
      <c r="A28" s="183">
        <v>2016</v>
      </c>
      <c r="B28" s="61">
        <v>42982</v>
      </c>
      <c r="C28" s="70">
        <v>39080</v>
      </c>
      <c r="D28" s="61">
        <v>29241</v>
      </c>
      <c r="E28" s="61">
        <v>396</v>
      </c>
      <c r="F28" s="61">
        <v>3286</v>
      </c>
      <c r="G28" s="61">
        <v>1045</v>
      </c>
      <c r="H28" s="61">
        <v>671</v>
      </c>
      <c r="I28" s="61">
        <v>4441</v>
      </c>
      <c r="J28" s="61">
        <v>3902</v>
      </c>
    </row>
    <row r="29" spans="1:10">
      <c r="A29" s="183">
        <v>2017</v>
      </c>
      <c r="B29" s="61">
        <v>43717</v>
      </c>
      <c r="C29" s="70">
        <v>39735</v>
      </c>
      <c r="D29" s="61">
        <v>29676</v>
      </c>
      <c r="E29" s="61">
        <v>427</v>
      </c>
      <c r="F29" s="61">
        <v>3342</v>
      </c>
      <c r="G29" s="61">
        <v>1041</v>
      </c>
      <c r="H29" s="61">
        <v>688</v>
      </c>
      <c r="I29" s="61">
        <v>4561</v>
      </c>
      <c r="J29" s="61">
        <v>3982</v>
      </c>
    </row>
    <row r="30" spans="1:10">
      <c r="A30" s="183">
        <v>2018</v>
      </c>
      <c r="B30" s="61">
        <v>44290</v>
      </c>
      <c r="C30" s="70">
        <v>40228</v>
      </c>
      <c r="D30" s="61">
        <v>29949</v>
      </c>
      <c r="E30" s="61">
        <v>440</v>
      </c>
      <c r="F30" s="61">
        <v>3434</v>
      </c>
      <c r="G30" s="61">
        <v>1041</v>
      </c>
      <c r="H30" s="61">
        <v>711</v>
      </c>
      <c r="I30" s="61">
        <v>4653</v>
      </c>
      <c r="J30" s="61">
        <v>4062</v>
      </c>
    </row>
    <row r="31" spans="1:10">
      <c r="A31" s="183">
        <v>2019</v>
      </c>
      <c r="B31" s="61">
        <v>44789</v>
      </c>
      <c r="C31" s="70">
        <v>40649</v>
      </c>
      <c r="D31" s="61">
        <v>30248</v>
      </c>
      <c r="E31" s="61">
        <v>464</v>
      </c>
      <c r="F31" s="61">
        <v>3525</v>
      </c>
      <c r="G31" s="61">
        <v>1030</v>
      </c>
      <c r="H31" s="61">
        <v>723</v>
      </c>
      <c r="I31" s="61">
        <v>4659</v>
      </c>
      <c r="J31" s="61">
        <v>4140</v>
      </c>
    </row>
    <row r="32" spans="1:10" ht="22.5" customHeight="1">
      <c r="A32" s="183">
        <v>2020</v>
      </c>
      <c r="B32" s="61">
        <v>45141</v>
      </c>
      <c r="C32" s="70">
        <v>40997</v>
      </c>
      <c r="D32" s="61">
        <v>30434</v>
      </c>
      <c r="E32" s="61">
        <v>448</v>
      </c>
      <c r="F32" s="61">
        <v>3555</v>
      </c>
      <c r="G32" s="61">
        <v>1025</v>
      </c>
      <c r="H32" s="61">
        <v>753</v>
      </c>
      <c r="I32" s="61">
        <v>4782</v>
      </c>
      <c r="J32" s="61">
        <v>4144</v>
      </c>
    </row>
    <row r="33" spans="1:12" ht="22.5" customHeight="1">
      <c r="A33" s="183">
        <v>2021</v>
      </c>
      <c r="B33" s="61">
        <v>45612</v>
      </c>
      <c r="C33" s="70">
        <v>41420</v>
      </c>
      <c r="D33" s="61">
        <v>30538</v>
      </c>
      <c r="E33" s="61">
        <v>494</v>
      </c>
      <c r="F33" s="61">
        <v>3630</v>
      </c>
      <c r="G33" s="61">
        <v>1023</v>
      </c>
      <c r="H33" s="61">
        <v>799</v>
      </c>
      <c r="I33" s="61">
        <v>4936</v>
      </c>
      <c r="J33" s="61">
        <v>4192</v>
      </c>
      <c r="K33" s="70"/>
    </row>
    <row r="34" spans="1:12">
      <c r="A34" s="221" t="s">
        <v>1608</v>
      </c>
      <c r="B34" s="221"/>
      <c r="C34" s="221"/>
      <c r="D34" s="221"/>
      <c r="E34" s="221"/>
      <c r="F34" s="221"/>
      <c r="G34" s="221"/>
      <c r="H34" s="221"/>
      <c r="I34" s="221"/>
      <c r="J34" s="221"/>
    </row>
    <row r="35" spans="1:12">
      <c r="A35" s="204" t="s">
        <v>367</v>
      </c>
      <c r="B35" s="204"/>
      <c r="C35" s="204"/>
      <c r="D35" s="204"/>
      <c r="E35" s="204"/>
      <c r="F35" s="204"/>
      <c r="G35" s="204"/>
      <c r="H35" s="204"/>
      <c r="I35" s="204"/>
      <c r="J35" s="204"/>
    </row>
    <row r="36" spans="1:12">
      <c r="A36" s="204" t="s">
        <v>429</v>
      </c>
      <c r="B36" s="204"/>
      <c r="C36" s="204"/>
      <c r="D36" s="204"/>
      <c r="E36" s="204"/>
      <c r="F36" s="204"/>
      <c r="G36" s="204"/>
      <c r="H36" s="204"/>
      <c r="I36" s="204"/>
      <c r="J36" s="204"/>
      <c r="K36" s="204"/>
      <c r="L36" s="204"/>
    </row>
    <row r="37" spans="1:12">
      <c r="A37" s="204" t="s">
        <v>428</v>
      </c>
      <c r="B37" s="204"/>
      <c r="C37" s="204"/>
      <c r="D37" s="204"/>
      <c r="E37" s="204"/>
      <c r="F37" s="204"/>
      <c r="G37" s="204"/>
      <c r="H37" s="204"/>
      <c r="I37" s="204"/>
      <c r="J37" s="204"/>
      <c r="K37" s="209"/>
      <c r="L37" s="209"/>
    </row>
    <row r="38" spans="1:12">
      <c r="A38" s="204" t="s">
        <v>427</v>
      </c>
      <c r="B38" s="204"/>
      <c r="C38" s="204"/>
      <c r="D38" s="204"/>
      <c r="E38" s="204"/>
      <c r="F38" s="204"/>
      <c r="G38" s="204"/>
      <c r="H38" s="204"/>
      <c r="I38" s="204"/>
      <c r="J38" s="204"/>
      <c r="K38" s="209"/>
      <c r="L38" s="209"/>
    </row>
  </sheetData>
  <mergeCells count="10">
    <mergeCell ref="A36:L36"/>
    <mergeCell ref="A38:L38"/>
    <mergeCell ref="A37:L37"/>
    <mergeCell ref="A1:J1"/>
    <mergeCell ref="A2:J2"/>
    <mergeCell ref="A3:J3"/>
    <mergeCell ref="A35:J35"/>
    <mergeCell ref="C6:I6"/>
    <mergeCell ref="B5:J5"/>
    <mergeCell ref="A34:J34"/>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3"/>
  <sheetViews>
    <sheetView zoomScale="85" zoomScaleNormal="85" workbookViewId="0">
      <pane ySplit="6" topLeftCell="A7" activePane="bottomLeft" state="frozen"/>
      <selection activeCell="P37" sqref="P37"/>
      <selection pane="bottomLeft" activeCell="A33" sqref="A33:N33"/>
    </sheetView>
  </sheetViews>
  <sheetFormatPr baseColWidth="10" defaultColWidth="11.42578125" defaultRowHeight="15"/>
  <cols>
    <col min="1" max="1" width="7.140625" style="79" customWidth="1"/>
    <col min="2" max="2" width="7.140625" style="67" customWidth="1"/>
    <col min="3" max="3" width="7" style="67" bestFit="1" customWidth="1"/>
    <col min="4" max="5" width="8" style="67" bestFit="1" customWidth="1"/>
    <col min="6" max="6" width="9" style="67" customWidth="1"/>
    <col min="7" max="7" width="7.85546875" style="67" bestFit="1" customWidth="1"/>
    <col min="8" max="8" width="8.5703125" style="67" bestFit="1" customWidth="1"/>
    <col min="9" max="9" width="7.7109375" style="67" bestFit="1" customWidth="1"/>
    <col min="10" max="10" width="8.7109375" style="67" bestFit="1" customWidth="1"/>
    <col min="11" max="11" width="9.42578125" style="67" bestFit="1" customWidth="1"/>
    <col min="12" max="12" width="8.140625" style="67" bestFit="1" customWidth="1"/>
    <col min="13" max="13" width="9.28515625" style="67" bestFit="1" customWidth="1"/>
    <col min="14" max="14" width="8.5703125" style="67" bestFit="1" customWidth="1"/>
    <col min="15" max="16384" width="11.42578125" style="67"/>
  </cols>
  <sheetData>
    <row r="1" spans="1:14">
      <c r="A1" s="204" t="s">
        <v>1396</v>
      </c>
      <c r="B1" s="204"/>
      <c r="C1" s="204"/>
      <c r="D1" s="204"/>
      <c r="E1" s="204"/>
      <c r="F1" s="204"/>
      <c r="G1" s="204"/>
      <c r="H1" s="204"/>
      <c r="I1" s="204"/>
      <c r="J1" s="204"/>
      <c r="K1" s="204"/>
      <c r="L1" s="204"/>
      <c r="M1" s="204"/>
      <c r="N1" s="204"/>
    </row>
    <row r="2" spans="1:14">
      <c r="A2" s="204" t="s">
        <v>1213</v>
      </c>
      <c r="B2" s="204"/>
      <c r="C2" s="204"/>
      <c r="D2" s="204"/>
      <c r="E2" s="204"/>
      <c r="F2" s="204"/>
      <c r="G2" s="204"/>
      <c r="H2" s="204"/>
      <c r="I2" s="204"/>
      <c r="J2" s="204"/>
      <c r="K2" s="204"/>
      <c r="L2" s="204"/>
      <c r="M2" s="204"/>
      <c r="N2" s="204"/>
    </row>
    <row r="3" spans="1:14">
      <c r="A3" s="206" t="s">
        <v>1238</v>
      </c>
      <c r="B3" s="206"/>
      <c r="C3" s="206"/>
      <c r="D3" s="206"/>
      <c r="E3" s="206"/>
      <c r="F3" s="206"/>
      <c r="G3" s="206"/>
      <c r="H3" s="206"/>
      <c r="I3" s="206"/>
      <c r="J3" s="206"/>
      <c r="K3" s="206"/>
      <c r="L3" s="206"/>
      <c r="M3" s="206"/>
      <c r="N3" s="206"/>
    </row>
    <row r="4" spans="1:14">
      <c r="A4" s="67"/>
      <c r="N4" s="80"/>
    </row>
    <row r="5" spans="1:14">
      <c r="A5" s="81" t="s">
        <v>366</v>
      </c>
      <c r="B5" s="3" t="s">
        <v>7</v>
      </c>
      <c r="C5" s="204" t="s">
        <v>47</v>
      </c>
      <c r="D5" s="204"/>
      <c r="E5" s="204"/>
      <c r="F5" s="204"/>
      <c r="G5" s="204"/>
      <c r="H5" s="204"/>
      <c r="I5" s="204"/>
      <c r="J5" s="204"/>
      <c r="K5" s="204"/>
      <c r="L5" s="204"/>
      <c r="M5" s="204"/>
      <c r="N5" s="204"/>
    </row>
    <row r="6" spans="1:14" s="36" customFormat="1" ht="30">
      <c r="C6" s="36" t="s">
        <v>48</v>
      </c>
      <c r="D6" s="36" t="s">
        <v>49</v>
      </c>
      <c r="E6" s="36" t="s">
        <v>50</v>
      </c>
      <c r="F6" s="36" t="s">
        <v>1376</v>
      </c>
      <c r="G6" s="36" t="s">
        <v>51</v>
      </c>
      <c r="H6" s="36" t="s">
        <v>52</v>
      </c>
      <c r="I6" s="36" t="s">
        <v>53</v>
      </c>
      <c r="J6" s="36" t="s">
        <v>54</v>
      </c>
      <c r="K6" s="36" t="s">
        <v>55</v>
      </c>
      <c r="L6" s="36" t="s">
        <v>56</v>
      </c>
      <c r="M6" s="36" t="s">
        <v>1377</v>
      </c>
      <c r="N6" s="36" t="s">
        <v>57</v>
      </c>
    </row>
    <row r="8" spans="1:14">
      <c r="A8" s="81">
        <v>1970</v>
      </c>
      <c r="B8" s="71">
        <v>5822</v>
      </c>
      <c r="C8" s="71">
        <v>1501</v>
      </c>
      <c r="D8" s="71">
        <v>660</v>
      </c>
      <c r="E8" s="71">
        <v>627</v>
      </c>
      <c r="F8" s="71">
        <v>347</v>
      </c>
      <c r="G8" s="71">
        <v>1095</v>
      </c>
      <c r="H8" s="71">
        <v>41</v>
      </c>
      <c r="I8" s="71">
        <v>545</v>
      </c>
      <c r="J8" s="71">
        <v>553</v>
      </c>
      <c r="K8" s="71">
        <v>168</v>
      </c>
      <c r="L8" s="71">
        <v>173</v>
      </c>
      <c r="M8" s="71">
        <v>112</v>
      </c>
      <c r="N8" s="71">
        <v>0</v>
      </c>
    </row>
    <row r="9" spans="1:14">
      <c r="A9" s="81">
        <v>1980</v>
      </c>
      <c r="B9" s="71">
        <v>12569</v>
      </c>
      <c r="C9" s="71">
        <v>3005</v>
      </c>
      <c r="D9" s="71">
        <v>1465</v>
      </c>
      <c r="E9" s="71">
        <v>1392</v>
      </c>
      <c r="F9" s="71">
        <v>845</v>
      </c>
      <c r="G9" s="71">
        <v>2346</v>
      </c>
      <c r="H9" s="71">
        <v>94</v>
      </c>
      <c r="I9" s="71">
        <v>1233</v>
      </c>
      <c r="J9" s="71">
        <v>1132</v>
      </c>
      <c r="K9" s="71">
        <v>391</v>
      </c>
      <c r="L9" s="71">
        <v>427</v>
      </c>
      <c r="M9" s="71">
        <v>239</v>
      </c>
      <c r="N9" s="71">
        <v>0</v>
      </c>
    </row>
    <row r="10" spans="1:14">
      <c r="A10" s="81">
        <v>1990</v>
      </c>
      <c r="B10" s="71">
        <v>16891</v>
      </c>
      <c r="C10" s="71">
        <v>3691</v>
      </c>
      <c r="D10" s="71">
        <v>2125</v>
      </c>
      <c r="E10" s="71">
        <v>1961</v>
      </c>
      <c r="F10" s="71">
        <v>1190</v>
      </c>
      <c r="G10" s="71">
        <v>2994</v>
      </c>
      <c r="H10" s="71">
        <v>150</v>
      </c>
      <c r="I10" s="71">
        <v>1629</v>
      </c>
      <c r="J10" s="71">
        <v>1523</v>
      </c>
      <c r="K10" s="71">
        <v>589</v>
      </c>
      <c r="L10" s="71">
        <v>696</v>
      </c>
      <c r="M10" s="71">
        <v>343</v>
      </c>
      <c r="N10" s="71">
        <v>0</v>
      </c>
    </row>
    <row r="11" spans="1:14" ht="22.5" customHeight="1">
      <c r="A11" s="81">
        <v>2000</v>
      </c>
      <c r="B11" s="71">
        <v>21784</v>
      </c>
      <c r="C11" s="71">
        <v>4063</v>
      </c>
      <c r="D11" s="71">
        <v>2905</v>
      </c>
      <c r="E11" s="71">
        <v>2521</v>
      </c>
      <c r="F11" s="71">
        <v>1523</v>
      </c>
      <c r="G11" s="71">
        <v>3773</v>
      </c>
      <c r="H11" s="71">
        <v>216</v>
      </c>
      <c r="I11" s="71">
        <v>2265</v>
      </c>
      <c r="J11" s="71">
        <v>2096</v>
      </c>
      <c r="K11" s="71">
        <v>822</v>
      </c>
      <c r="L11" s="71">
        <v>1011</v>
      </c>
      <c r="M11" s="71">
        <v>528</v>
      </c>
      <c r="N11" s="71">
        <v>61</v>
      </c>
    </row>
    <row r="12" spans="1:14">
      <c r="A12" s="81">
        <v>2001</v>
      </c>
      <c r="B12" s="71">
        <v>22626</v>
      </c>
      <c r="C12" s="71">
        <v>4124</v>
      </c>
      <c r="D12" s="71">
        <v>3020</v>
      </c>
      <c r="E12" s="71">
        <v>2669</v>
      </c>
      <c r="F12" s="71">
        <v>1573</v>
      </c>
      <c r="G12" s="71">
        <v>3974</v>
      </c>
      <c r="H12" s="71">
        <v>218</v>
      </c>
      <c r="I12" s="71">
        <v>2357</v>
      </c>
      <c r="J12" s="71">
        <v>2223</v>
      </c>
      <c r="K12" s="71">
        <v>832</v>
      </c>
      <c r="L12" s="71">
        <v>1052</v>
      </c>
      <c r="M12" s="71">
        <v>548</v>
      </c>
      <c r="N12" s="71">
        <v>36</v>
      </c>
    </row>
    <row r="13" spans="1:14">
      <c r="A13" s="81">
        <v>2002</v>
      </c>
      <c r="B13" s="71">
        <v>23265</v>
      </c>
      <c r="C13" s="71">
        <v>4197</v>
      </c>
      <c r="D13" s="71">
        <v>3107</v>
      </c>
      <c r="E13" s="71">
        <v>2734</v>
      </c>
      <c r="F13" s="71">
        <v>1599</v>
      </c>
      <c r="G13" s="71">
        <v>4073</v>
      </c>
      <c r="H13" s="71">
        <v>216</v>
      </c>
      <c r="I13" s="71">
        <v>2484</v>
      </c>
      <c r="J13" s="71">
        <v>2353</v>
      </c>
      <c r="K13" s="71">
        <v>830</v>
      </c>
      <c r="L13" s="71">
        <v>1085</v>
      </c>
      <c r="M13" s="71">
        <v>562</v>
      </c>
      <c r="N13" s="71">
        <v>25</v>
      </c>
    </row>
    <row r="14" spans="1:14">
      <c r="A14" s="81">
        <v>2003</v>
      </c>
      <c r="B14" s="71">
        <v>23524</v>
      </c>
      <c r="C14" s="71">
        <v>4144</v>
      </c>
      <c r="D14" s="71">
        <v>3116</v>
      </c>
      <c r="E14" s="71">
        <v>2766</v>
      </c>
      <c r="F14" s="71">
        <v>1602</v>
      </c>
      <c r="G14" s="71">
        <v>4156</v>
      </c>
      <c r="H14" s="71">
        <v>229</v>
      </c>
      <c r="I14" s="71">
        <v>2521</v>
      </c>
      <c r="J14" s="71">
        <v>2434</v>
      </c>
      <c r="K14" s="71">
        <v>862</v>
      </c>
      <c r="L14" s="71">
        <v>1117</v>
      </c>
      <c r="M14" s="71">
        <v>564</v>
      </c>
      <c r="N14" s="71">
        <v>13</v>
      </c>
    </row>
    <row r="15" spans="1:14">
      <c r="A15" s="81">
        <v>2004</v>
      </c>
      <c r="B15" s="71">
        <v>23935</v>
      </c>
      <c r="C15" s="71">
        <v>4174</v>
      </c>
      <c r="D15" s="71">
        <v>3161</v>
      </c>
      <c r="E15" s="71">
        <v>2816</v>
      </c>
      <c r="F15" s="71">
        <v>1620</v>
      </c>
      <c r="G15" s="71">
        <v>4239</v>
      </c>
      <c r="H15" s="71">
        <v>234</v>
      </c>
      <c r="I15" s="71">
        <v>2583</v>
      </c>
      <c r="J15" s="71">
        <v>2489</v>
      </c>
      <c r="K15" s="71">
        <v>906</v>
      </c>
      <c r="L15" s="71">
        <v>1142</v>
      </c>
      <c r="M15" s="71">
        <v>561</v>
      </c>
      <c r="N15" s="71">
        <v>10</v>
      </c>
    </row>
    <row r="16" spans="1:14" ht="22.5" customHeight="1">
      <c r="A16" s="81">
        <v>2005</v>
      </c>
      <c r="B16" s="71">
        <v>24393</v>
      </c>
      <c r="C16" s="71">
        <v>4194</v>
      </c>
      <c r="D16" s="71">
        <v>3178</v>
      </c>
      <c r="E16" s="71">
        <v>2842</v>
      </c>
      <c r="F16" s="71">
        <v>1607</v>
      </c>
      <c r="G16" s="71">
        <v>4322</v>
      </c>
      <c r="H16" s="71">
        <v>226</v>
      </c>
      <c r="I16" s="71">
        <v>2644</v>
      </c>
      <c r="J16" s="71">
        <v>2591</v>
      </c>
      <c r="K16" s="71">
        <v>1011</v>
      </c>
      <c r="L16" s="71">
        <v>1215</v>
      </c>
      <c r="M16" s="71">
        <v>557</v>
      </c>
      <c r="N16" s="71">
        <v>6</v>
      </c>
    </row>
    <row r="17" spans="1:14">
      <c r="A17" s="81">
        <v>2006</v>
      </c>
      <c r="B17" s="71">
        <v>24293</v>
      </c>
      <c r="C17" s="71">
        <v>4207</v>
      </c>
      <c r="D17" s="71">
        <v>3129</v>
      </c>
      <c r="E17" s="71">
        <v>2850</v>
      </c>
      <c r="F17" s="71">
        <v>1609</v>
      </c>
      <c r="G17" s="71">
        <v>4307</v>
      </c>
      <c r="H17" s="71">
        <v>231</v>
      </c>
      <c r="I17" s="71">
        <v>2548</v>
      </c>
      <c r="J17" s="71">
        <v>2586</v>
      </c>
      <c r="K17" s="71">
        <v>1022</v>
      </c>
      <c r="L17" s="71">
        <v>1246</v>
      </c>
      <c r="M17" s="71">
        <v>553</v>
      </c>
      <c r="N17" s="71">
        <v>5</v>
      </c>
    </row>
    <row r="18" spans="1:14">
      <c r="A18" s="81">
        <v>2007</v>
      </c>
      <c r="B18" s="71">
        <v>24368</v>
      </c>
      <c r="C18" s="71">
        <v>4307</v>
      </c>
      <c r="D18" s="71">
        <v>3112</v>
      </c>
      <c r="E18" s="71">
        <v>2868</v>
      </c>
      <c r="F18" s="71">
        <v>1592</v>
      </c>
      <c r="G18" s="71">
        <v>4200</v>
      </c>
      <c r="H18" s="71">
        <v>245</v>
      </c>
      <c r="I18" s="71">
        <v>2572</v>
      </c>
      <c r="J18" s="71">
        <v>2598</v>
      </c>
      <c r="K18" s="71">
        <v>1036</v>
      </c>
      <c r="L18" s="71">
        <v>1267</v>
      </c>
      <c r="M18" s="71">
        <v>566</v>
      </c>
      <c r="N18" s="71">
        <v>5</v>
      </c>
    </row>
    <row r="19" spans="1:14">
      <c r="A19" s="81">
        <v>2008</v>
      </c>
      <c r="B19" s="71">
        <v>25462</v>
      </c>
      <c r="C19" s="71">
        <v>4377</v>
      </c>
      <c r="D19" s="71">
        <v>3297</v>
      </c>
      <c r="E19" s="71">
        <v>2960</v>
      </c>
      <c r="F19" s="71">
        <v>1622</v>
      </c>
      <c r="G19" s="71">
        <v>4295</v>
      </c>
      <c r="H19" s="71">
        <v>269</v>
      </c>
      <c r="I19" s="71">
        <v>2768</v>
      </c>
      <c r="J19" s="71">
        <v>2719</v>
      </c>
      <c r="K19" s="71">
        <v>1117</v>
      </c>
      <c r="L19" s="71">
        <v>1316</v>
      </c>
      <c r="M19" s="71">
        <v>599</v>
      </c>
      <c r="N19" s="71">
        <v>123</v>
      </c>
    </row>
    <row r="20" spans="1:14">
      <c r="A20" s="81">
        <v>2009</v>
      </c>
      <c r="B20" s="71">
        <v>25909</v>
      </c>
      <c r="C20" s="71">
        <v>4489</v>
      </c>
      <c r="D20" s="71">
        <v>3396</v>
      </c>
      <c r="E20" s="71">
        <v>2961</v>
      </c>
      <c r="F20" s="71">
        <v>1621</v>
      </c>
      <c r="G20" s="71">
        <v>4366</v>
      </c>
      <c r="H20" s="71">
        <v>277</v>
      </c>
      <c r="I20" s="71">
        <v>2811</v>
      </c>
      <c r="J20" s="71">
        <v>2782</v>
      </c>
      <c r="K20" s="71">
        <v>1133</v>
      </c>
      <c r="L20" s="71">
        <v>1370</v>
      </c>
      <c r="M20" s="71">
        <v>590</v>
      </c>
      <c r="N20" s="71">
        <v>113</v>
      </c>
    </row>
    <row r="21" spans="1:14" ht="22.5" customHeight="1">
      <c r="A21" s="81">
        <v>2010</v>
      </c>
      <c r="B21" s="71">
        <v>26890</v>
      </c>
      <c r="C21" s="71">
        <v>4626</v>
      </c>
      <c r="D21" s="71">
        <v>3512</v>
      </c>
      <c r="E21" s="71">
        <v>3035</v>
      </c>
      <c r="F21" s="71">
        <v>1687</v>
      </c>
      <c r="G21" s="71">
        <v>4559</v>
      </c>
      <c r="H21" s="71">
        <v>292</v>
      </c>
      <c r="I21" s="71">
        <v>2936</v>
      </c>
      <c r="J21" s="71">
        <v>2928</v>
      </c>
      <c r="K21" s="71">
        <v>1187</v>
      </c>
      <c r="L21" s="71">
        <v>1413</v>
      </c>
      <c r="M21" s="71">
        <v>612</v>
      </c>
      <c r="N21" s="71">
        <v>103</v>
      </c>
    </row>
    <row r="22" spans="1:14">
      <c r="A22" s="81">
        <v>2011</v>
      </c>
      <c r="B22" s="71">
        <v>27327</v>
      </c>
      <c r="C22" s="71">
        <v>4650</v>
      </c>
      <c r="D22" s="71">
        <v>3555</v>
      </c>
      <c r="E22" s="71">
        <v>3056</v>
      </c>
      <c r="F22" s="71">
        <v>1779</v>
      </c>
      <c r="G22" s="71">
        <v>4614</v>
      </c>
      <c r="H22" s="71">
        <v>282</v>
      </c>
      <c r="I22" s="71">
        <v>2940</v>
      </c>
      <c r="J22" s="71">
        <v>3073</v>
      </c>
      <c r="K22" s="71">
        <v>1250</v>
      </c>
      <c r="L22" s="71">
        <v>1424</v>
      </c>
      <c r="M22" s="71">
        <v>618</v>
      </c>
      <c r="N22" s="71">
        <v>86</v>
      </c>
    </row>
    <row r="23" spans="1:14">
      <c r="A23" s="81">
        <v>2012</v>
      </c>
      <c r="B23" s="71">
        <v>28004</v>
      </c>
      <c r="C23" s="71">
        <v>4667</v>
      </c>
      <c r="D23" s="71">
        <v>3676</v>
      </c>
      <c r="E23" s="71">
        <v>3127</v>
      </c>
      <c r="F23" s="71">
        <v>1830</v>
      </c>
      <c r="G23" s="71">
        <v>4750</v>
      </c>
      <c r="H23" s="71">
        <v>279</v>
      </c>
      <c r="I23" s="71">
        <v>3094</v>
      </c>
      <c r="J23" s="71">
        <v>3124</v>
      </c>
      <c r="K23" s="71">
        <v>1259</v>
      </c>
      <c r="L23" s="71">
        <v>1477</v>
      </c>
      <c r="M23" s="71">
        <v>641</v>
      </c>
      <c r="N23" s="71">
        <v>80</v>
      </c>
    </row>
    <row r="24" spans="1:14">
      <c r="A24" s="79">
        <v>2013</v>
      </c>
      <c r="B24" s="71">
        <v>28102</v>
      </c>
      <c r="C24" s="71">
        <v>4657</v>
      </c>
      <c r="D24" s="71">
        <v>3720</v>
      </c>
      <c r="E24" s="71">
        <v>3146</v>
      </c>
      <c r="F24" s="71">
        <v>1841</v>
      </c>
      <c r="G24" s="71">
        <v>4709</v>
      </c>
      <c r="H24" s="71">
        <v>277</v>
      </c>
      <c r="I24" s="71">
        <v>3107</v>
      </c>
      <c r="J24" s="71">
        <v>3131</v>
      </c>
      <c r="K24" s="71">
        <v>1301</v>
      </c>
      <c r="L24" s="71">
        <v>1485</v>
      </c>
      <c r="M24" s="71">
        <v>638</v>
      </c>
      <c r="N24" s="71">
        <v>90</v>
      </c>
    </row>
    <row r="25" spans="1:14">
      <c r="A25" s="79">
        <v>2014</v>
      </c>
      <c r="B25" s="71">
        <v>28474</v>
      </c>
      <c r="C25" s="71">
        <v>4761</v>
      </c>
      <c r="D25" s="71">
        <v>3734</v>
      </c>
      <c r="E25" s="71">
        <v>3231</v>
      </c>
      <c r="F25" s="71">
        <v>1894</v>
      </c>
      <c r="G25" s="71">
        <v>4745</v>
      </c>
      <c r="H25" s="71">
        <v>271</v>
      </c>
      <c r="I25" s="71">
        <v>3185</v>
      </c>
      <c r="J25" s="71">
        <v>3101</v>
      </c>
      <c r="K25" s="71">
        <v>1314</v>
      </c>
      <c r="L25" s="71">
        <v>1518</v>
      </c>
      <c r="M25" s="71">
        <v>647</v>
      </c>
      <c r="N25" s="71">
        <v>73</v>
      </c>
    </row>
    <row r="26" spans="1:14" ht="22.5" customHeight="1">
      <c r="A26" s="79">
        <v>2015</v>
      </c>
      <c r="B26" s="71">
        <v>28802</v>
      </c>
      <c r="C26" s="71">
        <v>4825</v>
      </c>
      <c r="D26" s="71">
        <v>3785</v>
      </c>
      <c r="E26" s="71">
        <v>3281</v>
      </c>
      <c r="F26" s="71">
        <v>1890</v>
      </c>
      <c r="G26" s="71">
        <v>4772</v>
      </c>
      <c r="H26" s="71">
        <v>282</v>
      </c>
      <c r="I26" s="71">
        <v>3179</v>
      </c>
      <c r="J26" s="71">
        <v>3134</v>
      </c>
      <c r="K26" s="71">
        <v>1340</v>
      </c>
      <c r="L26" s="71">
        <v>1563</v>
      </c>
      <c r="M26" s="71">
        <v>660</v>
      </c>
      <c r="N26" s="71">
        <v>91</v>
      </c>
    </row>
    <row r="27" spans="1:14">
      <c r="A27" s="79">
        <v>2016</v>
      </c>
      <c r="B27" s="71">
        <v>29241</v>
      </c>
      <c r="C27" s="71">
        <v>4864</v>
      </c>
      <c r="D27" s="71">
        <v>3807</v>
      </c>
      <c r="E27" s="71">
        <v>3324</v>
      </c>
      <c r="F27" s="71">
        <v>1916</v>
      </c>
      <c r="G27" s="71">
        <v>4874</v>
      </c>
      <c r="H27" s="71">
        <v>292</v>
      </c>
      <c r="I27" s="71">
        <v>3230</v>
      </c>
      <c r="J27" s="71">
        <v>3241</v>
      </c>
      <c r="K27" s="71">
        <v>1356</v>
      </c>
      <c r="L27" s="71">
        <v>1608</v>
      </c>
      <c r="M27" s="71">
        <v>665</v>
      </c>
      <c r="N27" s="71">
        <v>64</v>
      </c>
    </row>
    <row r="28" spans="1:14">
      <c r="A28" s="79">
        <v>2017</v>
      </c>
      <c r="B28" s="71">
        <v>29676</v>
      </c>
      <c r="C28" s="71">
        <v>4847</v>
      </c>
      <c r="D28" s="71">
        <v>3897</v>
      </c>
      <c r="E28" s="71">
        <v>3379</v>
      </c>
      <c r="F28" s="71">
        <v>1971</v>
      </c>
      <c r="G28" s="71">
        <v>4884</v>
      </c>
      <c r="H28" s="71">
        <v>289</v>
      </c>
      <c r="I28" s="71">
        <v>3274</v>
      </c>
      <c r="J28" s="71">
        <v>3301</v>
      </c>
      <c r="K28" s="71">
        <v>1398</v>
      </c>
      <c r="L28" s="71">
        <v>1663</v>
      </c>
      <c r="M28" s="71">
        <v>689</v>
      </c>
      <c r="N28" s="71">
        <v>84</v>
      </c>
    </row>
    <row r="29" spans="1:14">
      <c r="A29" s="79">
        <v>2018</v>
      </c>
      <c r="B29" s="71">
        <v>29949</v>
      </c>
      <c r="C29" s="71">
        <v>4952</v>
      </c>
      <c r="D29" s="71">
        <v>3945</v>
      </c>
      <c r="E29" s="71">
        <v>3299</v>
      </c>
      <c r="F29" s="71">
        <v>1961</v>
      </c>
      <c r="G29" s="71">
        <v>4933</v>
      </c>
      <c r="H29" s="71">
        <v>299</v>
      </c>
      <c r="I29" s="71">
        <v>3304</v>
      </c>
      <c r="J29" s="71">
        <v>3347</v>
      </c>
      <c r="K29" s="71">
        <v>1441</v>
      </c>
      <c r="L29" s="71">
        <v>1706</v>
      </c>
      <c r="M29" s="71">
        <v>683</v>
      </c>
      <c r="N29" s="71">
        <v>79</v>
      </c>
    </row>
    <row r="30" spans="1:14">
      <c r="A30" s="79">
        <v>2019</v>
      </c>
      <c r="B30" s="71">
        <v>30248</v>
      </c>
      <c r="C30" s="71">
        <v>4977</v>
      </c>
      <c r="D30" s="71">
        <v>3938</v>
      </c>
      <c r="E30" s="71">
        <v>3328</v>
      </c>
      <c r="F30" s="71">
        <v>1992</v>
      </c>
      <c r="G30" s="71">
        <v>4942</v>
      </c>
      <c r="H30" s="71">
        <v>317</v>
      </c>
      <c r="I30" s="71">
        <v>3394</v>
      </c>
      <c r="J30" s="71">
        <v>3380</v>
      </c>
      <c r="K30" s="71">
        <v>1434</v>
      </c>
      <c r="L30" s="71">
        <v>1740</v>
      </c>
      <c r="M30" s="71">
        <v>706</v>
      </c>
      <c r="N30" s="71">
        <v>100</v>
      </c>
    </row>
    <row r="31" spans="1:14" ht="22.5" customHeight="1">
      <c r="A31" s="79">
        <v>2020</v>
      </c>
      <c r="B31" s="71">
        <v>30434</v>
      </c>
      <c r="C31" s="71">
        <v>5012</v>
      </c>
      <c r="D31" s="71">
        <v>3959</v>
      </c>
      <c r="E31" s="71">
        <v>3395</v>
      </c>
      <c r="F31" s="71">
        <v>1956</v>
      </c>
      <c r="G31" s="71">
        <v>4967</v>
      </c>
      <c r="H31" s="71">
        <v>324</v>
      </c>
      <c r="I31" s="71">
        <v>3385</v>
      </c>
      <c r="J31" s="71">
        <v>3403</v>
      </c>
      <c r="K31" s="71">
        <v>1466</v>
      </c>
      <c r="L31" s="71">
        <v>1772</v>
      </c>
      <c r="M31" s="71">
        <v>702</v>
      </c>
      <c r="N31" s="71">
        <v>93</v>
      </c>
    </row>
    <row r="32" spans="1:14" s="125" customFormat="1" ht="22.5" customHeight="1">
      <c r="A32" s="138">
        <v>2021</v>
      </c>
      <c r="B32" s="71">
        <v>30538</v>
      </c>
      <c r="C32" s="71">
        <v>4984</v>
      </c>
      <c r="D32" s="71">
        <v>3994</v>
      </c>
      <c r="E32" s="71">
        <v>3361</v>
      </c>
      <c r="F32" s="71">
        <v>1962</v>
      </c>
      <c r="G32" s="71">
        <v>4987</v>
      </c>
      <c r="H32" s="71">
        <v>336</v>
      </c>
      <c r="I32" s="71">
        <v>3399</v>
      </c>
      <c r="J32" s="71">
        <v>3467</v>
      </c>
      <c r="K32" s="71">
        <v>1449</v>
      </c>
      <c r="L32" s="71">
        <v>1814</v>
      </c>
      <c r="M32" s="71">
        <v>705</v>
      </c>
      <c r="N32" s="71">
        <v>80</v>
      </c>
    </row>
    <row r="33" spans="1:14">
      <c r="A33" s="221" t="s">
        <v>1608</v>
      </c>
      <c r="B33" s="221"/>
      <c r="C33" s="221"/>
      <c r="D33" s="221"/>
      <c r="E33" s="221"/>
      <c r="F33" s="221"/>
      <c r="G33" s="221"/>
      <c r="H33" s="221"/>
      <c r="I33" s="221"/>
      <c r="J33" s="221"/>
      <c r="K33" s="221"/>
      <c r="L33" s="221"/>
      <c r="M33" s="221"/>
      <c r="N33" s="221"/>
    </row>
  </sheetData>
  <mergeCells count="5">
    <mergeCell ref="A1:N1"/>
    <mergeCell ref="A2:N2"/>
    <mergeCell ref="A3:N3"/>
    <mergeCell ref="C5:N5"/>
    <mergeCell ref="A33:N3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9"/>
  <sheetViews>
    <sheetView zoomScaleNormal="100" workbookViewId="0">
      <pane ySplit="6" topLeftCell="A28" activePane="bottomLeft" state="frozen"/>
      <selection activeCell="P37" sqref="P37"/>
      <selection pane="bottomLeft" activeCell="L63" sqref="L63"/>
    </sheetView>
  </sheetViews>
  <sheetFormatPr baseColWidth="10" defaultColWidth="11.42578125" defaultRowHeight="15"/>
  <cols>
    <col min="1" max="1" width="6.5703125" style="79" customWidth="1"/>
    <col min="2" max="2" width="9.28515625" style="67" customWidth="1"/>
    <col min="3" max="14" width="10" style="67" customWidth="1"/>
    <col min="15" max="16384" width="11.42578125" style="67"/>
  </cols>
  <sheetData>
    <row r="1" spans="1:14">
      <c r="A1" s="204" t="s">
        <v>473</v>
      </c>
      <c r="B1" s="204"/>
      <c r="C1" s="204"/>
      <c r="D1" s="204"/>
      <c r="E1" s="204"/>
      <c r="F1" s="204"/>
      <c r="G1" s="204"/>
      <c r="H1" s="204"/>
      <c r="I1" s="204"/>
      <c r="J1" s="204"/>
      <c r="K1" s="204"/>
      <c r="L1" s="204"/>
      <c r="M1" s="204"/>
      <c r="N1" s="204"/>
    </row>
    <row r="2" spans="1:14">
      <c r="A2" s="204" t="s">
        <v>1213</v>
      </c>
      <c r="B2" s="204"/>
      <c r="C2" s="204"/>
      <c r="D2" s="204"/>
      <c r="E2" s="204"/>
      <c r="F2" s="204"/>
      <c r="G2" s="204"/>
      <c r="H2" s="204"/>
      <c r="I2" s="204"/>
      <c r="J2" s="204"/>
      <c r="K2" s="204"/>
      <c r="L2" s="204"/>
      <c r="M2" s="204"/>
      <c r="N2" s="204"/>
    </row>
    <row r="3" spans="1:14">
      <c r="A3" s="206" t="s">
        <v>1239</v>
      </c>
      <c r="B3" s="206"/>
      <c r="C3" s="206"/>
      <c r="D3" s="206"/>
      <c r="E3" s="206"/>
      <c r="F3" s="206"/>
      <c r="G3" s="206"/>
      <c r="H3" s="206"/>
      <c r="I3" s="206"/>
      <c r="J3" s="206"/>
      <c r="K3" s="206"/>
      <c r="L3" s="206"/>
      <c r="M3" s="206"/>
      <c r="N3" s="206"/>
    </row>
    <row r="5" spans="1:14">
      <c r="A5" s="81" t="s">
        <v>366</v>
      </c>
      <c r="B5" s="210" t="s">
        <v>432</v>
      </c>
      <c r="C5" s="210"/>
      <c r="D5" s="210"/>
      <c r="E5" s="210"/>
      <c r="F5" s="210"/>
      <c r="G5" s="210"/>
      <c r="H5" s="210"/>
      <c r="I5" s="210"/>
      <c r="J5" s="210"/>
      <c r="K5" s="210"/>
      <c r="L5" s="210"/>
      <c r="M5" s="210"/>
      <c r="N5" s="210"/>
    </row>
    <row r="6" spans="1:14">
      <c r="B6" s="85">
        <v>1</v>
      </c>
      <c r="C6" s="85">
        <v>2</v>
      </c>
      <c r="D6" s="85">
        <v>3</v>
      </c>
      <c r="E6" s="85">
        <v>4</v>
      </c>
      <c r="F6" s="85">
        <v>5</v>
      </c>
      <c r="G6" s="85">
        <v>6</v>
      </c>
      <c r="H6" s="85">
        <v>7</v>
      </c>
      <c r="I6" s="85">
        <v>8</v>
      </c>
      <c r="J6" s="85">
        <v>9</v>
      </c>
      <c r="K6" s="85">
        <v>10</v>
      </c>
      <c r="L6" s="85">
        <v>11</v>
      </c>
      <c r="M6" s="85">
        <v>12</v>
      </c>
      <c r="N6" s="83"/>
    </row>
    <row r="7" spans="1:14">
      <c r="A7" s="81">
        <v>2005</v>
      </c>
      <c r="B7" s="7" t="s">
        <v>170</v>
      </c>
      <c r="C7" s="7" t="s">
        <v>71</v>
      </c>
      <c r="D7" s="7" t="s">
        <v>139</v>
      </c>
      <c r="E7" s="7" t="s">
        <v>167</v>
      </c>
      <c r="F7" s="7" t="s">
        <v>131</v>
      </c>
      <c r="G7" s="7" t="s">
        <v>148</v>
      </c>
      <c r="H7" s="7" t="s">
        <v>76</v>
      </c>
      <c r="I7" s="7" t="s">
        <v>101</v>
      </c>
      <c r="J7" s="7" t="s">
        <v>129</v>
      </c>
      <c r="K7" s="7" t="s">
        <v>136</v>
      </c>
      <c r="L7" s="7" t="s">
        <v>171</v>
      </c>
      <c r="M7" s="7" t="s">
        <v>100</v>
      </c>
      <c r="N7" s="7" t="s">
        <v>368</v>
      </c>
    </row>
    <row r="8" spans="1:14">
      <c r="A8" s="81"/>
      <c r="B8" s="71">
        <v>4739</v>
      </c>
      <c r="C8" s="71">
        <v>2132</v>
      </c>
      <c r="D8" s="71">
        <v>1800</v>
      </c>
      <c r="E8" s="71">
        <v>1693</v>
      </c>
      <c r="F8" s="71">
        <v>1674</v>
      </c>
      <c r="G8" s="71">
        <v>1479</v>
      </c>
      <c r="H8" s="71">
        <v>1355</v>
      </c>
      <c r="I8" s="71">
        <v>1298</v>
      </c>
      <c r="J8" s="71">
        <v>732</v>
      </c>
      <c r="K8" s="71">
        <v>621</v>
      </c>
      <c r="L8" s="71">
        <v>598</v>
      </c>
      <c r="M8" s="71">
        <v>560</v>
      </c>
      <c r="N8" s="71">
        <v>5712</v>
      </c>
    </row>
    <row r="9" spans="1:14">
      <c r="A9" s="81"/>
      <c r="B9" s="9"/>
      <c r="C9" s="9"/>
      <c r="D9" s="9"/>
      <c r="E9" s="9"/>
      <c r="F9" s="9"/>
      <c r="G9" s="9"/>
      <c r="H9" s="8"/>
      <c r="I9" s="8"/>
      <c r="J9" s="8"/>
      <c r="K9" s="8"/>
      <c r="L9" s="8"/>
      <c r="M9" s="8"/>
      <c r="N9" s="8"/>
    </row>
    <row r="10" spans="1:14">
      <c r="A10" s="81">
        <v>2006</v>
      </c>
      <c r="B10" s="7" t="s">
        <v>170</v>
      </c>
      <c r="C10" s="7" t="s">
        <v>71</v>
      </c>
      <c r="D10" s="7" t="s">
        <v>139</v>
      </c>
      <c r="E10" s="7" t="s">
        <v>167</v>
      </c>
      <c r="F10" s="7" t="s">
        <v>131</v>
      </c>
      <c r="G10" s="7" t="s">
        <v>148</v>
      </c>
      <c r="H10" s="7" t="s">
        <v>76</v>
      </c>
      <c r="I10" s="7" t="s">
        <v>101</v>
      </c>
      <c r="J10" s="7" t="s">
        <v>129</v>
      </c>
      <c r="K10" s="7" t="s">
        <v>136</v>
      </c>
      <c r="L10" s="7" t="s">
        <v>171</v>
      </c>
      <c r="M10" s="7" t="s">
        <v>100</v>
      </c>
      <c r="N10" s="7" t="s">
        <v>368</v>
      </c>
    </row>
    <row r="11" spans="1:14">
      <c r="A11" s="81"/>
      <c r="B11" s="71">
        <v>4633</v>
      </c>
      <c r="C11" s="71">
        <v>2161</v>
      </c>
      <c r="D11" s="71">
        <v>1728</v>
      </c>
      <c r="E11" s="71">
        <v>1710</v>
      </c>
      <c r="F11" s="71">
        <v>1697</v>
      </c>
      <c r="G11" s="71">
        <v>1424</v>
      </c>
      <c r="H11" s="71">
        <v>1382</v>
      </c>
      <c r="I11" s="71">
        <v>1264</v>
      </c>
      <c r="J11" s="71">
        <v>721</v>
      </c>
      <c r="K11" s="71">
        <v>604</v>
      </c>
      <c r="L11" s="71">
        <v>579</v>
      </c>
      <c r="M11" s="71">
        <v>557</v>
      </c>
      <c r="N11" s="71">
        <v>5833</v>
      </c>
    </row>
    <row r="12" spans="1:14">
      <c r="A12" s="81"/>
      <c r="B12" s="9"/>
      <c r="C12" s="9"/>
      <c r="D12" s="9"/>
      <c r="E12" s="9"/>
      <c r="F12" s="9"/>
      <c r="G12" s="9"/>
      <c r="H12" s="8"/>
      <c r="I12" s="8"/>
      <c r="J12" s="8"/>
      <c r="K12" s="8"/>
      <c r="L12" s="8"/>
      <c r="M12" s="8"/>
      <c r="N12" s="8"/>
    </row>
    <row r="13" spans="1:14">
      <c r="A13" s="81">
        <v>2007</v>
      </c>
      <c r="B13" s="7" t="s">
        <v>170</v>
      </c>
      <c r="C13" s="7" t="s">
        <v>71</v>
      </c>
      <c r="D13" s="7" t="s">
        <v>131</v>
      </c>
      <c r="E13" s="7" t="s">
        <v>167</v>
      </c>
      <c r="F13" s="7" t="s">
        <v>139</v>
      </c>
      <c r="G13" s="7" t="s">
        <v>76</v>
      </c>
      <c r="H13" s="7" t="s">
        <v>148</v>
      </c>
      <c r="I13" s="7" t="s">
        <v>101</v>
      </c>
      <c r="J13" s="7" t="s">
        <v>129</v>
      </c>
      <c r="K13" s="7" t="s">
        <v>136</v>
      </c>
      <c r="L13" s="7" t="s">
        <v>171</v>
      </c>
      <c r="M13" s="7" t="s">
        <v>142</v>
      </c>
      <c r="N13" s="7" t="s">
        <v>368</v>
      </c>
    </row>
    <row r="14" spans="1:14">
      <c r="A14" s="81"/>
      <c r="B14" s="71">
        <v>4544</v>
      </c>
      <c r="C14" s="71">
        <v>2199</v>
      </c>
      <c r="D14" s="71">
        <v>1745</v>
      </c>
      <c r="E14" s="71">
        <v>1728</v>
      </c>
      <c r="F14" s="71">
        <v>1655</v>
      </c>
      <c r="G14" s="71">
        <v>1453</v>
      </c>
      <c r="H14" s="71">
        <v>1378</v>
      </c>
      <c r="I14" s="71">
        <v>1215</v>
      </c>
      <c r="J14" s="71">
        <v>696</v>
      </c>
      <c r="K14" s="71">
        <v>582</v>
      </c>
      <c r="L14" s="71">
        <v>582</v>
      </c>
      <c r="M14" s="71">
        <v>555</v>
      </c>
      <c r="N14" s="71">
        <v>6036</v>
      </c>
    </row>
    <row r="15" spans="1:14">
      <c r="A15" s="81"/>
      <c r="B15" s="9"/>
      <c r="C15" s="9"/>
      <c r="D15" s="9"/>
      <c r="E15" s="9"/>
      <c r="F15" s="9"/>
      <c r="G15" s="9"/>
      <c r="H15" s="8"/>
      <c r="I15" s="8"/>
      <c r="J15" s="8"/>
      <c r="K15" s="8"/>
      <c r="L15" s="8"/>
      <c r="M15" s="8"/>
      <c r="N15" s="8"/>
    </row>
    <row r="16" spans="1:14">
      <c r="A16" s="81">
        <v>2008</v>
      </c>
      <c r="B16" s="7" t="s">
        <v>170</v>
      </c>
      <c r="C16" s="7" t="s">
        <v>71</v>
      </c>
      <c r="D16" s="7" t="s">
        <v>131</v>
      </c>
      <c r="E16" s="7" t="s">
        <v>167</v>
      </c>
      <c r="F16" s="7" t="s">
        <v>139</v>
      </c>
      <c r="G16" s="7" t="s">
        <v>76</v>
      </c>
      <c r="H16" s="7" t="s">
        <v>148</v>
      </c>
      <c r="I16" s="7" t="s">
        <v>101</v>
      </c>
      <c r="J16" s="7" t="s">
        <v>129</v>
      </c>
      <c r="K16" s="7" t="s">
        <v>171</v>
      </c>
      <c r="L16" s="7" t="s">
        <v>136</v>
      </c>
      <c r="M16" s="7" t="s">
        <v>100</v>
      </c>
      <c r="N16" s="7" t="s">
        <v>368</v>
      </c>
    </row>
    <row r="17" spans="1:14">
      <c r="A17" s="81"/>
      <c r="B17" s="71">
        <v>4642</v>
      </c>
      <c r="C17" s="71">
        <v>2289</v>
      </c>
      <c r="D17" s="71">
        <v>1846</v>
      </c>
      <c r="E17" s="71">
        <v>1770</v>
      </c>
      <c r="F17" s="71">
        <v>1690</v>
      </c>
      <c r="G17" s="71">
        <v>1613</v>
      </c>
      <c r="H17" s="71">
        <v>1413</v>
      </c>
      <c r="I17" s="71">
        <v>1237</v>
      </c>
      <c r="J17" s="71">
        <v>724</v>
      </c>
      <c r="K17" s="71">
        <v>612</v>
      </c>
      <c r="L17" s="71">
        <v>581</v>
      </c>
      <c r="M17" s="71">
        <v>578</v>
      </c>
      <c r="N17" s="71">
        <v>6467</v>
      </c>
    </row>
    <row r="18" spans="1:14">
      <c r="A18" s="81"/>
      <c r="B18" s="9"/>
      <c r="C18" s="9"/>
      <c r="D18" s="9"/>
      <c r="E18" s="9"/>
      <c r="F18" s="9"/>
      <c r="G18" s="9"/>
      <c r="H18" s="8"/>
      <c r="I18" s="8"/>
      <c r="J18" s="8"/>
      <c r="K18" s="8"/>
      <c r="L18" s="8"/>
      <c r="M18" s="8"/>
      <c r="N18" s="8"/>
    </row>
    <row r="19" spans="1:14">
      <c r="A19" s="81">
        <v>2009</v>
      </c>
      <c r="B19" s="7" t="s">
        <v>170</v>
      </c>
      <c r="C19" s="7" t="s">
        <v>71</v>
      </c>
      <c r="D19" s="7" t="s">
        <v>131</v>
      </c>
      <c r="E19" s="7" t="s">
        <v>167</v>
      </c>
      <c r="F19" s="7" t="s">
        <v>76</v>
      </c>
      <c r="G19" s="7" t="s">
        <v>139</v>
      </c>
      <c r="H19" s="7" t="s">
        <v>148</v>
      </c>
      <c r="I19" s="7" t="s">
        <v>101</v>
      </c>
      <c r="J19" s="7" t="s">
        <v>129</v>
      </c>
      <c r="K19" s="7" t="s">
        <v>171</v>
      </c>
      <c r="L19" s="7" t="s">
        <v>100</v>
      </c>
      <c r="M19" s="7" t="s">
        <v>161</v>
      </c>
      <c r="N19" s="7" t="s">
        <v>368</v>
      </c>
    </row>
    <row r="20" spans="1:14">
      <c r="A20" s="81"/>
      <c r="B20" s="71">
        <v>4621</v>
      </c>
      <c r="C20" s="71">
        <v>2332</v>
      </c>
      <c r="D20" s="71">
        <v>1941</v>
      </c>
      <c r="E20" s="71">
        <v>1792</v>
      </c>
      <c r="F20" s="71">
        <v>1688</v>
      </c>
      <c r="G20" s="71">
        <v>1671</v>
      </c>
      <c r="H20" s="71">
        <v>1387</v>
      </c>
      <c r="I20" s="71">
        <v>1197</v>
      </c>
      <c r="J20" s="71">
        <v>742</v>
      </c>
      <c r="K20" s="71">
        <v>629</v>
      </c>
      <c r="L20" s="71">
        <v>616</v>
      </c>
      <c r="M20" s="71">
        <v>568</v>
      </c>
      <c r="N20" s="71">
        <v>6725</v>
      </c>
    </row>
    <row r="21" spans="1:14">
      <c r="A21" s="81"/>
      <c r="B21" s="9"/>
      <c r="C21" s="9"/>
      <c r="D21" s="9"/>
      <c r="E21" s="9"/>
      <c r="F21" s="9"/>
      <c r="G21" s="9"/>
      <c r="H21" s="8"/>
      <c r="I21" s="8"/>
      <c r="J21" s="8"/>
      <c r="K21" s="8"/>
      <c r="L21" s="8"/>
      <c r="M21" s="8"/>
      <c r="N21" s="8"/>
    </row>
    <row r="22" spans="1:14">
      <c r="A22" s="81">
        <v>2010</v>
      </c>
      <c r="B22" s="7" t="s">
        <v>170</v>
      </c>
      <c r="C22" s="7" t="s">
        <v>71</v>
      </c>
      <c r="D22" s="7" t="s">
        <v>131</v>
      </c>
      <c r="E22" s="7" t="s">
        <v>167</v>
      </c>
      <c r="F22" s="7" t="s">
        <v>76</v>
      </c>
      <c r="G22" s="7" t="s">
        <v>139</v>
      </c>
      <c r="H22" s="7" t="s">
        <v>148</v>
      </c>
      <c r="I22" s="7" t="s">
        <v>101</v>
      </c>
      <c r="J22" s="7" t="s">
        <v>129</v>
      </c>
      <c r="K22" s="7" t="s">
        <v>171</v>
      </c>
      <c r="L22" s="7" t="s">
        <v>100</v>
      </c>
      <c r="M22" s="7" t="s">
        <v>136</v>
      </c>
      <c r="N22" s="7" t="s">
        <v>368</v>
      </c>
    </row>
    <row r="23" spans="1:14">
      <c r="A23" s="81"/>
      <c r="B23" s="71">
        <v>4697</v>
      </c>
      <c r="C23" s="71">
        <v>2509</v>
      </c>
      <c r="D23" s="71">
        <v>2003</v>
      </c>
      <c r="E23" s="71">
        <v>1830</v>
      </c>
      <c r="F23" s="71">
        <v>1776</v>
      </c>
      <c r="G23" s="71">
        <v>1698</v>
      </c>
      <c r="H23" s="71">
        <v>1392</v>
      </c>
      <c r="I23" s="71">
        <v>1216</v>
      </c>
      <c r="J23" s="71">
        <v>774</v>
      </c>
      <c r="K23" s="71">
        <v>660</v>
      </c>
      <c r="L23" s="71">
        <v>652</v>
      </c>
      <c r="M23" s="71">
        <v>585</v>
      </c>
      <c r="N23" s="71">
        <v>7098</v>
      </c>
    </row>
    <row r="24" spans="1:14">
      <c r="A24" s="81"/>
      <c r="B24" s="9"/>
      <c r="C24" s="9"/>
      <c r="D24" s="9"/>
      <c r="E24" s="9"/>
      <c r="F24" s="9"/>
      <c r="G24" s="9"/>
      <c r="H24" s="8"/>
      <c r="I24" s="8"/>
      <c r="J24" s="8"/>
      <c r="K24" s="8"/>
      <c r="L24" s="8"/>
      <c r="M24" s="8"/>
      <c r="N24" s="8"/>
    </row>
    <row r="25" spans="1:14">
      <c r="A25" s="81">
        <v>2011</v>
      </c>
      <c r="B25" s="7" t="s">
        <v>170</v>
      </c>
      <c r="C25" s="7" t="s">
        <v>71</v>
      </c>
      <c r="D25" s="7" t="s">
        <v>131</v>
      </c>
      <c r="E25" s="7" t="s">
        <v>76</v>
      </c>
      <c r="F25" s="7" t="s">
        <v>167</v>
      </c>
      <c r="G25" s="7" t="s">
        <v>139</v>
      </c>
      <c r="H25" s="7" t="s">
        <v>148</v>
      </c>
      <c r="I25" s="7" t="s">
        <v>101</v>
      </c>
      <c r="J25" s="7" t="s">
        <v>129</v>
      </c>
      <c r="K25" s="7" t="s">
        <v>100</v>
      </c>
      <c r="L25" s="7" t="s">
        <v>171</v>
      </c>
      <c r="M25" s="7" t="s">
        <v>136</v>
      </c>
      <c r="N25" s="7" t="s">
        <v>368</v>
      </c>
    </row>
    <row r="26" spans="1:14">
      <c r="A26" s="81"/>
      <c r="B26" s="71">
        <v>4752</v>
      </c>
      <c r="C26" s="71">
        <v>2547</v>
      </c>
      <c r="D26" s="71">
        <v>2011</v>
      </c>
      <c r="E26" s="71">
        <v>1867</v>
      </c>
      <c r="F26" s="71">
        <v>1841</v>
      </c>
      <c r="G26" s="71">
        <v>1699</v>
      </c>
      <c r="H26" s="71">
        <v>1377</v>
      </c>
      <c r="I26" s="71">
        <v>1233</v>
      </c>
      <c r="J26" s="71">
        <v>758</v>
      </c>
      <c r="K26" s="71">
        <v>652</v>
      </c>
      <c r="L26" s="71">
        <v>645</v>
      </c>
      <c r="M26" s="71">
        <v>597</v>
      </c>
      <c r="N26" s="71">
        <v>7348</v>
      </c>
    </row>
    <row r="27" spans="1:14">
      <c r="A27" s="81"/>
      <c r="B27" s="9"/>
      <c r="C27" s="9"/>
      <c r="D27" s="9"/>
      <c r="E27" s="9"/>
      <c r="F27" s="9"/>
      <c r="G27" s="9"/>
      <c r="H27" s="8"/>
      <c r="I27" s="8"/>
      <c r="J27" s="8"/>
      <c r="K27" s="8"/>
      <c r="L27" s="8"/>
      <c r="M27" s="8"/>
      <c r="N27" s="8"/>
    </row>
    <row r="28" spans="1:14">
      <c r="A28" s="81">
        <v>2012</v>
      </c>
      <c r="B28" s="7" t="s">
        <v>170</v>
      </c>
      <c r="C28" s="7" t="s">
        <v>71</v>
      </c>
      <c r="D28" s="7" t="s">
        <v>131</v>
      </c>
      <c r="E28" s="7" t="s">
        <v>76</v>
      </c>
      <c r="F28" s="7" t="s">
        <v>167</v>
      </c>
      <c r="G28" s="7" t="s">
        <v>139</v>
      </c>
      <c r="H28" s="7" t="s">
        <v>148</v>
      </c>
      <c r="I28" s="7" t="s">
        <v>101</v>
      </c>
      <c r="J28" s="7" t="s">
        <v>129</v>
      </c>
      <c r="K28" s="7" t="s">
        <v>171</v>
      </c>
      <c r="L28" s="7" t="s">
        <v>100</v>
      </c>
      <c r="M28" s="7" t="s">
        <v>136</v>
      </c>
      <c r="N28" s="7" t="s">
        <v>368</v>
      </c>
    </row>
    <row r="29" spans="1:14">
      <c r="A29" s="81"/>
      <c r="B29" s="71">
        <v>4800</v>
      </c>
      <c r="C29" s="71">
        <v>2685</v>
      </c>
      <c r="D29" s="71">
        <v>2049</v>
      </c>
      <c r="E29" s="71">
        <v>1938</v>
      </c>
      <c r="F29" s="71">
        <v>1852</v>
      </c>
      <c r="G29" s="71">
        <v>1624</v>
      </c>
      <c r="H29" s="71">
        <v>1331</v>
      </c>
      <c r="I29" s="71">
        <v>1286</v>
      </c>
      <c r="J29" s="71">
        <v>741</v>
      </c>
      <c r="K29" s="71">
        <v>664</v>
      </c>
      <c r="L29" s="71">
        <v>655</v>
      </c>
      <c r="M29" s="71">
        <v>608</v>
      </c>
      <c r="N29" s="71">
        <v>7771</v>
      </c>
    </row>
    <row r="30" spans="1:14">
      <c r="A30" s="81"/>
      <c r="B30" s="9"/>
      <c r="C30" s="9"/>
      <c r="D30" s="9"/>
      <c r="E30" s="9"/>
      <c r="F30" s="9"/>
      <c r="G30" s="9"/>
      <c r="H30" s="8"/>
      <c r="I30" s="8"/>
      <c r="J30" s="8"/>
      <c r="K30" s="8"/>
      <c r="L30" s="8"/>
      <c r="M30" s="8"/>
      <c r="N30" s="8"/>
    </row>
    <row r="31" spans="1:14">
      <c r="A31" s="81">
        <v>2013</v>
      </c>
      <c r="B31" s="7" t="s">
        <v>170</v>
      </c>
      <c r="C31" s="7" t="s">
        <v>71</v>
      </c>
      <c r="D31" s="7" t="s">
        <v>76</v>
      </c>
      <c r="E31" s="7" t="s">
        <v>131</v>
      </c>
      <c r="F31" s="7" t="s">
        <v>167</v>
      </c>
      <c r="G31" s="7" t="s">
        <v>139</v>
      </c>
      <c r="H31" s="7" t="s">
        <v>148</v>
      </c>
      <c r="I31" s="7" t="s">
        <v>101</v>
      </c>
      <c r="J31" s="7" t="s">
        <v>129</v>
      </c>
      <c r="K31" s="7" t="s">
        <v>171</v>
      </c>
      <c r="L31" s="7" t="s">
        <v>100</v>
      </c>
      <c r="M31" s="7" t="s">
        <v>156</v>
      </c>
      <c r="N31" s="7" t="s">
        <v>368</v>
      </c>
    </row>
    <row r="32" spans="1:14">
      <c r="A32" s="81"/>
      <c r="B32" s="71">
        <v>4764</v>
      </c>
      <c r="C32" s="71">
        <v>2756</v>
      </c>
      <c r="D32" s="71">
        <v>2010</v>
      </c>
      <c r="E32" s="71">
        <v>2009</v>
      </c>
      <c r="F32" s="71">
        <v>1819</v>
      </c>
      <c r="G32" s="71">
        <v>1541</v>
      </c>
      <c r="H32" s="71">
        <v>1297</v>
      </c>
      <c r="I32" s="71">
        <v>1294</v>
      </c>
      <c r="J32" s="71">
        <v>745</v>
      </c>
      <c r="K32" s="71">
        <v>671</v>
      </c>
      <c r="L32" s="71">
        <v>666</v>
      </c>
      <c r="M32" s="71">
        <v>612</v>
      </c>
      <c r="N32" s="71">
        <v>7918</v>
      </c>
    </row>
    <row r="33" spans="1:15">
      <c r="A33" s="81"/>
      <c r="B33" s="9"/>
      <c r="C33" s="9"/>
      <c r="D33" s="9"/>
      <c r="E33" s="9"/>
      <c r="F33" s="9"/>
      <c r="G33" s="9"/>
      <c r="H33" s="8"/>
      <c r="I33" s="8"/>
      <c r="J33" s="8"/>
      <c r="K33" s="8"/>
      <c r="L33" s="8"/>
      <c r="M33" s="8"/>
      <c r="N33" s="8"/>
    </row>
    <row r="34" spans="1:15">
      <c r="A34" s="81">
        <v>2014</v>
      </c>
      <c r="B34" s="7" t="s">
        <v>170</v>
      </c>
      <c r="C34" s="7" t="s">
        <v>71</v>
      </c>
      <c r="D34" s="7" t="s">
        <v>76</v>
      </c>
      <c r="E34" s="7" t="s">
        <v>131</v>
      </c>
      <c r="F34" s="7" t="s">
        <v>167</v>
      </c>
      <c r="G34" s="7" t="s">
        <v>139</v>
      </c>
      <c r="H34" s="7" t="s">
        <v>101</v>
      </c>
      <c r="I34" s="7" t="s">
        <v>148</v>
      </c>
      <c r="J34" s="7" t="s">
        <v>129</v>
      </c>
      <c r="K34" s="7" t="s">
        <v>100</v>
      </c>
      <c r="L34" s="7" t="s">
        <v>171</v>
      </c>
      <c r="M34" s="7" t="s">
        <v>156</v>
      </c>
      <c r="N34" s="7" t="s">
        <v>368</v>
      </c>
    </row>
    <row r="35" spans="1:15">
      <c r="A35" s="81"/>
      <c r="B35" s="71">
        <v>4784</v>
      </c>
      <c r="C35" s="71">
        <v>2786</v>
      </c>
      <c r="D35" s="71">
        <v>2089</v>
      </c>
      <c r="E35" s="71">
        <v>2052</v>
      </c>
      <c r="F35" s="71">
        <v>1751</v>
      </c>
      <c r="G35" s="71">
        <v>1498</v>
      </c>
      <c r="H35" s="71">
        <v>1317</v>
      </c>
      <c r="I35" s="71">
        <v>1305</v>
      </c>
      <c r="J35" s="71">
        <v>746</v>
      </c>
      <c r="K35" s="71">
        <v>694</v>
      </c>
      <c r="L35" s="71">
        <v>688</v>
      </c>
      <c r="M35" s="71">
        <v>670</v>
      </c>
      <c r="N35" s="71">
        <v>8094</v>
      </c>
    </row>
    <row r="36" spans="1:15">
      <c r="A36" s="81"/>
      <c r="B36" s="9"/>
      <c r="C36" s="9"/>
      <c r="D36" s="9"/>
      <c r="E36" s="9"/>
      <c r="F36" s="9"/>
      <c r="G36" s="9"/>
      <c r="H36" s="8"/>
      <c r="I36" s="8"/>
      <c r="J36" s="8"/>
      <c r="K36" s="8"/>
      <c r="L36" s="8"/>
      <c r="M36" s="8"/>
      <c r="N36" s="8"/>
    </row>
    <row r="37" spans="1:15">
      <c r="A37" s="81">
        <v>2015</v>
      </c>
      <c r="B37" s="9" t="s">
        <v>170</v>
      </c>
      <c r="C37" s="9" t="s">
        <v>71</v>
      </c>
      <c r="D37" s="9" t="s">
        <v>76</v>
      </c>
      <c r="E37" s="9" t="s">
        <v>131</v>
      </c>
      <c r="F37" s="9" t="s">
        <v>167</v>
      </c>
      <c r="G37" s="9" t="s">
        <v>139</v>
      </c>
      <c r="H37" s="8" t="s">
        <v>101</v>
      </c>
      <c r="I37" s="8" t="s">
        <v>148</v>
      </c>
      <c r="J37" s="8" t="s">
        <v>156</v>
      </c>
      <c r="K37" s="8" t="s">
        <v>129</v>
      </c>
      <c r="L37" s="8" t="s">
        <v>171</v>
      </c>
      <c r="M37" s="8" t="s">
        <v>100</v>
      </c>
      <c r="N37" s="7" t="s">
        <v>368</v>
      </c>
    </row>
    <row r="38" spans="1:15">
      <c r="A38" s="81"/>
      <c r="B38" s="71">
        <v>4817</v>
      </c>
      <c r="C38" s="71">
        <v>2912</v>
      </c>
      <c r="D38" s="71">
        <v>2160</v>
      </c>
      <c r="E38" s="71">
        <v>2115</v>
      </c>
      <c r="F38" s="71">
        <v>1724</v>
      </c>
      <c r="G38" s="71">
        <v>1471</v>
      </c>
      <c r="H38" s="71">
        <v>1333</v>
      </c>
      <c r="I38" s="71">
        <v>1255</v>
      </c>
      <c r="J38" s="71">
        <v>745</v>
      </c>
      <c r="K38" s="71">
        <v>730</v>
      </c>
      <c r="L38" s="71">
        <v>702</v>
      </c>
      <c r="M38" s="71">
        <v>671</v>
      </c>
      <c r="N38" s="71">
        <v>8167</v>
      </c>
    </row>
    <row r="39" spans="1:15">
      <c r="A39" s="81"/>
      <c r="B39" s="9"/>
      <c r="C39" s="9"/>
      <c r="D39" s="9"/>
      <c r="E39" s="9"/>
      <c r="F39" s="9"/>
      <c r="G39" s="9"/>
      <c r="H39" s="8"/>
      <c r="I39" s="8"/>
      <c r="J39" s="8"/>
      <c r="K39" s="8"/>
      <c r="L39" s="8"/>
      <c r="M39" s="8"/>
      <c r="N39" s="8"/>
    </row>
    <row r="40" spans="1:15">
      <c r="A40" s="81">
        <v>2016</v>
      </c>
      <c r="B40" s="9" t="s">
        <v>170</v>
      </c>
      <c r="C40" s="9" t="s">
        <v>71</v>
      </c>
      <c r="D40" s="9" t="s">
        <v>76</v>
      </c>
      <c r="E40" s="9" t="s">
        <v>131</v>
      </c>
      <c r="F40" s="9" t="s">
        <v>167</v>
      </c>
      <c r="G40" s="9" t="s">
        <v>139</v>
      </c>
      <c r="H40" s="8" t="s">
        <v>101</v>
      </c>
      <c r="I40" s="8" t="s">
        <v>148</v>
      </c>
      <c r="J40" s="8" t="s">
        <v>156</v>
      </c>
      <c r="K40" s="8" t="s">
        <v>129</v>
      </c>
      <c r="L40" s="8" t="s">
        <v>171</v>
      </c>
      <c r="M40" s="8" t="s">
        <v>100</v>
      </c>
      <c r="N40" s="7" t="s">
        <v>368</v>
      </c>
    </row>
    <row r="41" spans="1:15">
      <c r="A41" s="81"/>
      <c r="B41" s="71">
        <v>4851</v>
      </c>
      <c r="C41" s="71">
        <v>2966</v>
      </c>
      <c r="D41" s="71">
        <v>2228</v>
      </c>
      <c r="E41" s="71">
        <v>2190</v>
      </c>
      <c r="F41" s="71">
        <v>1644</v>
      </c>
      <c r="G41" s="71">
        <v>1426</v>
      </c>
      <c r="H41" s="71">
        <v>1338</v>
      </c>
      <c r="I41" s="71">
        <v>1224</v>
      </c>
      <c r="J41" s="71">
        <v>848</v>
      </c>
      <c r="K41" s="71">
        <v>759</v>
      </c>
      <c r="L41" s="71">
        <v>702</v>
      </c>
      <c r="M41" s="71">
        <v>687</v>
      </c>
      <c r="N41" s="71">
        <v>8378</v>
      </c>
    </row>
    <row r="42" spans="1:15">
      <c r="A42" s="81"/>
      <c r="B42" s="9"/>
      <c r="C42" s="9"/>
      <c r="D42" s="9"/>
      <c r="E42" s="9"/>
      <c r="F42" s="9"/>
      <c r="G42" s="9"/>
      <c r="H42" s="8"/>
      <c r="I42" s="8"/>
      <c r="J42" s="8"/>
      <c r="K42" s="8"/>
      <c r="L42" s="8"/>
      <c r="M42" s="8"/>
      <c r="N42" s="8"/>
    </row>
    <row r="43" spans="1:15">
      <c r="A43" s="81">
        <v>2017</v>
      </c>
      <c r="B43" s="9" t="s">
        <v>170</v>
      </c>
      <c r="C43" s="9" t="s">
        <v>71</v>
      </c>
      <c r="D43" s="9" t="s">
        <v>76</v>
      </c>
      <c r="E43" s="9" t="s">
        <v>131</v>
      </c>
      <c r="F43" s="9" t="s">
        <v>167</v>
      </c>
      <c r="G43" s="9" t="s">
        <v>139</v>
      </c>
      <c r="H43" s="8" t="s">
        <v>101</v>
      </c>
      <c r="I43" s="8" t="s">
        <v>148</v>
      </c>
      <c r="J43" s="8" t="s">
        <v>156</v>
      </c>
      <c r="K43" s="8" t="s">
        <v>129</v>
      </c>
      <c r="L43" s="8" t="s">
        <v>171</v>
      </c>
      <c r="M43" s="8" t="s">
        <v>100</v>
      </c>
      <c r="N43" s="7" t="s">
        <v>368</v>
      </c>
    </row>
    <row r="44" spans="1:15">
      <c r="A44" s="81"/>
      <c r="B44" s="71">
        <v>4837</v>
      </c>
      <c r="C44" s="71">
        <v>2989</v>
      </c>
      <c r="D44" s="71">
        <v>2321</v>
      </c>
      <c r="E44" s="71">
        <v>2313</v>
      </c>
      <c r="F44" s="71">
        <v>1618</v>
      </c>
      <c r="G44" s="71">
        <v>1366</v>
      </c>
      <c r="H44" s="71">
        <v>1352</v>
      </c>
      <c r="I44" s="71">
        <v>1179</v>
      </c>
      <c r="J44" s="71">
        <v>919</v>
      </c>
      <c r="K44" s="71">
        <v>762</v>
      </c>
      <c r="L44" s="71">
        <v>714</v>
      </c>
      <c r="M44" s="71">
        <v>698</v>
      </c>
      <c r="N44" s="71">
        <v>8608</v>
      </c>
    </row>
    <row r="45" spans="1:15">
      <c r="A45" s="81"/>
      <c r="B45" s="9"/>
      <c r="C45" s="9"/>
      <c r="D45" s="9"/>
      <c r="E45" s="9"/>
      <c r="F45" s="9"/>
      <c r="G45" s="9"/>
      <c r="H45" s="8"/>
      <c r="I45" s="8"/>
      <c r="J45" s="8"/>
      <c r="K45" s="8"/>
      <c r="L45" s="8"/>
      <c r="M45" s="8"/>
      <c r="N45" s="8"/>
    </row>
    <row r="46" spans="1:15">
      <c r="A46" s="81">
        <v>2018</v>
      </c>
      <c r="B46" s="80" t="s">
        <v>170</v>
      </c>
      <c r="C46" s="80" t="s">
        <v>71</v>
      </c>
      <c r="D46" s="80" t="s">
        <v>131</v>
      </c>
      <c r="E46" s="80" t="s">
        <v>76</v>
      </c>
      <c r="F46" s="80" t="s">
        <v>167</v>
      </c>
      <c r="G46" s="80" t="s">
        <v>101</v>
      </c>
      <c r="H46" s="80" t="s">
        <v>139</v>
      </c>
      <c r="I46" s="80" t="s">
        <v>148</v>
      </c>
      <c r="J46" s="80" t="s">
        <v>156</v>
      </c>
      <c r="K46" s="80" t="s">
        <v>129</v>
      </c>
      <c r="L46" s="80" t="s">
        <v>100</v>
      </c>
      <c r="M46" s="80" t="s">
        <v>171</v>
      </c>
      <c r="N46" s="7" t="s">
        <v>368</v>
      </c>
      <c r="O46" s="5"/>
    </row>
    <row r="47" spans="1:15">
      <c r="B47" s="71">
        <v>4764</v>
      </c>
      <c r="C47" s="71">
        <v>2970</v>
      </c>
      <c r="D47" s="71">
        <v>2374</v>
      </c>
      <c r="E47" s="71">
        <v>2348</v>
      </c>
      <c r="F47" s="71">
        <v>1568</v>
      </c>
      <c r="G47" s="71">
        <v>1378</v>
      </c>
      <c r="H47" s="71">
        <v>1349</v>
      </c>
      <c r="I47" s="71">
        <v>1124</v>
      </c>
      <c r="J47" s="71">
        <v>1020</v>
      </c>
      <c r="K47" s="71">
        <v>748</v>
      </c>
      <c r="L47" s="71">
        <v>729</v>
      </c>
      <c r="M47" s="71">
        <v>728</v>
      </c>
      <c r="N47" s="71">
        <v>8849</v>
      </c>
      <c r="O47" s="5"/>
    </row>
    <row r="48" spans="1:15">
      <c r="B48" s="80"/>
      <c r="C48" s="80"/>
      <c r="D48" s="80"/>
      <c r="E48" s="80"/>
      <c r="F48" s="80"/>
      <c r="G48" s="80"/>
      <c r="H48" s="80"/>
      <c r="I48" s="80"/>
      <c r="J48" s="80"/>
      <c r="K48" s="80"/>
      <c r="L48" s="80"/>
      <c r="M48" s="80"/>
      <c r="N48" s="80"/>
      <c r="O48" s="5"/>
    </row>
    <row r="49" spans="1:14">
      <c r="A49" s="79">
        <v>2019</v>
      </c>
      <c r="B49" s="80" t="s">
        <v>170</v>
      </c>
      <c r="C49" s="80" t="s">
        <v>71</v>
      </c>
      <c r="D49" s="80" t="s">
        <v>131</v>
      </c>
      <c r="E49" s="80" t="s">
        <v>76</v>
      </c>
      <c r="F49" s="80" t="s">
        <v>167</v>
      </c>
      <c r="G49" s="80" t="s">
        <v>101</v>
      </c>
      <c r="H49" s="80" t="s">
        <v>139</v>
      </c>
      <c r="I49" s="80" t="s">
        <v>148</v>
      </c>
      <c r="J49" s="80" t="s">
        <v>156</v>
      </c>
      <c r="K49" s="80" t="s">
        <v>171</v>
      </c>
      <c r="L49" s="80" t="s">
        <v>129</v>
      </c>
      <c r="M49" s="80" t="s">
        <v>100</v>
      </c>
      <c r="N49" s="7" t="s">
        <v>368</v>
      </c>
    </row>
    <row r="50" spans="1:14">
      <c r="B50" s="71">
        <v>4658</v>
      </c>
      <c r="C50" s="71">
        <v>2980</v>
      </c>
      <c r="D50" s="71">
        <v>2500</v>
      </c>
      <c r="E50" s="71">
        <v>2462</v>
      </c>
      <c r="F50" s="71">
        <v>1543</v>
      </c>
      <c r="G50" s="71">
        <v>1410</v>
      </c>
      <c r="H50" s="71">
        <v>1290</v>
      </c>
      <c r="I50" s="71">
        <v>1089</v>
      </c>
      <c r="J50" s="71">
        <v>1081</v>
      </c>
      <c r="K50" s="71">
        <v>761</v>
      </c>
      <c r="L50" s="71">
        <v>737</v>
      </c>
      <c r="M50" s="71">
        <v>719</v>
      </c>
      <c r="N50" s="71">
        <v>9018</v>
      </c>
    </row>
    <row r="52" spans="1:14">
      <c r="A52" s="79">
        <v>2020</v>
      </c>
      <c r="B52" s="80" t="s">
        <v>170</v>
      </c>
      <c r="C52" s="80" t="s">
        <v>71</v>
      </c>
      <c r="D52" s="80" t="s">
        <v>131</v>
      </c>
      <c r="E52" s="80" t="s">
        <v>76</v>
      </c>
      <c r="F52" s="80" t="s">
        <v>167</v>
      </c>
      <c r="G52" s="80" t="s">
        <v>101</v>
      </c>
      <c r="H52" s="80" t="s">
        <v>139</v>
      </c>
      <c r="I52" s="80" t="s">
        <v>156</v>
      </c>
      <c r="J52" s="80" t="s">
        <v>148</v>
      </c>
      <c r="K52" s="80" t="s">
        <v>100</v>
      </c>
      <c r="L52" s="80" t="s">
        <v>171</v>
      </c>
      <c r="M52" s="80" t="s">
        <v>145</v>
      </c>
      <c r="N52" s="7" t="s">
        <v>368</v>
      </c>
    </row>
    <row r="53" spans="1:14">
      <c r="B53" s="71">
        <v>4583</v>
      </c>
      <c r="C53" s="71">
        <v>2961</v>
      </c>
      <c r="D53" s="71">
        <v>2567</v>
      </c>
      <c r="E53" s="71">
        <v>2511</v>
      </c>
      <c r="F53" s="71">
        <v>1517</v>
      </c>
      <c r="G53" s="71">
        <v>1452</v>
      </c>
      <c r="H53" s="71">
        <v>1244</v>
      </c>
      <c r="I53" s="71">
        <v>1154</v>
      </c>
      <c r="J53" s="71">
        <v>1065</v>
      </c>
      <c r="K53" s="71">
        <v>818</v>
      </c>
      <c r="L53" s="71">
        <v>771</v>
      </c>
      <c r="M53" s="71">
        <v>743</v>
      </c>
      <c r="N53" s="71">
        <v>9048</v>
      </c>
    </row>
    <row r="54" spans="1:14" s="125" customFormat="1">
      <c r="A54" s="138"/>
    </row>
    <row r="55" spans="1:14" s="125" customFormat="1">
      <c r="A55" s="138">
        <v>2021</v>
      </c>
      <c r="B55" s="139" t="s">
        <v>170</v>
      </c>
      <c r="C55" s="139" t="s">
        <v>71</v>
      </c>
      <c r="D55" s="139" t="s">
        <v>131</v>
      </c>
      <c r="E55" s="139" t="s">
        <v>76</v>
      </c>
      <c r="F55" s="139" t="s">
        <v>167</v>
      </c>
      <c r="G55" s="139" t="s">
        <v>101</v>
      </c>
      <c r="H55" s="139" t="s">
        <v>156</v>
      </c>
      <c r="I55" s="139" t="s">
        <v>139</v>
      </c>
      <c r="J55" s="139" t="s">
        <v>148</v>
      </c>
      <c r="K55" s="139" t="s">
        <v>100</v>
      </c>
      <c r="L55" s="139" t="s">
        <v>171</v>
      </c>
      <c r="M55" s="139" t="s">
        <v>145</v>
      </c>
      <c r="N55" s="7" t="s">
        <v>368</v>
      </c>
    </row>
    <row r="56" spans="1:14" s="125" customFormat="1">
      <c r="A56" s="138"/>
      <c r="B56" s="71">
        <v>4441</v>
      </c>
      <c r="C56" s="71">
        <v>2925</v>
      </c>
      <c r="D56" s="71">
        <v>2698</v>
      </c>
      <c r="E56" s="71">
        <v>2555</v>
      </c>
      <c r="F56" s="71">
        <v>1521</v>
      </c>
      <c r="G56" s="71">
        <v>1457</v>
      </c>
      <c r="H56" s="71">
        <v>1231</v>
      </c>
      <c r="I56" s="71">
        <v>1210</v>
      </c>
      <c r="J56" s="71">
        <v>1044</v>
      </c>
      <c r="K56" s="71">
        <v>814</v>
      </c>
      <c r="L56" s="71">
        <v>796</v>
      </c>
      <c r="M56" s="71">
        <v>769</v>
      </c>
      <c r="N56" s="71">
        <v>9077</v>
      </c>
    </row>
    <row r="57" spans="1:14">
      <c r="A57" s="221" t="s">
        <v>1608</v>
      </c>
      <c r="B57" s="221"/>
      <c r="C57" s="221"/>
      <c r="D57" s="221"/>
      <c r="E57" s="221"/>
      <c r="F57" s="221"/>
      <c r="G57" s="221"/>
      <c r="H57" s="221"/>
      <c r="I57" s="221"/>
      <c r="J57" s="221"/>
      <c r="K57" s="221"/>
      <c r="L57" s="221"/>
      <c r="M57" s="221"/>
      <c r="N57" s="221"/>
    </row>
    <row r="58" spans="1:14">
      <c r="A58" s="204" t="s">
        <v>367</v>
      </c>
      <c r="B58" s="204"/>
      <c r="C58" s="204"/>
      <c r="D58" s="204"/>
      <c r="E58" s="204"/>
      <c r="F58" s="204"/>
      <c r="G58" s="204"/>
      <c r="H58" s="204"/>
      <c r="I58" s="204"/>
      <c r="J58" s="204"/>
      <c r="K58" s="204"/>
      <c r="L58" s="204"/>
      <c r="M58" s="204"/>
      <c r="N58" s="204"/>
    </row>
    <row r="59" spans="1:14" ht="31.5" customHeight="1">
      <c r="A59" s="203" t="s">
        <v>1382</v>
      </c>
      <c r="B59" s="203"/>
      <c r="C59" s="203"/>
      <c r="D59" s="203"/>
      <c r="E59" s="203"/>
      <c r="F59" s="203"/>
      <c r="G59" s="203"/>
      <c r="H59" s="203"/>
      <c r="I59" s="203"/>
      <c r="J59" s="203"/>
      <c r="K59" s="203"/>
      <c r="L59" s="203"/>
      <c r="M59" s="203"/>
      <c r="N59" s="203"/>
    </row>
  </sheetData>
  <mergeCells count="7">
    <mergeCell ref="A59:N59"/>
    <mergeCell ref="A1:N1"/>
    <mergeCell ref="A2:N2"/>
    <mergeCell ref="A3:N3"/>
    <mergeCell ref="B5:N5"/>
    <mergeCell ref="A58:N58"/>
    <mergeCell ref="A57:N57"/>
  </mergeCells>
  <pageMargins left="0.70866141732283472" right="0.27" top="0.78740157480314965" bottom="0.78740157480314965" header="0.31496062992125984" footer="0.31496062992125984"/>
  <pageSetup paperSize="9" scale="70" orientation="portrait" horizontalDpi="1200" verticalDpi="1200" r:id="rId1"/>
  <headerFooter scaleWithDoc="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3"/>
  <sheetViews>
    <sheetView zoomScaleNormal="100" workbookViewId="0">
      <pane ySplit="7" topLeftCell="A23" activePane="bottomLeft" state="frozen"/>
      <selection activeCell="P37" sqref="P37"/>
      <selection pane="bottomLeft" activeCell="A48" sqref="A48:K48"/>
    </sheetView>
  </sheetViews>
  <sheetFormatPr baseColWidth="10" defaultColWidth="11.42578125" defaultRowHeight="15"/>
  <cols>
    <col min="1" max="1" width="5.7109375" style="84" customWidth="1"/>
    <col min="2" max="2" width="17.140625" style="84" bestFit="1" customWidth="1"/>
    <col min="3" max="3" width="7.140625" style="67" customWidth="1"/>
    <col min="4" max="4" width="4.140625" style="67" customWidth="1"/>
    <col min="5" max="5" width="5.7109375" style="79" customWidth="1"/>
    <col min="6" max="6" width="17.140625" style="84" bestFit="1" customWidth="1"/>
    <col min="7" max="7" width="7.140625" style="67" bestFit="1" customWidth="1"/>
    <col min="8" max="8" width="4.140625" style="67" customWidth="1"/>
    <col min="9" max="9" width="5.7109375" style="84" customWidth="1"/>
    <col min="10" max="10" width="17.140625" style="84" bestFit="1" customWidth="1"/>
    <col min="11" max="11" width="7.140625" style="67" customWidth="1"/>
    <col min="12" max="13" width="4.140625" style="67" customWidth="1"/>
    <col min="14" max="14" width="5.7109375" style="67" customWidth="1"/>
    <col min="15" max="15" width="17.140625" style="67" bestFit="1" customWidth="1"/>
    <col min="16" max="16" width="7.140625" style="67" customWidth="1"/>
    <col min="17" max="17" width="4.140625" style="67" customWidth="1"/>
    <col min="18" max="16384" width="11.42578125" style="67"/>
  </cols>
  <sheetData>
    <row r="1" spans="1:12">
      <c r="A1" s="213" t="s">
        <v>1524</v>
      </c>
      <c r="B1" s="213"/>
      <c r="C1" s="213"/>
      <c r="D1" s="213"/>
      <c r="E1" s="213"/>
      <c r="F1" s="213"/>
      <c r="G1" s="213"/>
      <c r="H1" s="213"/>
      <c r="I1" s="213"/>
      <c r="J1" s="213"/>
      <c r="K1" s="213"/>
      <c r="L1" s="30"/>
    </row>
    <row r="2" spans="1:12">
      <c r="A2" s="204" t="s">
        <v>1213</v>
      </c>
      <c r="B2" s="204"/>
      <c r="C2" s="204"/>
      <c r="D2" s="204"/>
      <c r="E2" s="204"/>
      <c r="F2" s="204"/>
      <c r="G2" s="204"/>
      <c r="H2" s="204"/>
      <c r="I2" s="204"/>
      <c r="J2" s="204"/>
      <c r="K2" s="204"/>
    </row>
    <row r="3" spans="1:12">
      <c r="A3" s="212" t="s">
        <v>1240</v>
      </c>
      <c r="B3" s="212"/>
      <c r="C3" s="212"/>
      <c r="D3" s="212"/>
      <c r="E3" s="212"/>
      <c r="F3" s="212"/>
      <c r="G3" s="212"/>
      <c r="H3" s="212"/>
      <c r="I3" s="212"/>
      <c r="J3" s="212"/>
      <c r="K3" s="212"/>
      <c r="L3" s="30"/>
    </row>
    <row r="4" spans="1:12">
      <c r="A4" s="79"/>
      <c r="C4" s="80"/>
      <c r="D4" s="80"/>
      <c r="G4" s="80"/>
      <c r="I4" s="67"/>
      <c r="K4" s="80"/>
    </row>
    <row r="5" spans="1:12">
      <c r="A5" s="204" t="s">
        <v>366</v>
      </c>
      <c r="B5" s="204"/>
      <c r="C5" s="204"/>
      <c r="D5" s="204"/>
      <c r="E5" s="204"/>
      <c r="F5" s="204"/>
      <c r="G5" s="204"/>
      <c r="H5" s="204"/>
      <c r="I5" s="204"/>
      <c r="J5" s="204"/>
      <c r="K5" s="204"/>
    </row>
    <row r="6" spans="1:12">
      <c r="A6" s="140">
        <v>2016</v>
      </c>
      <c r="B6" s="142"/>
      <c r="C6" s="140"/>
      <c r="D6" s="125"/>
      <c r="E6" s="140">
        <v>2017</v>
      </c>
      <c r="F6" s="142"/>
      <c r="G6" s="140"/>
      <c r="I6" s="81">
        <v>2018</v>
      </c>
      <c r="J6" s="85"/>
      <c r="K6" s="81"/>
    </row>
    <row r="7" spans="1:12">
      <c r="A7" s="142" t="s">
        <v>369</v>
      </c>
      <c r="B7" s="142" t="s">
        <v>1211</v>
      </c>
      <c r="C7" s="10" t="s">
        <v>370</v>
      </c>
      <c r="D7" s="125"/>
      <c r="E7" s="142" t="s">
        <v>369</v>
      </c>
      <c r="F7" s="142" t="s">
        <v>1211</v>
      </c>
      <c r="G7" s="10" t="s">
        <v>370</v>
      </c>
      <c r="I7" s="85" t="s">
        <v>369</v>
      </c>
      <c r="J7" s="85" t="s">
        <v>1211</v>
      </c>
      <c r="K7" s="10" t="s">
        <v>370</v>
      </c>
    </row>
    <row r="8" spans="1:12">
      <c r="A8" s="142" t="s">
        <v>1260</v>
      </c>
      <c r="B8" s="141" t="s">
        <v>1295</v>
      </c>
      <c r="C8" s="71">
        <v>1741</v>
      </c>
      <c r="D8" s="11"/>
      <c r="E8" s="142" t="s">
        <v>1260</v>
      </c>
      <c r="F8" s="141" t="s">
        <v>1295</v>
      </c>
      <c r="G8" s="71">
        <v>1725</v>
      </c>
      <c r="I8" s="85" t="s">
        <v>1260</v>
      </c>
      <c r="J8" s="84" t="s">
        <v>1295</v>
      </c>
      <c r="K8" s="71">
        <v>1657</v>
      </c>
    </row>
    <row r="9" spans="1:12">
      <c r="A9" s="142" t="s">
        <v>379</v>
      </c>
      <c r="B9" s="141" t="s">
        <v>1297</v>
      </c>
      <c r="C9" s="71">
        <v>822</v>
      </c>
      <c r="D9" s="11"/>
      <c r="E9" s="142" t="s">
        <v>379</v>
      </c>
      <c r="F9" s="141" t="s">
        <v>1297</v>
      </c>
      <c r="G9" s="71">
        <v>825</v>
      </c>
      <c r="I9" s="85" t="s">
        <v>379</v>
      </c>
      <c r="J9" s="84" t="s">
        <v>1297</v>
      </c>
      <c r="K9" s="71">
        <v>801</v>
      </c>
    </row>
    <row r="10" spans="1:12">
      <c r="A10" s="142" t="s">
        <v>380</v>
      </c>
      <c r="B10" s="141" t="s">
        <v>1296</v>
      </c>
      <c r="C10" s="71">
        <v>817</v>
      </c>
      <c r="D10" s="11"/>
      <c r="E10" s="142" t="s">
        <v>380</v>
      </c>
      <c r="F10" s="141" t="s">
        <v>1296</v>
      </c>
      <c r="G10" s="71">
        <v>744</v>
      </c>
      <c r="I10" s="85" t="s">
        <v>380</v>
      </c>
      <c r="J10" s="84" t="s">
        <v>1296</v>
      </c>
      <c r="K10" s="71">
        <v>691</v>
      </c>
    </row>
    <row r="11" spans="1:12">
      <c r="A11" s="142" t="s">
        <v>1261</v>
      </c>
      <c r="B11" s="141" t="s">
        <v>1299</v>
      </c>
      <c r="C11" s="71">
        <v>650</v>
      </c>
      <c r="D11" s="11"/>
      <c r="E11" s="142" t="s">
        <v>1261</v>
      </c>
      <c r="F11" s="141" t="s">
        <v>1299</v>
      </c>
      <c r="G11" s="71">
        <v>651</v>
      </c>
      <c r="I11" s="85" t="s">
        <v>1261</v>
      </c>
      <c r="J11" s="84" t="s">
        <v>1299</v>
      </c>
      <c r="K11" s="71">
        <v>651</v>
      </c>
    </row>
    <row r="12" spans="1:12">
      <c r="A12" s="142" t="s">
        <v>1262</v>
      </c>
      <c r="B12" s="141" t="s">
        <v>1298</v>
      </c>
      <c r="C12" s="71">
        <v>636</v>
      </c>
      <c r="D12" s="11"/>
      <c r="E12" s="142" t="s">
        <v>1262</v>
      </c>
      <c r="F12" s="141" t="s">
        <v>1298</v>
      </c>
      <c r="G12" s="71">
        <v>611</v>
      </c>
      <c r="I12" s="85" t="s">
        <v>1262</v>
      </c>
      <c r="J12" s="84" t="s">
        <v>1298</v>
      </c>
      <c r="K12" s="71">
        <v>574</v>
      </c>
    </row>
    <row r="13" spans="1:12">
      <c r="A13" s="142" t="s">
        <v>1263</v>
      </c>
      <c r="B13" s="141" t="s">
        <v>1300</v>
      </c>
      <c r="C13" s="71">
        <v>564</v>
      </c>
      <c r="D13" s="11"/>
      <c r="E13" s="142" t="s">
        <v>1263</v>
      </c>
      <c r="F13" s="141" t="s">
        <v>1300</v>
      </c>
      <c r="G13" s="71">
        <v>523</v>
      </c>
      <c r="I13" s="85" t="s">
        <v>1263</v>
      </c>
      <c r="J13" s="84" t="s">
        <v>1303</v>
      </c>
      <c r="K13" s="71">
        <v>515</v>
      </c>
    </row>
    <row r="14" spans="1:12">
      <c r="A14" s="142" t="s">
        <v>1264</v>
      </c>
      <c r="B14" s="141" t="s">
        <v>1303</v>
      </c>
      <c r="C14" s="71">
        <v>466</v>
      </c>
      <c r="D14" s="11"/>
      <c r="E14" s="142" t="s">
        <v>1264</v>
      </c>
      <c r="F14" s="141" t="s">
        <v>1303</v>
      </c>
      <c r="G14" s="71">
        <v>487</v>
      </c>
      <c r="I14" s="85" t="s">
        <v>1264</v>
      </c>
      <c r="J14" s="84" t="s">
        <v>1300</v>
      </c>
      <c r="K14" s="71">
        <v>483</v>
      </c>
    </row>
    <row r="15" spans="1:12">
      <c r="A15" s="142" t="s">
        <v>1265</v>
      </c>
      <c r="B15" s="141" t="s">
        <v>1302</v>
      </c>
      <c r="C15" s="71">
        <v>461</v>
      </c>
      <c r="D15" s="11"/>
      <c r="E15" s="142" t="s">
        <v>1265</v>
      </c>
      <c r="F15" s="141" t="s">
        <v>1301</v>
      </c>
      <c r="G15" s="71">
        <v>460</v>
      </c>
      <c r="I15" s="85" t="s">
        <v>1265</v>
      </c>
      <c r="J15" s="84" t="s">
        <v>1301</v>
      </c>
      <c r="K15" s="71">
        <v>458</v>
      </c>
    </row>
    <row r="16" spans="1:12">
      <c r="A16" s="142" t="s">
        <v>1266</v>
      </c>
      <c r="B16" s="141" t="s">
        <v>1301</v>
      </c>
      <c r="C16" s="71">
        <v>460</v>
      </c>
      <c r="D16" s="11"/>
      <c r="E16" s="142" t="s">
        <v>1266</v>
      </c>
      <c r="F16" s="141" t="s">
        <v>1302</v>
      </c>
      <c r="G16" s="71">
        <v>456</v>
      </c>
      <c r="I16" s="85" t="s">
        <v>1266</v>
      </c>
      <c r="J16" s="84" t="s">
        <v>1302</v>
      </c>
      <c r="K16" s="71">
        <v>422</v>
      </c>
    </row>
    <row r="17" spans="1:11">
      <c r="A17" s="142" t="s">
        <v>1267</v>
      </c>
      <c r="B17" s="141" t="s">
        <v>1305</v>
      </c>
      <c r="C17" s="71">
        <v>394</v>
      </c>
      <c r="D17" s="11"/>
      <c r="E17" s="142" t="s">
        <v>1267</v>
      </c>
      <c r="F17" s="141" t="s">
        <v>1305</v>
      </c>
      <c r="G17" s="71">
        <v>395</v>
      </c>
      <c r="I17" s="85" t="s">
        <v>1267</v>
      </c>
      <c r="J17" s="84" t="s">
        <v>1313</v>
      </c>
      <c r="K17" s="71">
        <v>412</v>
      </c>
    </row>
    <row r="18" spans="1:11">
      <c r="A18" s="142" t="s">
        <v>1268</v>
      </c>
      <c r="B18" s="141" t="s">
        <v>1304</v>
      </c>
      <c r="C18" s="71">
        <v>386</v>
      </c>
      <c r="D18" s="11"/>
      <c r="E18" s="142" t="s">
        <v>1268</v>
      </c>
      <c r="F18" s="141" t="s">
        <v>1304</v>
      </c>
      <c r="G18" s="71">
        <v>373</v>
      </c>
      <c r="I18" s="85" t="s">
        <v>1268</v>
      </c>
      <c r="J18" s="84" t="s">
        <v>1305</v>
      </c>
      <c r="K18" s="71">
        <v>376</v>
      </c>
    </row>
    <row r="19" spans="1:11">
      <c r="A19" s="142" t="s">
        <v>1269</v>
      </c>
      <c r="B19" s="141" t="s">
        <v>1307</v>
      </c>
      <c r="C19" s="71">
        <v>352</v>
      </c>
      <c r="D19" s="11"/>
      <c r="E19" s="142" t="s">
        <v>1269</v>
      </c>
      <c r="F19" s="141" t="s">
        <v>1313</v>
      </c>
      <c r="G19" s="71">
        <v>364</v>
      </c>
      <c r="I19" s="85" t="s">
        <v>1269</v>
      </c>
      <c r="J19" s="84" t="s">
        <v>1304</v>
      </c>
      <c r="K19" s="71">
        <v>352</v>
      </c>
    </row>
    <row r="20" spans="1:11">
      <c r="A20" s="142" t="s">
        <v>1270</v>
      </c>
      <c r="B20" s="141" t="s">
        <v>1306</v>
      </c>
      <c r="C20" s="71">
        <v>336</v>
      </c>
      <c r="D20" s="11"/>
      <c r="E20" s="142" t="s">
        <v>1270</v>
      </c>
      <c r="F20" s="141" t="s">
        <v>1307</v>
      </c>
      <c r="G20" s="71">
        <v>336</v>
      </c>
      <c r="I20" s="85" t="s">
        <v>1269</v>
      </c>
      <c r="J20" s="84" t="s">
        <v>1310</v>
      </c>
      <c r="K20" s="71">
        <v>352</v>
      </c>
    </row>
    <row r="21" spans="1:11">
      <c r="A21" s="142" t="s">
        <v>1271</v>
      </c>
      <c r="B21" s="141" t="s">
        <v>1308</v>
      </c>
      <c r="C21" s="71">
        <v>320</v>
      </c>
      <c r="D21" s="11"/>
      <c r="E21" s="142" t="s">
        <v>1271</v>
      </c>
      <c r="F21" s="141" t="s">
        <v>1310</v>
      </c>
      <c r="G21" s="71">
        <v>326</v>
      </c>
      <c r="I21" s="85" t="s">
        <v>1271</v>
      </c>
      <c r="J21" s="84" t="s">
        <v>1307</v>
      </c>
      <c r="K21" s="71">
        <v>319</v>
      </c>
    </row>
    <row r="22" spans="1:11">
      <c r="A22" s="142" t="s">
        <v>1272</v>
      </c>
      <c r="B22" s="141" t="s">
        <v>1312</v>
      </c>
      <c r="C22" s="71">
        <v>315</v>
      </c>
      <c r="D22" s="11"/>
      <c r="E22" s="142" t="s">
        <v>1272</v>
      </c>
      <c r="F22" s="141" t="s">
        <v>1312</v>
      </c>
      <c r="G22" s="71">
        <v>314</v>
      </c>
      <c r="I22" s="85" t="s">
        <v>1272</v>
      </c>
      <c r="J22" s="84" t="s">
        <v>1315</v>
      </c>
      <c r="K22" s="71">
        <v>316</v>
      </c>
    </row>
    <row r="23" spans="1:11">
      <c r="A23" s="142" t="s">
        <v>1273</v>
      </c>
      <c r="B23" s="141" t="s">
        <v>1310</v>
      </c>
      <c r="C23" s="71">
        <v>308</v>
      </c>
      <c r="D23" s="11"/>
      <c r="E23" s="142" t="s">
        <v>1273</v>
      </c>
      <c r="F23" s="141" t="s">
        <v>1306</v>
      </c>
      <c r="G23" s="71">
        <v>312</v>
      </c>
      <c r="I23" s="85" t="s">
        <v>1273</v>
      </c>
      <c r="J23" s="84" t="s">
        <v>1312</v>
      </c>
      <c r="K23" s="71">
        <v>315</v>
      </c>
    </row>
    <row r="24" spans="1:11">
      <c r="A24" s="142" t="s">
        <v>1274</v>
      </c>
      <c r="B24" s="141" t="s">
        <v>1315</v>
      </c>
      <c r="C24" s="71">
        <v>304</v>
      </c>
      <c r="D24" s="11"/>
      <c r="E24" s="142" t="s">
        <v>1274</v>
      </c>
      <c r="F24" s="141" t="s">
        <v>1317</v>
      </c>
      <c r="G24" s="71">
        <v>311</v>
      </c>
      <c r="I24" s="85" t="s">
        <v>1273</v>
      </c>
      <c r="J24" s="84" t="s">
        <v>1317</v>
      </c>
      <c r="K24" s="71">
        <v>315</v>
      </c>
    </row>
    <row r="25" spans="1:11">
      <c r="A25" s="142" t="s">
        <v>1275</v>
      </c>
      <c r="B25" s="141" t="s">
        <v>1309</v>
      </c>
      <c r="C25" s="71">
        <v>301</v>
      </c>
      <c r="D25" s="11"/>
      <c r="E25" s="142" t="s">
        <v>1275</v>
      </c>
      <c r="F25" s="141" t="s">
        <v>1308</v>
      </c>
      <c r="G25" s="71">
        <v>303</v>
      </c>
      <c r="I25" s="85" t="s">
        <v>1275</v>
      </c>
      <c r="J25" s="84" t="s">
        <v>1322</v>
      </c>
      <c r="K25" s="71">
        <v>311</v>
      </c>
    </row>
    <row r="26" spans="1:11">
      <c r="A26" s="142" t="s">
        <v>1275</v>
      </c>
      <c r="B26" s="141" t="s">
        <v>1313</v>
      </c>
      <c r="C26" s="71">
        <v>301</v>
      </c>
      <c r="D26" s="11"/>
      <c r="E26" s="142" t="s">
        <v>1276</v>
      </c>
      <c r="F26" s="141" t="s">
        <v>1315</v>
      </c>
      <c r="G26" s="71">
        <v>295</v>
      </c>
      <c r="I26" s="85" t="s">
        <v>1276</v>
      </c>
      <c r="J26" s="84" t="s">
        <v>1314</v>
      </c>
      <c r="K26" s="71">
        <v>296</v>
      </c>
    </row>
    <row r="27" spans="1:11">
      <c r="A27" s="142" t="s">
        <v>1277</v>
      </c>
      <c r="B27" s="141" t="s">
        <v>1317</v>
      </c>
      <c r="C27" s="71">
        <v>296</v>
      </c>
      <c r="D27" s="11"/>
      <c r="E27" s="142" t="s">
        <v>1277</v>
      </c>
      <c r="F27" s="141" t="s">
        <v>1314</v>
      </c>
      <c r="G27" s="71">
        <v>284</v>
      </c>
      <c r="I27" s="85" t="s">
        <v>1277</v>
      </c>
      <c r="J27" s="84" t="s">
        <v>1306</v>
      </c>
      <c r="K27" s="71">
        <v>294</v>
      </c>
    </row>
    <row r="28" spans="1:11">
      <c r="A28" s="142" t="s">
        <v>1278</v>
      </c>
      <c r="B28" s="141" t="s">
        <v>1314</v>
      </c>
      <c r="C28" s="71">
        <v>285</v>
      </c>
      <c r="D28" s="11"/>
      <c r="E28" s="142" t="s">
        <v>1277</v>
      </c>
      <c r="F28" s="141" t="s">
        <v>1309</v>
      </c>
      <c r="G28" s="71">
        <v>284</v>
      </c>
      <c r="I28" s="85" t="s">
        <v>1278</v>
      </c>
      <c r="J28" s="84" t="s">
        <v>1319</v>
      </c>
      <c r="K28" s="71">
        <v>285</v>
      </c>
    </row>
    <row r="29" spans="1:11">
      <c r="A29" s="142" t="s">
        <v>1279</v>
      </c>
      <c r="B29" s="141" t="s">
        <v>1311</v>
      </c>
      <c r="C29" s="71">
        <v>277</v>
      </c>
      <c r="D29" s="11"/>
      <c r="E29" s="142" t="s">
        <v>1279</v>
      </c>
      <c r="F29" s="141" t="s">
        <v>1322</v>
      </c>
      <c r="G29" s="71">
        <v>280</v>
      </c>
      <c r="I29" s="85" t="s">
        <v>1279</v>
      </c>
      <c r="J29" s="84" t="s">
        <v>1324</v>
      </c>
      <c r="K29" s="71">
        <v>279</v>
      </c>
    </row>
    <row r="30" spans="1:11">
      <c r="A30" s="142" t="s">
        <v>1280</v>
      </c>
      <c r="B30" s="141" t="s">
        <v>1316</v>
      </c>
      <c r="C30" s="71">
        <v>267</v>
      </c>
      <c r="D30" s="11"/>
      <c r="E30" s="142" t="s">
        <v>1280</v>
      </c>
      <c r="F30" s="141" t="s">
        <v>1311</v>
      </c>
      <c r="G30" s="71">
        <v>275</v>
      </c>
      <c r="I30" s="85" t="s">
        <v>1280</v>
      </c>
      <c r="J30" s="84" t="s">
        <v>1320</v>
      </c>
      <c r="K30" s="71">
        <v>275</v>
      </c>
    </row>
    <row r="31" spans="1:11">
      <c r="A31" s="142" t="s">
        <v>1281</v>
      </c>
      <c r="B31" s="141" t="s">
        <v>1320</v>
      </c>
      <c r="C31" s="71">
        <v>266</v>
      </c>
      <c r="D31" s="11"/>
      <c r="E31" s="142" t="s">
        <v>1281</v>
      </c>
      <c r="F31" s="141" t="s">
        <v>1320</v>
      </c>
      <c r="G31" s="71">
        <v>273</v>
      </c>
      <c r="I31" s="85" t="s">
        <v>1280</v>
      </c>
      <c r="J31" s="84" t="s">
        <v>1309</v>
      </c>
      <c r="K31" s="71">
        <v>275</v>
      </c>
    </row>
    <row r="32" spans="1:11">
      <c r="A32" s="142" t="s">
        <v>1282</v>
      </c>
      <c r="B32" s="141" t="s">
        <v>1319</v>
      </c>
      <c r="C32" s="71">
        <v>262</v>
      </c>
      <c r="D32" s="11"/>
      <c r="E32" s="142" t="s">
        <v>1282</v>
      </c>
      <c r="F32" s="141" t="s">
        <v>1318</v>
      </c>
      <c r="G32" s="71">
        <v>272</v>
      </c>
      <c r="I32" s="85" t="s">
        <v>1282</v>
      </c>
      <c r="J32" s="84" t="s">
        <v>1311</v>
      </c>
      <c r="K32" s="71">
        <v>271</v>
      </c>
    </row>
    <row r="33" spans="1:14">
      <c r="A33" s="142" t="s">
        <v>1283</v>
      </c>
      <c r="B33" s="141" t="s">
        <v>1318</v>
      </c>
      <c r="C33" s="71">
        <v>256</v>
      </c>
      <c r="D33" s="11"/>
      <c r="E33" s="142" t="s">
        <v>1283</v>
      </c>
      <c r="F33" s="141" t="s">
        <v>1316</v>
      </c>
      <c r="G33" s="71">
        <v>269</v>
      </c>
      <c r="I33" s="85" t="s">
        <v>1283</v>
      </c>
      <c r="J33" s="84" t="s">
        <v>1326</v>
      </c>
      <c r="K33" s="71">
        <v>269</v>
      </c>
    </row>
    <row r="34" spans="1:14">
      <c r="A34" s="142" t="s">
        <v>1284</v>
      </c>
      <c r="B34" s="141" t="s">
        <v>1322</v>
      </c>
      <c r="C34" s="71">
        <v>253</v>
      </c>
      <c r="D34" s="11"/>
      <c r="E34" s="142" t="s">
        <v>1284</v>
      </c>
      <c r="F34" s="141" t="s">
        <v>1319</v>
      </c>
      <c r="G34" s="71">
        <v>265</v>
      </c>
      <c r="I34" s="85" t="s">
        <v>1284</v>
      </c>
      <c r="J34" s="84" t="s">
        <v>1318</v>
      </c>
      <c r="K34" s="71">
        <v>265</v>
      </c>
    </row>
    <row r="35" spans="1:14">
      <c r="A35" s="142" t="s">
        <v>1285</v>
      </c>
      <c r="B35" s="141" t="s">
        <v>1321</v>
      </c>
      <c r="C35" s="71">
        <v>245</v>
      </c>
      <c r="D35" s="11"/>
      <c r="E35" s="142" t="s">
        <v>1285</v>
      </c>
      <c r="F35" s="141" t="s">
        <v>1324</v>
      </c>
      <c r="G35" s="71">
        <v>256</v>
      </c>
      <c r="I35" s="85" t="s">
        <v>1285</v>
      </c>
      <c r="J35" s="84" t="s">
        <v>1308</v>
      </c>
      <c r="K35" s="71">
        <v>262</v>
      </c>
    </row>
    <row r="36" spans="1:14">
      <c r="A36" s="142" t="s">
        <v>1286</v>
      </c>
      <c r="B36" s="141" t="s">
        <v>1324</v>
      </c>
      <c r="C36" s="71">
        <v>230</v>
      </c>
      <c r="D36" s="11"/>
      <c r="E36" s="142" t="s">
        <v>1286</v>
      </c>
      <c r="F36" s="141" t="s">
        <v>1321</v>
      </c>
      <c r="G36" s="71">
        <v>250</v>
      </c>
      <c r="I36" s="85" t="s">
        <v>1286</v>
      </c>
      <c r="J36" s="84" t="s">
        <v>1321</v>
      </c>
      <c r="K36" s="71">
        <v>251</v>
      </c>
    </row>
    <row r="37" spans="1:14">
      <c r="A37" s="142" t="s">
        <v>1287</v>
      </c>
      <c r="B37" s="141" t="s">
        <v>1323</v>
      </c>
      <c r="C37" s="71">
        <v>219</v>
      </c>
      <c r="D37" s="11"/>
      <c r="E37" s="142" t="s">
        <v>1287</v>
      </c>
      <c r="F37" s="141" t="s">
        <v>1326</v>
      </c>
      <c r="G37" s="71">
        <v>223</v>
      </c>
      <c r="I37" s="85" t="s">
        <v>1286</v>
      </c>
      <c r="J37" s="84" t="s">
        <v>1316</v>
      </c>
      <c r="K37" s="71">
        <v>251</v>
      </c>
    </row>
    <row r="38" spans="1:14">
      <c r="A38" s="142" t="s">
        <v>1288</v>
      </c>
      <c r="B38" s="141" t="s">
        <v>1326</v>
      </c>
      <c r="C38" s="71">
        <v>206</v>
      </c>
      <c r="D38" s="11"/>
      <c r="E38" s="142" t="s">
        <v>1288</v>
      </c>
      <c r="F38" s="141" t="s">
        <v>1323</v>
      </c>
      <c r="G38" s="71">
        <v>218</v>
      </c>
      <c r="I38" s="85" t="s">
        <v>1288</v>
      </c>
      <c r="J38" s="84" t="s">
        <v>1334</v>
      </c>
      <c r="K38" s="71">
        <v>226</v>
      </c>
    </row>
    <row r="39" spans="1:14">
      <c r="A39" s="142" t="s">
        <v>1289</v>
      </c>
      <c r="B39" s="141" t="s">
        <v>1327</v>
      </c>
      <c r="C39" s="71">
        <v>194</v>
      </c>
      <c r="D39" s="11"/>
      <c r="E39" s="142" t="s">
        <v>1289</v>
      </c>
      <c r="F39" s="141" t="s">
        <v>1327</v>
      </c>
      <c r="G39" s="71">
        <v>213</v>
      </c>
      <c r="I39" s="85" t="s">
        <v>1288</v>
      </c>
      <c r="J39" s="84" t="s">
        <v>1327</v>
      </c>
      <c r="K39" s="71">
        <v>226</v>
      </c>
    </row>
    <row r="40" spans="1:14">
      <c r="A40" s="142" t="s">
        <v>1337</v>
      </c>
      <c r="B40" s="141" t="s">
        <v>1330</v>
      </c>
      <c r="C40" s="71">
        <v>174</v>
      </c>
      <c r="D40" s="11"/>
      <c r="E40" s="142" t="s">
        <v>1337</v>
      </c>
      <c r="F40" s="141" t="s">
        <v>1334</v>
      </c>
      <c r="G40" s="71">
        <v>212</v>
      </c>
      <c r="I40" s="85" t="s">
        <v>1337</v>
      </c>
      <c r="J40" s="84" t="s">
        <v>1323</v>
      </c>
      <c r="K40" s="71">
        <v>210</v>
      </c>
    </row>
    <row r="41" spans="1:14">
      <c r="A41" s="142" t="s">
        <v>1338</v>
      </c>
      <c r="B41" s="141" t="s">
        <v>1328</v>
      </c>
      <c r="C41" s="71">
        <v>173</v>
      </c>
      <c r="D41" s="11"/>
      <c r="E41" s="142" t="s">
        <v>1338</v>
      </c>
      <c r="F41" s="141" t="s">
        <v>1331</v>
      </c>
      <c r="G41" s="71">
        <v>182</v>
      </c>
      <c r="I41" s="85" t="s">
        <v>1338</v>
      </c>
      <c r="J41" s="84" t="s">
        <v>1328</v>
      </c>
      <c r="K41" s="71">
        <v>189</v>
      </c>
    </row>
    <row r="42" spans="1:14">
      <c r="A42" s="142" t="s">
        <v>1290</v>
      </c>
      <c r="B42" s="141" t="s">
        <v>1331</v>
      </c>
      <c r="C42" s="71">
        <v>171</v>
      </c>
      <c r="D42" s="11"/>
      <c r="E42" s="142" t="s">
        <v>1290</v>
      </c>
      <c r="F42" s="141" t="s">
        <v>1328</v>
      </c>
      <c r="G42" s="71">
        <v>176</v>
      </c>
      <c r="I42" s="85" t="s">
        <v>1290</v>
      </c>
      <c r="J42" s="84" t="s">
        <v>1333</v>
      </c>
      <c r="K42" s="71">
        <v>186</v>
      </c>
    </row>
    <row r="43" spans="1:14">
      <c r="A43" s="142" t="s">
        <v>1291</v>
      </c>
      <c r="B43" s="141" t="s">
        <v>1334</v>
      </c>
      <c r="C43" s="71">
        <v>169</v>
      </c>
      <c r="D43" s="11"/>
      <c r="E43" s="142" t="s">
        <v>1291</v>
      </c>
      <c r="F43" s="141" t="s">
        <v>1330</v>
      </c>
      <c r="G43" s="71">
        <v>174</v>
      </c>
      <c r="I43" s="85" t="s">
        <v>1291</v>
      </c>
      <c r="J43" s="84" t="s">
        <v>1339</v>
      </c>
      <c r="K43" s="71">
        <v>177</v>
      </c>
    </row>
    <row r="44" spans="1:14">
      <c r="A44" s="142" t="s">
        <v>1291</v>
      </c>
      <c r="B44" s="141" t="s">
        <v>1332</v>
      </c>
      <c r="C44" s="71">
        <v>169</v>
      </c>
      <c r="D44" s="11"/>
      <c r="E44" s="142" t="s">
        <v>1340</v>
      </c>
      <c r="F44" s="141" t="s">
        <v>1333</v>
      </c>
      <c r="G44" s="71">
        <v>172</v>
      </c>
      <c r="I44" s="85" t="s">
        <v>1291</v>
      </c>
      <c r="J44" s="84" t="s">
        <v>1331</v>
      </c>
      <c r="K44" s="71">
        <v>177</v>
      </c>
    </row>
    <row r="45" spans="1:14">
      <c r="A45" s="142" t="s">
        <v>1292</v>
      </c>
      <c r="B45" s="141" t="s">
        <v>1333</v>
      </c>
      <c r="C45" s="71">
        <v>168</v>
      </c>
      <c r="D45" s="11"/>
      <c r="E45" s="142" t="s">
        <v>1292</v>
      </c>
      <c r="F45" s="141" t="s">
        <v>1332</v>
      </c>
      <c r="G45" s="71">
        <v>169</v>
      </c>
      <c r="I45" s="85" t="s">
        <v>1292</v>
      </c>
      <c r="J45" s="84" t="s">
        <v>1341</v>
      </c>
      <c r="K45" s="71">
        <v>170</v>
      </c>
    </row>
    <row r="46" spans="1:14">
      <c r="A46" s="142" t="s">
        <v>1292</v>
      </c>
      <c r="B46" s="141" t="s">
        <v>1325</v>
      </c>
      <c r="C46" s="71">
        <v>168</v>
      </c>
      <c r="D46" s="11"/>
      <c r="E46" s="142" t="s">
        <v>1293</v>
      </c>
      <c r="F46" s="141" t="s">
        <v>1339</v>
      </c>
      <c r="G46" s="71">
        <v>161</v>
      </c>
      <c r="I46" s="85" t="s">
        <v>1293</v>
      </c>
      <c r="J46" s="84" t="s">
        <v>1335</v>
      </c>
      <c r="K46" s="71">
        <v>169</v>
      </c>
    </row>
    <row r="47" spans="1:14">
      <c r="A47" s="142" t="s">
        <v>1294</v>
      </c>
      <c r="B47" s="141" t="s">
        <v>1329</v>
      </c>
      <c r="C47" s="71">
        <v>156</v>
      </c>
      <c r="D47" s="11"/>
      <c r="E47" s="142" t="s">
        <v>1294</v>
      </c>
      <c r="F47" s="141" t="s">
        <v>1335</v>
      </c>
      <c r="G47" s="71">
        <v>160</v>
      </c>
      <c r="I47" s="85" t="s">
        <v>1294</v>
      </c>
      <c r="J47" s="84" t="s">
        <v>1332</v>
      </c>
      <c r="K47" s="71">
        <v>166</v>
      </c>
      <c r="L47" s="125"/>
      <c r="M47" s="125"/>
      <c r="N47" s="125"/>
    </row>
    <row r="48" spans="1:14">
      <c r="A48" s="221" t="s">
        <v>1608</v>
      </c>
      <c r="B48" s="221"/>
      <c r="C48" s="221"/>
      <c r="D48" s="221"/>
      <c r="E48" s="221"/>
      <c r="F48" s="221"/>
      <c r="G48" s="221"/>
      <c r="H48" s="221"/>
      <c r="I48" s="221"/>
      <c r="J48" s="221"/>
      <c r="K48" s="221"/>
      <c r="L48" s="125"/>
      <c r="M48" s="125"/>
      <c r="N48" s="125"/>
    </row>
    <row r="49" spans="1:17">
      <c r="A49" s="85"/>
      <c r="E49" s="85"/>
      <c r="J49" s="214" t="s">
        <v>1348</v>
      </c>
      <c r="K49" s="214"/>
    </row>
    <row r="50" spans="1:17">
      <c r="A50" s="85"/>
      <c r="E50" s="85"/>
      <c r="J50" s="97"/>
      <c r="K50" s="97"/>
    </row>
    <row r="51" spans="1:17">
      <c r="A51" s="204" t="s">
        <v>367</v>
      </c>
      <c r="B51" s="204"/>
      <c r="C51" s="204"/>
      <c r="D51" s="204"/>
      <c r="E51" s="204"/>
      <c r="F51" s="204"/>
      <c r="G51" s="204"/>
      <c r="H51" s="204"/>
      <c r="I51" s="204"/>
      <c r="J51" s="204"/>
      <c r="K51" s="204"/>
      <c r="N51" s="84"/>
      <c r="O51" s="84"/>
      <c r="P51" s="79"/>
    </row>
    <row r="52" spans="1:17" ht="33" customHeight="1">
      <c r="A52" s="203" t="s">
        <v>1385</v>
      </c>
      <c r="B52" s="203"/>
      <c r="C52" s="203"/>
      <c r="D52" s="203"/>
      <c r="E52" s="203"/>
      <c r="F52" s="203"/>
      <c r="G52" s="203"/>
      <c r="H52" s="203"/>
      <c r="I52" s="203"/>
      <c r="J52" s="203"/>
      <c r="K52" s="203"/>
      <c r="L52" s="31"/>
      <c r="M52" s="203"/>
      <c r="N52" s="203"/>
      <c r="O52" s="203"/>
      <c r="P52" s="203"/>
      <c r="Q52" s="203"/>
    </row>
    <row r="53" spans="1:17">
      <c r="A53" s="31"/>
      <c r="B53" s="31"/>
      <c r="C53" s="31"/>
      <c r="D53" s="31"/>
      <c r="E53" s="31"/>
      <c r="F53" s="31"/>
      <c r="G53" s="31"/>
      <c r="H53" s="31"/>
      <c r="I53" s="31"/>
      <c r="J53" s="31"/>
      <c r="K53" s="31"/>
      <c r="L53" s="31"/>
    </row>
  </sheetData>
  <autoFilter ref="A7:L47"/>
  <mergeCells count="9">
    <mergeCell ref="M52:Q52"/>
    <mergeCell ref="A3:K3"/>
    <mergeCell ref="A2:K2"/>
    <mergeCell ref="A1:K1"/>
    <mergeCell ref="A52:K52"/>
    <mergeCell ref="J49:K49"/>
    <mergeCell ref="A51:K51"/>
    <mergeCell ref="A5:K5"/>
    <mergeCell ref="A48:K48"/>
  </mergeCells>
  <pageMargins left="0.45" right="0.49" top="0.78740157480314965" bottom="0.78740157480314965" header="0.31496062992125984" footer="0.31496062992125984"/>
  <pageSetup paperSize="9" scale="70" orientation="portrait" horizontalDpi="1200" verticalDpi="1200" r:id="rId1"/>
  <headerFooter scaleWithDoc="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L52"/>
  <sheetViews>
    <sheetView zoomScaleNormal="100" workbookViewId="0">
      <pane ySplit="7" topLeftCell="A23" activePane="bottomLeft" state="frozen"/>
      <selection activeCell="P37" sqref="P37"/>
      <selection pane="bottomLeft" activeCell="J55" sqref="J55"/>
    </sheetView>
  </sheetViews>
  <sheetFormatPr baseColWidth="10" defaultColWidth="11.42578125" defaultRowHeight="15"/>
  <cols>
    <col min="1" max="1" width="5.7109375" style="79" customWidth="1"/>
    <col min="2" max="2" width="17.140625" style="84" bestFit="1" customWidth="1"/>
    <col min="3" max="3" width="7.140625" style="67" customWidth="1"/>
    <col min="4" max="4" width="4.140625" style="67" customWidth="1"/>
    <col min="5" max="5" width="5.7109375" style="84" customWidth="1"/>
    <col min="6" max="6" width="17.140625" style="84" bestFit="1" customWidth="1"/>
    <col min="7" max="7" width="7.140625" style="67" bestFit="1" customWidth="1"/>
    <col min="8" max="8" width="4.140625" style="67" customWidth="1"/>
    <col min="9" max="9" width="5.7109375" style="67" customWidth="1"/>
    <col min="10" max="10" width="17.140625" style="67" bestFit="1" customWidth="1"/>
    <col min="11" max="11" width="7.140625" style="67" customWidth="1"/>
    <col min="12" max="12" width="4.140625" style="67" customWidth="1"/>
    <col min="13" max="16384" width="11.42578125" style="67"/>
  </cols>
  <sheetData>
    <row r="2" spans="1:11">
      <c r="C2" s="80"/>
      <c r="E2" s="67"/>
    </row>
    <row r="3" spans="1:11">
      <c r="A3" s="73" t="s">
        <v>1348</v>
      </c>
      <c r="C3" s="80"/>
      <c r="H3" s="212" t="s">
        <v>1241</v>
      </c>
      <c r="I3" s="212"/>
      <c r="J3" s="212"/>
      <c r="K3" s="212"/>
    </row>
    <row r="4" spans="1:11">
      <c r="C4" s="80"/>
      <c r="E4" s="67"/>
      <c r="G4" s="80"/>
    </row>
    <row r="5" spans="1:11">
      <c r="A5" s="204" t="s">
        <v>366</v>
      </c>
      <c r="B5" s="204"/>
      <c r="C5" s="204"/>
      <c r="D5" s="204"/>
      <c r="E5" s="204"/>
      <c r="F5" s="204"/>
      <c r="G5" s="204"/>
    </row>
    <row r="6" spans="1:11">
      <c r="A6" s="81">
        <v>2019</v>
      </c>
      <c r="B6" s="85"/>
      <c r="C6" s="81"/>
      <c r="E6" s="81">
        <v>2020</v>
      </c>
      <c r="F6" s="85"/>
      <c r="G6" s="81"/>
      <c r="I6" s="81">
        <v>2021</v>
      </c>
    </row>
    <row r="7" spans="1:11">
      <c r="A7" s="85" t="s">
        <v>369</v>
      </c>
      <c r="B7" s="85" t="s">
        <v>1211</v>
      </c>
      <c r="C7" s="10" t="s">
        <v>370</v>
      </c>
      <c r="E7" s="85" t="s">
        <v>369</v>
      </c>
      <c r="F7" s="85" t="s">
        <v>1211</v>
      </c>
      <c r="G7" s="10" t="s">
        <v>370</v>
      </c>
      <c r="I7" s="67" t="s">
        <v>369</v>
      </c>
      <c r="J7" s="85" t="s">
        <v>1211</v>
      </c>
      <c r="K7" s="10" t="s">
        <v>370</v>
      </c>
    </row>
    <row r="8" spans="1:11">
      <c r="A8" s="85" t="s">
        <v>1260</v>
      </c>
      <c r="B8" s="84" t="s">
        <v>1295</v>
      </c>
      <c r="C8" s="71">
        <v>1590</v>
      </c>
      <c r="E8" s="85" t="s">
        <v>1260</v>
      </c>
      <c r="F8" s="84" t="s">
        <v>1295</v>
      </c>
      <c r="G8" s="71">
        <v>1541</v>
      </c>
      <c r="I8" s="85" t="s">
        <v>1260</v>
      </c>
      <c r="J8" s="168" t="s">
        <v>1295</v>
      </c>
      <c r="K8" s="71">
        <v>1434</v>
      </c>
    </row>
    <row r="9" spans="1:11">
      <c r="A9" s="85" t="s">
        <v>379</v>
      </c>
      <c r="B9" s="84" t="s">
        <v>1297</v>
      </c>
      <c r="C9" s="71">
        <v>797</v>
      </c>
      <c r="E9" s="85" t="s">
        <v>379</v>
      </c>
      <c r="F9" s="84" t="s">
        <v>1297</v>
      </c>
      <c r="G9" s="71">
        <v>776</v>
      </c>
      <c r="I9" s="85" t="s">
        <v>379</v>
      </c>
      <c r="J9" s="168" t="s">
        <v>1297</v>
      </c>
      <c r="K9" s="71">
        <v>737</v>
      </c>
    </row>
    <row r="10" spans="1:11">
      <c r="A10" s="85" t="s">
        <v>380</v>
      </c>
      <c r="B10" s="84" t="s">
        <v>1296</v>
      </c>
      <c r="C10" s="71">
        <v>678</v>
      </c>
      <c r="E10" s="85" t="s">
        <v>380</v>
      </c>
      <c r="F10" s="84" t="s">
        <v>1296</v>
      </c>
      <c r="G10" s="71">
        <v>633</v>
      </c>
      <c r="I10" s="169" t="s">
        <v>380</v>
      </c>
      <c r="J10" s="168" t="s">
        <v>1296</v>
      </c>
      <c r="K10" s="71">
        <v>598</v>
      </c>
    </row>
    <row r="11" spans="1:11">
      <c r="A11" s="85" t="s">
        <v>1261</v>
      </c>
      <c r="B11" s="84" t="s">
        <v>1299</v>
      </c>
      <c r="C11" s="71">
        <v>642</v>
      </c>
      <c r="E11" s="85" t="s">
        <v>1261</v>
      </c>
      <c r="F11" s="84" t="s">
        <v>1299</v>
      </c>
      <c r="G11" s="71">
        <v>613</v>
      </c>
      <c r="I11" s="169" t="s">
        <v>1261</v>
      </c>
      <c r="J11" s="168" t="s">
        <v>1299</v>
      </c>
      <c r="K11" s="71">
        <v>588</v>
      </c>
    </row>
    <row r="12" spans="1:11">
      <c r="A12" s="85" t="s">
        <v>1262</v>
      </c>
      <c r="B12" s="84" t="s">
        <v>1298</v>
      </c>
      <c r="C12" s="71">
        <v>549</v>
      </c>
      <c r="E12" s="85" t="s">
        <v>1262</v>
      </c>
      <c r="F12" s="84" t="s">
        <v>1298</v>
      </c>
      <c r="G12" s="71">
        <v>534</v>
      </c>
      <c r="I12" s="169" t="s">
        <v>1262</v>
      </c>
      <c r="J12" s="168" t="s">
        <v>1303</v>
      </c>
      <c r="K12" s="71">
        <v>524</v>
      </c>
    </row>
    <row r="13" spans="1:11">
      <c r="A13" s="85" t="s">
        <v>1263</v>
      </c>
      <c r="B13" s="84" t="s">
        <v>1303</v>
      </c>
      <c r="C13" s="71">
        <v>507</v>
      </c>
      <c r="E13" s="85" t="s">
        <v>1263</v>
      </c>
      <c r="F13" s="84" t="s">
        <v>1303</v>
      </c>
      <c r="G13" s="71">
        <v>527</v>
      </c>
      <c r="I13" s="169" t="s">
        <v>1263</v>
      </c>
      <c r="J13" s="168" t="s">
        <v>1298</v>
      </c>
      <c r="K13" s="71">
        <v>501</v>
      </c>
    </row>
    <row r="14" spans="1:11">
      <c r="A14" s="85" t="s">
        <v>1264</v>
      </c>
      <c r="B14" s="84" t="s">
        <v>1301</v>
      </c>
      <c r="C14" s="71">
        <v>449</v>
      </c>
      <c r="E14" s="85" t="s">
        <v>1264</v>
      </c>
      <c r="F14" s="84" t="s">
        <v>1313</v>
      </c>
      <c r="G14" s="71">
        <v>468</v>
      </c>
      <c r="I14" s="169" t="s">
        <v>1264</v>
      </c>
      <c r="J14" s="168" t="s">
        <v>1313</v>
      </c>
      <c r="K14" s="71">
        <v>468</v>
      </c>
    </row>
    <row r="15" spans="1:11">
      <c r="A15" s="85" t="s">
        <v>1265</v>
      </c>
      <c r="B15" s="84" t="s">
        <v>1313</v>
      </c>
      <c r="C15" s="71">
        <v>443</v>
      </c>
      <c r="E15" s="85" t="s">
        <v>1265</v>
      </c>
      <c r="F15" s="84" t="s">
        <v>1301</v>
      </c>
      <c r="G15" s="71">
        <v>449</v>
      </c>
      <c r="I15" s="169" t="s">
        <v>1265</v>
      </c>
      <c r="J15" s="168" t="s">
        <v>1301</v>
      </c>
      <c r="K15" s="71">
        <v>453</v>
      </c>
    </row>
    <row r="16" spans="1:11">
      <c r="A16" s="85" t="s">
        <v>1266</v>
      </c>
      <c r="B16" s="84" t="s">
        <v>1300</v>
      </c>
      <c r="C16" s="71">
        <v>432</v>
      </c>
      <c r="E16" s="85" t="s">
        <v>1266</v>
      </c>
      <c r="F16" s="84" t="s">
        <v>1300</v>
      </c>
      <c r="G16" s="71">
        <v>399</v>
      </c>
      <c r="I16" s="169" t="s">
        <v>1266</v>
      </c>
      <c r="J16" s="168" t="s">
        <v>1326</v>
      </c>
      <c r="K16" s="71">
        <v>408</v>
      </c>
    </row>
    <row r="17" spans="1:11">
      <c r="A17" s="85" t="s">
        <v>1267</v>
      </c>
      <c r="B17" s="84" t="s">
        <v>1302</v>
      </c>
      <c r="C17" s="71">
        <v>404</v>
      </c>
      <c r="E17" s="85" t="s">
        <v>1267</v>
      </c>
      <c r="F17" s="84" t="s">
        <v>1302</v>
      </c>
      <c r="G17" s="71">
        <v>394</v>
      </c>
      <c r="I17" s="169" t="s">
        <v>1267</v>
      </c>
      <c r="J17" s="168" t="s">
        <v>1305</v>
      </c>
      <c r="K17" s="71">
        <v>390</v>
      </c>
    </row>
    <row r="18" spans="1:11">
      <c r="A18" s="85" t="s">
        <v>1268</v>
      </c>
      <c r="B18" s="84" t="s">
        <v>1305</v>
      </c>
      <c r="C18" s="71">
        <v>382</v>
      </c>
      <c r="E18" s="85" t="s">
        <v>1268</v>
      </c>
      <c r="F18" s="84" t="s">
        <v>1305</v>
      </c>
      <c r="G18" s="71">
        <v>385</v>
      </c>
      <c r="I18" s="169" t="s">
        <v>1268</v>
      </c>
      <c r="J18" s="168" t="s">
        <v>1300</v>
      </c>
      <c r="K18" s="71">
        <v>370</v>
      </c>
    </row>
    <row r="19" spans="1:11">
      <c r="A19" s="85" t="s">
        <v>1269</v>
      </c>
      <c r="B19" s="84" t="s">
        <v>1310</v>
      </c>
      <c r="C19" s="71">
        <v>346</v>
      </c>
      <c r="E19" s="85" t="s">
        <v>1269</v>
      </c>
      <c r="F19" s="84" t="s">
        <v>1326</v>
      </c>
      <c r="G19" s="71">
        <v>373</v>
      </c>
      <c r="I19" s="169" t="s">
        <v>1269</v>
      </c>
      <c r="J19" s="168" t="s">
        <v>1312</v>
      </c>
      <c r="K19" s="71">
        <v>365</v>
      </c>
    </row>
    <row r="20" spans="1:11">
      <c r="A20" s="85" t="s">
        <v>1270</v>
      </c>
      <c r="B20" s="84" t="s">
        <v>1304</v>
      </c>
      <c r="C20" s="71">
        <v>338</v>
      </c>
      <c r="E20" s="85" t="s">
        <v>1270</v>
      </c>
      <c r="F20" s="84" t="s">
        <v>1310</v>
      </c>
      <c r="G20" s="71">
        <v>354</v>
      </c>
      <c r="I20" s="169" t="s">
        <v>1270</v>
      </c>
      <c r="J20" s="168" t="s">
        <v>1302</v>
      </c>
      <c r="K20" s="71">
        <v>362</v>
      </c>
    </row>
    <row r="21" spans="1:11">
      <c r="A21" s="85" t="s">
        <v>1271</v>
      </c>
      <c r="B21" s="84" t="s">
        <v>1312</v>
      </c>
      <c r="C21" s="71">
        <v>334</v>
      </c>
      <c r="E21" s="85" t="s">
        <v>1271</v>
      </c>
      <c r="F21" s="84" t="s">
        <v>1312</v>
      </c>
      <c r="G21" s="71">
        <v>348</v>
      </c>
      <c r="I21" s="169" t="s">
        <v>1271</v>
      </c>
      <c r="J21" s="168" t="s">
        <v>1317</v>
      </c>
      <c r="K21" s="71">
        <v>353</v>
      </c>
    </row>
    <row r="22" spans="1:11">
      <c r="A22" s="85" t="s">
        <v>1272</v>
      </c>
      <c r="B22" s="84" t="s">
        <v>1317</v>
      </c>
      <c r="C22" s="71">
        <v>322</v>
      </c>
      <c r="E22" s="85" t="s">
        <v>1272</v>
      </c>
      <c r="F22" s="84" t="s">
        <v>1304</v>
      </c>
      <c r="G22" s="71">
        <v>342</v>
      </c>
      <c r="I22" s="169" t="s">
        <v>1272</v>
      </c>
      <c r="J22" s="168" t="s">
        <v>1310</v>
      </c>
      <c r="K22" s="71">
        <v>351</v>
      </c>
    </row>
    <row r="23" spans="1:11">
      <c r="A23" s="85" t="s">
        <v>1273</v>
      </c>
      <c r="B23" s="84" t="s">
        <v>1315</v>
      </c>
      <c r="C23" s="71">
        <v>315</v>
      </c>
      <c r="E23" s="85" t="s">
        <v>1273</v>
      </c>
      <c r="F23" s="84" t="s">
        <v>1317</v>
      </c>
      <c r="G23" s="71">
        <v>323</v>
      </c>
      <c r="I23" s="169" t="s">
        <v>1273</v>
      </c>
      <c r="J23" s="168" t="s">
        <v>1315</v>
      </c>
      <c r="K23" s="71">
        <v>336</v>
      </c>
    </row>
    <row r="24" spans="1:11">
      <c r="A24" s="85" t="s">
        <v>1274</v>
      </c>
      <c r="B24" s="84" t="s">
        <v>1322</v>
      </c>
      <c r="C24" s="71">
        <v>314</v>
      </c>
      <c r="E24" s="85" t="s">
        <v>1274</v>
      </c>
      <c r="F24" s="84" t="s">
        <v>1315</v>
      </c>
      <c r="G24" s="71">
        <v>320</v>
      </c>
      <c r="I24" s="169" t="s">
        <v>1274</v>
      </c>
      <c r="J24" s="168" t="s">
        <v>1324</v>
      </c>
      <c r="K24" s="71">
        <v>318</v>
      </c>
    </row>
    <row r="25" spans="1:11">
      <c r="A25" s="85" t="s">
        <v>1275</v>
      </c>
      <c r="B25" s="84" t="s">
        <v>1319</v>
      </c>
      <c r="C25" s="71">
        <v>300</v>
      </c>
      <c r="E25" s="85" t="s">
        <v>1275</v>
      </c>
      <c r="F25" s="84" t="s">
        <v>1322</v>
      </c>
      <c r="G25" s="71">
        <v>318</v>
      </c>
      <c r="I25" s="169" t="s">
        <v>1275</v>
      </c>
      <c r="J25" s="168" t="s">
        <v>1322</v>
      </c>
      <c r="K25" s="71">
        <v>315</v>
      </c>
    </row>
    <row r="26" spans="1:11">
      <c r="A26" s="85" t="s">
        <v>1276</v>
      </c>
      <c r="B26" s="84" t="s">
        <v>1320</v>
      </c>
      <c r="C26" s="71">
        <v>298</v>
      </c>
      <c r="E26" s="85" t="s">
        <v>1276</v>
      </c>
      <c r="F26" s="84" t="s">
        <v>1319</v>
      </c>
      <c r="G26" s="71">
        <v>302</v>
      </c>
      <c r="I26" s="169" t="s">
        <v>1276</v>
      </c>
      <c r="J26" s="168" t="s">
        <v>1304</v>
      </c>
      <c r="K26" s="71">
        <v>310</v>
      </c>
    </row>
    <row r="27" spans="1:11">
      <c r="A27" s="85" t="s">
        <v>1276</v>
      </c>
      <c r="B27" s="84" t="s">
        <v>1307</v>
      </c>
      <c r="C27" s="71">
        <v>298</v>
      </c>
      <c r="E27" s="85" t="s">
        <v>1276</v>
      </c>
      <c r="F27" s="84" t="s">
        <v>1324</v>
      </c>
      <c r="G27" s="71">
        <v>302</v>
      </c>
      <c r="I27" s="169" t="s">
        <v>1277</v>
      </c>
      <c r="J27" s="168" t="s">
        <v>1319</v>
      </c>
      <c r="K27" s="71">
        <v>304</v>
      </c>
    </row>
    <row r="28" spans="1:11">
      <c r="A28" s="85" t="s">
        <v>1278</v>
      </c>
      <c r="B28" s="84" t="s">
        <v>1324</v>
      </c>
      <c r="C28" s="71">
        <v>293</v>
      </c>
      <c r="E28" s="85" t="s">
        <v>1278</v>
      </c>
      <c r="F28" s="84" t="s">
        <v>1320</v>
      </c>
      <c r="G28" s="71">
        <v>300</v>
      </c>
      <c r="I28" s="169" t="s">
        <v>1278</v>
      </c>
      <c r="J28" s="168" t="s">
        <v>1314</v>
      </c>
      <c r="K28" s="71">
        <v>303</v>
      </c>
    </row>
    <row r="29" spans="1:11">
      <c r="A29" s="85" t="s">
        <v>1279</v>
      </c>
      <c r="B29" s="84" t="s">
        <v>1314</v>
      </c>
      <c r="C29" s="71">
        <v>288</v>
      </c>
      <c r="E29" s="85" t="s">
        <v>1279</v>
      </c>
      <c r="F29" s="84" t="s">
        <v>1314</v>
      </c>
      <c r="G29" s="71">
        <v>298</v>
      </c>
      <c r="I29" s="169" t="s">
        <v>1279</v>
      </c>
      <c r="J29" s="168" t="s">
        <v>1320</v>
      </c>
      <c r="K29" s="71">
        <v>298</v>
      </c>
    </row>
    <row r="30" spans="1:11">
      <c r="A30" s="85" t="s">
        <v>1280</v>
      </c>
      <c r="B30" s="84" t="s">
        <v>1326</v>
      </c>
      <c r="C30" s="71">
        <v>276</v>
      </c>
      <c r="E30" s="85" t="s">
        <v>1280</v>
      </c>
      <c r="F30" s="84" t="s">
        <v>1321</v>
      </c>
      <c r="G30" s="71">
        <v>276</v>
      </c>
      <c r="I30" s="169" t="s">
        <v>1280</v>
      </c>
      <c r="J30" s="168" t="s">
        <v>1321</v>
      </c>
      <c r="K30" s="71">
        <v>287</v>
      </c>
    </row>
    <row r="31" spans="1:11">
      <c r="A31" s="85" t="s">
        <v>1281</v>
      </c>
      <c r="B31" s="84" t="s">
        <v>1309</v>
      </c>
      <c r="C31" s="71">
        <v>264</v>
      </c>
      <c r="E31" s="85" t="s">
        <v>1281</v>
      </c>
      <c r="F31" s="84" t="s">
        <v>1307</v>
      </c>
      <c r="G31" s="71">
        <v>269</v>
      </c>
      <c r="I31" s="169" t="s">
        <v>1281</v>
      </c>
      <c r="J31" s="168" t="s">
        <v>1334</v>
      </c>
      <c r="K31" s="71">
        <v>275</v>
      </c>
    </row>
    <row r="32" spans="1:11">
      <c r="A32" s="85" t="s">
        <v>1282</v>
      </c>
      <c r="B32" s="84" t="s">
        <v>1306</v>
      </c>
      <c r="C32" s="71">
        <v>263</v>
      </c>
      <c r="E32" s="85" t="s">
        <v>1282</v>
      </c>
      <c r="F32" s="84" t="s">
        <v>1334</v>
      </c>
      <c r="G32" s="71">
        <v>266</v>
      </c>
      <c r="I32" s="169" t="s">
        <v>1282</v>
      </c>
      <c r="J32" s="168" t="s">
        <v>1318</v>
      </c>
      <c r="K32" s="71">
        <v>259</v>
      </c>
    </row>
    <row r="33" spans="1:11">
      <c r="A33" s="85" t="s">
        <v>1283</v>
      </c>
      <c r="B33" s="84" t="s">
        <v>1321</v>
      </c>
      <c r="C33" s="71">
        <v>259</v>
      </c>
      <c r="E33" s="85" t="s">
        <v>1283</v>
      </c>
      <c r="F33" s="84" t="s">
        <v>1306</v>
      </c>
      <c r="G33" s="71">
        <v>259</v>
      </c>
      <c r="I33" s="169" t="s">
        <v>1283</v>
      </c>
      <c r="J33" s="168" t="s">
        <v>1327</v>
      </c>
      <c r="K33" s="71">
        <v>258</v>
      </c>
    </row>
    <row r="34" spans="1:11">
      <c r="A34" s="85" t="s">
        <v>1283</v>
      </c>
      <c r="B34" s="84" t="s">
        <v>1318</v>
      </c>
      <c r="C34" s="71">
        <v>259</v>
      </c>
      <c r="E34" s="85" t="s">
        <v>1284</v>
      </c>
      <c r="F34" s="84" t="s">
        <v>1309</v>
      </c>
      <c r="G34" s="71">
        <v>250</v>
      </c>
      <c r="I34" s="169" t="s">
        <v>1284</v>
      </c>
      <c r="J34" s="168" t="s">
        <v>1341</v>
      </c>
      <c r="K34" s="71">
        <v>251</v>
      </c>
    </row>
    <row r="35" spans="1:11">
      <c r="A35" s="85" t="s">
        <v>1285</v>
      </c>
      <c r="B35" s="84" t="s">
        <v>1311</v>
      </c>
      <c r="C35" s="71">
        <v>256</v>
      </c>
      <c r="E35" s="85" t="s">
        <v>1285</v>
      </c>
      <c r="F35" s="84" t="s">
        <v>1318</v>
      </c>
      <c r="G35" s="71">
        <v>249</v>
      </c>
      <c r="I35" s="169" t="s">
        <v>1285</v>
      </c>
      <c r="J35" s="168" t="s">
        <v>1307</v>
      </c>
      <c r="K35" s="71">
        <v>250</v>
      </c>
    </row>
    <row r="36" spans="1:11">
      <c r="A36" s="85" t="s">
        <v>1286</v>
      </c>
      <c r="B36" s="84" t="s">
        <v>1327</v>
      </c>
      <c r="C36" s="71">
        <v>247</v>
      </c>
      <c r="E36" s="85" t="s">
        <v>1286</v>
      </c>
      <c r="F36" s="84" t="s">
        <v>1327</v>
      </c>
      <c r="G36" s="71">
        <v>248</v>
      </c>
      <c r="I36" s="169" t="s">
        <v>1286</v>
      </c>
      <c r="J36" s="168" t="s">
        <v>1306</v>
      </c>
      <c r="K36" s="71">
        <v>245</v>
      </c>
    </row>
    <row r="37" spans="1:11">
      <c r="A37" s="85" t="s">
        <v>1287</v>
      </c>
      <c r="B37" s="84" t="s">
        <v>1334</v>
      </c>
      <c r="C37" s="71">
        <v>243</v>
      </c>
      <c r="E37" s="85" t="s">
        <v>1287</v>
      </c>
      <c r="F37" s="84" t="s">
        <v>1311</v>
      </c>
      <c r="G37" s="71">
        <v>242</v>
      </c>
      <c r="I37" s="169" t="s">
        <v>1287</v>
      </c>
      <c r="J37" s="168" t="s">
        <v>1309</v>
      </c>
      <c r="K37" s="71">
        <v>237</v>
      </c>
    </row>
    <row r="38" spans="1:11">
      <c r="A38" s="85" t="s">
        <v>1288</v>
      </c>
      <c r="B38" s="84" t="s">
        <v>1308</v>
      </c>
      <c r="C38" s="71">
        <v>237</v>
      </c>
      <c r="E38" s="85" t="s">
        <v>1288</v>
      </c>
      <c r="F38" s="84" t="s">
        <v>1316</v>
      </c>
      <c r="G38" s="71">
        <v>233</v>
      </c>
      <c r="I38" s="169" t="s">
        <v>1288</v>
      </c>
      <c r="J38" s="168" t="s">
        <v>1311</v>
      </c>
      <c r="K38" s="71">
        <v>226</v>
      </c>
    </row>
    <row r="39" spans="1:11">
      <c r="A39" s="85" t="s">
        <v>1289</v>
      </c>
      <c r="B39" s="84" t="s">
        <v>1316</v>
      </c>
      <c r="C39" s="71">
        <v>236</v>
      </c>
      <c r="E39" s="85" t="s">
        <v>1289</v>
      </c>
      <c r="F39" s="84" t="s">
        <v>1308</v>
      </c>
      <c r="G39" s="71">
        <v>223</v>
      </c>
      <c r="I39" s="169" t="s">
        <v>1289</v>
      </c>
      <c r="J39" s="168" t="s">
        <v>1308</v>
      </c>
      <c r="K39" s="71">
        <v>211</v>
      </c>
    </row>
    <row r="40" spans="1:11">
      <c r="A40" s="85" t="s">
        <v>1337</v>
      </c>
      <c r="B40" s="84" t="s">
        <v>1323</v>
      </c>
      <c r="C40" s="71">
        <v>205</v>
      </c>
      <c r="E40" s="85" t="s">
        <v>1337</v>
      </c>
      <c r="F40" s="84" t="s">
        <v>1323</v>
      </c>
      <c r="G40" s="71">
        <v>211</v>
      </c>
      <c r="I40" s="169" t="s">
        <v>1337</v>
      </c>
      <c r="J40" s="168" t="s">
        <v>1316</v>
      </c>
      <c r="K40" s="71">
        <v>210</v>
      </c>
    </row>
    <row r="41" spans="1:11">
      <c r="A41" s="85" t="s">
        <v>1338</v>
      </c>
      <c r="B41" s="84" t="s">
        <v>1339</v>
      </c>
      <c r="C41" s="71">
        <v>185</v>
      </c>
      <c r="E41" s="85" t="s">
        <v>1338</v>
      </c>
      <c r="F41" s="84" t="s">
        <v>1341</v>
      </c>
      <c r="G41" s="71">
        <v>205</v>
      </c>
      <c r="I41" s="169" t="s">
        <v>1338</v>
      </c>
      <c r="J41" s="168" t="s">
        <v>1328</v>
      </c>
      <c r="K41" s="71">
        <v>204</v>
      </c>
    </row>
    <row r="42" spans="1:11">
      <c r="A42" s="85" t="s">
        <v>1338</v>
      </c>
      <c r="B42" s="84" t="s">
        <v>1328</v>
      </c>
      <c r="C42" s="71">
        <v>185</v>
      </c>
      <c r="E42" s="85" t="s">
        <v>1290</v>
      </c>
      <c r="F42" s="84" t="s">
        <v>1339</v>
      </c>
      <c r="G42" s="71">
        <v>193</v>
      </c>
      <c r="I42" s="169" t="s">
        <v>1290</v>
      </c>
      <c r="J42" s="168" t="s">
        <v>1339</v>
      </c>
      <c r="K42" s="71">
        <v>203</v>
      </c>
    </row>
    <row r="43" spans="1:11">
      <c r="A43" s="85" t="s">
        <v>1291</v>
      </c>
      <c r="B43" s="84" t="s">
        <v>1333</v>
      </c>
      <c r="C43" s="71">
        <v>184</v>
      </c>
      <c r="E43" s="85" t="s">
        <v>1291</v>
      </c>
      <c r="F43" s="84" t="s">
        <v>1328</v>
      </c>
      <c r="G43" s="71">
        <v>191</v>
      </c>
      <c r="I43" s="169" t="s">
        <v>1290</v>
      </c>
      <c r="J43" s="168" t="s">
        <v>1323</v>
      </c>
      <c r="K43" s="71">
        <v>203</v>
      </c>
    </row>
    <row r="44" spans="1:11">
      <c r="A44" s="85" t="s">
        <v>1340</v>
      </c>
      <c r="B44" s="84" t="s">
        <v>1341</v>
      </c>
      <c r="C44" s="71">
        <v>179</v>
      </c>
      <c r="E44" s="85" t="s">
        <v>1340</v>
      </c>
      <c r="F44" s="84" t="s">
        <v>1343</v>
      </c>
      <c r="G44" s="71">
        <v>186</v>
      </c>
      <c r="I44" s="169" t="s">
        <v>1340</v>
      </c>
      <c r="J44" s="168" t="s">
        <v>1343</v>
      </c>
      <c r="K44" s="71">
        <v>200</v>
      </c>
    </row>
    <row r="45" spans="1:11">
      <c r="A45" s="85" t="s">
        <v>1292</v>
      </c>
      <c r="B45" s="84" t="s">
        <v>1331</v>
      </c>
      <c r="C45" s="71">
        <v>173</v>
      </c>
      <c r="E45" s="85" t="s">
        <v>1292</v>
      </c>
      <c r="F45" s="84" t="s">
        <v>1333</v>
      </c>
      <c r="G45" s="71">
        <v>181</v>
      </c>
      <c r="I45" s="169" t="s">
        <v>1292</v>
      </c>
      <c r="J45" s="168" t="s">
        <v>1342</v>
      </c>
      <c r="K45" s="71">
        <v>192</v>
      </c>
    </row>
    <row r="46" spans="1:11">
      <c r="A46" s="85" t="s">
        <v>1293</v>
      </c>
      <c r="B46" s="84" t="s">
        <v>1342</v>
      </c>
      <c r="C46" s="71">
        <v>172</v>
      </c>
      <c r="E46" s="85" t="s">
        <v>1293</v>
      </c>
      <c r="F46" s="84" t="s">
        <v>1342</v>
      </c>
      <c r="G46" s="71">
        <v>180</v>
      </c>
      <c r="I46" s="169" t="s">
        <v>1293</v>
      </c>
      <c r="J46" s="168" t="s">
        <v>1513</v>
      </c>
      <c r="K46" s="71">
        <v>184</v>
      </c>
    </row>
    <row r="47" spans="1:11">
      <c r="A47" s="85" t="s">
        <v>1294</v>
      </c>
      <c r="B47" s="84" t="s">
        <v>1343</v>
      </c>
      <c r="C47" s="71">
        <v>167</v>
      </c>
      <c r="E47" s="85" t="s">
        <v>1294</v>
      </c>
      <c r="F47" s="84" t="s">
        <v>1513</v>
      </c>
      <c r="G47" s="71">
        <v>173</v>
      </c>
      <c r="I47" s="169" t="s">
        <v>1294</v>
      </c>
      <c r="J47" s="168" t="s">
        <v>1598</v>
      </c>
      <c r="K47" s="71">
        <v>182</v>
      </c>
    </row>
    <row r="48" spans="1:11">
      <c r="A48" s="85" t="s">
        <v>1294</v>
      </c>
      <c r="B48" s="84" t="s">
        <v>1336</v>
      </c>
      <c r="C48" s="6">
        <v>167</v>
      </c>
      <c r="E48" s="85"/>
      <c r="G48" s="71"/>
      <c r="J48" s="84"/>
      <c r="K48" s="71"/>
    </row>
    <row r="49" spans="1:12">
      <c r="A49" s="221" t="s">
        <v>1608</v>
      </c>
      <c r="B49" s="221"/>
      <c r="C49" s="221"/>
      <c r="D49" s="221"/>
      <c r="E49" s="221"/>
      <c r="F49" s="221"/>
      <c r="G49" s="221"/>
      <c r="H49" s="221"/>
      <c r="I49" s="221"/>
      <c r="J49" s="221"/>
      <c r="K49" s="221"/>
    </row>
    <row r="50" spans="1:12">
      <c r="A50" s="204" t="s">
        <v>367</v>
      </c>
      <c r="B50" s="204"/>
      <c r="C50" s="204"/>
      <c r="D50" s="204"/>
      <c r="E50" s="204"/>
      <c r="F50" s="204"/>
      <c r="I50" s="84"/>
      <c r="J50" s="84"/>
      <c r="K50" s="79"/>
    </row>
    <row r="51" spans="1:12" ht="33" customHeight="1">
      <c r="A51" s="203" t="s">
        <v>1385</v>
      </c>
      <c r="B51" s="203"/>
      <c r="C51" s="203"/>
      <c r="D51" s="203"/>
      <c r="E51" s="203"/>
      <c r="F51" s="203"/>
      <c r="G51" s="203"/>
      <c r="H51" s="203"/>
      <c r="I51" s="203"/>
      <c r="J51" s="203"/>
      <c r="K51" s="203"/>
      <c r="L51" s="203"/>
    </row>
    <row r="52" spans="1:12">
      <c r="A52" s="85"/>
    </row>
  </sheetData>
  <autoFilter ref="A7:G48"/>
  <mergeCells count="5">
    <mergeCell ref="A50:F50"/>
    <mergeCell ref="A51:L51"/>
    <mergeCell ref="A5:G5"/>
    <mergeCell ref="H3:K3"/>
    <mergeCell ref="A49:K49"/>
  </mergeCells>
  <pageMargins left="0.45" right="0.49" top="0.78740157480314965" bottom="0.78740157480314965" header="0.31496062992125984" footer="0.31496062992125984"/>
  <pageSetup paperSize="9" scale="70" orientation="portrait" horizontalDpi="1200" verticalDpi="1200" r:id="rId1"/>
  <headerFooter scaleWithDoc="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8"/>
  <sheetViews>
    <sheetView zoomScale="85" zoomScaleNormal="85" workbookViewId="0">
      <pane ySplit="6" topLeftCell="A7" activePane="bottomLeft" state="frozen"/>
      <selection activeCell="P37" sqref="P37"/>
      <selection pane="bottomLeft" activeCell="I48" sqref="I48"/>
    </sheetView>
  </sheetViews>
  <sheetFormatPr baseColWidth="10" defaultColWidth="14.28515625" defaultRowHeight="15"/>
  <cols>
    <col min="1" max="1" width="7.140625" style="79" customWidth="1"/>
    <col min="2" max="2" width="7.140625" style="80" customWidth="1"/>
    <col min="3" max="3" width="6.140625" style="80" customWidth="1"/>
    <col min="4" max="4" width="11.85546875" style="80" customWidth="1"/>
    <col min="5" max="5" width="10" style="80" customWidth="1"/>
    <col min="6" max="7" width="11.85546875" style="80" customWidth="1"/>
    <col min="8" max="9" width="11.85546875" style="67" customWidth="1"/>
    <col min="10" max="10" width="10" style="67" customWidth="1"/>
    <col min="11" max="11" width="7.7109375" style="67" bestFit="1" customWidth="1"/>
    <col min="12" max="16384" width="14.28515625" style="67"/>
  </cols>
  <sheetData>
    <row r="1" spans="1:11">
      <c r="A1" s="204" t="s">
        <v>474</v>
      </c>
      <c r="B1" s="204"/>
      <c r="C1" s="204"/>
      <c r="D1" s="204"/>
      <c r="E1" s="204"/>
      <c r="F1" s="204"/>
      <c r="G1" s="204"/>
      <c r="H1" s="204"/>
      <c r="I1" s="204"/>
      <c r="J1" s="204"/>
      <c r="K1" s="204"/>
    </row>
    <row r="2" spans="1:11">
      <c r="A2" s="204" t="s">
        <v>1213</v>
      </c>
      <c r="B2" s="204"/>
      <c r="C2" s="204"/>
      <c r="D2" s="204"/>
      <c r="E2" s="204"/>
      <c r="F2" s="204"/>
      <c r="G2" s="204"/>
      <c r="H2" s="204"/>
      <c r="I2" s="204"/>
      <c r="J2" s="204"/>
      <c r="K2" s="204"/>
    </row>
    <row r="3" spans="1:11">
      <c r="A3" s="206" t="s">
        <v>1242</v>
      </c>
      <c r="B3" s="206"/>
      <c r="C3" s="206"/>
      <c r="D3" s="206"/>
      <c r="E3" s="206"/>
      <c r="F3" s="206"/>
      <c r="G3" s="206"/>
      <c r="H3" s="206"/>
      <c r="I3" s="206"/>
      <c r="J3" s="206"/>
      <c r="K3" s="206"/>
    </row>
    <row r="5" spans="1:11" s="79" customFormat="1">
      <c r="A5" s="3" t="s">
        <v>366</v>
      </c>
      <c r="B5" s="81" t="s">
        <v>7</v>
      </c>
      <c r="C5" s="204" t="s">
        <v>192</v>
      </c>
      <c r="D5" s="204"/>
      <c r="E5" s="204"/>
      <c r="F5" s="204"/>
      <c r="G5" s="204"/>
      <c r="H5" s="204"/>
      <c r="I5" s="204"/>
      <c r="J5" s="204"/>
      <c r="K5" s="204"/>
    </row>
    <row r="6" spans="1:11" ht="45">
      <c r="B6" s="4"/>
      <c r="C6" s="77" t="s">
        <v>193</v>
      </c>
      <c r="D6" s="77" t="s">
        <v>194</v>
      </c>
      <c r="E6" s="77" t="s">
        <v>195</v>
      </c>
      <c r="F6" s="77" t="s">
        <v>196</v>
      </c>
      <c r="G6" s="77" t="s">
        <v>197</v>
      </c>
      <c r="H6" s="77" t="s">
        <v>198</v>
      </c>
      <c r="I6" s="38" t="s">
        <v>199</v>
      </c>
      <c r="J6" s="38" t="s">
        <v>200</v>
      </c>
      <c r="K6" s="38" t="s">
        <v>191</v>
      </c>
    </row>
    <row r="7" spans="1:11">
      <c r="B7" s="91"/>
      <c r="C7" s="91"/>
      <c r="D7" s="3"/>
      <c r="E7" s="3"/>
      <c r="F7" s="3"/>
      <c r="G7" s="3"/>
    </row>
    <row r="8" spans="1:11">
      <c r="A8" s="81" t="s">
        <v>370</v>
      </c>
      <c r="B8" s="99"/>
      <c r="C8" s="99"/>
      <c r="D8" s="81"/>
      <c r="E8" s="81"/>
      <c r="F8" s="81"/>
      <c r="G8" s="81"/>
      <c r="H8" s="79"/>
      <c r="I8" s="79"/>
      <c r="J8" s="79"/>
      <c r="K8" s="79"/>
    </row>
    <row r="9" spans="1:11">
      <c r="A9" s="81">
        <v>2005</v>
      </c>
      <c r="B9" s="71">
        <v>24393</v>
      </c>
      <c r="C9" s="71">
        <v>2802</v>
      </c>
      <c r="D9" s="71">
        <v>5868</v>
      </c>
      <c r="E9" s="71">
        <v>7197</v>
      </c>
      <c r="F9" s="71">
        <v>5167</v>
      </c>
      <c r="G9" s="71">
        <v>2283</v>
      </c>
      <c r="H9" s="71">
        <v>770</v>
      </c>
      <c r="I9" s="71">
        <v>185</v>
      </c>
      <c r="J9" s="71">
        <v>121</v>
      </c>
      <c r="K9" s="71">
        <v>0</v>
      </c>
    </row>
    <row r="10" spans="1:11">
      <c r="A10" s="81">
        <v>2006</v>
      </c>
      <c r="B10" s="71">
        <v>24293</v>
      </c>
      <c r="C10" s="71">
        <v>2508</v>
      </c>
      <c r="D10" s="71">
        <v>5547</v>
      </c>
      <c r="E10" s="71">
        <v>7155</v>
      </c>
      <c r="F10" s="71">
        <v>5443</v>
      </c>
      <c r="G10" s="71">
        <v>2374</v>
      </c>
      <c r="H10" s="71">
        <v>865</v>
      </c>
      <c r="I10" s="71">
        <v>246</v>
      </c>
      <c r="J10" s="71">
        <v>155</v>
      </c>
      <c r="K10" s="71">
        <v>0</v>
      </c>
    </row>
    <row r="11" spans="1:11">
      <c r="A11" s="81">
        <v>2007</v>
      </c>
      <c r="B11" s="71">
        <v>24368</v>
      </c>
      <c r="C11" s="71">
        <v>2303</v>
      </c>
      <c r="D11" s="71">
        <v>5298</v>
      </c>
      <c r="E11" s="71">
        <v>6994</v>
      </c>
      <c r="F11" s="71">
        <v>5760</v>
      </c>
      <c r="G11" s="71">
        <v>2546</v>
      </c>
      <c r="H11" s="71">
        <v>968</v>
      </c>
      <c r="I11" s="71">
        <v>300</v>
      </c>
      <c r="J11" s="71">
        <v>199</v>
      </c>
      <c r="K11" s="71">
        <v>0</v>
      </c>
    </row>
    <row r="12" spans="1:11">
      <c r="A12" s="81">
        <v>2008</v>
      </c>
      <c r="B12" s="71">
        <v>25462</v>
      </c>
      <c r="C12" s="71">
        <v>2134</v>
      </c>
      <c r="D12" s="71">
        <v>5334</v>
      </c>
      <c r="E12" s="71">
        <v>7293</v>
      </c>
      <c r="F12" s="71">
        <v>6260</v>
      </c>
      <c r="G12" s="71">
        <v>2725</v>
      </c>
      <c r="H12" s="71">
        <v>1140</v>
      </c>
      <c r="I12" s="71">
        <v>341</v>
      </c>
      <c r="J12" s="71">
        <v>235</v>
      </c>
      <c r="K12" s="71">
        <v>0</v>
      </c>
    </row>
    <row r="13" spans="1:11">
      <c r="A13" s="81">
        <v>2009</v>
      </c>
      <c r="B13" s="71">
        <v>25909</v>
      </c>
      <c r="C13" s="71">
        <v>1992</v>
      </c>
      <c r="D13" s="71">
        <v>5239</v>
      </c>
      <c r="E13" s="71">
        <v>7248</v>
      </c>
      <c r="F13" s="71">
        <v>6582</v>
      </c>
      <c r="G13" s="71">
        <v>2943</v>
      </c>
      <c r="H13" s="71">
        <v>1239</v>
      </c>
      <c r="I13" s="71">
        <v>394</v>
      </c>
      <c r="J13" s="71">
        <v>272</v>
      </c>
      <c r="K13" s="71">
        <v>0</v>
      </c>
    </row>
    <row r="14" spans="1:11">
      <c r="A14" s="81">
        <v>2010</v>
      </c>
      <c r="B14" s="71">
        <v>26890</v>
      </c>
      <c r="C14" s="71">
        <v>1894</v>
      </c>
      <c r="D14" s="71">
        <v>5343</v>
      </c>
      <c r="E14" s="71">
        <v>7430</v>
      </c>
      <c r="F14" s="71">
        <v>6957</v>
      </c>
      <c r="G14" s="71">
        <v>3194</v>
      </c>
      <c r="H14" s="71">
        <v>1312</v>
      </c>
      <c r="I14" s="71">
        <v>453</v>
      </c>
      <c r="J14" s="71">
        <v>305</v>
      </c>
      <c r="K14" s="71">
        <v>2</v>
      </c>
    </row>
    <row r="15" spans="1:11">
      <c r="A15" s="81">
        <v>2011</v>
      </c>
      <c r="B15" s="71">
        <v>27327</v>
      </c>
      <c r="C15" s="71">
        <v>1821</v>
      </c>
      <c r="D15" s="71">
        <v>5325</v>
      </c>
      <c r="E15" s="71">
        <v>7453</v>
      </c>
      <c r="F15" s="71">
        <v>7212</v>
      </c>
      <c r="G15" s="71">
        <v>3324</v>
      </c>
      <c r="H15" s="71">
        <v>1362</v>
      </c>
      <c r="I15" s="71">
        <v>514</v>
      </c>
      <c r="J15" s="71">
        <v>315</v>
      </c>
      <c r="K15" s="71">
        <v>1</v>
      </c>
    </row>
    <row r="16" spans="1:11">
      <c r="A16" s="81">
        <v>2012</v>
      </c>
      <c r="B16" s="71">
        <v>28004</v>
      </c>
      <c r="C16" s="71">
        <v>1687</v>
      </c>
      <c r="D16" s="71">
        <v>5410</v>
      </c>
      <c r="E16" s="71">
        <v>7559</v>
      </c>
      <c r="F16" s="71">
        <v>7469</v>
      </c>
      <c r="G16" s="71">
        <v>3587</v>
      </c>
      <c r="H16" s="71">
        <v>1402</v>
      </c>
      <c r="I16" s="71">
        <v>563</v>
      </c>
      <c r="J16" s="71">
        <v>327</v>
      </c>
      <c r="K16" s="71">
        <v>0</v>
      </c>
    </row>
    <row r="17" spans="1:11">
      <c r="A17" s="81">
        <v>2013</v>
      </c>
      <c r="B17" s="71">
        <v>28102</v>
      </c>
      <c r="C17" s="71">
        <v>1573</v>
      </c>
      <c r="D17" s="71">
        <v>5313</v>
      </c>
      <c r="E17" s="71">
        <v>7530</v>
      </c>
      <c r="F17" s="71">
        <v>7562</v>
      </c>
      <c r="G17" s="71">
        <v>3722</v>
      </c>
      <c r="H17" s="71">
        <v>1470</v>
      </c>
      <c r="I17" s="71">
        <v>603</v>
      </c>
      <c r="J17" s="71">
        <v>329</v>
      </c>
      <c r="K17" s="71">
        <v>0</v>
      </c>
    </row>
    <row r="18" spans="1:11">
      <c r="A18" s="81">
        <v>2014</v>
      </c>
      <c r="B18" s="71">
        <v>28474</v>
      </c>
      <c r="C18" s="71">
        <v>1579</v>
      </c>
      <c r="D18" s="71">
        <v>5279</v>
      </c>
      <c r="E18" s="71">
        <v>7517</v>
      </c>
      <c r="F18" s="71">
        <v>7702</v>
      </c>
      <c r="G18" s="71">
        <v>3864</v>
      </c>
      <c r="H18" s="71">
        <v>1541</v>
      </c>
      <c r="I18" s="71">
        <v>656</v>
      </c>
      <c r="J18" s="71">
        <v>336</v>
      </c>
      <c r="K18" s="71">
        <v>0</v>
      </c>
    </row>
    <row r="19" spans="1:11">
      <c r="A19" s="81">
        <v>2015</v>
      </c>
      <c r="B19" s="71">
        <v>28802</v>
      </c>
      <c r="C19" s="71">
        <v>1558</v>
      </c>
      <c r="D19" s="71">
        <v>5220</v>
      </c>
      <c r="E19" s="71">
        <v>7531</v>
      </c>
      <c r="F19" s="71">
        <v>7792</v>
      </c>
      <c r="G19" s="71">
        <v>4006</v>
      </c>
      <c r="H19" s="71">
        <v>1653</v>
      </c>
      <c r="I19" s="71">
        <v>688</v>
      </c>
      <c r="J19" s="71">
        <v>354</v>
      </c>
      <c r="K19" s="71">
        <v>0</v>
      </c>
    </row>
    <row r="20" spans="1:11">
      <c r="A20" s="81">
        <v>2016</v>
      </c>
      <c r="B20" s="71">
        <v>29241</v>
      </c>
      <c r="C20" s="71">
        <v>1489</v>
      </c>
      <c r="D20" s="71">
        <v>5219</v>
      </c>
      <c r="E20" s="71">
        <v>7496</v>
      </c>
      <c r="F20" s="71">
        <v>7937</v>
      </c>
      <c r="G20" s="71">
        <v>4180</v>
      </c>
      <c r="H20" s="71">
        <v>1773</v>
      </c>
      <c r="I20" s="71">
        <v>753</v>
      </c>
      <c r="J20" s="71">
        <v>394</v>
      </c>
      <c r="K20" s="71">
        <v>0</v>
      </c>
    </row>
    <row r="21" spans="1:11">
      <c r="A21" s="81">
        <v>2017</v>
      </c>
      <c r="B21" s="71">
        <v>29676</v>
      </c>
      <c r="C21" s="71">
        <v>1471</v>
      </c>
      <c r="D21" s="71">
        <v>5224</v>
      </c>
      <c r="E21" s="71">
        <v>7366</v>
      </c>
      <c r="F21" s="71">
        <v>8038</v>
      </c>
      <c r="G21" s="71">
        <v>4342</v>
      </c>
      <c r="H21" s="71">
        <v>1970</v>
      </c>
      <c r="I21" s="71">
        <v>851</v>
      </c>
      <c r="J21" s="71">
        <v>414</v>
      </c>
      <c r="K21" s="71">
        <v>0</v>
      </c>
    </row>
    <row r="22" spans="1:11">
      <c r="A22" s="81">
        <v>2018</v>
      </c>
      <c r="B22" s="71">
        <v>29949</v>
      </c>
      <c r="C22" s="71">
        <v>1424</v>
      </c>
      <c r="D22" s="71">
        <v>5229</v>
      </c>
      <c r="E22" s="71">
        <v>7206</v>
      </c>
      <c r="F22" s="71">
        <v>8132</v>
      </c>
      <c r="G22" s="71">
        <v>4512</v>
      </c>
      <c r="H22" s="71">
        <v>2100</v>
      </c>
      <c r="I22" s="71">
        <v>890</v>
      </c>
      <c r="J22" s="71">
        <v>456</v>
      </c>
      <c r="K22" s="71">
        <v>0</v>
      </c>
    </row>
    <row r="23" spans="1:11">
      <c r="A23" s="81">
        <v>2019</v>
      </c>
      <c r="B23" s="71">
        <v>30248</v>
      </c>
      <c r="C23" s="71">
        <v>1376</v>
      </c>
      <c r="D23" s="71">
        <v>5177</v>
      </c>
      <c r="E23" s="71">
        <v>7164</v>
      </c>
      <c r="F23" s="71">
        <v>8194</v>
      </c>
      <c r="G23" s="71">
        <v>4699</v>
      </c>
      <c r="H23" s="71">
        <v>2160</v>
      </c>
      <c r="I23" s="71">
        <v>969</v>
      </c>
      <c r="J23" s="71">
        <v>509</v>
      </c>
      <c r="K23" s="71">
        <v>0</v>
      </c>
    </row>
    <row r="24" spans="1:11">
      <c r="A24" s="81">
        <v>2020</v>
      </c>
      <c r="B24" s="71">
        <v>30434</v>
      </c>
      <c r="C24" s="71">
        <v>1351</v>
      </c>
      <c r="D24" s="71">
        <v>5090</v>
      </c>
      <c r="E24" s="71">
        <v>7009</v>
      </c>
      <c r="F24" s="71">
        <v>8242</v>
      </c>
      <c r="G24" s="71">
        <v>4939</v>
      </c>
      <c r="H24" s="71">
        <v>2199</v>
      </c>
      <c r="I24" s="71">
        <v>1017</v>
      </c>
      <c r="J24" s="71">
        <v>587</v>
      </c>
      <c r="K24" s="71">
        <v>0</v>
      </c>
    </row>
    <row r="25" spans="1:11" s="125" customFormat="1">
      <c r="A25" s="140">
        <v>2021</v>
      </c>
      <c r="B25" s="71">
        <v>30538</v>
      </c>
      <c r="C25" s="71">
        <v>1266</v>
      </c>
      <c r="D25" s="71">
        <v>5007</v>
      </c>
      <c r="E25" s="71">
        <v>6920</v>
      </c>
      <c r="F25" s="71">
        <v>8159</v>
      </c>
      <c r="G25" s="71">
        <v>5098</v>
      </c>
      <c r="H25" s="71">
        <v>2303</v>
      </c>
      <c r="I25" s="71">
        <v>1110</v>
      </c>
      <c r="J25" s="71">
        <v>675</v>
      </c>
      <c r="K25" s="71"/>
    </row>
    <row r="26" spans="1:11">
      <c r="A26" s="81"/>
      <c r="B26" s="1"/>
      <c r="C26" s="1"/>
      <c r="D26" s="1"/>
      <c r="E26" s="1"/>
      <c r="F26" s="1"/>
      <c r="G26" s="1"/>
    </row>
    <row r="27" spans="1:11">
      <c r="A27" s="210" t="s">
        <v>183</v>
      </c>
      <c r="B27" s="210"/>
      <c r="C27" s="210"/>
      <c r="D27" s="210"/>
      <c r="E27" s="210"/>
      <c r="F27" s="210"/>
      <c r="G27" s="210"/>
      <c r="H27" s="210"/>
      <c r="I27" s="210"/>
      <c r="J27" s="210"/>
      <c r="K27" s="210"/>
    </row>
    <row r="28" spans="1:11">
      <c r="A28" s="81">
        <v>2005</v>
      </c>
      <c r="B28" s="39">
        <v>100</v>
      </c>
      <c r="C28" s="39">
        <v>11.486901980076251</v>
      </c>
      <c r="D28" s="39">
        <v>24.056081662772108</v>
      </c>
      <c r="E28" s="39">
        <v>29.504366006641249</v>
      </c>
      <c r="F28" s="39">
        <v>21.18230639937687</v>
      </c>
      <c r="G28" s="39">
        <v>9.3592424056081658</v>
      </c>
      <c r="H28" s="39">
        <v>3.1566432993071785</v>
      </c>
      <c r="I28" s="39">
        <v>0.75841429918419223</v>
      </c>
      <c r="J28" s="39">
        <v>0.49604394703398513</v>
      </c>
      <c r="K28" s="28" t="s">
        <v>365</v>
      </c>
    </row>
    <row r="29" spans="1:11">
      <c r="A29" s="81">
        <v>2006</v>
      </c>
      <c r="B29" s="39">
        <v>100</v>
      </c>
      <c r="C29" s="39">
        <v>10.3239616350389</v>
      </c>
      <c r="D29" s="39">
        <v>22.833738113859958</v>
      </c>
      <c r="E29" s="39">
        <v>29.452928827234182</v>
      </c>
      <c r="F29" s="39">
        <v>22.40563125180093</v>
      </c>
      <c r="G29" s="39">
        <v>9.7723624089243817</v>
      </c>
      <c r="H29" s="39">
        <v>3.5606964969332728</v>
      </c>
      <c r="I29" s="39">
        <v>1.0126373852550117</v>
      </c>
      <c r="J29" s="39">
        <v>0.63804388095336106</v>
      </c>
      <c r="K29" s="28" t="s">
        <v>365</v>
      </c>
    </row>
    <row r="30" spans="1:11">
      <c r="A30" s="81">
        <v>2007</v>
      </c>
      <c r="B30" s="39">
        <v>100</v>
      </c>
      <c r="C30" s="39">
        <v>9.4509192383453708</v>
      </c>
      <c r="D30" s="39">
        <v>21.741628365068944</v>
      </c>
      <c r="E30" s="39">
        <v>28.701575837163492</v>
      </c>
      <c r="F30" s="39">
        <v>23.637557452396585</v>
      </c>
      <c r="G30" s="39">
        <v>10.448128693368352</v>
      </c>
      <c r="H30" s="39">
        <v>3.9724228496388707</v>
      </c>
      <c r="I30" s="39">
        <v>1.2311227839789889</v>
      </c>
      <c r="J30" s="39">
        <v>0.81664478003939589</v>
      </c>
      <c r="K30" s="28" t="s">
        <v>365</v>
      </c>
    </row>
    <row r="31" spans="1:11">
      <c r="A31" s="81">
        <v>2008</v>
      </c>
      <c r="B31" s="39">
        <v>100</v>
      </c>
      <c r="C31" s="39">
        <v>8.3811169586049807</v>
      </c>
      <c r="D31" s="39">
        <v>20.948864975257248</v>
      </c>
      <c r="E31" s="39">
        <v>28.642683214201554</v>
      </c>
      <c r="F31" s="39">
        <v>24.585657057575997</v>
      </c>
      <c r="G31" s="39">
        <v>10.702222920430446</v>
      </c>
      <c r="H31" s="39">
        <v>4.4772602309323695</v>
      </c>
      <c r="I31" s="39">
        <v>1.3392506480245072</v>
      </c>
      <c r="J31" s="39">
        <v>0.92294399497290081</v>
      </c>
      <c r="K31" s="28" t="s">
        <v>365</v>
      </c>
    </row>
    <row r="32" spans="1:11">
      <c r="A32" s="81">
        <v>2009</v>
      </c>
      <c r="B32" s="39">
        <v>100</v>
      </c>
      <c r="C32" s="39">
        <v>7.6884480296422089</v>
      </c>
      <c r="D32" s="39">
        <v>20.220772704465631</v>
      </c>
      <c r="E32" s="39">
        <v>27.974834999421052</v>
      </c>
      <c r="F32" s="39">
        <v>25.404299664209347</v>
      </c>
      <c r="G32" s="39">
        <v>11.358987224516577</v>
      </c>
      <c r="H32" s="39">
        <v>4.7821220425334827</v>
      </c>
      <c r="I32" s="39">
        <v>1.5207070902003166</v>
      </c>
      <c r="J32" s="39">
        <v>1.0498282450113861</v>
      </c>
      <c r="K32" s="28" t="s">
        <v>365</v>
      </c>
    </row>
    <row r="33" spans="1:11">
      <c r="A33" s="81">
        <v>2010</v>
      </c>
      <c r="B33" s="39">
        <v>100</v>
      </c>
      <c r="C33" s="39">
        <v>7.0435105987355895</v>
      </c>
      <c r="D33" s="39">
        <v>19.869840089252509</v>
      </c>
      <c r="E33" s="39">
        <v>27.631089624395685</v>
      </c>
      <c r="F33" s="39">
        <v>25.872071402008181</v>
      </c>
      <c r="G33" s="39">
        <v>11.878021569356639</v>
      </c>
      <c r="H33" s="39">
        <v>4.8791372257344738</v>
      </c>
      <c r="I33" s="39">
        <v>1.6846411305317963</v>
      </c>
      <c r="J33" s="39">
        <v>1.1342506507995538</v>
      </c>
      <c r="K33" s="39">
        <v>7.4377091855708441E-3</v>
      </c>
    </row>
    <row r="34" spans="1:11">
      <c r="A34" s="81">
        <v>2011</v>
      </c>
      <c r="B34" s="39">
        <v>100</v>
      </c>
      <c r="C34" s="39">
        <v>6.6637391590734438</v>
      </c>
      <c r="D34" s="39">
        <v>19.486222417389396</v>
      </c>
      <c r="E34" s="39">
        <v>27.273392615362095</v>
      </c>
      <c r="F34" s="39">
        <v>26.39148095290372</v>
      </c>
      <c r="G34" s="39">
        <v>12.163794049840817</v>
      </c>
      <c r="H34" s="39">
        <v>4.9840816774618508</v>
      </c>
      <c r="I34" s="39">
        <v>1.8809236286456619</v>
      </c>
      <c r="J34" s="39">
        <v>1.1527061148314854</v>
      </c>
      <c r="K34" s="39">
        <v>3.6593844915285248E-3</v>
      </c>
    </row>
    <row r="35" spans="1:11">
      <c r="A35" s="81">
        <v>2012</v>
      </c>
      <c r="B35" s="39">
        <v>100</v>
      </c>
      <c r="C35" s="39">
        <v>6.0241394086559064</v>
      </c>
      <c r="D35" s="39">
        <v>19.318668761605483</v>
      </c>
      <c r="E35" s="39">
        <v>26.992572489644335</v>
      </c>
      <c r="F35" s="39">
        <v>26.671189830024282</v>
      </c>
      <c r="G35" s="39">
        <v>12.808884445079274</v>
      </c>
      <c r="H35" s="39">
        <v>5.006427653192401</v>
      </c>
      <c r="I35" s="39">
        <v>2.0104270818454508</v>
      </c>
      <c r="J35" s="39">
        <v>1.1676903299528638</v>
      </c>
      <c r="K35" s="28" t="s">
        <v>365</v>
      </c>
    </row>
    <row r="36" spans="1:11">
      <c r="A36" s="81">
        <v>2013</v>
      </c>
      <c r="B36" s="39">
        <v>100</v>
      </c>
      <c r="C36" s="39">
        <v>5.5974663725001781</v>
      </c>
      <c r="D36" s="39">
        <v>18.906127677745356</v>
      </c>
      <c r="E36" s="39">
        <v>26.795245889972243</v>
      </c>
      <c r="F36" s="39">
        <v>26.909116788840652</v>
      </c>
      <c r="G36" s="39">
        <v>13.244608924631699</v>
      </c>
      <c r="H36" s="39">
        <v>5.2309444167674899</v>
      </c>
      <c r="I36" s="39">
        <v>2.145754750551562</v>
      </c>
      <c r="J36" s="39">
        <v>1.1707351789908191</v>
      </c>
      <c r="K36" s="28" t="s">
        <v>365</v>
      </c>
    </row>
    <row r="37" spans="1:11">
      <c r="A37" s="81">
        <v>2014</v>
      </c>
      <c r="B37" s="39">
        <v>100</v>
      </c>
      <c r="C37" s="39">
        <v>5.5454098475802489</v>
      </c>
      <c r="D37" s="39">
        <v>18.539720446723326</v>
      </c>
      <c r="E37" s="39">
        <v>26.399522371286086</v>
      </c>
      <c r="F37" s="39">
        <v>27.049237901243238</v>
      </c>
      <c r="G37" s="39">
        <v>13.570274636510501</v>
      </c>
      <c r="H37" s="39">
        <v>5.4119547657512115</v>
      </c>
      <c r="I37" s="39">
        <v>2.3038561494696919</v>
      </c>
      <c r="J37" s="39">
        <v>1.1800238814356958</v>
      </c>
      <c r="K37" s="28" t="s">
        <v>365</v>
      </c>
    </row>
    <row r="38" spans="1:11">
      <c r="A38" s="81">
        <v>2015</v>
      </c>
      <c r="B38" s="39">
        <v>100</v>
      </c>
      <c r="C38" s="39">
        <v>5.4093465731546422</v>
      </c>
      <c r="D38" s="39">
        <v>18.123741406846747</v>
      </c>
      <c r="E38" s="39">
        <v>26.14748975765572</v>
      </c>
      <c r="F38" s="39">
        <v>27.053676827998057</v>
      </c>
      <c r="G38" s="39">
        <v>13.90875633636553</v>
      </c>
      <c r="H38" s="39">
        <v>5.7391847788348027</v>
      </c>
      <c r="I38" s="39">
        <v>2.3887230053468511</v>
      </c>
      <c r="J38" s="39">
        <v>1.2290813137976528</v>
      </c>
      <c r="K38" s="28" t="s">
        <v>365</v>
      </c>
    </row>
    <row r="39" spans="1:11">
      <c r="A39" s="81">
        <v>2016</v>
      </c>
      <c r="B39" s="39">
        <v>100</v>
      </c>
      <c r="C39" s="39">
        <v>5.0921651106323313</v>
      </c>
      <c r="D39" s="39">
        <v>17.848226804828837</v>
      </c>
      <c r="E39" s="39">
        <v>25.635238192948258</v>
      </c>
      <c r="F39" s="39">
        <v>27.143394548750042</v>
      </c>
      <c r="G39" s="39">
        <v>14.294996751137102</v>
      </c>
      <c r="H39" s="39">
        <v>6.0634041243459524</v>
      </c>
      <c r="I39" s="39">
        <v>2.5751513286139325</v>
      </c>
      <c r="J39" s="39">
        <v>1.3474231387435449</v>
      </c>
      <c r="K39" s="28" t="s">
        <v>365</v>
      </c>
    </row>
    <row r="40" spans="1:11">
      <c r="A40" s="81">
        <v>2017</v>
      </c>
      <c r="B40" s="39">
        <v>100</v>
      </c>
      <c r="C40" s="39">
        <v>4.9536647009267059</v>
      </c>
      <c r="D40" s="39">
        <v>17.604043807919123</v>
      </c>
      <c r="E40" s="39">
        <v>24.82224094355518</v>
      </c>
      <c r="F40" s="39">
        <v>27.086773378264532</v>
      </c>
      <c r="G40" s="39">
        <v>14.631844987363101</v>
      </c>
      <c r="H40" s="39">
        <v>6.6385846672283071</v>
      </c>
      <c r="I40" s="39">
        <v>2.8677337826453244</v>
      </c>
      <c r="J40" s="39">
        <v>1.3951137320977254</v>
      </c>
      <c r="K40" s="28" t="s">
        <v>365</v>
      </c>
    </row>
    <row r="41" spans="1:11">
      <c r="A41" s="81">
        <v>2018</v>
      </c>
      <c r="B41" s="39">
        <v>100</v>
      </c>
      <c r="C41" s="39">
        <v>4.7547497412267523</v>
      </c>
      <c r="D41" s="39">
        <v>17.459681458479416</v>
      </c>
      <c r="E41" s="39">
        <v>24.060903536011217</v>
      </c>
      <c r="F41" s="39">
        <v>27.152826471668504</v>
      </c>
      <c r="G41" s="39">
        <v>15.065611539617349</v>
      </c>
      <c r="H41" s="39">
        <v>7.0119202644495644</v>
      </c>
      <c r="I41" s="39">
        <v>2.9717185882667203</v>
      </c>
      <c r="J41" s="39">
        <v>1.5225884002804768</v>
      </c>
      <c r="K41" s="28" t="s">
        <v>365</v>
      </c>
    </row>
    <row r="42" spans="1:11">
      <c r="A42" s="81">
        <v>2019</v>
      </c>
      <c r="B42" s="39">
        <v>100</v>
      </c>
      <c r="C42" s="39">
        <v>4.549061094948426</v>
      </c>
      <c r="D42" s="39">
        <v>17.115181169002909</v>
      </c>
      <c r="E42" s="39">
        <v>23.684210526315791</v>
      </c>
      <c r="F42" s="39">
        <v>27.089394340121661</v>
      </c>
      <c r="G42" s="39">
        <v>15.534911399100768</v>
      </c>
      <c r="H42" s="39">
        <v>7.1409679978841574</v>
      </c>
      <c r="I42" s="39">
        <v>3.2035175879396984</v>
      </c>
      <c r="J42" s="39">
        <v>1.6827558846865909</v>
      </c>
      <c r="K42" s="28" t="s">
        <v>365</v>
      </c>
    </row>
    <row r="43" spans="1:11">
      <c r="A43" s="81">
        <v>2020</v>
      </c>
      <c r="B43" s="39">
        <v>100</v>
      </c>
      <c r="C43" s="39">
        <v>4.4391141486495371</v>
      </c>
      <c r="D43" s="39">
        <v>16.724715778405731</v>
      </c>
      <c r="E43" s="39">
        <v>23.030163632779129</v>
      </c>
      <c r="F43" s="39">
        <v>27.081553525662088</v>
      </c>
      <c r="G43" s="39">
        <v>16.228560162975619</v>
      </c>
      <c r="H43" s="39">
        <v>7.2254715121245967</v>
      </c>
      <c r="I43" s="39">
        <v>3.3416573569034629</v>
      </c>
      <c r="J43" s="39">
        <v>1.9287638824998357</v>
      </c>
      <c r="K43" s="28" t="s">
        <v>365</v>
      </c>
    </row>
    <row r="44" spans="1:11" s="125" customFormat="1">
      <c r="A44" s="140">
        <v>2021</v>
      </c>
      <c r="B44" s="39">
        <v>100</v>
      </c>
      <c r="C44" s="39">
        <f>+C25/$B25*100</f>
        <v>4.1456545942759844</v>
      </c>
      <c r="D44" s="39">
        <f t="shared" ref="D44:K44" si="0">+D25/$B25*100</f>
        <v>16.395965682100989</v>
      </c>
      <c r="E44" s="39">
        <f t="shared" si="0"/>
        <v>22.660292095094636</v>
      </c>
      <c r="F44" s="39">
        <f t="shared" si="0"/>
        <v>26.717532254895538</v>
      </c>
      <c r="G44" s="39">
        <f t="shared" si="0"/>
        <v>16.693955072368851</v>
      </c>
      <c r="H44" s="39">
        <f t="shared" si="0"/>
        <v>7.5414237998559175</v>
      </c>
      <c r="I44" s="39">
        <f t="shared" si="0"/>
        <v>3.6348156395310762</v>
      </c>
      <c r="J44" s="39">
        <f t="shared" si="0"/>
        <v>2.2103608618770054</v>
      </c>
      <c r="K44" s="28">
        <f t="shared" si="0"/>
        <v>0</v>
      </c>
    </row>
    <row r="45" spans="1:11">
      <c r="A45" s="221" t="s">
        <v>1608</v>
      </c>
      <c r="B45" s="221"/>
      <c r="C45" s="221"/>
      <c r="D45" s="221"/>
      <c r="E45" s="221"/>
      <c r="F45" s="221"/>
      <c r="G45" s="221"/>
      <c r="H45" s="221"/>
      <c r="I45" s="221"/>
      <c r="J45" s="221"/>
      <c r="K45" s="221"/>
    </row>
    <row r="46" spans="1:11">
      <c r="A46" s="81"/>
      <c r="B46" s="1"/>
      <c r="C46" s="1"/>
      <c r="D46" s="1"/>
      <c r="E46" s="1"/>
      <c r="F46" s="1"/>
      <c r="G46" s="1"/>
    </row>
    <row r="47" spans="1:11">
      <c r="A47" s="81"/>
      <c r="B47" s="1"/>
      <c r="C47" s="1"/>
      <c r="D47" s="1"/>
      <c r="E47" s="1"/>
      <c r="F47" s="1"/>
      <c r="G47" s="1"/>
    </row>
    <row r="48" spans="1:11">
      <c r="A48" s="81"/>
      <c r="B48" s="1"/>
      <c r="C48" s="1"/>
      <c r="D48" s="1"/>
      <c r="E48" s="1"/>
      <c r="F48" s="1"/>
      <c r="G48" s="1"/>
    </row>
    <row r="49" spans="1:10">
      <c r="A49" s="81"/>
      <c r="B49" s="1"/>
      <c r="C49" s="1"/>
      <c r="D49" s="1"/>
      <c r="E49" s="1"/>
      <c r="F49" s="1"/>
      <c r="G49" s="1"/>
    </row>
    <row r="50" spans="1:10">
      <c r="A50" s="81"/>
      <c r="B50" s="1"/>
      <c r="C50" s="1"/>
      <c r="D50" s="1"/>
      <c r="E50" s="1"/>
      <c r="F50" s="1"/>
      <c r="G50" s="1"/>
    </row>
    <row r="51" spans="1:10">
      <c r="A51" s="81"/>
      <c r="B51" s="1"/>
      <c r="C51" s="1"/>
      <c r="D51" s="1"/>
      <c r="E51" s="1"/>
      <c r="F51" s="1"/>
      <c r="G51" s="1"/>
    </row>
    <row r="52" spans="1:10">
      <c r="A52" s="81"/>
      <c r="B52" s="1"/>
      <c r="C52" s="1"/>
      <c r="D52" s="1"/>
      <c r="E52" s="1"/>
      <c r="F52" s="1"/>
      <c r="G52" s="1"/>
    </row>
    <row r="53" spans="1:10">
      <c r="A53" s="81"/>
      <c r="B53" s="1"/>
      <c r="C53" s="1"/>
      <c r="D53" s="1"/>
      <c r="E53" s="1"/>
      <c r="F53" s="1"/>
      <c r="G53" s="1"/>
    </row>
    <row r="54" spans="1:10">
      <c r="A54" s="81"/>
      <c r="B54" s="1"/>
      <c r="C54" s="1"/>
      <c r="D54" s="1"/>
      <c r="E54" s="1"/>
      <c r="F54" s="1"/>
      <c r="G54" s="1"/>
    </row>
    <row r="55" spans="1:10">
      <c r="A55" s="81"/>
      <c r="B55" s="1"/>
      <c r="C55" s="1"/>
      <c r="D55" s="1"/>
      <c r="E55" s="1"/>
      <c r="F55" s="1"/>
      <c r="G55" s="1"/>
    </row>
    <row r="56" spans="1:10" s="34" customFormat="1">
      <c r="A56" s="56"/>
      <c r="B56" s="32"/>
      <c r="C56" s="33"/>
      <c r="D56" s="33"/>
      <c r="E56" s="33"/>
      <c r="F56" s="33"/>
      <c r="G56" s="33"/>
      <c r="H56" s="33"/>
    </row>
    <row r="57" spans="1:10">
      <c r="A57" s="81"/>
      <c r="B57" s="12"/>
      <c r="C57" s="7"/>
      <c r="D57" s="7"/>
      <c r="E57" s="7"/>
      <c r="F57" s="7"/>
      <c r="G57" s="7"/>
    </row>
    <row r="58" spans="1:10">
      <c r="A58" s="81"/>
      <c r="B58" s="1"/>
      <c r="C58" s="1"/>
      <c r="D58" s="1"/>
      <c r="E58" s="1"/>
      <c r="F58" s="1"/>
      <c r="G58" s="1"/>
      <c r="H58" s="1"/>
      <c r="I58" s="1"/>
      <c r="J58" s="1"/>
    </row>
  </sheetData>
  <sortState ref="A6:G45">
    <sortCondition ref="A5"/>
  </sortState>
  <mergeCells count="6">
    <mergeCell ref="A45:K45"/>
    <mergeCell ref="A27:K27"/>
    <mergeCell ref="A1:K1"/>
    <mergeCell ref="C5:K5"/>
    <mergeCell ref="A2:K2"/>
    <mergeCell ref="A3:K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7"/>
  <sheetViews>
    <sheetView zoomScaleNormal="100" workbookViewId="0">
      <pane ySplit="6" topLeftCell="A16" activePane="bottomLeft" state="frozen"/>
      <selection activeCell="P37" sqref="P37"/>
      <selection pane="bottomLeft" activeCell="N50" sqref="N50"/>
    </sheetView>
  </sheetViews>
  <sheetFormatPr baseColWidth="10" defaultColWidth="14.28515625" defaultRowHeight="15"/>
  <cols>
    <col min="1" max="1" width="7.140625" style="79" customWidth="1"/>
    <col min="2" max="2" width="7.140625" style="80" customWidth="1"/>
    <col min="3" max="3" width="11.42578125" style="80" customWidth="1"/>
    <col min="4" max="6" width="17.42578125" style="80" customWidth="1"/>
    <col min="7" max="7" width="12.5703125" style="80" customWidth="1"/>
    <col min="8" max="16384" width="14.28515625" style="67"/>
  </cols>
  <sheetData>
    <row r="1" spans="1:7">
      <c r="A1" s="204" t="s">
        <v>475</v>
      </c>
      <c r="B1" s="204"/>
      <c r="C1" s="204"/>
      <c r="D1" s="204"/>
      <c r="E1" s="204"/>
      <c r="F1" s="204"/>
      <c r="G1" s="204"/>
    </row>
    <row r="2" spans="1:7">
      <c r="A2" s="204" t="s">
        <v>1213</v>
      </c>
      <c r="B2" s="204"/>
      <c r="C2" s="204"/>
      <c r="D2" s="204"/>
      <c r="E2" s="204"/>
      <c r="F2" s="204"/>
      <c r="G2" s="204"/>
    </row>
    <row r="3" spans="1:7">
      <c r="A3" s="206" t="s">
        <v>1243</v>
      </c>
      <c r="B3" s="206"/>
      <c r="C3" s="206"/>
      <c r="D3" s="206"/>
      <c r="E3" s="206"/>
      <c r="F3" s="206"/>
      <c r="G3" s="206"/>
    </row>
    <row r="5" spans="1:7">
      <c r="A5" s="81" t="s">
        <v>366</v>
      </c>
      <c r="B5" s="81" t="s">
        <v>7</v>
      </c>
      <c r="C5" s="204" t="s">
        <v>201</v>
      </c>
      <c r="D5" s="204"/>
      <c r="E5" s="204"/>
      <c r="F5" s="204"/>
      <c r="G5" s="204"/>
    </row>
    <row r="6" spans="1:7">
      <c r="B6" s="4"/>
      <c r="C6" s="4" t="s">
        <v>202</v>
      </c>
      <c r="D6" s="4" t="s">
        <v>203</v>
      </c>
      <c r="E6" s="4" t="s">
        <v>204</v>
      </c>
      <c r="F6" s="4" t="s">
        <v>205</v>
      </c>
      <c r="G6" s="4" t="s">
        <v>206</v>
      </c>
    </row>
    <row r="7" spans="1:7">
      <c r="B7" s="4"/>
      <c r="C7" s="4"/>
      <c r="D7" s="4"/>
      <c r="E7" s="4"/>
      <c r="F7" s="4"/>
      <c r="G7" s="4"/>
    </row>
    <row r="8" spans="1:7">
      <c r="A8" s="81" t="s">
        <v>370</v>
      </c>
      <c r="B8" s="4"/>
      <c r="C8" s="4"/>
      <c r="D8" s="4"/>
      <c r="E8" s="4"/>
      <c r="F8" s="4"/>
      <c r="G8" s="4"/>
    </row>
    <row r="9" spans="1:7">
      <c r="A9" s="81">
        <v>2005</v>
      </c>
      <c r="B9" s="71">
        <v>24393</v>
      </c>
      <c r="C9" s="71">
        <v>210</v>
      </c>
      <c r="D9" s="71">
        <v>4564</v>
      </c>
      <c r="E9" s="71">
        <v>12681</v>
      </c>
      <c r="F9" s="71">
        <v>5362</v>
      </c>
      <c r="G9" s="71">
        <v>1576</v>
      </c>
    </row>
    <row r="10" spans="1:7">
      <c r="A10" s="81">
        <v>2006</v>
      </c>
      <c r="B10" s="71">
        <v>24293</v>
      </c>
      <c r="C10" s="71">
        <v>213</v>
      </c>
      <c r="D10" s="71">
        <v>4249</v>
      </c>
      <c r="E10" s="71">
        <v>12426</v>
      </c>
      <c r="F10" s="71">
        <v>5669</v>
      </c>
      <c r="G10" s="71">
        <v>1736</v>
      </c>
    </row>
    <row r="11" spans="1:7">
      <c r="A11" s="81">
        <v>2007</v>
      </c>
      <c r="B11" s="71">
        <v>24368</v>
      </c>
      <c r="C11" s="71">
        <v>216</v>
      </c>
      <c r="D11" s="71">
        <v>4009</v>
      </c>
      <c r="E11" s="71">
        <v>12172</v>
      </c>
      <c r="F11" s="71">
        <v>6004</v>
      </c>
      <c r="G11" s="71">
        <v>1967</v>
      </c>
    </row>
    <row r="12" spans="1:7">
      <c r="A12" s="81">
        <v>2008</v>
      </c>
      <c r="B12" s="71">
        <v>25462</v>
      </c>
      <c r="C12" s="71">
        <v>224</v>
      </c>
      <c r="D12" s="71">
        <v>3934</v>
      </c>
      <c r="E12" s="71">
        <v>12513</v>
      </c>
      <c r="F12" s="71">
        <v>6570</v>
      </c>
      <c r="G12" s="71">
        <v>2221</v>
      </c>
    </row>
    <row r="13" spans="1:7">
      <c r="A13" s="81">
        <v>2009</v>
      </c>
      <c r="B13" s="71">
        <v>25909</v>
      </c>
      <c r="C13" s="71">
        <v>229</v>
      </c>
      <c r="D13" s="71">
        <v>3808</v>
      </c>
      <c r="E13" s="71">
        <v>12404</v>
      </c>
      <c r="F13" s="71">
        <v>7046</v>
      </c>
      <c r="G13" s="71">
        <v>2422</v>
      </c>
    </row>
    <row r="14" spans="1:7">
      <c r="A14" s="81">
        <v>2010</v>
      </c>
      <c r="B14" s="71">
        <v>26890</v>
      </c>
      <c r="C14" s="71">
        <v>230</v>
      </c>
      <c r="D14" s="71">
        <v>3803</v>
      </c>
      <c r="E14" s="71">
        <v>12634</v>
      </c>
      <c r="F14" s="71">
        <v>7607</v>
      </c>
      <c r="G14" s="71">
        <v>2616</v>
      </c>
    </row>
    <row r="15" spans="1:7">
      <c r="A15" s="81">
        <v>2011</v>
      </c>
      <c r="B15" s="71">
        <v>27327</v>
      </c>
      <c r="C15" s="71">
        <v>227</v>
      </c>
      <c r="D15" s="71">
        <v>3760</v>
      </c>
      <c r="E15" s="71">
        <v>12572</v>
      </c>
      <c r="F15" s="71">
        <v>8029</v>
      </c>
      <c r="G15" s="71">
        <v>2739</v>
      </c>
    </row>
    <row r="16" spans="1:7">
      <c r="A16" s="81">
        <v>2012</v>
      </c>
      <c r="B16" s="71">
        <v>28004</v>
      </c>
      <c r="C16" s="71">
        <v>226</v>
      </c>
      <c r="D16" s="71">
        <v>3703</v>
      </c>
      <c r="E16" s="71">
        <v>12597</v>
      </c>
      <c r="F16" s="71">
        <v>8568</v>
      </c>
      <c r="G16" s="71">
        <v>2910</v>
      </c>
    </row>
    <row r="17" spans="1:7">
      <c r="A17" s="81">
        <v>2013</v>
      </c>
      <c r="B17" s="71">
        <v>28102</v>
      </c>
      <c r="C17" s="71">
        <v>202</v>
      </c>
      <c r="D17" s="71">
        <v>3544</v>
      </c>
      <c r="E17" s="71">
        <v>12407</v>
      </c>
      <c r="F17" s="71">
        <v>8911</v>
      </c>
      <c r="G17" s="71">
        <v>3038</v>
      </c>
    </row>
    <row r="18" spans="1:7">
      <c r="A18" s="81">
        <v>2014</v>
      </c>
      <c r="B18" s="71">
        <v>28474</v>
      </c>
      <c r="C18" s="71">
        <v>199</v>
      </c>
      <c r="D18" s="71">
        <v>3502</v>
      </c>
      <c r="E18" s="71">
        <v>12358</v>
      </c>
      <c r="F18" s="71">
        <v>9185</v>
      </c>
      <c r="G18" s="71">
        <v>3230</v>
      </c>
    </row>
    <row r="19" spans="1:7">
      <c r="A19" s="81">
        <v>2015</v>
      </c>
      <c r="B19" s="71">
        <v>28802</v>
      </c>
      <c r="C19" s="71">
        <v>184</v>
      </c>
      <c r="D19" s="71">
        <v>3421</v>
      </c>
      <c r="E19" s="71">
        <v>12387</v>
      </c>
      <c r="F19" s="71">
        <v>9410</v>
      </c>
      <c r="G19" s="71">
        <v>3400</v>
      </c>
    </row>
    <row r="20" spans="1:7">
      <c r="A20" s="81">
        <v>2016</v>
      </c>
      <c r="B20" s="71">
        <v>29241</v>
      </c>
      <c r="C20" s="71">
        <v>165</v>
      </c>
      <c r="D20" s="71">
        <v>3323</v>
      </c>
      <c r="E20" s="71">
        <v>12427</v>
      </c>
      <c r="F20" s="71">
        <v>9732</v>
      </c>
      <c r="G20" s="71">
        <v>3594</v>
      </c>
    </row>
    <row r="21" spans="1:7">
      <c r="A21" s="81">
        <v>2017</v>
      </c>
      <c r="B21" s="71">
        <v>29676</v>
      </c>
      <c r="C21" s="71">
        <v>173</v>
      </c>
      <c r="D21" s="71">
        <v>3270</v>
      </c>
      <c r="E21" s="71">
        <v>12377</v>
      </c>
      <c r="F21" s="71">
        <v>9964</v>
      </c>
      <c r="G21" s="71">
        <v>3892</v>
      </c>
    </row>
    <row r="22" spans="1:7">
      <c r="A22" s="81">
        <v>2018</v>
      </c>
      <c r="B22" s="71">
        <v>29949</v>
      </c>
      <c r="C22" s="71">
        <v>173</v>
      </c>
      <c r="D22" s="71">
        <v>3185</v>
      </c>
      <c r="E22" s="71">
        <v>12292</v>
      </c>
      <c r="F22" s="71">
        <v>10269</v>
      </c>
      <c r="G22" s="71">
        <v>4030</v>
      </c>
    </row>
    <row r="23" spans="1:7">
      <c r="A23" s="81">
        <v>2019</v>
      </c>
      <c r="B23" s="71">
        <v>30248</v>
      </c>
      <c r="C23" s="71">
        <v>159</v>
      </c>
      <c r="D23" s="71">
        <v>3082</v>
      </c>
      <c r="E23" s="71">
        <v>12313</v>
      </c>
      <c r="F23" s="71">
        <v>10527</v>
      </c>
      <c r="G23" s="71">
        <v>4167</v>
      </c>
    </row>
    <row r="24" spans="1:7">
      <c r="A24" s="81">
        <v>2020</v>
      </c>
      <c r="B24" s="71">
        <v>30434</v>
      </c>
      <c r="C24" s="71">
        <v>155</v>
      </c>
      <c r="D24" s="71">
        <v>3019</v>
      </c>
      <c r="E24" s="71">
        <v>12132</v>
      </c>
      <c r="F24" s="71">
        <v>10835</v>
      </c>
      <c r="G24" s="71">
        <v>4293</v>
      </c>
    </row>
    <row r="25" spans="1:7" s="125" customFormat="1">
      <c r="A25" s="140">
        <v>2021</v>
      </c>
      <c r="B25" s="71">
        <v>30538</v>
      </c>
      <c r="C25" s="71">
        <v>135</v>
      </c>
      <c r="D25" s="71">
        <v>2940</v>
      </c>
      <c r="E25" s="71">
        <v>11971</v>
      </c>
      <c r="F25" s="71">
        <v>10986</v>
      </c>
      <c r="G25" s="71">
        <v>4506</v>
      </c>
    </row>
    <row r="27" spans="1:7">
      <c r="A27" s="204" t="s">
        <v>183</v>
      </c>
      <c r="B27" s="204"/>
      <c r="C27" s="204"/>
      <c r="D27" s="204"/>
      <c r="E27" s="204"/>
      <c r="F27" s="204"/>
      <c r="G27" s="204"/>
    </row>
    <row r="28" spans="1:7">
      <c r="A28" s="81">
        <v>2005</v>
      </c>
      <c r="B28" s="39">
        <v>100</v>
      </c>
      <c r="C28" s="39">
        <v>0.86090271799286677</v>
      </c>
      <c r="D28" s="39">
        <v>18.71028573771164</v>
      </c>
      <c r="E28" s="39">
        <v>51.986225556512117</v>
      </c>
      <c r="F28" s="39">
        <v>21.981716066084534</v>
      </c>
      <c r="G28" s="39">
        <v>6.4608699216988477</v>
      </c>
    </row>
    <row r="29" spans="1:7">
      <c r="A29" s="81">
        <v>2006</v>
      </c>
      <c r="B29" s="39">
        <v>100</v>
      </c>
      <c r="C29" s="39">
        <v>0.87679578479397358</v>
      </c>
      <c r="D29" s="39">
        <v>17.490635162392458</v>
      </c>
      <c r="E29" s="39">
        <v>51.150537191783641</v>
      </c>
      <c r="F29" s="39">
        <v>23.335940394352281</v>
      </c>
      <c r="G29" s="39">
        <v>7.1460914666776434</v>
      </c>
    </row>
    <row r="30" spans="1:7">
      <c r="A30" s="81">
        <v>2007</v>
      </c>
      <c r="B30" s="39">
        <v>100</v>
      </c>
      <c r="C30" s="39">
        <v>0.88640840446487201</v>
      </c>
      <c r="D30" s="39">
        <v>16.451904136572555</v>
      </c>
      <c r="E30" s="39">
        <v>49.95075508864084</v>
      </c>
      <c r="F30" s="39">
        <v>24.638870650032828</v>
      </c>
      <c r="G30" s="39">
        <v>8.0720617202889038</v>
      </c>
    </row>
    <row r="31" spans="1:7">
      <c r="A31" s="81">
        <v>2008</v>
      </c>
      <c r="B31" s="39">
        <v>100</v>
      </c>
      <c r="C31" s="39">
        <v>0.87974236116565863</v>
      </c>
      <c r="D31" s="39">
        <v>15.45047521797188</v>
      </c>
      <c r="E31" s="39">
        <v>49.143822166365567</v>
      </c>
      <c r="F31" s="39">
        <v>25.803157646689183</v>
      </c>
      <c r="G31" s="39">
        <v>8.7228026078077132</v>
      </c>
    </row>
    <row r="32" spans="1:7">
      <c r="A32" s="81">
        <v>2009</v>
      </c>
      <c r="B32" s="39">
        <v>100</v>
      </c>
      <c r="C32" s="39">
        <v>0.88386275039561546</v>
      </c>
      <c r="D32" s="39">
        <v>14.697595430159405</v>
      </c>
      <c r="E32" s="39">
        <v>47.875255702651586</v>
      </c>
      <c r="F32" s="39">
        <v>27.195183140993478</v>
      </c>
      <c r="G32" s="39">
        <v>9.3481029757999146</v>
      </c>
    </row>
    <row r="33" spans="1:11">
      <c r="A33" s="81">
        <v>2010</v>
      </c>
      <c r="B33" s="39">
        <v>100</v>
      </c>
      <c r="C33" s="39">
        <v>0.85533655634064709</v>
      </c>
      <c r="D33" s="39">
        <v>14.142804016362961</v>
      </c>
      <c r="E33" s="39">
        <v>46.984008925251025</v>
      </c>
      <c r="F33" s="39">
        <v>28.289326887318705</v>
      </c>
      <c r="G33" s="39">
        <v>9.7285236147266634</v>
      </c>
    </row>
    <row r="34" spans="1:11">
      <c r="A34" s="81">
        <v>2011</v>
      </c>
      <c r="B34" s="39">
        <v>100</v>
      </c>
      <c r="C34" s="39">
        <v>0.8306802795769751</v>
      </c>
      <c r="D34" s="39">
        <v>13.759285688147253</v>
      </c>
      <c r="E34" s="39">
        <v>46.005781827496612</v>
      </c>
      <c r="F34" s="39">
        <v>29.381198082482527</v>
      </c>
      <c r="G34" s="39">
        <v>10.02305412229663</v>
      </c>
    </row>
    <row r="35" spans="1:11">
      <c r="A35" s="81">
        <v>2012</v>
      </c>
      <c r="B35" s="39">
        <v>100</v>
      </c>
      <c r="C35" s="39">
        <v>0.80702756749035853</v>
      </c>
      <c r="D35" s="39">
        <v>13.223110984145123</v>
      </c>
      <c r="E35" s="39">
        <v>44.982859591486928</v>
      </c>
      <c r="F35" s="39">
        <v>30.595629195829169</v>
      </c>
      <c r="G35" s="39">
        <v>10.391372661048422</v>
      </c>
    </row>
    <row r="36" spans="1:11">
      <c r="A36" s="81">
        <v>2013</v>
      </c>
      <c r="B36" s="39">
        <v>100</v>
      </c>
      <c r="C36" s="39">
        <v>0.71881004910682511</v>
      </c>
      <c r="D36" s="39">
        <v>12.61120204967618</v>
      </c>
      <c r="E36" s="39">
        <v>44.14988257063554</v>
      </c>
      <c r="F36" s="39">
        <v>31.709486869261973</v>
      </c>
      <c r="G36" s="39">
        <v>10.810618461319478</v>
      </c>
    </row>
    <row r="37" spans="1:11">
      <c r="A37" s="81">
        <v>2014</v>
      </c>
      <c r="B37" s="39">
        <v>100</v>
      </c>
      <c r="C37" s="39">
        <v>0.69888319168364121</v>
      </c>
      <c r="D37" s="39">
        <v>12.298939383297043</v>
      </c>
      <c r="E37" s="39">
        <v>43.400997401137879</v>
      </c>
      <c r="F37" s="39">
        <v>32.257498068413291</v>
      </c>
      <c r="G37" s="39">
        <v>11.343681955468146</v>
      </c>
    </row>
    <row r="38" spans="1:11">
      <c r="A38" s="81">
        <v>2015</v>
      </c>
      <c r="B38" s="39">
        <v>100</v>
      </c>
      <c r="C38" s="39">
        <v>0.63884452468578568</v>
      </c>
      <c r="D38" s="39">
        <v>11.877647385598223</v>
      </c>
      <c r="E38" s="39">
        <v>43.007430039580584</v>
      </c>
      <c r="F38" s="39">
        <v>32.671342267898062</v>
      </c>
      <c r="G38" s="39">
        <v>11.804735782237344</v>
      </c>
    </row>
    <row r="39" spans="1:11">
      <c r="A39" s="81">
        <v>2016</v>
      </c>
      <c r="B39" s="39">
        <v>100</v>
      </c>
      <c r="C39" s="39">
        <v>0.56427618754488562</v>
      </c>
      <c r="D39" s="39">
        <v>11.364180431585787</v>
      </c>
      <c r="E39" s="39">
        <v>42.498546561335111</v>
      </c>
      <c r="F39" s="39">
        <v>33.282035498101983</v>
      </c>
      <c r="G39" s="39">
        <v>12.290961321432235</v>
      </c>
    </row>
    <row r="40" spans="1:11">
      <c r="A40" s="81">
        <v>2017</v>
      </c>
      <c r="B40" s="39">
        <v>100</v>
      </c>
      <c r="C40" s="39">
        <v>0.58296266343172931</v>
      </c>
      <c r="D40" s="39">
        <v>11.01900525677315</v>
      </c>
      <c r="E40" s="39">
        <v>41.707103383205286</v>
      </c>
      <c r="F40" s="39">
        <v>33.575953632565039</v>
      </c>
      <c r="G40" s="39">
        <v>13.114975064024801</v>
      </c>
    </row>
    <row r="41" spans="1:11">
      <c r="A41" s="81">
        <v>2018</v>
      </c>
      <c r="B41" s="39">
        <v>100</v>
      </c>
      <c r="C41" s="39">
        <v>0.57764866940465454</v>
      </c>
      <c r="D41" s="39">
        <v>10.634745734415173</v>
      </c>
      <c r="E41" s="39">
        <v>41.043106614578114</v>
      </c>
      <c r="F41" s="39">
        <v>34.288290093158366</v>
      </c>
      <c r="G41" s="39">
        <v>13.456208888443687</v>
      </c>
    </row>
    <row r="42" spans="1:11">
      <c r="A42" s="81">
        <v>2019</v>
      </c>
      <c r="B42" s="39">
        <v>100</v>
      </c>
      <c r="C42" s="39">
        <v>0.52565458873313942</v>
      </c>
      <c r="D42" s="39">
        <v>10.189103411795822</v>
      </c>
      <c r="E42" s="39">
        <v>40.706823591642426</v>
      </c>
      <c r="F42" s="39">
        <v>34.802300978577094</v>
      </c>
      <c r="G42" s="39">
        <v>13.776117429251521</v>
      </c>
    </row>
    <row r="43" spans="1:11">
      <c r="A43" s="81">
        <v>2020</v>
      </c>
      <c r="B43" s="39">
        <v>100</v>
      </c>
      <c r="C43" s="39">
        <v>0.50929881054084247</v>
      </c>
      <c r="D43" s="39">
        <v>9.9198265098245386</v>
      </c>
      <c r="E43" s="39">
        <v>39.863310770848393</v>
      </c>
      <c r="F43" s="39">
        <v>35.601629756193731</v>
      </c>
      <c r="G43" s="39">
        <v>14.105934152592495</v>
      </c>
    </row>
    <row r="44" spans="1:11" s="125" customFormat="1">
      <c r="A44" s="140">
        <v>2021</v>
      </c>
      <c r="B44" s="39">
        <v>100</v>
      </c>
      <c r="C44" s="39">
        <f>+C25/$B25*100</f>
        <v>0.44207217237540114</v>
      </c>
      <c r="D44" s="39">
        <f t="shared" ref="D44:G44" si="0">+D25/$B25*100</f>
        <v>9.6273495317309585</v>
      </c>
      <c r="E44" s="39">
        <f t="shared" si="0"/>
        <v>39.200340559303164</v>
      </c>
      <c r="F44" s="39">
        <f t="shared" si="0"/>
        <v>35.974851005304863</v>
      </c>
      <c r="G44" s="39">
        <f t="shared" si="0"/>
        <v>14.755386731285611</v>
      </c>
    </row>
    <row r="45" spans="1:11">
      <c r="A45" s="221" t="s">
        <v>1608</v>
      </c>
      <c r="B45" s="221"/>
      <c r="C45" s="221"/>
      <c r="D45" s="221"/>
      <c r="E45" s="221"/>
      <c r="F45" s="221"/>
      <c r="G45" s="221"/>
      <c r="H45" s="125"/>
      <c r="I45" s="125"/>
      <c r="J45" s="125"/>
      <c r="K45" s="125"/>
    </row>
    <row r="46" spans="1:11">
      <c r="H46" s="125"/>
      <c r="I46" s="125"/>
      <c r="J46" s="125"/>
      <c r="K46" s="125"/>
    </row>
    <row r="47" spans="1:11">
      <c r="H47" s="125"/>
      <c r="I47" s="125"/>
      <c r="J47" s="125"/>
      <c r="K47" s="125"/>
    </row>
  </sheetData>
  <sortState ref="A6:G48">
    <sortCondition ref="A5"/>
  </sortState>
  <mergeCells count="6">
    <mergeCell ref="A45:G45"/>
    <mergeCell ref="A1:G1"/>
    <mergeCell ref="A2:G2"/>
    <mergeCell ref="A3:G3"/>
    <mergeCell ref="C5:G5"/>
    <mergeCell ref="A27:G27"/>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8"/>
  <sheetViews>
    <sheetView zoomScaleNormal="100" workbookViewId="0">
      <pane ySplit="6" topLeftCell="A22" activePane="bottomLeft" state="frozen"/>
      <selection activeCell="P37" sqref="P37"/>
      <selection pane="bottomLeft" activeCell="A45" sqref="A45:H45"/>
    </sheetView>
  </sheetViews>
  <sheetFormatPr baseColWidth="10" defaultColWidth="22" defaultRowHeight="15"/>
  <cols>
    <col min="1" max="1" width="7.140625" style="79" customWidth="1"/>
    <col min="2" max="2" width="7.140625" style="80" customWidth="1"/>
    <col min="3" max="3" width="8.28515625" style="80" customWidth="1"/>
    <col min="4" max="4" width="6.5703125" style="80" bestFit="1" customWidth="1"/>
    <col min="5" max="5" width="9.5703125" style="80" bestFit="1" customWidth="1"/>
    <col min="6" max="6" width="15.5703125" style="80" bestFit="1" customWidth="1"/>
    <col min="7" max="7" width="13.85546875" style="80" bestFit="1" customWidth="1"/>
    <col min="8" max="8" width="18.85546875" style="80" customWidth="1"/>
    <col min="9" max="10" width="18.85546875" style="134" customWidth="1"/>
    <col min="11" max="17" width="8.7109375" style="67" customWidth="1"/>
    <col min="18" max="16384" width="22" style="67"/>
  </cols>
  <sheetData>
    <row r="1" spans="1:17">
      <c r="A1" s="213" t="s">
        <v>476</v>
      </c>
      <c r="B1" s="213"/>
      <c r="C1" s="213"/>
      <c r="D1" s="213"/>
      <c r="E1" s="213"/>
      <c r="F1" s="213"/>
      <c r="G1" s="213"/>
      <c r="H1" s="213"/>
      <c r="I1" s="136"/>
      <c r="J1" s="136"/>
    </row>
    <row r="2" spans="1:17">
      <c r="A2" s="213" t="s">
        <v>1213</v>
      </c>
      <c r="B2" s="213"/>
      <c r="C2" s="213"/>
      <c r="D2" s="213"/>
      <c r="E2" s="213"/>
      <c r="F2" s="213"/>
      <c r="G2" s="213"/>
      <c r="H2" s="213"/>
      <c r="I2" s="136"/>
      <c r="J2" s="136"/>
    </row>
    <row r="3" spans="1:17">
      <c r="A3" s="212" t="s">
        <v>1244</v>
      </c>
      <c r="B3" s="212"/>
      <c r="C3" s="212"/>
      <c r="D3" s="212"/>
      <c r="E3" s="212"/>
      <c r="F3" s="212"/>
      <c r="G3" s="212"/>
      <c r="H3" s="212"/>
      <c r="I3" s="135"/>
      <c r="J3" s="135"/>
    </row>
    <row r="4" spans="1:17">
      <c r="A4" s="84"/>
      <c r="B4" s="83"/>
      <c r="C4" s="83"/>
      <c r="D4" s="83"/>
      <c r="E4" s="83"/>
      <c r="F4" s="83"/>
      <c r="G4" s="83"/>
      <c r="H4" s="83"/>
      <c r="I4" s="135"/>
      <c r="J4" s="135"/>
    </row>
    <row r="5" spans="1:17">
      <c r="A5" s="43" t="s">
        <v>366</v>
      </c>
      <c r="B5" s="85" t="s">
        <v>7</v>
      </c>
      <c r="C5" s="213" t="s">
        <v>219</v>
      </c>
      <c r="D5" s="213"/>
      <c r="E5" s="213"/>
      <c r="F5" s="213"/>
      <c r="G5" s="213"/>
      <c r="H5" s="213"/>
      <c r="I5" s="136"/>
      <c r="J5" s="136"/>
    </row>
    <row r="6" spans="1:17" s="38" customFormat="1" ht="33" customHeight="1">
      <c r="A6" s="57"/>
      <c r="B6" s="40"/>
      <c r="C6" s="40" t="s">
        <v>220</v>
      </c>
      <c r="D6" s="40" t="s">
        <v>221</v>
      </c>
      <c r="E6" s="40" t="s">
        <v>222</v>
      </c>
      <c r="F6" s="40" t="s">
        <v>223</v>
      </c>
      <c r="G6" s="40" t="s">
        <v>224</v>
      </c>
      <c r="H6" s="40" t="s">
        <v>225</v>
      </c>
      <c r="I6" s="40"/>
      <c r="J6" s="40"/>
    </row>
    <row r="7" spans="1:17" s="38" customFormat="1">
      <c r="B7" s="40"/>
      <c r="C7" s="40"/>
      <c r="D7" s="40"/>
      <c r="E7" s="40"/>
      <c r="F7" s="40"/>
      <c r="G7" s="40"/>
      <c r="H7" s="40"/>
      <c r="I7" s="40"/>
      <c r="J7" s="40"/>
    </row>
    <row r="8" spans="1:17" s="31" customFormat="1">
      <c r="A8" s="81" t="s">
        <v>370</v>
      </c>
      <c r="B8" s="16"/>
      <c r="C8" s="16"/>
      <c r="D8" s="16"/>
      <c r="E8" s="16"/>
      <c r="F8" s="16"/>
      <c r="G8" s="16"/>
      <c r="H8" s="16"/>
      <c r="I8" s="16"/>
      <c r="J8" s="16"/>
    </row>
    <row r="9" spans="1:17">
      <c r="A9" s="81">
        <v>2005</v>
      </c>
      <c r="B9" s="71">
        <v>24393</v>
      </c>
      <c r="C9" s="71">
        <v>20895</v>
      </c>
      <c r="D9" s="71">
        <v>3487</v>
      </c>
      <c r="E9" s="71">
        <v>1</v>
      </c>
      <c r="F9" s="71">
        <v>7</v>
      </c>
      <c r="G9" s="71">
        <v>0</v>
      </c>
      <c r="H9" s="71">
        <v>3</v>
      </c>
      <c r="I9" s="16"/>
      <c r="J9" s="16"/>
      <c r="K9" s="31"/>
      <c r="L9" s="31"/>
      <c r="M9" s="31"/>
      <c r="N9" s="31"/>
      <c r="O9" s="31"/>
      <c r="P9" s="31"/>
      <c r="Q9" s="31"/>
    </row>
    <row r="10" spans="1:17">
      <c r="A10" s="81">
        <v>2006</v>
      </c>
      <c r="B10" s="71">
        <v>24293</v>
      </c>
      <c r="C10" s="71">
        <v>20267</v>
      </c>
      <c r="D10" s="71">
        <v>3983</v>
      </c>
      <c r="E10" s="71">
        <v>1</v>
      </c>
      <c r="F10" s="71">
        <v>36</v>
      </c>
      <c r="G10" s="71">
        <v>6</v>
      </c>
      <c r="H10" s="71">
        <v>0</v>
      </c>
      <c r="I10" s="16"/>
      <c r="J10" s="16"/>
      <c r="K10" s="31"/>
      <c r="L10" s="31"/>
      <c r="M10" s="31"/>
      <c r="N10" s="31"/>
      <c r="O10" s="31"/>
      <c r="P10" s="31"/>
      <c r="Q10" s="31"/>
    </row>
    <row r="11" spans="1:17">
      <c r="A11" s="81">
        <v>2007</v>
      </c>
      <c r="B11" s="71">
        <v>24368</v>
      </c>
      <c r="C11" s="71">
        <v>19803</v>
      </c>
      <c r="D11" s="71">
        <v>4489</v>
      </c>
      <c r="E11" s="71">
        <v>1</v>
      </c>
      <c r="F11" s="71">
        <v>56</v>
      </c>
      <c r="G11" s="71">
        <v>16</v>
      </c>
      <c r="H11" s="71">
        <v>3</v>
      </c>
      <c r="I11" s="16"/>
      <c r="J11" s="16"/>
      <c r="K11" s="31"/>
      <c r="L11" s="31"/>
      <c r="M11" s="31"/>
      <c r="N11" s="31"/>
      <c r="O11" s="31"/>
      <c r="P11" s="31"/>
      <c r="Q11" s="31"/>
    </row>
    <row r="12" spans="1:17">
      <c r="A12" s="81">
        <v>2008</v>
      </c>
      <c r="B12" s="71">
        <v>25462</v>
      </c>
      <c r="C12" s="71">
        <v>20188</v>
      </c>
      <c r="D12" s="71">
        <v>5154</v>
      </c>
      <c r="E12" s="71">
        <v>1</v>
      </c>
      <c r="F12" s="71">
        <v>77</v>
      </c>
      <c r="G12" s="71">
        <v>22</v>
      </c>
      <c r="H12" s="71">
        <v>20</v>
      </c>
      <c r="I12" s="16"/>
      <c r="J12" s="16"/>
      <c r="K12" s="31"/>
      <c r="L12" s="31"/>
      <c r="M12" s="31"/>
      <c r="N12" s="31"/>
      <c r="O12" s="31"/>
      <c r="P12" s="31"/>
      <c r="Q12" s="31"/>
    </row>
    <row r="13" spans="1:17">
      <c r="A13" s="81">
        <v>2009</v>
      </c>
      <c r="B13" s="71">
        <v>25909</v>
      </c>
      <c r="C13" s="71">
        <v>20094</v>
      </c>
      <c r="D13" s="71">
        <v>5657</v>
      </c>
      <c r="E13" s="71">
        <v>0</v>
      </c>
      <c r="F13" s="71">
        <v>104</v>
      </c>
      <c r="G13" s="71">
        <v>31</v>
      </c>
      <c r="H13" s="71">
        <v>23</v>
      </c>
      <c r="I13" s="16"/>
      <c r="J13" s="16"/>
      <c r="K13" s="31"/>
      <c r="L13" s="31"/>
      <c r="M13" s="31"/>
      <c r="N13" s="31"/>
      <c r="O13" s="31"/>
      <c r="P13" s="31"/>
      <c r="Q13" s="31"/>
    </row>
    <row r="14" spans="1:17">
      <c r="A14" s="81">
        <v>2010</v>
      </c>
      <c r="B14" s="71">
        <v>26890</v>
      </c>
      <c r="C14" s="71">
        <v>20471</v>
      </c>
      <c r="D14" s="71">
        <v>6217</v>
      </c>
      <c r="E14" s="71">
        <v>1</v>
      </c>
      <c r="F14" s="71">
        <v>136</v>
      </c>
      <c r="G14" s="71">
        <v>39</v>
      </c>
      <c r="H14" s="71">
        <v>26</v>
      </c>
      <c r="I14" s="16"/>
      <c r="J14" s="16"/>
      <c r="K14" s="31"/>
      <c r="L14" s="31"/>
      <c r="M14" s="31"/>
      <c r="N14" s="31"/>
      <c r="O14" s="31"/>
      <c r="P14" s="31"/>
      <c r="Q14" s="31"/>
    </row>
    <row r="15" spans="1:17">
      <c r="A15" s="81">
        <v>2011</v>
      </c>
      <c r="B15" s="71">
        <v>27327</v>
      </c>
      <c r="C15" s="71">
        <v>20404</v>
      </c>
      <c r="D15" s="71">
        <v>6669</v>
      </c>
      <c r="E15" s="71">
        <v>4</v>
      </c>
      <c r="F15" s="71">
        <v>176</v>
      </c>
      <c r="G15" s="71">
        <v>46</v>
      </c>
      <c r="H15" s="71">
        <v>28</v>
      </c>
      <c r="I15" s="16"/>
      <c r="J15" s="16"/>
      <c r="K15" s="31"/>
      <c r="L15" s="31"/>
      <c r="M15" s="31"/>
      <c r="N15" s="31"/>
      <c r="O15" s="31"/>
      <c r="P15" s="31"/>
      <c r="Q15" s="31"/>
    </row>
    <row r="16" spans="1:17">
      <c r="A16" s="81">
        <v>2012</v>
      </c>
      <c r="B16" s="71">
        <v>28004</v>
      </c>
      <c r="C16" s="71">
        <v>20348</v>
      </c>
      <c r="D16" s="71">
        <v>7366</v>
      </c>
      <c r="E16" s="71">
        <v>9</v>
      </c>
      <c r="F16" s="71">
        <v>202</v>
      </c>
      <c r="G16" s="71">
        <v>51</v>
      </c>
      <c r="H16" s="71">
        <v>28</v>
      </c>
      <c r="I16" s="16"/>
      <c r="J16" s="16"/>
      <c r="K16" s="31"/>
      <c r="L16" s="31"/>
      <c r="M16" s="31"/>
      <c r="N16" s="31"/>
      <c r="O16" s="31"/>
      <c r="P16" s="31"/>
      <c r="Q16" s="31"/>
    </row>
    <row r="17" spans="1:17">
      <c r="A17" s="81">
        <v>2013</v>
      </c>
      <c r="B17" s="71">
        <v>28102</v>
      </c>
      <c r="C17" s="71">
        <v>19806</v>
      </c>
      <c r="D17" s="71">
        <v>7936</v>
      </c>
      <c r="E17" s="71">
        <v>17</v>
      </c>
      <c r="F17" s="71">
        <v>256</v>
      </c>
      <c r="G17" s="71">
        <v>59</v>
      </c>
      <c r="H17" s="71">
        <v>28</v>
      </c>
      <c r="I17" s="16"/>
      <c r="J17" s="16"/>
      <c r="K17" s="31"/>
      <c r="L17" s="31"/>
      <c r="M17" s="31"/>
      <c r="N17" s="31"/>
      <c r="O17" s="31"/>
      <c r="P17" s="31"/>
      <c r="Q17" s="31"/>
    </row>
    <row r="18" spans="1:17">
      <c r="A18" s="81">
        <v>2014</v>
      </c>
      <c r="B18" s="71">
        <v>28474</v>
      </c>
      <c r="C18" s="71">
        <v>19637</v>
      </c>
      <c r="D18" s="71">
        <v>8424</v>
      </c>
      <c r="E18" s="71">
        <v>41</v>
      </c>
      <c r="F18" s="71">
        <v>286</v>
      </c>
      <c r="G18" s="71">
        <v>60</v>
      </c>
      <c r="H18" s="71">
        <v>26</v>
      </c>
      <c r="I18" s="16"/>
      <c r="J18" s="16"/>
      <c r="K18" s="31"/>
      <c r="L18" s="31"/>
      <c r="M18" s="31"/>
      <c r="N18" s="31"/>
      <c r="O18" s="31"/>
      <c r="P18" s="31"/>
      <c r="Q18" s="31"/>
    </row>
    <row r="19" spans="1:17">
      <c r="A19" s="81">
        <v>2015</v>
      </c>
      <c r="B19" s="71">
        <v>28802</v>
      </c>
      <c r="C19" s="71">
        <v>19427</v>
      </c>
      <c r="D19" s="71">
        <v>8885</v>
      </c>
      <c r="E19" s="71">
        <v>62</v>
      </c>
      <c r="F19" s="71">
        <v>343</v>
      </c>
      <c r="G19" s="71">
        <v>59</v>
      </c>
      <c r="H19" s="71">
        <v>26</v>
      </c>
      <c r="I19" s="16"/>
      <c r="J19" s="16"/>
      <c r="K19" s="31"/>
      <c r="L19" s="31"/>
      <c r="M19" s="31"/>
      <c r="N19" s="31"/>
      <c r="O19" s="31"/>
      <c r="P19" s="31"/>
      <c r="Q19" s="31"/>
    </row>
    <row r="20" spans="1:17">
      <c r="A20" s="81">
        <v>2016</v>
      </c>
      <c r="B20" s="71">
        <v>29241</v>
      </c>
      <c r="C20" s="71">
        <v>19238</v>
      </c>
      <c r="D20" s="71">
        <v>9415</v>
      </c>
      <c r="E20" s="71">
        <v>117</v>
      </c>
      <c r="F20" s="71">
        <v>380</v>
      </c>
      <c r="G20" s="71">
        <v>61</v>
      </c>
      <c r="H20" s="71">
        <v>30</v>
      </c>
      <c r="I20" s="16"/>
      <c r="J20" s="16"/>
      <c r="K20" s="31"/>
      <c r="L20" s="31"/>
      <c r="M20" s="31"/>
      <c r="N20" s="31"/>
      <c r="O20" s="31"/>
      <c r="P20" s="31"/>
      <c r="Q20" s="31"/>
    </row>
    <row r="21" spans="1:17">
      <c r="A21" s="81">
        <v>2017</v>
      </c>
      <c r="B21" s="71">
        <v>29676</v>
      </c>
      <c r="C21" s="71">
        <v>19151</v>
      </c>
      <c r="D21" s="71">
        <v>9802</v>
      </c>
      <c r="E21" s="71">
        <v>164</v>
      </c>
      <c r="F21" s="71">
        <v>466</v>
      </c>
      <c r="G21" s="71">
        <v>63</v>
      </c>
      <c r="H21" s="71">
        <v>30</v>
      </c>
      <c r="I21" s="16"/>
      <c r="J21" s="16"/>
      <c r="K21" s="31"/>
      <c r="L21" s="31"/>
      <c r="M21" s="31"/>
      <c r="N21" s="31"/>
      <c r="O21" s="31"/>
      <c r="P21" s="31"/>
      <c r="Q21" s="31"/>
    </row>
    <row r="22" spans="1:17">
      <c r="A22" s="81">
        <v>2018</v>
      </c>
      <c r="B22" s="71">
        <v>29949</v>
      </c>
      <c r="C22" s="71">
        <v>19159</v>
      </c>
      <c r="D22" s="71">
        <v>9906</v>
      </c>
      <c r="E22" s="71">
        <v>237</v>
      </c>
      <c r="F22" s="71">
        <v>549</v>
      </c>
      <c r="G22" s="71">
        <v>66</v>
      </c>
      <c r="H22" s="71">
        <v>32</v>
      </c>
      <c r="I22" s="16"/>
      <c r="J22" s="16"/>
      <c r="K22" s="31"/>
      <c r="L22" s="31"/>
      <c r="M22" s="31"/>
      <c r="N22" s="31"/>
      <c r="O22" s="31"/>
      <c r="P22" s="31"/>
      <c r="Q22" s="31"/>
    </row>
    <row r="23" spans="1:17">
      <c r="A23" s="81">
        <v>2019</v>
      </c>
      <c r="B23" s="71">
        <v>30248</v>
      </c>
      <c r="C23" s="71">
        <v>19195</v>
      </c>
      <c r="D23" s="71">
        <v>9965</v>
      </c>
      <c r="E23" s="71">
        <v>308</v>
      </c>
      <c r="F23" s="71">
        <v>681</v>
      </c>
      <c r="G23" s="71">
        <v>66</v>
      </c>
      <c r="H23" s="71">
        <v>33</v>
      </c>
      <c r="I23" s="16"/>
      <c r="J23" s="16"/>
      <c r="K23" s="31"/>
      <c r="L23" s="31"/>
      <c r="M23" s="31"/>
      <c r="N23" s="31"/>
      <c r="O23" s="31"/>
      <c r="P23" s="31"/>
      <c r="Q23" s="31"/>
    </row>
    <row r="24" spans="1:17">
      <c r="A24" s="81">
        <v>2020</v>
      </c>
      <c r="B24" s="71">
        <v>30434</v>
      </c>
      <c r="C24" s="71">
        <v>19116</v>
      </c>
      <c r="D24" s="71">
        <v>9912</v>
      </c>
      <c r="E24" s="71">
        <v>403</v>
      </c>
      <c r="F24" s="71">
        <v>906</v>
      </c>
      <c r="G24" s="71">
        <v>61</v>
      </c>
      <c r="H24" s="71">
        <v>36</v>
      </c>
      <c r="I24" s="16"/>
      <c r="J24" s="16"/>
      <c r="K24" s="31"/>
      <c r="L24" s="31"/>
      <c r="M24" s="31"/>
      <c r="N24" s="31"/>
      <c r="O24" s="31"/>
      <c r="P24" s="31"/>
      <c r="Q24" s="31"/>
    </row>
    <row r="25" spans="1:17" s="125" customFormat="1">
      <c r="A25" s="140">
        <v>2021</v>
      </c>
      <c r="B25" s="71">
        <v>30538</v>
      </c>
      <c r="C25" s="71">
        <v>18825</v>
      </c>
      <c r="D25" s="71">
        <v>9630</v>
      </c>
      <c r="E25" s="71">
        <v>630</v>
      </c>
      <c r="F25" s="71">
        <v>1363</v>
      </c>
      <c r="G25" s="71">
        <v>53</v>
      </c>
      <c r="H25" s="71">
        <v>37</v>
      </c>
      <c r="I25" s="16"/>
      <c r="J25" s="16"/>
      <c r="K25" s="31"/>
      <c r="L25" s="31"/>
      <c r="M25" s="31"/>
      <c r="N25" s="31"/>
      <c r="O25" s="31"/>
      <c r="P25" s="31"/>
      <c r="Q25" s="31"/>
    </row>
    <row r="26" spans="1:17">
      <c r="A26" s="81"/>
      <c r="B26" s="7"/>
      <c r="C26" s="7"/>
      <c r="D26" s="7"/>
      <c r="E26" s="15"/>
      <c r="F26" s="14"/>
      <c r="G26" s="14"/>
      <c r="H26" s="14"/>
      <c r="I26" s="16"/>
      <c r="J26" s="16"/>
      <c r="K26" s="31"/>
      <c r="L26" s="31"/>
      <c r="M26" s="31"/>
      <c r="N26" s="31"/>
      <c r="O26" s="31"/>
      <c r="P26" s="31"/>
      <c r="Q26" s="31"/>
    </row>
    <row r="27" spans="1:17">
      <c r="A27" s="215" t="s">
        <v>183</v>
      </c>
      <c r="B27" s="215"/>
      <c r="C27" s="7"/>
      <c r="D27" s="7"/>
      <c r="E27" s="15"/>
      <c r="F27" s="14"/>
      <c r="G27" s="14"/>
      <c r="H27" s="14"/>
      <c r="I27" s="16"/>
      <c r="J27" s="16"/>
      <c r="K27" s="31"/>
      <c r="L27" s="31"/>
    </row>
    <row r="28" spans="1:17">
      <c r="A28" s="81">
        <v>2005</v>
      </c>
      <c r="B28" s="39">
        <v>100</v>
      </c>
      <c r="C28" s="39">
        <v>85.659820440290247</v>
      </c>
      <c r="D28" s="39">
        <v>14.295084655433936</v>
      </c>
      <c r="E28" s="39">
        <v>4.099536752346985E-3</v>
      </c>
      <c r="F28" s="39">
        <v>2.8696757266428893E-2</v>
      </c>
      <c r="G28" s="39" t="s">
        <v>365</v>
      </c>
      <c r="H28" s="39">
        <v>1.2298610257040954E-2</v>
      </c>
      <c r="I28" s="16"/>
      <c r="J28" s="16"/>
      <c r="K28" s="31"/>
      <c r="L28" s="31"/>
    </row>
    <row r="29" spans="1:17">
      <c r="A29" s="81">
        <v>2006</v>
      </c>
      <c r="B29" s="39">
        <v>100</v>
      </c>
      <c r="C29" s="39">
        <v>83.427324743753346</v>
      </c>
      <c r="D29" s="39">
        <v>16.395669534433786</v>
      </c>
      <c r="E29" s="39">
        <v>4.1164121351829749E-3</v>
      </c>
      <c r="F29" s="39">
        <v>0.14819083686658707</v>
      </c>
      <c r="G29" s="39">
        <v>2.4698472811097848E-2</v>
      </c>
      <c r="H29" s="39" t="s">
        <v>365</v>
      </c>
      <c r="I29" s="39"/>
      <c r="J29" s="39"/>
    </row>
    <row r="30" spans="1:17">
      <c r="A30" s="81">
        <v>2007</v>
      </c>
      <c r="B30" s="39">
        <v>100</v>
      </c>
      <c r="C30" s="39">
        <v>81.266414970453056</v>
      </c>
      <c r="D30" s="39">
        <v>18.421700590938936</v>
      </c>
      <c r="E30" s="39">
        <v>4.1037426132632965E-3</v>
      </c>
      <c r="F30" s="39">
        <v>0.22980958634274459</v>
      </c>
      <c r="G30" s="39">
        <v>6.5659881812212745E-2</v>
      </c>
      <c r="H30" s="39">
        <v>1.2311227839789888E-2</v>
      </c>
      <c r="I30" s="39"/>
      <c r="J30" s="39"/>
    </row>
    <row r="31" spans="1:17">
      <c r="A31" s="81">
        <v>2008</v>
      </c>
      <c r="B31" s="39">
        <v>100</v>
      </c>
      <c r="C31" s="39">
        <v>79.286780300054986</v>
      </c>
      <c r="D31" s="39">
        <v>20.241929149320555</v>
      </c>
      <c r="E31" s="39">
        <v>3.9274212552038333E-3</v>
      </c>
      <c r="F31" s="39">
        <v>0.30241143665069514</v>
      </c>
      <c r="G31" s="39">
        <v>8.640326761448433E-2</v>
      </c>
      <c r="H31" s="39">
        <v>7.8548425104076669E-2</v>
      </c>
      <c r="I31" s="39"/>
      <c r="J31" s="39"/>
    </row>
    <row r="32" spans="1:17">
      <c r="A32" s="81">
        <v>2009</v>
      </c>
      <c r="B32" s="39">
        <v>100</v>
      </c>
      <c r="C32" s="39">
        <v>77.55606160021614</v>
      </c>
      <c r="D32" s="39">
        <v>21.834111698637539</v>
      </c>
      <c r="E32" s="39" t="s">
        <v>365</v>
      </c>
      <c r="F32" s="39">
        <v>0.4014049172102358</v>
      </c>
      <c r="G32" s="39">
        <v>0.11964954262997414</v>
      </c>
      <c r="H32" s="39">
        <v>8.8772241306109848E-2</v>
      </c>
      <c r="I32" s="39"/>
      <c r="J32" s="39"/>
    </row>
    <row r="33" spans="1:10">
      <c r="A33" s="81">
        <v>2010</v>
      </c>
      <c r="B33" s="39">
        <v>100</v>
      </c>
      <c r="C33" s="39">
        <v>76.128672368910372</v>
      </c>
      <c r="D33" s="39">
        <v>23.120119003346968</v>
      </c>
      <c r="E33" s="39">
        <v>3.718854592785422E-3</v>
      </c>
      <c r="F33" s="39">
        <v>0.50576422461881743</v>
      </c>
      <c r="G33" s="39">
        <v>0.14503532911863146</v>
      </c>
      <c r="H33" s="39">
        <v>9.669021941242098E-2</v>
      </c>
      <c r="I33" s="39"/>
      <c r="J33" s="39"/>
    </row>
    <row r="34" spans="1:10">
      <c r="A34" s="81">
        <v>2011</v>
      </c>
      <c r="B34" s="39">
        <v>100</v>
      </c>
      <c r="C34" s="39">
        <v>74.666081165148029</v>
      </c>
      <c r="D34" s="39">
        <v>24.404435174003734</v>
      </c>
      <c r="E34" s="39">
        <v>1.4637537966114099E-2</v>
      </c>
      <c r="F34" s="39">
        <v>0.64405167050902035</v>
      </c>
      <c r="G34" s="39">
        <v>0.16833168661031214</v>
      </c>
      <c r="H34" s="39">
        <v>0.1024627657627987</v>
      </c>
      <c r="I34" s="39"/>
      <c r="J34" s="39"/>
    </row>
    <row r="35" spans="1:10">
      <c r="A35" s="81">
        <v>2012</v>
      </c>
      <c r="B35" s="39">
        <v>100</v>
      </c>
      <c r="C35" s="39">
        <v>72.661048421654044</v>
      </c>
      <c r="D35" s="39">
        <v>26.303385230681332</v>
      </c>
      <c r="E35" s="39">
        <v>3.2138265962005426E-2</v>
      </c>
      <c r="F35" s="39">
        <v>0.72132552492501067</v>
      </c>
      <c r="G35" s="39">
        <v>0.18211684045136409</v>
      </c>
      <c r="H35" s="39">
        <v>9.9985716326239107E-2</v>
      </c>
      <c r="I35" s="39"/>
      <c r="J35" s="39"/>
    </row>
    <row r="36" spans="1:10">
      <c r="A36" s="81">
        <v>2013</v>
      </c>
      <c r="B36" s="39">
        <v>100</v>
      </c>
      <c r="C36" s="39">
        <v>70.478969468365236</v>
      </c>
      <c r="D36" s="39">
        <v>28.239982919365168</v>
      </c>
      <c r="E36" s="39">
        <v>6.0493915023841723E-2</v>
      </c>
      <c r="F36" s="39">
        <v>0.91096719094726353</v>
      </c>
      <c r="G36" s="39">
        <v>0.20994946978862714</v>
      </c>
      <c r="H36" s="39">
        <v>9.9637036509856947E-2</v>
      </c>
      <c r="I36" s="39"/>
      <c r="J36" s="39"/>
    </row>
    <row r="37" spans="1:10">
      <c r="A37" s="81">
        <v>2014</v>
      </c>
      <c r="B37" s="39">
        <v>100</v>
      </c>
      <c r="C37" s="39">
        <v>68.964669523073681</v>
      </c>
      <c r="D37" s="39">
        <v>29.584884455994942</v>
      </c>
      <c r="E37" s="39">
        <v>0.14399100934185574</v>
      </c>
      <c r="F37" s="39">
        <v>1.0044250895553839</v>
      </c>
      <c r="G37" s="39">
        <v>0.21071855025637423</v>
      </c>
      <c r="H37" s="39">
        <v>9.1311371777762163E-2</v>
      </c>
      <c r="I37" s="39"/>
      <c r="J37" s="39"/>
    </row>
    <row r="38" spans="1:10">
      <c r="A38" s="81">
        <v>2015</v>
      </c>
      <c r="B38" s="39">
        <v>100</v>
      </c>
      <c r="C38" s="39">
        <v>67.450177071036734</v>
      </c>
      <c r="D38" s="39">
        <v>30.848552183876119</v>
      </c>
      <c r="E38" s="39">
        <v>0.2152628289702104</v>
      </c>
      <c r="F38" s="39">
        <v>1.1908895215610027</v>
      </c>
      <c r="G38" s="39">
        <v>0.20484688563294215</v>
      </c>
      <c r="H38" s="39">
        <v>9.0271508922991461E-2</v>
      </c>
      <c r="I38" s="39"/>
      <c r="J38" s="39"/>
    </row>
    <row r="39" spans="1:10">
      <c r="A39" s="81">
        <v>2016</v>
      </c>
      <c r="B39" s="39">
        <v>100</v>
      </c>
      <c r="C39" s="39">
        <v>65.791183612051569</v>
      </c>
      <c r="D39" s="39">
        <v>32.197941246879381</v>
      </c>
      <c r="E39" s="39">
        <v>0.40012311480455526</v>
      </c>
      <c r="F39" s="39">
        <v>1.2995451591942819</v>
      </c>
      <c r="G39" s="39">
        <v>0.20861119660750316</v>
      </c>
      <c r="H39" s="39">
        <v>0.10259567046270647</v>
      </c>
      <c r="I39" s="39"/>
      <c r="J39" s="39"/>
    </row>
    <row r="40" spans="1:10">
      <c r="A40" s="81">
        <v>2017</v>
      </c>
      <c r="B40" s="39">
        <v>100</v>
      </c>
      <c r="C40" s="39">
        <v>64.532434709351307</v>
      </c>
      <c r="D40" s="39">
        <v>33.031171019376579</v>
      </c>
      <c r="E40" s="39">
        <v>0.55265374894692498</v>
      </c>
      <c r="F40" s="39">
        <v>1.5703454085930919</v>
      </c>
      <c r="G40" s="39">
        <v>0.21229991575400167</v>
      </c>
      <c r="H40" s="39">
        <v>0.10109519797809605</v>
      </c>
      <c r="I40" s="39"/>
      <c r="J40" s="39"/>
    </row>
    <row r="41" spans="1:10">
      <c r="A41" s="81">
        <v>2018</v>
      </c>
      <c r="B41" s="39">
        <v>100</v>
      </c>
      <c r="C41" s="39">
        <v>63.972085879328191</v>
      </c>
      <c r="D41" s="39">
        <v>33.07622959030352</v>
      </c>
      <c r="E41" s="39">
        <v>0.79134528698787943</v>
      </c>
      <c r="F41" s="39">
        <v>1.8331162977061004</v>
      </c>
      <c r="G41" s="39">
        <v>0.22037463688270059</v>
      </c>
      <c r="H41" s="39">
        <v>0.1068483087916124</v>
      </c>
      <c r="I41" s="39"/>
      <c r="J41" s="39"/>
    </row>
    <row r="42" spans="1:10">
      <c r="A42" s="81">
        <v>2019</v>
      </c>
      <c r="B42" s="39">
        <v>100</v>
      </c>
      <c r="C42" s="39">
        <v>63.458741073790002</v>
      </c>
      <c r="D42" s="39">
        <v>32.944326897646128</v>
      </c>
      <c r="E42" s="39">
        <v>1.0182491404390372</v>
      </c>
      <c r="F42" s="39">
        <v>2.2513885215551444</v>
      </c>
      <c r="G42" s="39">
        <v>0.21819624437979371</v>
      </c>
      <c r="H42" s="39">
        <v>0.10909812218989685</v>
      </c>
      <c r="I42" s="39"/>
      <c r="J42" s="39"/>
    </row>
    <row r="43" spans="1:10">
      <c r="A43" s="81">
        <v>2020</v>
      </c>
      <c r="B43" s="39">
        <v>100</v>
      </c>
      <c r="C43" s="39">
        <v>62.811329434185446</v>
      </c>
      <c r="D43" s="39">
        <v>32.568837484392454</v>
      </c>
      <c r="E43" s="39">
        <v>1.3241769074061904</v>
      </c>
      <c r="F43" s="39">
        <v>2.9769336925806664</v>
      </c>
      <c r="G43" s="39">
        <v>0.20043372543865415</v>
      </c>
      <c r="H43" s="39">
        <v>0.11828875599658277</v>
      </c>
      <c r="I43" s="39"/>
      <c r="J43" s="39"/>
    </row>
    <row r="44" spans="1:10" s="125" customFormat="1">
      <c r="A44" s="140">
        <v>2021</v>
      </c>
      <c r="B44" s="39">
        <v>100</v>
      </c>
      <c r="C44" s="39">
        <f>+C25/$B25*100</f>
        <v>61.644508481236493</v>
      </c>
      <c r="D44" s="39">
        <f t="shared" ref="D44:H44" si="0">+D25/$B25*100</f>
        <v>31.534481629445281</v>
      </c>
      <c r="E44" s="39">
        <f t="shared" si="0"/>
        <v>2.0630034710852052</v>
      </c>
      <c r="F44" s="39">
        <f t="shared" si="0"/>
        <v>4.4632916366494202</v>
      </c>
      <c r="G44" s="39">
        <f t="shared" si="0"/>
        <v>0.17355426026589824</v>
      </c>
      <c r="H44" s="39">
        <f t="shared" si="0"/>
        <v>0.12116052131770254</v>
      </c>
      <c r="I44" s="39"/>
      <c r="J44" s="39"/>
    </row>
    <row r="45" spans="1:10" s="125" customFormat="1">
      <c r="A45" s="221" t="s">
        <v>1608</v>
      </c>
      <c r="B45" s="221"/>
      <c r="C45" s="221"/>
      <c r="D45" s="221"/>
      <c r="E45" s="221"/>
      <c r="F45" s="221"/>
      <c r="G45" s="221"/>
      <c r="H45" s="221"/>
      <c r="I45" s="39"/>
      <c r="J45" s="39"/>
    </row>
    <row r="46" spans="1:10">
      <c r="C46" s="114"/>
      <c r="D46" s="114"/>
      <c r="E46" s="114"/>
      <c r="F46" s="114"/>
      <c r="G46" s="114"/>
      <c r="H46" s="114"/>
      <c r="I46" s="114"/>
      <c r="J46" s="114"/>
    </row>
    <row r="47" spans="1:10">
      <c r="B47" s="79"/>
      <c r="C47" s="79"/>
      <c r="D47" s="79"/>
      <c r="E47" s="79"/>
      <c r="F47" s="79"/>
      <c r="G47" s="79"/>
      <c r="H47" s="79"/>
      <c r="I47" s="133"/>
      <c r="J47" s="133"/>
    </row>
    <row r="48" spans="1:10">
      <c r="B48" s="79"/>
      <c r="C48" s="79"/>
      <c r="D48" s="79"/>
      <c r="E48" s="79"/>
      <c r="F48" s="79"/>
      <c r="G48" s="79"/>
      <c r="H48" s="79"/>
      <c r="I48" s="133"/>
      <c r="J48" s="133"/>
    </row>
  </sheetData>
  <sortState ref="A6:K48">
    <sortCondition ref="A5"/>
  </sortState>
  <mergeCells count="6">
    <mergeCell ref="A45:H45"/>
    <mergeCell ref="A1:H1"/>
    <mergeCell ref="A2:H2"/>
    <mergeCell ref="A3:H3"/>
    <mergeCell ref="C5:H5"/>
    <mergeCell ref="A27:B27"/>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3"/>
  <sheetViews>
    <sheetView zoomScaleNormal="100" workbookViewId="0">
      <pane ySplit="6" topLeftCell="A19" activePane="bottomLeft" state="frozen"/>
      <selection activeCell="P37" sqref="P37"/>
      <selection pane="bottomLeft" activeCell="A47" sqref="A47:L47"/>
    </sheetView>
  </sheetViews>
  <sheetFormatPr baseColWidth="10" defaultColWidth="11.42578125" defaultRowHeight="15"/>
  <cols>
    <col min="1" max="1" width="7" style="67" customWidth="1"/>
    <col min="2" max="2" width="17.140625" style="67" customWidth="1"/>
    <col min="3" max="3" width="7.140625" style="67" customWidth="1"/>
    <col min="4" max="4" width="6.7109375" style="80" customWidth="1"/>
    <col min="5" max="5" width="8.140625" style="80" bestFit="1" customWidth="1"/>
    <col min="6" max="9" width="9.42578125" style="80" customWidth="1"/>
    <col min="10" max="10" width="6.42578125" style="80" bestFit="1" customWidth="1"/>
    <col min="11" max="11" width="7.7109375" style="80" bestFit="1" customWidth="1"/>
    <col min="12" max="12" width="12.140625" style="80" customWidth="1"/>
    <col min="13" max="16384" width="11.42578125" style="67"/>
  </cols>
  <sheetData>
    <row r="1" spans="1:12">
      <c r="A1" s="204" t="s">
        <v>1525</v>
      </c>
      <c r="B1" s="204"/>
      <c r="C1" s="204"/>
      <c r="D1" s="204"/>
      <c r="E1" s="204"/>
      <c r="F1" s="204"/>
      <c r="G1" s="204"/>
      <c r="H1" s="204"/>
      <c r="I1" s="204"/>
      <c r="J1" s="204"/>
      <c r="K1" s="204"/>
      <c r="L1" s="204"/>
    </row>
    <row r="2" spans="1:12">
      <c r="A2" s="204" t="s">
        <v>1213</v>
      </c>
      <c r="B2" s="204"/>
      <c r="C2" s="204"/>
      <c r="D2" s="204"/>
      <c r="E2" s="204"/>
      <c r="F2" s="204"/>
      <c r="G2" s="204"/>
      <c r="H2" s="204"/>
      <c r="I2" s="204"/>
      <c r="J2" s="204"/>
      <c r="K2" s="204"/>
      <c r="L2" s="204"/>
    </row>
    <row r="3" spans="1:12">
      <c r="A3" s="206" t="s">
        <v>1245</v>
      </c>
      <c r="B3" s="206"/>
      <c r="C3" s="206"/>
      <c r="D3" s="206"/>
      <c r="E3" s="206"/>
      <c r="F3" s="206"/>
      <c r="G3" s="206"/>
      <c r="H3" s="206"/>
      <c r="I3" s="206"/>
      <c r="J3" s="206"/>
      <c r="K3" s="206"/>
      <c r="L3" s="206"/>
    </row>
    <row r="4" spans="1:12">
      <c r="A4" s="79"/>
      <c r="B4" s="79"/>
      <c r="C4" s="80"/>
    </row>
    <row r="5" spans="1:12" ht="32.25" customHeight="1">
      <c r="A5" s="79" t="s">
        <v>366</v>
      </c>
      <c r="B5" s="79" t="s">
        <v>219</v>
      </c>
      <c r="C5" s="79" t="s">
        <v>7</v>
      </c>
      <c r="D5" s="204" t="s">
        <v>1600</v>
      </c>
      <c r="E5" s="204"/>
      <c r="F5" s="204"/>
      <c r="G5" s="204"/>
      <c r="H5" s="204"/>
      <c r="I5" s="204"/>
      <c r="J5" s="204"/>
      <c r="K5" s="204"/>
      <c r="L5" s="78" t="s">
        <v>1601</v>
      </c>
    </row>
    <row r="6" spans="1:12" s="36" customFormat="1" ht="30">
      <c r="D6" s="25" t="s">
        <v>226</v>
      </c>
      <c r="E6" s="25" t="s">
        <v>227</v>
      </c>
      <c r="F6" s="25" t="s">
        <v>228</v>
      </c>
      <c r="G6" s="25" t="s">
        <v>229</v>
      </c>
      <c r="H6" s="25" t="s">
        <v>230</v>
      </c>
      <c r="I6" s="25" t="s">
        <v>231</v>
      </c>
      <c r="J6" s="25" t="s">
        <v>232</v>
      </c>
      <c r="K6" s="25" t="s">
        <v>191</v>
      </c>
      <c r="L6" s="55" t="s">
        <v>448</v>
      </c>
    </row>
    <row r="7" spans="1:12" s="36" customFormat="1"/>
    <row r="8" spans="1:12">
      <c r="A8" s="84" t="s">
        <v>418</v>
      </c>
      <c r="B8" s="30" t="s">
        <v>7</v>
      </c>
      <c r="C8" s="71">
        <v>29676</v>
      </c>
      <c r="D8" s="71">
        <v>195</v>
      </c>
      <c r="E8" s="71">
        <v>774</v>
      </c>
      <c r="F8" s="71">
        <v>8909</v>
      </c>
      <c r="G8" s="71">
        <v>9480</v>
      </c>
      <c r="H8" s="71">
        <v>3765</v>
      </c>
      <c r="I8" s="71">
        <v>1511</v>
      </c>
      <c r="J8" s="71">
        <v>724</v>
      </c>
      <c r="K8" s="71">
        <v>4318</v>
      </c>
      <c r="L8" s="9">
        <v>172</v>
      </c>
    </row>
    <row r="9" spans="1:12">
      <c r="B9" s="30" t="s">
        <v>220</v>
      </c>
      <c r="C9" s="71">
        <v>19151</v>
      </c>
      <c r="D9" s="71">
        <v>0</v>
      </c>
      <c r="E9" s="71">
        <v>372</v>
      </c>
      <c r="F9" s="71">
        <v>5323</v>
      </c>
      <c r="G9" s="71">
        <v>5625</v>
      </c>
      <c r="H9" s="71">
        <v>2797</v>
      </c>
      <c r="I9" s="71">
        <v>1203</v>
      </c>
      <c r="J9" s="71">
        <v>695</v>
      </c>
      <c r="K9" s="71">
        <v>3136</v>
      </c>
      <c r="L9" s="9">
        <v>181</v>
      </c>
    </row>
    <row r="10" spans="1:12">
      <c r="B10" s="30" t="s">
        <v>221</v>
      </c>
      <c r="C10" s="71">
        <v>9802</v>
      </c>
      <c r="D10" s="71">
        <v>0</v>
      </c>
      <c r="E10" s="71">
        <v>156</v>
      </c>
      <c r="F10" s="71">
        <v>3393</v>
      </c>
      <c r="G10" s="71">
        <v>3803</v>
      </c>
      <c r="H10" s="71">
        <v>964</v>
      </c>
      <c r="I10" s="71">
        <v>308</v>
      </c>
      <c r="J10" s="71">
        <v>24</v>
      </c>
      <c r="K10" s="71">
        <v>1154</v>
      </c>
      <c r="L10" s="9">
        <v>164</v>
      </c>
    </row>
    <row r="11" spans="1:12">
      <c r="B11" s="30" t="s">
        <v>222</v>
      </c>
      <c r="C11" s="71">
        <v>164</v>
      </c>
      <c r="D11" s="71">
        <v>164</v>
      </c>
      <c r="E11" s="71">
        <v>0</v>
      </c>
      <c r="F11" s="71">
        <v>0</v>
      </c>
      <c r="G11" s="71">
        <v>0</v>
      </c>
      <c r="H11" s="71">
        <v>0</v>
      </c>
      <c r="I11" s="71">
        <v>0</v>
      </c>
      <c r="J11" s="71">
        <v>0</v>
      </c>
      <c r="K11" s="71">
        <v>0</v>
      </c>
      <c r="L11" s="9">
        <v>0</v>
      </c>
    </row>
    <row r="12" spans="1:12">
      <c r="B12" s="30" t="s">
        <v>223</v>
      </c>
      <c r="C12" s="71">
        <v>466</v>
      </c>
      <c r="D12" s="71">
        <v>31</v>
      </c>
      <c r="E12" s="71">
        <v>226</v>
      </c>
      <c r="F12" s="71">
        <v>152</v>
      </c>
      <c r="G12" s="71">
        <v>33</v>
      </c>
      <c r="H12" s="71">
        <v>2</v>
      </c>
      <c r="I12" s="71">
        <v>0</v>
      </c>
      <c r="J12" s="71">
        <v>0</v>
      </c>
      <c r="K12" s="71">
        <v>22</v>
      </c>
      <c r="L12" s="9">
        <v>99</v>
      </c>
    </row>
    <row r="13" spans="1:12">
      <c r="B13" s="30" t="s">
        <v>224</v>
      </c>
      <c r="C13" s="71">
        <v>63</v>
      </c>
      <c r="D13" s="71">
        <v>0</v>
      </c>
      <c r="E13" s="71">
        <v>12</v>
      </c>
      <c r="F13" s="71">
        <v>27</v>
      </c>
      <c r="G13" s="71">
        <v>11</v>
      </c>
      <c r="H13" s="71">
        <v>2</v>
      </c>
      <c r="I13" s="71">
        <v>0</v>
      </c>
      <c r="J13" s="71">
        <v>5</v>
      </c>
      <c r="K13" s="71">
        <v>6</v>
      </c>
      <c r="L13" s="9">
        <v>151</v>
      </c>
    </row>
    <row r="14" spans="1:12">
      <c r="B14" s="30" t="s">
        <v>225</v>
      </c>
      <c r="C14" s="71">
        <v>30</v>
      </c>
      <c r="D14" s="71">
        <v>0</v>
      </c>
      <c r="E14" s="71">
        <v>8</v>
      </c>
      <c r="F14" s="71">
        <v>14</v>
      </c>
      <c r="G14" s="71">
        <v>8</v>
      </c>
      <c r="H14" s="71">
        <v>0</v>
      </c>
      <c r="I14" s="71">
        <v>0</v>
      </c>
      <c r="J14" s="71">
        <v>0</v>
      </c>
      <c r="K14" s="71">
        <v>0</v>
      </c>
      <c r="L14" s="9">
        <v>124</v>
      </c>
    </row>
    <row r="15" spans="1:12">
      <c r="C15" s="71"/>
      <c r="D15" s="71"/>
      <c r="E15" s="71"/>
      <c r="F15" s="71"/>
      <c r="G15" s="71"/>
      <c r="H15" s="71"/>
      <c r="I15" s="71"/>
      <c r="J15" s="71"/>
      <c r="K15" s="71"/>
      <c r="L15" s="9"/>
    </row>
    <row r="16" spans="1:12">
      <c r="A16" s="84" t="s">
        <v>419</v>
      </c>
      <c r="B16" s="30" t="s">
        <v>7</v>
      </c>
      <c r="C16" s="71">
        <v>29949</v>
      </c>
      <c r="D16" s="71">
        <v>294</v>
      </c>
      <c r="E16" s="71">
        <v>908</v>
      </c>
      <c r="F16" s="71">
        <v>9867</v>
      </c>
      <c r="G16" s="71">
        <v>9704</v>
      </c>
      <c r="H16" s="71">
        <v>3476</v>
      </c>
      <c r="I16" s="71">
        <v>1392</v>
      </c>
      <c r="J16" s="71">
        <v>653</v>
      </c>
      <c r="K16" s="71">
        <v>3655</v>
      </c>
      <c r="L16" s="9">
        <v>168</v>
      </c>
    </row>
    <row r="17" spans="1:13">
      <c r="B17" s="30" t="s">
        <v>220</v>
      </c>
      <c r="C17" s="71">
        <v>19159</v>
      </c>
      <c r="D17" s="71">
        <v>0</v>
      </c>
      <c r="E17" s="71">
        <v>454</v>
      </c>
      <c r="F17" s="71">
        <v>5881</v>
      </c>
      <c r="G17" s="71">
        <v>5822</v>
      </c>
      <c r="H17" s="71">
        <v>2591</v>
      </c>
      <c r="I17" s="71">
        <v>1109</v>
      </c>
      <c r="J17" s="71">
        <v>633</v>
      </c>
      <c r="K17" s="71">
        <v>2669</v>
      </c>
      <c r="L17" s="9">
        <v>177</v>
      </c>
    </row>
    <row r="18" spans="1:13">
      <c r="B18" s="30" t="s">
        <v>221</v>
      </c>
      <c r="C18" s="71">
        <v>9906</v>
      </c>
      <c r="D18" s="71">
        <v>0</v>
      </c>
      <c r="E18" s="71">
        <v>165</v>
      </c>
      <c r="F18" s="71">
        <v>3777</v>
      </c>
      <c r="G18" s="71">
        <v>3826</v>
      </c>
      <c r="H18" s="71">
        <v>879</v>
      </c>
      <c r="I18" s="71">
        <v>283</v>
      </c>
      <c r="J18" s="71">
        <v>15</v>
      </c>
      <c r="K18" s="71">
        <v>961</v>
      </c>
      <c r="L18" s="9">
        <v>162</v>
      </c>
    </row>
    <row r="19" spans="1:13">
      <c r="B19" s="30" t="s">
        <v>222</v>
      </c>
      <c r="C19" s="71">
        <v>237</v>
      </c>
      <c r="D19" s="71">
        <v>237</v>
      </c>
      <c r="E19" s="71">
        <v>0</v>
      </c>
      <c r="F19" s="71">
        <v>0</v>
      </c>
      <c r="G19" s="71">
        <v>0</v>
      </c>
      <c r="H19" s="71">
        <v>0</v>
      </c>
      <c r="I19" s="71">
        <v>0</v>
      </c>
      <c r="J19" s="71">
        <v>0</v>
      </c>
      <c r="K19" s="71">
        <v>0</v>
      </c>
      <c r="L19" s="9">
        <v>0</v>
      </c>
    </row>
    <row r="20" spans="1:13">
      <c r="B20" s="30" t="s">
        <v>223</v>
      </c>
      <c r="C20" s="71">
        <v>549</v>
      </c>
      <c r="D20" s="71">
        <v>57</v>
      </c>
      <c r="E20" s="71">
        <v>265</v>
      </c>
      <c r="F20" s="71">
        <v>167</v>
      </c>
      <c r="G20" s="71">
        <v>37</v>
      </c>
      <c r="H20" s="71">
        <v>2</v>
      </c>
      <c r="I20" s="71">
        <v>0</v>
      </c>
      <c r="J20" s="71">
        <v>0</v>
      </c>
      <c r="K20" s="71">
        <v>21</v>
      </c>
      <c r="L20" s="9">
        <v>97</v>
      </c>
    </row>
    <row r="21" spans="1:13">
      <c r="B21" s="30" t="s">
        <v>224</v>
      </c>
      <c r="C21" s="71">
        <v>66</v>
      </c>
      <c r="D21" s="71">
        <v>0</v>
      </c>
      <c r="E21" s="71">
        <v>14</v>
      </c>
      <c r="F21" s="71">
        <v>28</v>
      </c>
      <c r="G21" s="71">
        <v>11</v>
      </c>
      <c r="H21" s="71">
        <v>4</v>
      </c>
      <c r="I21" s="71">
        <v>0</v>
      </c>
      <c r="J21" s="71">
        <v>5</v>
      </c>
      <c r="K21" s="71">
        <v>4</v>
      </c>
      <c r="L21" s="9">
        <v>150</v>
      </c>
    </row>
    <row r="22" spans="1:13">
      <c r="B22" s="30" t="s">
        <v>225</v>
      </c>
      <c r="C22" s="71">
        <v>32</v>
      </c>
      <c r="D22" s="71">
        <v>0</v>
      </c>
      <c r="E22" s="71">
        <v>10</v>
      </c>
      <c r="F22" s="71">
        <v>14</v>
      </c>
      <c r="G22" s="71">
        <v>8</v>
      </c>
      <c r="H22" s="71">
        <v>0</v>
      </c>
      <c r="I22" s="71">
        <v>0</v>
      </c>
      <c r="J22" s="71">
        <v>0</v>
      </c>
      <c r="K22" s="71">
        <v>0</v>
      </c>
      <c r="L22" s="9">
        <v>121</v>
      </c>
    </row>
    <row r="23" spans="1:13">
      <c r="L23" s="8"/>
    </row>
    <row r="24" spans="1:13">
      <c r="A24" s="76" t="s">
        <v>442</v>
      </c>
      <c r="B24" s="30" t="s">
        <v>7</v>
      </c>
      <c r="C24" s="71">
        <v>30248</v>
      </c>
      <c r="D24" s="71">
        <v>374</v>
      </c>
      <c r="E24" s="71">
        <v>1031</v>
      </c>
      <c r="F24" s="71">
        <v>10570</v>
      </c>
      <c r="G24" s="71">
        <v>9721</v>
      </c>
      <c r="H24" s="71">
        <v>3202</v>
      </c>
      <c r="I24" s="71">
        <v>1271</v>
      </c>
      <c r="J24" s="71">
        <v>623</v>
      </c>
      <c r="K24" s="71">
        <v>3456</v>
      </c>
      <c r="L24" s="9">
        <v>165</v>
      </c>
      <c r="M24" s="31"/>
    </row>
    <row r="25" spans="1:13">
      <c r="B25" s="30" t="s">
        <v>220</v>
      </c>
      <c r="C25" s="71">
        <v>19195</v>
      </c>
      <c r="D25" s="71">
        <v>0</v>
      </c>
      <c r="E25" s="71">
        <v>492</v>
      </c>
      <c r="F25" s="71">
        <v>6332</v>
      </c>
      <c r="G25" s="71">
        <v>5820</v>
      </c>
      <c r="H25" s="71">
        <v>2378</v>
      </c>
      <c r="I25" s="71">
        <v>1012</v>
      </c>
      <c r="J25" s="71">
        <v>608</v>
      </c>
      <c r="K25" s="71">
        <v>2553</v>
      </c>
      <c r="L25" s="9">
        <v>173</v>
      </c>
    </row>
    <row r="26" spans="1:13">
      <c r="B26" s="30" t="s">
        <v>221</v>
      </c>
      <c r="C26" s="71">
        <v>9965</v>
      </c>
      <c r="D26" s="71">
        <v>0</v>
      </c>
      <c r="E26" s="71">
        <v>183</v>
      </c>
      <c r="F26" s="71">
        <v>3993</v>
      </c>
      <c r="G26" s="71">
        <v>3824</v>
      </c>
      <c r="H26" s="71">
        <v>818</v>
      </c>
      <c r="I26" s="71">
        <v>259</v>
      </c>
      <c r="J26" s="71">
        <v>10</v>
      </c>
      <c r="K26" s="71">
        <v>878</v>
      </c>
      <c r="L26" s="9">
        <v>160</v>
      </c>
      <c r="M26" s="31"/>
    </row>
    <row r="27" spans="1:13">
      <c r="B27" s="30" t="s">
        <v>222</v>
      </c>
      <c r="C27" s="71">
        <v>308</v>
      </c>
      <c r="D27" s="71">
        <v>308</v>
      </c>
      <c r="E27" s="71">
        <v>0</v>
      </c>
      <c r="F27" s="71">
        <v>0</v>
      </c>
      <c r="G27" s="71">
        <v>0</v>
      </c>
      <c r="H27" s="71">
        <v>0</v>
      </c>
      <c r="I27" s="71">
        <v>0</v>
      </c>
      <c r="J27" s="71">
        <v>0</v>
      </c>
      <c r="K27" s="71">
        <v>0</v>
      </c>
      <c r="L27" s="9">
        <v>0</v>
      </c>
    </row>
    <row r="28" spans="1:13">
      <c r="B28" s="30" t="s">
        <v>223</v>
      </c>
      <c r="C28" s="71">
        <v>681</v>
      </c>
      <c r="D28" s="71">
        <v>66</v>
      </c>
      <c r="E28" s="71">
        <v>325</v>
      </c>
      <c r="F28" s="71">
        <v>206</v>
      </c>
      <c r="G28" s="71">
        <v>60</v>
      </c>
      <c r="H28" s="71">
        <v>2</v>
      </c>
      <c r="I28" s="71">
        <v>0</v>
      </c>
      <c r="J28" s="71">
        <v>0</v>
      </c>
      <c r="K28" s="71">
        <v>22</v>
      </c>
      <c r="L28" s="8">
        <v>99</v>
      </c>
      <c r="M28" s="31"/>
    </row>
    <row r="29" spans="1:13">
      <c r="B29" s="30" t="s">
        <v>224</v>
      </c>
      <c r="C29" s="71">
        <v>66</v>
      </c>
      <c r="D29" s="71">
        <v>0</v>
      </c>
      <c r="E29" s="71">
        <v>19</v>
      </c>
      <c r="F29" s="71">
        <v>23</v>
      </c>
      <c r="G29" s="71">
        <v>12</v>
      </c>
      <c r="H29" s="71">
        <v>4</v>
      </c>
      <c r="I29" s="71">
        <v>0</v>
      </c>
      <c r="J29" s="71">
        <v>5</v>
      </c>
      <c r="K29" s="71">
        <v>3</v>
      </c>
      <c r="L29" s="8">
        <v>149</v>
      </c>
    </row>
    <row r="30" spans="1:13">
      <c r="B30" s="30" t="s">
        <v>225</v>
      </c>
      <c r="C30" s="71">
        <v>33</v>
      </c>
      <c r="D30" s="71">
        <v>0</v>
      </c>
      <c r="E30" s="71">
        <v>12</v>
      </c>
      <c r="F30" s="71">
        <v>16</v>
      </c>
      <c r="G30" s="71">
        <v>5</v>
      </c>
      <c r="H30" s="71">
        <v>0</v>
      </c>
      <c r="I30" s="71">
        <v>0</v>
      </c>
      <c r="J30" s="71">
        <v>0</v>
      </c>
      <c r="K30" s="71">
        <v>0</v>
      </c>
      <c r="L30" s="8">
        <v>115</v>
      </c>
      <c r="M30" s="31"/>
    </row>
    <row r="31" spans="1:13">
      <c r="L31" s="8"/>
    </row>
    <row r="32" spans="1:13">
      <c r="A32" s="76" t="s">
        <v>1514</v>
      </c>
      <c r="B32" s="30" t="s">
        <v>7</v>
      </c>
      <c r="C32" s="71">
        <v>30434</v>
      </c>
      <c r="D32" s="71">
        <v>506</v>
      </c>
      <c r="E32" s="71">
        <v>1094</v>
      </c>
      <c r="F32" s="71">
        <v>11024</v>
      </c>
      <c r="G32" s="71">
        <v>9663</v>
      </c>
      <c r="H32" s="71">
        <v>2989</v>
      </c>
      <c r="I32" s="71">
        <v>1177</v>
      </c>
      <c r="J32" s="71">
        <v>583</v>
      </c>
      <c r="K32" s="71">
        <v>3398</v>
      </c>
      <c r="L32" s="9">
        <v>161.74</v>
      </c>
      <c r="M32" s="31"/>
    </row>
    <row r="33" spans="1:13">
      <c r="B33" s="30" t="s">
        <v>220</v>
      </c>
      <c r="C33" s="71">
        <v>19116</v>
      </c>
      <c r="D33" s="71">
        <v>0</v>
      </c>
      <c r="E33" s="71">
        <v>511</v>
      </c>
      <c r="F33" s="71">
        <v>6616</v>
      </c>
      <c r="G33" s="71">
        <v>5748</v>
      </c>
      <c r="H33" s="71">
        <v>2195</v>
      </c>
      <c r="I33" s="71">
        <v>933</v>
      </c>
      <c r="J33" s="71">
        <v>567</v>
      </c>
      <c r="K33" s="71">
        <v>2546</v>
      </c>
      <c r="L33" s="9">
        <v>170.55</v>
      </c>
    </row>
    <row r="34" spans="1:13">
      <c r="B34" s="30" t="s">
        <v>221</v>
      </c>
      <c r="C34" s="71">
        <v>9912</v>
      </c>
      <c r="D34" s="71">
        <v>0</v>
      </c>
      <c r="E34" s="71">
        <v>177</v>
      </c>
      <c r="F34" s="71">
        <v>4119</v>
      </c>
      <c r="G34" s="71">
        <v>3776</v>
      </c>
      <c r="H34" s="71">
        <v>770</v>
      </c>
      <c r="I34" s="71">
        <v>235</v>
      </c>
      <c r="J34" s="71">
        <v>13</v>
      </c>
      <c r="K34" s="71">
        <v>822</v>
      </c>
      <c r="L34" s="9">
        <v>158.61000000000001</v>
      </c>
      <c r="M34" s="31"/>
    </row>
    <row r="35" spans="1:13">
      <c r="B35" s="30" t="s">
        <v>222</v>
      </c>
      <c r="C35" s="71">
        <v>403</v>
      </c>
      <c r="D35" s="71">
        <v>403</v>
      </c>
      <c r="E35" s="71">
        <v>0</v>
      </c>
      <c r="F35" s="71">
        <v>0</v>
      </c>
      <c r="G35" s="71">
        <v>0</v>
      </c>
      <c r="H35" s="71">
        <v>0</v>
      </c>
      <c r="I35" s="71">
        <v>0</v>
      </c>
      <c r="J35" s="71">
        <v>0</v>
      </c>
      <c r="K35" s="71">
        <v>0</v>
      </c>
      <c r="L35" s="9">
        <v>0</v>
      </c>
    </row>
    <row r="36" spans="1:13">
      <c r="B36" s="30" t="s">
        <v>223</v>
      </c>
      <c r="C36" s="71">
        <v>906</v>
      </c>
      <c r="D36" s="71">
        <v>103</v>
      </c>
      <c r="E36" s="71">
        <v>373</v>
      </c>
      <c r="F36" s="71">
        <v>250</v>
      </c>
      <c r="G36" s="71">
        <v>124</v>
      </c>
      <c r="H36" s="71">
        <v>21</v>
      </c>
      <c r="I36" s="71">
        <v>9</v>
      </c>
      <c r="J36" s="71">
        <v>0</v>
      </c>
      <c r="K36" s="71">
        <v>26</v>
      </c>
      <c r="L36" s="8">
        <v>105.73</v>
      </c>
      <c r="M36" s="31"/>
    </row>
    <row r="37" spans="1:13">
      <c r="B37" s="30" t="s">
        <v>224</v>
      </c>
      <c r="C37" s="71">
        <v>61</v>
      </c>
      <c r="D37" s="71">
        <v>0</v>
      </c>
      <c r="E37" s="71">
        <v>19</v>
      </c>
      <c r="F37" s="71">
        <v>21</v>
      </c>
      <c r="G37" s="71">
        <v>11</v>
      </c>
      <c r="H37" s="71">
        <v>3</v>
      </c>
      <c r="I37" s="71">
        <v>0</v>
      </c>
      <c r="J37" s="71">
        <v>3</v>
      </c>
      <c r="K37" s="71">
        <v>4</v>
      </c>
      <c r="L37" s="8">
        <v>139.44</v>
      </c>
    </row>
    <row r="38" spans="1:13">
      <c r="B38" s="30" t="s">
        <v>225</v>
      </c>
      <c r="C38" s="71">
        <v>36</v>
      </c>
      <c r="D38" s="71">
        <v>0</v>
      </c>
      <c r="E38" s="71">
        <v>14</v>
      </c>
      <c r="F38" s="71">
        <v>18</v>
      </c>
      <c r="G38" s="71">
        <v>4</v>
      </c>
      <c r="H38" s="71">
        <v>0</v>
      </c>
      <c r="I38" s="71">
        <v>0</v>
      </c>
      <c r="J38" s="71">
        <v>0</v>
      </c>
      <c r="K38" s="71">
        <v>0</v>
      </c>
      <c r="L38" s="8">
        <v>113.17</v>
      </c>
      <c r="M38" s="31"/>
    </row>
    <row r="39" spans="1:13" s="125" customFormat="1">
      <c r="D39" s="151"/>
      <c r="E39" s="151"/>
      <c r="F39" s="151"/>
      <c r="G39" s="151"/>
      <c r="H39" s="151"/>
      <c r="I39" s="151"/>
      <c r="J39" s="151"/>
      <c r="K39" s="151"/>
      <c r="L39" s="8"/>
    </row>
    <row r="40" spans="1:13" s="125" customFormat="1">
      <c r="A40" s="152" t="s">
        <v>1597</v>
      </c>
      <c r="B40" s="30" t="s">
        <v>7</v>
      </c>
      <c r="C40" s="71">
        <v>30538</v>
      </c>
      <c r="D40" s="71">
        <v>842</v>
      </c>
      <c r="E40" s="71">
        <v>1203</v>
      </c>
      <c r="F40" s="71">
        <v>11132</v>
      </c>
      <c r="G40" s="71">
        <v>9441</v>
      </c>
      <c r="H40" s="71">
        <v>2837</v>
      </c>
      <c r="I40" s="71">
        <v>1119</v>
      </c>
      <c r="J40" s="71">
        <v>544</v>
      </c>
      <c r="K40" s="71">
        <v>3420</v>
      </c>
      <c r="L40" s="117">
        <v>158.29</v>
      </c>
      <c r="M40" s="31"/>
    </row>
    <row r="41" spans="1:13" s="125" customFormat="1">
      <c r="B41" s="30" t="s">
        <v>220</v>
      </c>
      <c r="C41" s="71">
        <v>18825</v>
      </c>
      <c r="D41" s="71">
        <v>1</v>
      </c>
      <c r="E41" s="71">
        <v>527</v>
      </c>
      <c r="F41" s="71">
        <v>6693</v>
      </c>
      <c r="G41" s="71">
        <v>5594</v>
      </c>
      <c r="H41" s="71">
        <v>2029</v>
      </c>
      <c r="I41" s="71">
        <v>878</v>
      </c>
      <c r="J41" s="71">
        <v>531</v>
      </c>
      <c r="K41" s="71">
        <v>2572</v>
      </c>
      <c r="L41" s="117">
        <v>168.63</v>
      </c>
    </row>
    <row r="42" spans="1:13" s="125" customFormat="1">
      <c r="B42" s="30" t="s">
        <v>221</v>
      </c>
      <c r="C42" s="71">
        <v>9630</v>
      </c>
      <c r="D42" s="71">
        <v>0</v>
      </c>
      <c r="E42" s="71">
        <v>182</v>
      </c>
      <c r="F42" s="71">
        <v>4052</v>
      </c>
      <c r="G42" s="71">
        <v>3632</v>
      </c>
      <c r="H42" s="71">
        <v>765</v>
      </c>
      <c r="I42" s="71">
        <v>216</v>
      </c>
      <c r="J42" s="71">
        <v>11</v>
      </c>
      <c r="K42" s="71">
        <v>772</v>
      </c>
      <c r="L42" s="117">
        <v>158.27000000000001</v>
      </c>
      <c r="M42" s="31"/>
    </row>
    <row r="43" spans="1:13" s="125" customFormat="1">
      <c r="B43" s="30" t="s">
        <v>222</v>
      </c>
      <c r="C43" s="71">
        <v>630</v>
      </c>
      <c r="D43" s="71">
        <v>630</v>
      </c>
      <c r="E43" s="71">
        <v>0</v>
      </c>
      <c r="F43" s="71">
        <v>0</v>
      </c>
      <c r="G43" s="71">
        <v>0</v>
      </c>
      <c r="H43" s="71">
        <v>0</v>
      </c>
      <c r="I43" s="71">
        <v>0</v>
      </c>
      <c r="J43" s="71">
        <v>0</v>
      </c>
      <c r="K43" s="71">
        <v>0</v>
      </c>
      <c r="L43" s="117">
        <v>0</v>
      </c>
    </row>
    <row r="44" spans="1:13" s="125" customFormat="1">
      <c r="B44" s="30" t="s">
        <v>223</v>
      </c>
      <c r="C44" s="71">
        <v>1363</v>
      </c>
      <c r="D44" s="71">
        <v>211</v>
      </c>
      <c r="E44" s="71">
        <v>457</v>
      </c>
      <c r="F44" s="71">
        <v>356</v>
      </c>
      <c r="G44" s="71">
        <v>203</v>
      </c>
      <c r="H44" s="71">
        <v>40</v>
      </c>
      <c r="I44" s="71">
        <v>25</v>
      </c>
      <c r="J44" s="71">
        <v>0</v>
      </c>
      <c r="K44" s="71">
        <v>71</v>
      </c>
      <c r="L44" s="8">
        <v>107.78</v>
      </c>
      <c r="M44" s="31"/>
    </row>
    <row r="45" spans="1:13" s="125" customFormat="1">
      <c r="B45" s="30" t="s">
        <v>224</v>
      </c>
      <c r="C45" s="71">
        <v>53</v>
      </c>
      <c r="D45" s="71">
        <v>0</v>
      </c>
      <c r="E45" s="71">
        <v>19</v>
      </c>
      <c r="F45" s="71">
        <v>16</v>
      </c>
      <c r="G45" s="71">
        <v>8</v>
      </c>
      <c r="H45" s="71">
        <v>3</v>
      </c>
      <c r="I45" s="71">
        <v>0</v>
      </c>
      <c r="J45" s="71">
        <v>2</v>
      </c>
      <c r="K45" s="71">
        <v>5</v>
      </c>
      <c r="L45" s="8">
        <v>134.96</v>
      </c>
    </row>
    <row r="46" spans="1:13" s="125" customFormat="1">
      <c r="B46" s="30" t="s">
        <v>225</v>
      </c>
      <c r="C46" s="71">
        <v>37</v>
      </c>
      <c r="D46" s="71">
        <v>0</v>
      </c>
      <c r="E46" s="71">
        <v>18</v>
      </c>
      <c r="F46" s="71">
        <v>15</v>
      </c>
      <c r="G46" s="71">
        <v>4</v>
      </c>
      <c r="H46" s="71">
        <v>0</v>
      </c>
      <c r="I46" s="71">
        <v>0</v>
      </c>
      <c r="J46" s="71">
        <v>0</v>
      </c>
      <c r="K46" s="71">
        <v>0</v>
      </c>
      <c r="L46" s="8">
        <v>109.05</v>
      </c>
      <c r="M46" s="31"/>
    </row>
    <row r="47" spans="1:13">
      <c r="A47" s="221" t="s">
        <v>1608</v>
      </c>
      <c r="B47" s="221"/>
      <c r="C47" s="221"/>
      <c r="D47" s="221"/>
      <c r="E47" s="221"/>
      <c r="F47" s="221"/>
      <c r="G47" s="221"/>
      <c r="H47" s="221"/>
      <c r="I47" s="221"/>
      <c r="J47" s="221"/>
      <c r="K47" s="221"/>
      <c r="L47" s="221"/>
    </row>
    <row r="48" spans="1:13">
      <c r="A48" s="204" t="s">
        <v>367</v>
      </c>
      <c r="B48" s="204"/>
      <c r="C48" s="204"/>
      <c r="D48" s="204"/>
      <c r="E48" s="204"/>
      <c r="F48" s="204"/>
      <c r="G48" s="204"/>
      <c r="H48" s="204"/>
      <c r="I48" s="204"/>
      <c r="J48" s="204"/>
      <c r="K48" s="204"/>
      <c r="L48" s="204"/>
      <c r="M48" s="31"/>
    </row>
    <row r="49" spans="1:12" ht="32.25" customHeight="1">
      <c r="A49" s="203" t="s">
        <v>1386</v>
      </c>
      <c r="B49" s="203"/>
      <c r="C49" s="203"/>
      <c r="D49" s="203"/>
      <c r="E49" s="203"/>
      <c r="F49" s="203"/>
      <c r="G49" s="203"/>
      <c r="H49" s="203"/>
      <c r="I49" s="203"/>
      <c r="J49" s="203"/>
      <c r="K49" s="203"/>
      <c r="L49" s="203"/>
    </row>
    <row r="51" spans="1:12">
      <c r="C51" s="70"/>
    </row>
    <row r="53" spans="1:12">
      <c r="C53" s="70"/>
    </row>
  </sheetData>
  <mergeCells count="7">
    <mergeCell ref="A49:L49"/>
    <mergeCell ref="A1:L1"/>
    <mergeCell ref="A2:L2"/>
    <mergeCell ref="A3:L3"/>
    <mergeCell ref="D5:K5"/>
    <mergeCell ref="A48:L48"/>
    <mergeCell ref="A47:L47"/>
  </mergeCells>
  <pageMargins left="0.43" right="0.38" top="0.78740157480314965" bottom="0.78740157480314965" header="0.31496062992125984" footer="0.31496062992125984"/>
  <pageSetup paperSize="9" scale="70" orientation="portrait" horizontalDpi="1200" verticalDpi="1200" r:id="rId1"/>
  <headerFooter scaleWithDoc="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5"/>
  <sheetViews>
    <sheetView zoomScale="115" zoomScaleNormal="115" workbookViewId="0">
      <pane ySplit="6" topLeftCell="A19" activePane="bottomLeft" state="frozen"/>
      <selection activeCell="P37" sqref="P37"/>
      <selection pane="bottomLeft" activeCell="A45" sqref="A45:G45"/>
    </sheetView>
  </sheetViews>
  <sheetFormatPr baseColWidth="10" defaultColWidth="11.42578125" defaultRowHeight="15"/>
  <cols>
    <col min="1" max="1" width="7.7109375" style="86" customWidth="1"/>
    <col min="2" max="2" width="7.140625" style="87" customWidth="1"/>
    <col min="3" max="3" width="10.5703125" style="87" bestFit="1" customWidth="1"/>
    <col min="4" max="6" width="10.85546875" style="87" customWidth="1"/>
    <col min="7" max="7" width="13.7109375" style="87" bestFit="1" customWidth="1"/>
    <col min="8" max="8" width="18.140625" style="87" bestFit="1" customWidth="1"/>
    <col min="9" max="16384" width="11.42578125" style="20"/>
  </cols>
  <sheetData>
    <row r="1" spans="1:8">
      <c r="A1" s="208" t="s">
        <v>1395</v>
      </c>
      <c r="B1" s="208"/>
      <c r="C1" s="208"/>
      <c r="D1" s="208"/>
      <c r="E1" s="208"/>
      <c r="F1" s="208"/>
      <c r="G1" s="208"/>
    </row>
    <row r="2" spans="1:8">
      <c r="A2" s="208" t="s">
        <v>1213</v>
      </c>
      <c r="B2" s="208"/>
      <c r="C2" s="208"/>
      <c r="D2" s="208"/>
      <c r="E2" s="208"/>
      <c r="F2" s="208"/>
      <c r="G2" s="208"/>
    </row>
    <row r="3" spans="1:8">
      <c r="A3" s="206" t="s">
        <v>1246</v>
      </c>
      <c r="B3" s="206"/>
      <c r="C3" s="206"/>
      <c r="D3" s="206"/>
      <c r="E3" s="206"/>
      <c r="F3" s="206"/>
      <c r="G3" s="206"/>
    </row>
    <row r="5" spans="1:8" s="78" customFormat="1" ht="30">
      <c r="A5" s="81" t="s">
        <v>366</v>
      </c>
      <c r="B5" s="2" t="s">
        <v>7</v>
      </c>
      <c r="C5" s="210" t="s">
        <v>363</v>
      </c>
      <c r="D5" s="210"/>
      <c r="E5" s="210"/>
      <c r="F5" s="210"/>
      <c r="G5" s="78" t="s">
        <v>450</v>
      </c>
    </row>
    <row r="6" spans="1:8">
      <c r="B6" s="20"/>
      <c r="C6" s="35" t="s">
        <v>445</v>
      </c>
      <c r="D6" s="35" t="s">
        <v>444</v>
      </c>
      <c r="E6" s="35" t="s">
        <v>443</v>
      </c>
      <c r="F6" s="35" t="s">
        <v>62</v>
      </c>
      <c r="G6" s="42" t="s">
        <v>449</v>
      </c>
      <c r="H6" s="20"/>
    </row>
    <row r="7" spans="1:8" s="18" customFormat="1">
      <c r="C7" s="17"/>
      <c r="D7" s="17"/>
      <c r="E7" s="17"/>
      <c r="F7" s="17"/>
      <c r="G7" s="17"/>
    </row>
    <row r="8" spans="1:8" s="18" customFormat="1">
      <c r="A8" s="19" t="s">
        <v>370</v>
      </c>
      <c r="C8" s="17"/>
      <c r="D8" s="17"/>
      <c r="E8" s="17"/>
      <c r="F8" s="17"/>
      <c r="G8" s="17"/>
    </row>
    <row r="9" spans="1:8">
      <c r="A9" s="19">
        <v>2005</v>
      </c>
      <c r="B9" s="71">
        <v>24393</v>
      </c>
      <c r="C9" s="71">
        <v>3843</v>
      </c>
      <c r="D9" s="71">
        <v>6359</v>
      </c>
      <c r="E9" s="71">
        <v>8299</v>
      </c>
      <c r="F9" s="71">
        <v>5892</v>
      </c>
      <c r="G9" s="49">
        <v>7.3</v>
      </c>
      <c r="H9" s="20"/>
    </row>
    <row r="10" spans="1:8">
      <c r="A10" s="19">
        <v>2006</v>
      </c>
      <c r="B10" s="71">
        <v>24293</v>
      </c>
      <c r="C10" s="71">
        <v>3857</v>
      </c>
      <c r="D10" s="71">
        <v>5934</v>
      </c>
      <c r="E10" s="71">
        <v>8418</v>
      </c>
      <c r="F10" s="71">
        <v>6084</v>
      </c>
      <c r="G10" s="49">
        <v>7.48</v>
      </c>
      <c r="H10" s="20"/>
    </row>
    <row r="11" spans="1:8">
      <c r="A11" s="19">
        <v>2007</v>
      </c>
      <c r="B11" s="71">
        <v>24358</v>
      </c>
      <c r="C11" s="71">
        <v>3903</v>
      </c>
      <c r="D11" s="71">
        <v>5593</v>
      </c>
      <c r="E11" s="71">
        <v>8552</v>
      </c>
      <c r="F11" s="71">
        <v>6310</v>
      </c>
      <c r="G11" s="49">
        <v>7.63</v>
      </c>
      <c r="H11" s="20"/>
    </row>
    <row r="12" spans="1:8">
      <c r="A12" s="19">
        <v>2008</v>
      </c>
      <c r="B12" s="71">
        <v>25462</v>
      </c>
      <c r="C12" s="71">
        <v>4082</v>
      </c>
      <c r="D12" s="71">
        <v>5859</v>
      </c>
      <c r="E12" s="71">
        <v>8889</v>
      </c>
      <c r="F12" s="71">
        <v>6632</v>
      </c>
      <c r="G12" s="49">
        <v>7.77</v>
      </c>
      <c r="H12" s="20"/>
    </row>
    <row r="13" spans="1:8">
      <c r="A13" s="19">
        <v>2009</v>
      </c>
      <c r="B13" s="71">
        <v>25909</v>
      </c>
      <c r="C13" s="71">
        <v>3966</v>
      </c>
      <c r="D13" s="71">
        <v>6028</v>
      </c>
      <c r="E13" s="71">
        <v>8815</v>
      </c>
      <c r="F13" s="71">
        <v>7100</v>
      </c>
      <c r="G13" s="49">
        <v>7.93</v>
      </c>
      <c r="H13" s="20"/>
    </row>
    <row r="14" spans="1:8">
      <c r="A14" s="19">
        <v>2010</v>
      </c>
      <c r="B14" s="71">
        <v>26890</v>
      </c>
      <c r="C14" s="71">
        <v>3805</v>
      </c>
      <c r="D14" s="71">
        <v>6396</v>
      </c>
      <c r="E14" s="71">
        <v>8819</v>
      </c>
      <c r="F14" s="71">
        <v>7870</v>
      </c>
      <c r="G14" s="49">
        <v>8.1199999999999992</v>
      </c>
      <c r="H14" s="20"/>
    </row>
    <row r="15" spans="1:8">
      <c r="A15" s="19">
        <v>2011</v>
      </c>
      <c r="B15" s="71">
        <v>27327</v>
      </c>
      <c r="C15" s="71">
        <v>3918</v>
      </c>
      <c r="D15" s="71">
        <v>6348</v>
      </c>
      <c r="E15" s="71">
        <v>8605</v>
      </c>
      <c r="F15" s="71">
        <v>8456</v>
      </c>
      <c r="G15" s="49">
        <v>8.2899999999999991</v>
      </c>
      <c r="H15" s="20"/>
    </row>
    <row r="16" spans="1:8">
      <c r="A16" s="19">
        <v>2012</v>
      </c>
      <c r="B16" s="71">
        <v>28004</v>
      </c>
      <c r="C16" s="71">
        <v>4523</v>
      </c>
      <c r="D16" s="71">
        <v>6074</v>
      </c>
      <c r="E16" s="71">
        <v>8548</v>
      </c>
      <c r="F16" s="71">
        <v>8859</v>
      </c>
      <c r="G16" s="49">
        <v>8.35</v>
      </c>
      <c r="H16" s="20"/>
    </row>
    <row r="17" spans="1:8">
      <c r="A17" s="19">
        <v>2013</v>
      </c>
      <c r="B17" s="71">
        <v>28102</v>
      </c>
      <c r="C17" s="71">
        <v>4499</v>
      </c>
      <c r="D17" s="71">
        <v>6239</v>
      </c>
      <c r="E17" s="71">
        <v>8735</v>
      </c>
      <c r="F17" s="71">
        <v>8629</v>
      </c>
      <c r="G17" s="49">
        <v>8.35</v>
      </c>
      <c r="H17" s="20"/>
    </row>
    <row r="18" spans="1:8">
      <c r="A18" s="19">
        <v>2014</v>
      </c>
      <c r="B18" s="71">
        <v>28474</v>
      </c>
      <c r="C18" s="71">
        <v>3977</v>
      </c>
      <c r="D18" s="71">
        <v>6739</v>
      </c>
      <c r="E18" s="71">
        <v>8873</v>
      </c>
      <c r="F18" s="71">
        <v>8885</v>
      </c>
      <c r="G18" s="49">
        <v>8.58</v>
      </c>
      <c r="H18" s="20"/>
    </row>
    <row r="19" spans="1:8">
      <c r="A19" s="19">
        <v>2015</v>
      </c>
      <c r="B19" s="71">
        <v>28802</v>
      </c>
      <c r="C19" s="71">
        <v>3984</v>
      </c>
      <c r="D19" s="71">
        <v>6933</v>
      </c>
      <c r="E19" s="71">
        <v>8810</v>
      </c>
      <c r="F19" s="71">
        <v>9075</v>
      </c>
      <c r="G19" s="49">
        <v>8.7100000000000009</v>
      </c>
      <c r="H19" s="20"/>
    </row>
    <row r="20" spans="1:8">
      <c r="A20" s="19">
        <v>2016</v>
      </c>
      <c r="B20" s="71">
        <v>29241</v>
      </c>
      <c r="C20" s="71">
        <v>4067</v>
      </c>
      <c r="D20" s="71">
        <v>6796</v>
      </c>
      <c r="E20" s="71">
        <v>9076</v>
      </c>
      <c r="F20" s="71">
        <v>9302</v>
      </c>
      <c r="G20" s="49">
        <v>8.89</v>
      </c>
      <c r="H20" s="20"/>
    </row>
    <row r="21" spans="1:8">
      <c r="A21" s="19">
        <v>2017</v>
      </c>
      <c r="B21" s="71">
        <v>29676</v>
      </c>
      <c r="C21" s="71">
        <v>4173</v>
      </c>
      <c r="D21" s="71">
        <v>6451</v>
      </c>
      <c r="E21" s="71">
        <v>9463</v>
      </c>
      <c r="F21" s="71">
        <v>9589</v>
      </c>
      <c r="G21" s="49">
        <v>8.99</v>
      </c>
      <c r="H21" s="20"/>
    </row>
    <row r="22" spans="1:8">
      <c r="A22" s="19">
        <v>2018</v>
      </c>
      <c r="B22" s="71">
        <v>29949</v>
      </c>
      <c r="C22" s="71">
        <v>4243</v>
      </c>
      <c r="D22" s="71">
        <v>6450</v>
      </c>
      <c r="E22" s="71">
        <v>9613</v>
      </c>
      <c r="F22" s="71">
        <v>9643</v>
      </c>
      <c r="G22" s="49">
        <v>9.07</v>
      </c>
      <c r="H22" s="20"/>
    </row>
    <row r="23" spans="1:8">
      <c r="A23" s="19">
        <v>2019</v>
      </c>
      <c r="B23" s="71">
        <v>30248</v>
      </c>
      <c r="C23" s="71">
        <v>4063</v>
      </c>
      <c r="D23" s="71">
        <v>6706</v>
      </c>
      <c r="E23" s="71">
        <v>9664</v>
      </c>
      <c r="F23" s="71">
        <v>9815</v>
      </c>
      <c r="G23" s="49">
        <v>9.1999999999999993</v>
      </c>
      <c r="H23" s="20"/>
    </row>
    <row r="24" spans="1:8">
      <c r="A24" s="19">
        <v>2020</v>
      </c>
      <c r="B24" s="71">
        <v>30434</v>
      </c>
      <c r="C24" s="71">
        <v>3704</v>
      </c>
      <c r="D24" s="71">
        <v>6642</v>
      </c>
      <c r="E24" s="71">
        <v>9971</v>
      </c>
      <c r="F24" s="71">
        <v>10117</v>
      </c>
      <c r="G24" s="49">
        <v>9.51</v>
      </c>
      <c r="H24" s="20"/>
    </row>
    <row r="25" spans="1:8" s="127" customFormat="1">
      <c r="A25" s="19">
        <v>2021</v>
      </c>
      <c r="B25" s="71">
        <v>30538</v>
      </c>
      <c r="C25" s="71">
        <v>3517</v>
      </c>
      <c r="D25" s="71">
        <v>6604</v>
      </c>
      <c r="E25" s="71">
        <v>9953</v>
      </c>
      <c r="F25" s="71">
        <v>10464</v>
      </c>
      <c r="G25" s="49">
        <v>9.75</v>
      </c>
    </row>
    <row r="26" spans="1:8">
      <c r="B26" s="173"/>
      <c r="C26" s="173"/>
      <c r="D26" s="173"/>
      <c r="E26" s="173"/>
      <c r="F26" s="173"/>
      <c r="G26" s="173"/>
      <c r="H26" s="20"/>
    </row>
    <row r="27" spans="1:8">
      <c r="A27" s="208" t="s">
        <v>183</v>
      </c>
      <c r="B27" s="208"/>
      <c r="H27" s="20"/>
    </row>
    <row r="28" spans="1:8">
      <c r="A28" s="19">
        <v>2005</v>
      </c>
      <c r="B28" s="41">
        <v>100</v>
      </c>
      <c r="C28" s="41">
        <v>15.754519739269462</v>
      </c>
      <c r="D28" s="41">
        <v>26.068954208174475</v>
      </c>
      <c r="E28" s="41">
        <v>34.022055507727629</v>
      </c>
      <c r="F28" s="41">
        <v>24.154470544828435</v>
      </c>
      <c r="G28" s="87" t="s">
        <v>365</v>
      </c>
      <c r="H28" s="20"/>
    </row>
    <row r="29" spans="1:8">
      <c r="A29" s="19">
        <v>2006</v>
      </c>
      <c r="B29" s="41">
        <v>100</v>
      </c>
      <c r="C29" s="41">
        <v>15.877001605400732</v>
      </c>
      <c r="D29" s="41">
        <v>24.426789610175771</v>
      </c>
      <c r="E29" s="41">
        <v>34.651957353970282</v>
      </c>
      <c r="F29" s="41">
        <v>25.044251430453215</v>
      </c>
      <c r="G29" s="87" t="s">
        <v>365</v>
      </c>
      <c r="H29" s="20"/>
    </row>
    <row r="30" spans="1:8">
      <c r="A30" s="19">
        <v>2007</v>
      </c>
      <c r="B30" s="41">
        <v>100</v>
      </c>
      <c r="C30" s="41">
        <v>16.023483044584943</v>
      </c>
      <c r="D30" s="41">
        <v>22.961655308317596</v>
      </c>
      <c r="E30" s="41">
        <v>35.109614910912228</v>
      </c>
      <c r="F30" s="41">
        <v>25.905246736185237</v>
      </c>
      <c r="G30" s="87" t="s">
        <v>365</v>
      </c>
      <c r="H30" s="20"/>
    </row>
    <row r="31" spans="1:8">
      <c r="A31" s="19">
        <v>2008</v>
      </c>
      <c r="B31" s="41">
        <v>100</v>
      </c>
      <c r="C31" s="41">
        <v>16.031733563742048</v>
      </c>
      <c r="D31" s="41">
        <v>23.01076113423926</v>
      </c>
      <c r="E31" s="41">
        <v>34.910847537506875</v>
      </c>
      <c r="F31" s="41">
        <v>26.046657764511821</v>
      </c>
      <c r="G31" s="87" t="s">
        <v>365</v>
      </c>
      <c r="H31" s="20"/>
    </row>
    <row r="32" spans="1:8">
      <c r="A32" s="19">
        <v>2009</v>
      </c>
      <c r="B32" s="41">
        <v>100</v>
      </c>
      <c r="C32" s="41">
        <v>15.307422131305724</v>
      </c>
      <c r="D32" s="41">
        <v>23.266046547531747</v>
      </c>
      <c r="E32" s="41">
        <v>34.022926396232968</v>
      </c>
      <c r="F32" s="41">
        <v>27.40360492492956</v>
      </c>
      <c r="G32" s="87" t="s">
        <v>365</v>
      </c>
      <c r="H32" s="20"/>
    </row>
    <row r="33" spans="1:13">
      <c r="A33" s="19">
        <v>2010</v>
      </c>
      <c r="B33" s="41">
        <v>100</v>
      </c>
      <c r="C33" s="41">
        <v>14.150241725548531</v>
      </c>
      <c r="D33" s="41">
        <v>23.785793975455558</v>
      </c>
      <c r="E33" s="41">
        <v>32.796578653774638</v>
      </c>
      <c r="F33" s="41">
        <v>29.267385645221271</v>
      </c>
      <c r="G33" s="87" t="s">
        <v>365</v>
      </c>
      <c r="H33" s="20"/>
    </row>
    <row r="34" spans="1:13">
      <c r="A34" s="19">
        <v>2011</v>
      </c>
      <c r="B34" s="41">
        <v>100</v>
      </c>
      <c r="C34" s="41">
        <v>14.337468437808761</v>
      </c>
      <c r="D34" s="41">
        <v>23.229772752223077</v>
      </c>
      <c r="E34" s="41">
        <v>31.489003549602955</v>
      </c>
      <c r="F34" s="41">
        <v>30.943755260365208</v>
      </c>
      <c r="G34" s="87" t="s">
        <v>365</v>
      </c>
      <c r="H34" s="20"/>
    </row>
    <row r="35" spans="1:13">
      <c r="A35" s="19">
        <v>2012</v>
      </c>
      <c r="B35" s="41">
        <v>100</v>
      </c>
      <c r="C35" s="41">
        <v>16.15126410512784</v>
      </c>
      <c r="D35" s="41">
        <v>21.68975860591344</v>
      </c>
      <c r="E35" s="41">
        <v>30.52421082702471</v>
      </c>
      <c r="F35" s="41">
        <v>31.63476646193401</v>
      </c>
      <c r="G35" s="87" t="s">
        <v>365</v>
      </c>
      <c r="H35" s="20"/>
    </row>
    <row r="36" spans="1:13">
      <c r="A36" s="19">
        <v>2013</v>
      </c>
      <c r="B36" s="41">
        <v>100</v>
      </c>
      <c r="C36" s="41">
        <v>16.00953668778023</v>
      </c>
      <c r="D36" s="41">
        <v>22.201266813749911</v>
      </c>
      <c r="E36" s="41">
        <v>31.08319692548573</v>
      </c>
      <c r="F36" s="41">
        <v>30.70599957298413</v>
      </c>
      <c r="G36" s="87" t="s">
        <v>365</v>
      </c>
      <c r="H36" s="20"/>
    </row>
    <row r="37" spans="1:13">
      <c r="A37" s="19">
        <v>2014</v>
      </c>
      <c r="B37" s="41">
        <v>100</v>
      </c>
      <c r="C37" s="41">
        <v>13.967127906160005</v>
      </c>
      <c r="D37" s="41">
        <v>23.667205169628431</v>
      </c>
      <c r="E37" s="41">
        <v>31.161761607080145</v>
      </c>
      <c r="F37" s="41">
        <v>31.203905317131419</v>
      </c>
      <c r="G37" s="87" t="s">
        <v>365</v>
      </c>
      <c r="H37" s="20"/>
    </row>
    <row r="38" spans="1:13">
      <c r="A38" s="19">
        <v>2015</v>
      </c>
      <c r="B38" s="41">
        <v>100</v>
      </c>
      <c r="C38" s="41">
        <v>13.83237275189223</v>
      </c>
      <c r="D38" s="41">
        <v>24.071245052426914</v>
      </c>
      <c r="E38" s="41">
        <v>30.588153600444414</v>
      </c>
      <c r="F38" s="41">
        <v>31.508228595236442</v>
      </c>
      <c r="G38" s="87" t="s">
        <v>365</v>
      </c>
      <c r="H38" s="20"/>
    </row>
    <row r="39" spans="1:13">
      <c r="A39" s="19">
        <v>2016</v>
      </c>
      <c r="B39" s="41">
        <v>100</v>
      </c>
      <c r="C39" s="41">
        <v>13.908553059060907</v>
      </c>
      <c r="D39" s="41">
        <v>23.241339215485105</v>
      </c>
      <c r="E39" s="41">
        <v>31.038610170650799</v>
      </c>
      <c r="F39" s="41">
        <v>31.811497554803186</v>
      </c>
      <c r="G39" s="87" t="s">
        <v>365</v>
      </c>
      <c r="H39" s="20"/>
    </row>
    <row r="40" spans="1:13">
      <c r="A40" s="19">
        <v>2017</v>
      </c>
      <c r="B40" s="41">
        <v>100</v>
      </c>
      <c r="C40" s="41">
        <v>14.061868176304085</v>
      </c>
      <c r="D40" s="41">
        <v>21.738104865884889</v>
      </c>
      <c r="E40" s="41">
        <v>31.887720717077773</v>
      </c>
      <c r="F40" s="41">
        <v>32.31230624073325</v>
      </c>
      <c r="G40" s="87" t="s">
        <v>365</v>
      </c>
    </row>
    <row r="41" spans="1:13">
      <c r="A41" s="19">
        <v>2018</v>
      </c>
      <c r="B41" s="41">
        <v>100</v>
      </c>
      <c r="C41" s="41">
        <v>14.167417943837858</v>
      </c>
      <c r="D41" s="41">
        <v>21.536612240809376</v>
      </c>
      <c r="E41" s="41">
        <v>32.097899762930318</v>
      </c>
      <c r="F41" s="41">
        <v>32.198070052422452</v>
      </c>
      <c r="G41" s="87" t="s">
        <v>365</v>
      </c>
    </row>
    <row r="42" spans="1:13">
      <c r="A42" s="19">
        <v>2019</v>
      </c>
      <c r="B42" s="41">
        <v>100</v>
      </c>
      <c r="C42" s="41">
        <v>13.43229304416821</v>
      </c>
      <c r="D42" s="41">
        <v>22.170060830468131</v>
      </c>
      <c r="E42" s="41">
        <v>31.949219783126157</v>
      </c>
      <c r="F42" s="41">
        <v>32.448426342237504</v>
      </c>
      <c r="G42" s="87" t="s">
        <v>365</v>
      </c>
    </row>
    <row r="43" spans="1:13">
      <c r="A43" s="19">
        <v>2020</v>
      </c>
      <c r="B43" s="41">
        <v>100</v>
      </c>
      <c r="C43" s="41">
        <v>12.170598672537295</v>
      </c>
      <c r="D43" s="41">
        <v>21.824275481369522</v>
      </c>
      <c r="E43" s="41">
        <v>32.762699612275739</v>
      </c>
      <c r="F43" s="41">
        <v>33.24242623381744</v>
      </c>
      <c r="G43" s="192" t="s">
        <v>365</v>
      </c>
    </row>
    <row r="44" spans="1:13" s="127" customFormat="1">
      <c r="A44" s="19">
        <v>2021</v>
      </c>
      <c r="B44" s="41">
        <v>100</v>
      </c>
      <c r="C44" s="41">
        <f>+C25/$B25*100</f>
        <v>11.516798742550264</v>
      </c>
      <c r="D44" s="41">
        <f t="shared" ref="D44:F44" si="0">+D25/$B25*100</f>
        <v>21.62551575086777</v>
      </c>
      <c r="E44" s="41">
        <f t="shared" si="0"/>
        <v>32.592180234461985</v>
      </c>
      <c r="F44" s="41">
        <f t="shared" si="0"/>
        <v>34.265505272119981</v>
      </c>
      <c r="G44" s="143" t="s">
        <v>365</v>
      </c>
      <c r="H44" s="192"/>
      <c r="I44" s="192"/>
      <c r="J44" s="192"/>
      <c r="K44" s="192"/>
      <c r="L44" s="192"/>
      <c r="M44" s="192"/>
    </row>
    <row r="45" spans="1:13">
      <c r="A45" s="221" t="s">
        <v>1608</v>
      </c>
      <c r="B45" s="221"/>
      <c r="C45" s="221"/>
      <c r="D45" s="221"/>
      <c r="E45" s="221"/>
      <c r="F45" s="221"/>
      <c r="G45" s="221"/>
      <c r="H45" s="192"/>
      <c r="I45" s="192"/>
      <c r="J45" s="192"/>
      <c r="K45" s="192"/>
      <c r="L45" s="192"/>
      <c r="M45" s="192"/>
    </row>
  </sheetData>
  <mergeCells count="6">
    <mergeCell ref="A45:G45"/>
    <mergeCell ref="A1:G1"/>
    <mergeCell ref="A2:G2"/>
    <mergeCell ref="A3:G3"/>
    <mergeCell ref="C5:F5"/>
    <mergeCell ref="A27:B27"/>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7"/>
  <sheetViews>
    <sheetView zoomScale="115" zoomScaleNormal="115" workbookViewId="0">
      <selection activeCell="A32" sqref="A32:H32"/>
    </sheetView>
  </sheetViews>
  <sheetFormatPr baseColWidth="10" defaultColWidth="12.7109375" defaultRowHeight="15"/>
  <cols>
    <col min="1" max="1" width="9.7109375" style="79" customWidth="1"/>
    <col min="2" max="4" width="12.7109375" style="80" customWidth="1"/>
    <col min="5" max="5" width="5.7109375" style="80" customWidth="1"/>
    <col min="6" max="8" width="14.7109375" style="80" customWidth="1"/>
    <col min="9" max="16384" width="12.7109375" style="67"/>
  </cols>
  <sheetData>
    <row r="1" spans="1:8">
      <c r="A1" s="213" t="s">
        <v>1381</v>
      </c>
      <c r="B1" s="213"/>
      <c r="C1" s="213"/>
      <c r="D1" s="213"/>
      <c r="E1" s="213"/>
      <c r="F1" s="213"/>
      <c r="G1" s="213"/>
      <c r="H1" s="213"/>
    </row>
    <row r="2" spans="1:8">
      <c r="A2" s="213" t="s">
        <v>1383</v>
      </c>
      <c r="B2" s="213"/>
      <c r="C2" s="213"/>
      <c r="D2" s="213"/>
      <c r="E2" s="213"/>
      <c r="F2" s="213"/>
      <c r="G2" s="213"/>
      <c r="H2" s="213"/>
    </row>
    <row r="3" spans="1:8">
      <c r="A3" s="212" t="s">
        <v>1247</v>
      </c>
      <c r="B3" s="212"/>
      <c r="C3" s="212"/>
      <c r="D3" s="212"/>
      <c r="E3" s="212"/>
      <c r="F3" s="212"/>
      <c r="G3" s="212"/>
      <c r="H3" s="212"/>
    </row>
    <row r="4" spans="1:8">
      <c r="A4" s="84"/>
      <c r="B4" s="83"/>
      <c r="C4" s="83"/>
      <c r="D4" s="83"/>
      <c r="E4" s="83"/>
      <c r="F4" s="83"/>
      <c r="G4" s="83"/>
      <c r="H4" s="83"/>
    </row>
    <row r="5" spans="1:8">
      <c r="A5" s="85" t="s">
        <v>366</v>
      </c>
      <c r="B5" s="215" t="s">
        <v>420</v>
      </c>
      <c r="C5" s="215"/>
      <c r="D5" s="215"/>
      <c r="E5" s="85"/>
      <c r="F5" s="215" t="s">
        <v>421</v>
      </c>
      <c r="G5" s="215"/>
      <c r="H5" s="215"/>
    </row>
    <row r="6" spans="1:8">
      <c r="B6" s="10" t="s">
        <v>422</v>
      </c>
      <c r="C6" s="10" t="s">
        <v>423</v>
      </c>
      <c r="D6" s="10" t="s">
        <v>424</v>
      </c>
      <c r="E6" s="10"/>
      <c r="F6" s="10" t="s">
        <v>422</v>
      </c>
      <c r="G6" s="10" t="s">
        <v>423</v>
      </c>
      <c r="H6" s="10" t="s">
        <v>424</v>
      </c>
    </row>
    <row r="7" spans="1:8">
      <c r="A7" s="81">
        <v>1970</v>
      </c>
      <c r="B7" s="9">
        <v>296.7032967032967</v>
      </c>
      <c r="C7" s="9">
        <v>221</v>
      </c>
      <c r="D7" s="9">
        <v>162</v>
      </c>
      <c r="E7" s="9"/>
      <c r="F7" s="22">
        <f t="shared" ref="F7:F22" si="0">1000/B7</f>
        <v>3.3703703703703702</v>
      </c>
      <c r="G7" s="22">
        <f t="shared" ref="G7:G22" si="1">1000/C7</f>
        <v>4.5248868778280542</v>
      </c>
      <c r="H7" s="21">
        <f t="shared" ref="H7:H22" si="2">1000/D7</f>
        <v>6.1728395061728394</v>
      </c>
    </row>
    <row r="8" spans="1:8">
      <c r="A8" s="81">
        <v>1980</v>
      </c>
      <c r="B8" s="24">
        <v>487.01952882827032</v>
      </c>
      <c r="C8" s="24">
        <v>352</v>
      </c>
      <c r="D8" s="24">
        <v>297.47822350048176</v>
      </c>
      <c r="E8" s="24"/>
      <c r="F8" s="23">
        <f t="shared" si="0"/>
        <v>2.053305752247593</v>
      </c>
      <c r="G8" s="23">
        <f t="shared" si="1"/>
        <v>2.8409090909090908</v>
      </c>
      <c r="H8" s="23">
        <f t="shared" si="2"/>
        <v>3.3615906005919136</v>
      </c>
    </row>
    <row r="9" spans="1:8">
      <c r="A9" s="81">
        <v>1990</v>
      </c>
      <c r="B9" s="9">
        <v>593.66652607901028</v>
      </c>
      <c r="C9" s="9">
        <v>439</v>
      </c>
      <c r="D9" s="9">
        <v>391.2825655234696</v>
      </c>
      <c r="E9" s="9"/>
      <c r="F9" s="22">
        <f t="shared" si="0"/>
        <v>1.6844473388194896</v>
      </c>
      <c r="G9" s="22">
        <f t="shared" si="1"/>
        <v>2.2779043280182232</v>
      </c>
      <c r="H9" s="22">
        <f t="shared" si="2"/>
        <v>2.5556978207351762</v>
      </c>
    </row>
    <row r="10" spans="1:8">
      <c r="A10" s="81">
        <v>2000</v>
      </c>
      <c r="B10" s="9">
        <v>671.80657497070251</v>
      </c>
      <c r="C10" s="9">
        <v>492</v>
      </c>
      <c r="D10" s="9">
        <v>512.00322012010213</v>
      </c>
      <c r="E10" s="9"/>
      <c r="F10" s="22">
        <f t="shared" si="0"/>
        <v>1.4885236871098053</v>
      </c>
      <c r="G10" s="22">
        <f t="shared" si="1"/>
        <v>2.0325203252032522</v>
      </c>
      <c r="H10" s="21">
        <f t="shared" si="2"/>
        <v>1.9531127162939073</v>
      </c>
    </row>
    <row r="11" spans="1:8">
      <c r="A11" s="81">
        <v>2001</v>
      </c>
      <c r="B11" s="9">
        <v>688.49465964762805</v>
      </c>
      <c r="C11" s="9">
        <v>498</v>
      </c>
      <c r="D11" s="9">
        <v>521.38825021387743</v>
      </c>
      <c r="E11" s="9"/>
      <c r="F11" s="22">
        <f t="shared" si="0"/>
        <v>1.4524440908689118</v>
      </c>
      <c r="G11" s="22">
        <f t="shared" si="1"/>
        <v>2.0080321285140563</v>
      </c>
      <c r="H11" s="21">
        <f t="shared" si="2"/>
        <v>1.9179565316053677</v>
      </c>
    </row>
    <row r="12" spans="1:8">
      <c r="A12" s="81">
        <v>2002</v>
      </c>
      <c r="B12" s="9">
        <v>693.95973154362412</v>
      </c>
      <c r="C12" s="9">
        <v>504</v>
      </c>
      <c r="D12" s="9">
        <v>494.45324940101494</v>
      </c>
      <c r="E12" s="9"/>
      <c r="F12" s="22">
        <f t="shared" si="0"/>
        <v>1.4410058027079304</v>
      </c>
      <c r="G12" s="22">
        <f t="shared" si="1"/>
        <v>1.9841269841269842</v>
      </c>
      <c r="H12" s="21">
        <f t="shared" si="2"/>
        <v>2.0224358950242696</v>
      </c>
    </row>
    <row r="13" spans="1:8">
      <c r="A13" s="81">
        <v>2003</v>
      </c>
      <c r="B13" s="9">
        <v>694.68151079349138</v>
      </c>
      <c r="C13" s="9">
        <v>507</v>
      </c>
      <c r="D13" s="9">
        <v>500.51498264317763</v>
      </c>
      <c r="E13" s="9"/>
      <c r="F13" s="22">
        <f t="shared" si="0"/>
        <v>1.4395085869750044</v>
      </c>
      <c r="G13" s="22">
        <f t="shared" si="1"/>
        <v>1.9723865877712032</v>
      </c>
      <c r="H13" s="21">
        <f t="shared" si="2"/>
        <v>1.9979421889012869</v>
      </c>
    </row>
    <row r="14" spans="1:8">
      <c r="A14" s="81">
        <v>2004</v>
      </c>
      <c r="B14" s="9">
        <v>697.93549892109411</v>
      </c>
      <c r="C14" s="9">
        <v>511</v>
      </c>
      <c r="D14" s="9">
        <v>504.64748673423009</v>
      </c>
      <c r="E14" s="9"/>
      <c r="F14" s="22">
        <f t="shared" si="0"/>
        <v>1.4327971589722164</v>
      </c>
      <c r="G14" s="22">
        <f t="shared" si="1"/>
        <v>1.9569471624266144</v>
      </c>
      <c r="H14" s="21">
        <f t="shared" si="2"/>
        <v>1.9815812548109344</v>
      </c>
    </row>
    <row r="15" spans="1:8">
      <c r="A15" s="81">
        <v>2005</v>
      </c>
      <c r="B15" s="9">
        <v>705</v>
      </c>
      <c r="C15" s="9">
        <v>515</v>
      </c>
      <c r="D15" s="9">
        <v>506.83587927317899</v>
      </c>
      <c r="E15" s="9"/>
      <c r="F15" s="22">
        <f t="shared" si="0"/>
        <v>1.4184397163120568</v>
      </c>
      <c r="G15" s="22">
        <f t="shared" si="1"/>
        <v>1.941747572815534</v>
      </c>
      <c r="H15" s="21">
        <f t="shared" si="2"/>
        <v>1.9730252748365729</v>
      </c>
    </row>
    <row r="16" spans="1:8">
      <c r="A16" s="81">
        <v>2006</v>
      </c>
      <c r="B16" s="9">
        <v>695.97478871221881</v>
      </c>
      <c r="C16" s="9">
        <v>516</v>
      </c>
      <c r="D16" s="9">
        <v>509.42781566645647</v>
      </c>
      <c r="E16" s="9"/>
      <c r="F16" s="22">
        <f t="shared" si="0"/>
        <v>1.4368336557856174</v>
      </c>
      <c r="G16" s="22">
        <f t="shared" si="1"/>
        <v>1.9379844961240309</v>
      </c>
      <c r="H16" s="21">
        <f t="shared" si="2"/>
        <v>1.9629866474639883</v>
      </c>
    </row>
    <row r="17" spans="1:8">
      <c r="A17" s="81">
        <v>2007</v>
      </c>
      <c r="B17" s="9">
        <v>692.9026387625114</v>
      </c>
      <c r="C17" s="9">
        <v>519.48330291849265</v>
      </c>
      <c r="D17" s="9">
        <v>512.56684788960115</v>
      </c>
      <c r="E17" s="9"/>
      <c r="F17" s="22">
        <f t="shared" si="0"/>
        <v>1.4432042022324358</v>
      </c>
      <c r="G17" s="22">
        <f t="shared" si="1"/>
        <v>1.9249896856779261</v>
      </c>
      <c r="H17" s="21">
        <f t="shared" si="2"/>
        <v>1.9509650382526968</v>
      </c>
    </row>
    <row r="18" spans="1:8">
      <c r="A18" s="81">
        <v>2008</v>
      </c>
      <c r="B18" s="9">
        <v>720.16065165742725</v>
      </c>
      <c r="C18" s="9">
        <v>517</v>
      </c>
      <c r="D18" s="13">
        <v>515.75886775969491</v>
      </c>
      <c r="E18" s="13"/>
      <c r="F18" s="22">
        <f t="shared" si="0"/>
        <v>1.3885790589898674</v>
      </c>
      <c r="G18" s="22">
        <f t="shared" si="1"/>
        <v>1.9342359767891684</v>
      </c>
      <c r="H18" s="21">
        <f t="shared" si="2"/>
        <v>1.9388905601249407</v>
      </c>
    </row>
    <row r="19" spans="1:8">
      <c r="A19" s="81">
        <v>2009</v>
      </c>
      <c r="B19" s="9">
        <v>728.00584450251483</v>
      </c>
      <c r="C19" s="9">
        <v>514</v>
      </c>
      <c r="D19" s="13">
        <v>523.0884739933507</v>
      </c>
      <c r="E19" s="13"/>
      <c r="F19" s="22">
        <f t="shared" si="0"/>
        <v>1.3736153460187579</v>
      </c>
      <c r="G19" s="22">
        <f t="shared" si="1"/>
        <v>1.9455252918287937</v>
      </c>
      <c r="H19" s="21">
        <f t="shared" si="2"/>
        <v>1.9117224900136331</v>
      </c>
    </row>
    <row r="20" spans="1:8">
      <c r="A20" s="81">
        <v>2010</v>
      </c>
      <c r="B20" s="9">
        <v>749.15027581211348</v>
      </c>
      <c r="C20" s="9">
        <v>517</v>
      </c>
      <c r="D20" s="13">
        <v>531.75488942714617</v>
      </c>
      <c r="E20" s="13"/>
      <c r="F20" s="22">
        <f t="shared" si="0"/>
        <v>1.3348456675343994</v>
      </c>
      <c r="G20" s="22">
        <f t="shared" si="1"/>
        <v>1.9342359767891684</v>
      </c>
      <c r="H20" s="21">
        <f t="shared" si="2"/>
        <v>1.8805656889723934</v>
      </c>
    </row>
    <row r="21" spans="1:8">
      <c r="A21" s="81">
        <v>2011</v>
      </c>
      <c r="B21" s="9">
        <v>755.95452156352871</v>
      </c>
      <c r="C21" s="9">
        <v>529</v>
      </c>
      <c r="D21" s="13">
        <v>538.90538740495106</v>
      </c>
      <c r="E21" s="13"/>
      <c r="F21" s="22">
        <f t="shared" si="0"/>
        <v>1.3228308998426466</v>
      </c>
      <c r="G21" s="22">
        <f t="shared" si="1"/>
        <v>1.890359168241966</v>
      </c>
      <c r="H21" s="21">
        <f t="shared" si="2"/>
        <v>1.8556132920017878</v>
      </c>
    </row>
    <row r="22" spans="1:8">
      <c r="A22" s="81">
        <v>2012</v>
      </c>
      <c r="B22" s="9">
        <v>767.7587388622344</v>
      </c>
      <c r="C22" s="9">
        <v>535</v>
      </c>
      <c r="D22" s="13">
        <v>545.21123090402727</v>
      </c>
      <c r="E22" s="13"/>
      <c r="F22" s="22">
        <f t="shared" si="0"/>
        <v>1.3024925010712756</v>
      </c>
      <c r="G22" s="22">
        <f t="shared" si="1"/>
        <v>1.8691588785046729</v>
      </c>
      <c r="H22" s="22">
        <f t="shared" si="2"/>
        <v>1.8341515055401134</v>
      </c>
    </row>
    <row r="23" spans="1:8">
      <c r="A23" s="81">
        <v>2013</v>
      </c>
      <c r="B23" s="9">
        <v>762.85357511265534</v>
      </c>
      <c r="C23" s="9">
        <v>537</v>
      </c>
      <c r="D23" s="13">
        <v>549</v>
      </c>
      <c r="E23" s="13"/>
      <c r="F23" s="22">
        <f t="shared" ref="F23:G27" si="3">1000/B23</f>
        <v>1.3108675539107537</v>
      </c>
      <c r="G23" s="22">
        <f t="shared" si="3"/>
        <v>1.8621973929236499</v>
      </c>
      <c r="H23" s="21">
        <v>1.8</v>
      </c>
    </row>
    <row r="24" spans="1:8">
      <c r="A24" s="81">
        <v>2014</v>
      </c>
      <c r="B24" s="9">
        <v>766.83184315415281</v>
      </c>
      <c r="C24" s="13">
        <v>539</v>
      </c>
      <c r="D24" s="13">
        <v>552</v>
      </c>
      <c r="E24" s="13"/>
      <c r="F24" s="22">
        <f t="shared" si="3"/>
        <v>1.3040668680199479</v>
      </c>
      <c r="G24" s="22">
        <f t="shared" si="3"/>
        <v>1.8552875695732838</v>
      </c>
      <c r="H24" s="21">
        <v>1.8</v>
      </c>
    </row>
    <row r="25" spans="1:8">
      <c r="A25" s="81">
        <v>2015</v>
      </c>
      <c r="B25" s="9">
        <v>770.72518062617064</v>
      </c>
      <c r="C25" s="13">
        <v>541.18108211719198</v>
      </c>
      <c r="D25" s="13">
        <v>545.79999999999995</v>
      </c>
      <c r="E25" s="13"/>
      <c r="F25" s="22">
        <f t="shared" si="3"/>
        <v>1.2974793417123813</v>
      </c>
      <c r="G25" s="22">
        <f t="shared" si="3"/>
        <v>1.8478103412037812</v>
      </c>
      <c r="H25" s="21">
        <v>1.8</v>
      </c>
    </row>
    <row r="26" spans="1:8">
      <c r="A26" s="81">
        <v>2016</v>
      </c>
      <c r="B26" s="9">
        <v>777.23140715538784</v>
      </c>
      <c r="C26" s="13">
        <v>543.28816448796374</v>
      </c>
      <c r="D26" s="13">
        <v>549.5</v>
      </c>
      <c r="E26" s="13"/>
      <c r="F26" s="22">
        <f t="shared" si="3"/>
        <v>1.2866181047159808</v>
      </c>
      <c r="G26" s="22">
        <f t="shared" si="3"/>
        <v>1.8406438155016249</v>
      </c>
      <c r="H26" s="21">
        <v>1.8</v>
      </c>
    </row>
    <row r="27" spans="1:8">
      <c r="A27" s="81">
        <v>2017</v>
      </c>
      <c r="B27" s="9">
        <v>784.76794922649742</v>
      </c>
      <c r="C27" s="13">
        <v>542.88210177503549</v>
      </c>
      <c r="D27" s="13">
        <v>555.20000000000005</v>
      </c>
      <c r="E27" s="13"/>
      <c r="F27" s="22">
        <f t="shared" si="3"/>
        <v>1.2742620299231702</v>
      </c>
      <c r="G27" s="22">
        <f t="shared" si="3"/>
        <v>1.8420205726627348</v>
      </c>
      <c r="H27" s="21">
        <v>1.8</v>
      </c>
    </row>
    <row r="28" spans="1:8">
      <c r="A28" s="81">
        <v>2018</v>
      </c>
      <c r="B28" s="9">
        <v>785.83611030935947</v>
      </c>
      <c r="C28" s="122">
        <v>543</v>
      </c>
      <c r="D28" s="122">
        <v>561.9</v>
      </c>
      <c r="E28" s="13"/>
      <c r="F28" s="22">
        <f>1000/B28</f>
        <v>1.2725299676116064</v>
      </c>
      <c r="G28" s="22">
        <f t="shared" ref="G28:H30" si="4">1000/C28</f>
        <v>1.8416206261510129</v>
      </c>
      <c r="H28" s="22">
        <f t="shared" si="4"/>
        <v>1.7796760989499911</v>
      </c>
    </row>
    <row r="29" spans="1:8" s="120" customFormat="1">
      <c r="A29" s="121">
        <v>2019</v>
      </c>
      <c r="B29" s="117">
        <v>788.11881188118821</v>
      </c>
      <c r="C29" s="122">
        <v>541</v>
      </c>
      <c r="D29" s="118">
        <v>566.1</v>
      </c>
      <c r="E29" s="118"/>
      <c r="F29" s="119">
        <f>1000/B29</f>
        <v>1.2688442211055275</v>
      </c>
      <c r="G29" s="124">
        <f t="shared" si="4"/>
        <v>1.8484288354898337</v>
      </c>
      <c r="H29" s="124">
        <f t="shared" si="4"/>
        <v>1.7664723547076489</v>
      </c>
    </row>
    <row r="30" spans="1:8" s="120" customFormat="1">
      <c r="A30" s="121">
        <v>2020</v>
      </c>
      <c r="B30" s="117">
        <v>785.41381713076464</v>
      </c>
      <c r="C30" s="122">
        <v>541</v>
      </c>
      <c r="D30" s="122">
        <v>570</v>
      </c>
      <c r="E30" s="118"/>
      <c r="F30" s="119">
        <f>1000/B30</f>
        <v>1.2732141683643294</v>
      </c>
      <c r="G30" s="124">
        <f t="shared" si="4"/>
        <v>1.8484288354898337</v>
      </c>
      <c r="H30" s="124">
        <f t="shared" si="4"/>
        <v>1.7543859649122806</v>
      </c>
    </row>
    <row r="31" spans="1:8" s="125" customFormat="1">
      <c r="A31" s="170">
        <v>2021</v>
      </c>
      <c r="B31" s="117">
        <v>781.68040550919045</v>
      </c>
      <c r="C31" s="122" t="s">
        <v>365</v>
      </c>
      <c r="D31" s="122" t="s">
        <v>365</v>
      </c>
      <c r="E31" s="122"/>
      <c r="F31" s="124">
        <v>1.279295211894937</v>
      </c>
      <c r="G31" s="122" t="s">
        <v>365</v>
      </c>
      <c r="H31" s="122" t="s">
        <v>365</v>
      </c>
    </row>
    <row r="32" spans="1:8">
      <c r="A32" s="221" t="s">
        <v>1608</v>
      </c>
      <c r="B32" s="221"/>
      <c r="C32" s="221"/>
      <c r="D32" s="221"/>
      <c r="E32" s="221"/>
      <c r="F32" s="221"/>
      <c r="G32" s="221"/>
      <c r="H32" s="221"/>
    </row>
    <row r="33" spans="1:9">
      <c r="A33" s="204" t="s">
        <v>367</v>
      </c>
      <c r="B33" s="204"/>
      <c r="C33" s="204"/>
      <c r="D33" s="204"/>
      <c r="E33" s="204"/>
      <c r="F33" s="204"/>
      <c r="G33" s="204"/>
      <c r="H33" s="204"/>
    </row>
    <row r="34" spans="1:9">
      <c r="A34" s="204" t="s">
        <v>1391</v>
      </c>
      <c r="B34" s="204"/>
      <c r="C34" s="204"/>
      <c r="D34" s="204"/>
      <c r="E34" s="204"/>
      <c r="F34" s="204"/>
      <c r="G34" s="204"/>
      <c r="H34" s="204"/>
    </row>
    <row r="35" spans="1:9" s="123" customFormat="1" ht="33.75" customHeight="1">
      <c r="A35" s="216" t="s">
        <v>1390</v>
      </c>
      <c r="B35" s="217"/>
      <c r="C35" s="217"/>
      <c r="D35" s="217"/>
      <c r="E35" s="217"/>
      <c r="F35" s="217"/>
      <c r="G35" s="217"/>
      <c r="H35" s="217"/>
      <c r="I35" s="125"/>
    </row>
    <row r="36" spans="1:9" s="20" customFormat="1" ht="33.75" customHeight="1">
      <c r="A36" s="216" t="s">
        <v>1392</v>
      </c>
      <c r="B36" s="217"/>
      <c r="C36" s="217"/>
      <c r="D36" s="217"/>
      <c r="E36" s="217"/>
      <c r="F36" s="217"/>
      <c r="G36" s="217"/>
      <c r="H36" s="217"/>
      <c r="I36" s="67"/>
    </row>
    <row r="37" spans="1:9" s="20" customFormat="1" ht="33.75" customHeight="1">
      <c r="A37" s="216" t="s">
        <v>1393</v>
      </c>
      <c r="B37" s="217"/>
      <c r="C37" s="217"/>
      <c r="D37" s="217"/>
      <c r="E37" s="217"/>
      <c r="F37" s="217"/>
      <c r="G37" s="217"/>
      <c r="H37" s="217"/>
      <c r="I37" s="67"/>
    </row>
  </sheetData>
  <mergeCells count="11">
    <mergeCell ref="A36:H36"/>
    <mergeCell ref="A37:H37"/>
    <mergeCell ref="A1:H1"/>
    <mergeCell ref="A2:H2"/>
    <mergeCell ref="A3:H3"/>
    <mergeCell ref="B5:D5"/>
    <mergeCell ref="F5:H5"/>
    <mergeCell ref="A33:H33"/>
    <mergeCell ref="A35:H35"/>
    <mergeCell ref="A34:H34"/>
    <mergeCell ref="A32:H32"/>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zoomScaleNormal="100" workbookViewId="0">
      <pane ySplit="6" topLeftCell="A7" activePane="bottomLeft" state="frozen"/>
      <selection activeCell="P37" sqref="P37"/>
      <selection pane="bottomLeft" activeCell="A25" sqref="A25:G25"/>
    </sheetView>
  </sheetViews>
  <sheetFormatPr baseColWidth="10" defaultColWidth="11.42578125" defaultRowHeight="15"/>
  <cols>
    <col min="1" max="1" width="7.140625" style="79" customWidth="1"/>
    <col min="2" max="2" width="7.28515625" style="80" customWidth="1"/>
    <col min="3" max="3" width="14" style="80" customWidth="1"/>
    <col min="4" max="7" width="14.28515625" style="80" customWidth="1"/>
    <col min="8" max="16384" width="11.42578125" style="67"/>
  </cols>
  <sheetData>
    <row r="1" spans="1:7">
      <c r="A1" s="204" t="s">
        <v>1212</v>
      </c>
      <c r="B1" s="204"/>
      <c r="C1" s="204"/>
      <c r="D1" s="204"/>
      <c r="E1" s="204"/>
      <c r="F1" s="204"/>
      <c r="G1" s="204"/>
    </row>
    <row r="2" spans="1:7">
      <c r="A2" s="204" t="s">
        <v>1213</v>
      </c>
      <c r="B2" s="204"/>
      <c r="C2" s="204"/>
      <c r="D2" s="204"/>
      <c r="E2" s="204"/>
      <c r="F2" s="204"/>
      <c r="G2" s="204"/>
    </row>
    <row r="3" spans="1:7">
      <c r="A3" s="206" t="s">
        <v>1248</v>
      </c>
      <c r="B3" s="206"/>
      <c r="C3" s="206"/>
      <c r="D3" s="206"/>
      <c r="E3" s="206"/>
      <c r="F3" s="206"/>
      <c r="G3" s="206"/>
    </row>
    <row r="4" spans="1:7">
      <c r="A4" s="96"/>
    </row>
    <row r="5" spans="1:7">
      <c r="A5" s="2" t="s">
        <v>366</v>
      </c>
      <c r="B5" s="67" t="s">
        <v>7</v>
      </c>
      <c r="C5" s="204" t="s">
        <v>211</v>
      </c>
      <c r="D5" s="204"/>
      <c r="E5" s="204"/>
      <c r="F5" s="204"/>
      <c r="G5" s="204"/>
    </row>
    <row r="6" spans="1:7" s="38" customFormat="1">
      <c r="A6" s="57"/>
      <c r="B6" s="37"/>
      <c r="C6" s="37" t="s">
        <v>234</v>
      </c>
      <c r="D6" s="37" t="s">
        <v>213</v>
      </c>
      <c r="E6" s="36" t="s">
        <v>239</v>
      </c>
      <c r="F6" s="37" t="s">
        <v>240</v>
      </c>
      <c r="G6" s="36" t="s">
        <v>241</v>
      </c>
    </row>
    <row r="7" spans="1:7" s="31" customFormat="1">
      <c r="B7" s="26"/>
      <c r="C7" s="26"/>
      <c r="D7" s="26"/>
      <c r="E7" s="25"/>
      <c r="F7" s="26"/>
      <c r="G7" s="25"/>
    </row>
    <row r="8" spans="1:7">
      <c r="A8" s="81">
        <v>2005</v>
      </c>
      <c r="B8" s="71">
        <v>247</v>
      </c>
      <c r="C8" s="71">
        <v>20</v>
      </c>
      <c r="D8" s="71">
        <v>31</v>
      </c>
      <c r="E8" s="71">
        <v>133</v>
      </c>
      <c r="F8" s="71">
        <v>54</v>
      </c>
      <c r="G8" s="71">
        <v>9</v>
      </c>
    </row>
    <row r="9" spans="1:7">
      <c r="A9" s="81">
        <v>2006</v>
      </c>
      <c r="B9" s="71">
        <v>239</v>
      </c>
      <c r="C9" s="71">
        <v>19</v>
      </c>
      <c r="D9" s="71">
        <v>40</v>
      </c>
      <c r="E9" s="71">
        <v>122</v>
      </c>
      <c r="F9" s="71">
        <v>47</v>
      </c>
      <c r="G9" s="71">
        <v>11</v>
      </c>
    </row>
    <row r="10" spans="1:7">
      <c r="A10" s="81">
        <v>2007</v>
      </c>
      <c r="B10" s="71">
        <v>246</v>
      </c>
      <c r="C10" s="71">
        <v>21</v>
      </c>
      <c r="D10" s="71">
        <v>36</v>
      </c>
      <c r="E10" s="71">
        <v>137</v>
      </c>
      <c r="F10" s="71">
        <v>44</v>
      </c>
      <c r="G10" s="71">
        <v>8</v>
      </c>
    </row>
    <row r="11" spans="1:7">
      <c r="A11" s="81">
        <v>2008</v>
      </c>
      <c r="B11" s="71">
        <v>266</v>
      </c>
      <c r="C11" s="71">
        <v>18</v>
      </c>
      <c r="D11" s="71">
        <v>35</v>
      </c>
      <c r="E11" s="71">
        <v>159</v>
      </c>
      <c r="F11" s="71">
        <v>45</v>
      </c>
      <c r="G11" s="71">
        <v>9</v>
      </c>
    </row>
    <row r="12" spans="1:7">
      <c r="A12" s="81">
        <v>2009</v>
      </c>
      <c r="B12" s="71">
        <v>270</v>
      </c>
      <c r="C12" s="71">
        <v>18</v>
      </c>
      <c r="D12" s="71">
        <v>31</v>
      </c>
      <c r="E12" s="71">
        <v>160</v>
      </c>
      <c r="F12" s="71">
        <v>53</v>
      </c>
      <c r="G12" s="71">
        <v>8</v>
      </c>
    </row>
    <row r="13" spans="1:7">
      <c r="A13" s="81">
        <v>2010</v>
      </c>
      <c r="B13" s="71">
        <v>277</v>
      </c>
      <c r="C13" s="71">
        <v>20</v>
      </c>
      <c r="D13" s="71">
        <v>32</v>
      </c>
      <c r="E13" s="71">
        <v>167</v>
      </c>
      <c r="F13" s="71">
        <v>53</v>
      </c>
      <c r="G13" s="71">
        <v>5</v>
      </c>
    </row>
    <row r="14" spans="1:7">
      <c r="A14" s="81">
        <v>2011</v>
      </c>
      <c r="B14" s="71">
        <v>286</v>
      </c>
      <c r="C14" s="71">
        <v>23</v>
      </c>
      <c r="D14" s="71">
        <v>27</v>
      </c>
      <c r="E14" s="71">
        <v>174</v>
      </c>
      <c r="F14" s="71">
        <v>55</v>
      </c>
      <c r="G14" s="71">
        <v>7</v>
      </c>
    </row>
    <row r="15" spans="1:7">
      <c r="A15" s="81">
        <v>2012</v>
      </c>
      <c r="B15" s="71">
        <v>310</v>
      </c>
      <c r="C15" s="71">
        <v>22</v>
      </c>
      <c r="D15" s="71">
        <v>29</v>
      </c>
      <c r="E15" s="71">
        <v>198</v>
      </c>
      <c r="F15" s="71">
        <v>53</v>
      </c>
      <c r="G15" s="71">
        <v>8</v>
      </c>
    </row>
    <row r="16" spans="1:7">
      <c r="A16" s="81">
        <v>2013</v>
      </c>
      <c r="B16" s="71">
        <v>341</v>
      </c>
      <c r="C16" s="71">
        <v>24</v>
      </c>
      <c r="D16" s="71">
        <v>23</v>
      </c>
      <c r="E16" s="71">
        <v>232</v>
      </c>
      <c r="F16" s="71">
        <v>53</v>
      </c>
      <c r="G16" s="71">
        <v>9</v>
      </c>
    </row>
    <row r="17" spans="1:8">
      <c r="A17" s="81">
        <v>2014</v>
      </c>
      <c r="B17" s="71">
        <v>354</v>
      </c>
      <c r="C17" s="71">
        <v>26</v>
      </c>
      <c r="D17" s="71">
        <v>24</v>
      </c>
      <c r="E17" s="71">
        <v>244</v>
      </c>
      <c r="F17" s="71">
        <v>49</v>
      </c>
      <c r="G17" s="71">
        <v>11</v>
      </c>
    </row>
    <row r="18" spans="1:8">
      <c r="A18" s="81">
        <v>2015</v>
      </c>
      <c r="B18" s="71">
        <v>384</v>
      </c>
      <c r="C18" s="71">
        <v>29</v>
      </c>
      <c r="D18" s="71">
        <v>22</v>
      </c>
      <c r="E18" s="71">
        <v>271</v>
      </c>
      <c r="F18" s="71">
        <v>50</v>
      </c>
      <c r="G18" s="71">
        <v>12</v>
      </c>
    </row>
    <row r="19" spans="1:8">
      <c r="A19" s="81">
        <v>2016</v>
      </c>
      <c r="B19" s="71">
        <v>396</v>
      </c>
      <c r="C19" s="71">
        <v>29</v>
      </c>
      <c r="D19" s="71">
        <v>18</v>
      </c>
      <c r="E19" s="71">
        <v>287</v>
      </c>
      <c r="F19" s="71">
        <v>49</v>
      </c>
      <c r="G19" s="71">
        <v>13</v>
      </c>
    </row>
    <row r="20" spans="1:8">
      <c r="A20" s="81">
        <v>2017</v>
      </c>
      <c r="B20" s="71">
        <v>427</v>
      </c>
      <c r="C20" s="71">
        <v>28</v>
      </c>
      <c r="D20" s="71">
        <v>15</v>
      </c>
      <c r="E20" s="71">
        <v>312</v>
      </c>
      <c r="F20" s="71">
        <v>54</v>
      </c>
      <c r="G20" s="71">
        <v>18</v>
      </c>
    </row>
    <row r="21" spans="1:8">
      <c r="A21" s="81">
        <v>2018</v>
      </c>
      <c r="B21" s="71">
        <v>440</v>
      </c>
      <c r="C21" s="71">
        <v>31</v>
      </c>
      <c r="D21" s="71">
        <v>10</v>
      </c>
      <c r="E21" s="71">
        <v>326</v>
      </c>
      <c r="F21" s="71">
        <v>55</v>
      </c>
      <c r="G21" s="71">
        <v>18</v>
      </c>
    </row>
    <row r="22" spans="1:8">
      <c r="A22" s="81">
        <v>2019</v>
      </c>
      <c r="B22" s="71">
        <v>464</v>
      </c>
      <c r="C22" s="71">
        <v>31</v>
      </c>
      <c r="D22" s="71">
        <v>11</v>
      </c>
      <c r="E22" s="71">
        <v>347</v>
      </c>
      <c r="F22" s="71">
        <v>57</v>
      </c>
      <c r="G22" s="71">
        <v>18</v>
      </c>
    </row>
    <row r="23" spans="1:8">
      <c r="A23" s="81">
        <v>2020</v>
      </c>
      <c r="B23" s="71">
        <v>448</v>
      </c>
      <c r="C23" s="71">
        <v>9</v>
      </c>
      <c r="D23" s="71">
        <v>10</v>
      </c>
      <c r="E23" s="71">
        <v>357</v>
      </c>
      <c r="F23" s="71">
        <v>53</v>
      </c>
      <c r="G23" s="71">
        <v>19</v>
      </c>
      <c r="H23" s="125"/>
    </row>
    <row r="24" spans="1:8" s="125" customFormat="1">
      <c r="A24" s="140">
        <v>2021</v>
      </c>
      <c r="B24" s="71">
        <v>494</v>
      </c>
      <c r="C24" s="71">
        <v>19</v>
      </c>
      <c r="D24" s="71">
        <v>8</v>
      </c>
      <c r="E24" s="71">
        <v>391</v>
      </c>
      <c r="F24" s="71">
        <v>57</v>
      </c>
      <c r="G24" s="71">
        <v>19</v>
      </c>
    </row>
    <row r="25" spans="1:8">
      <c r="A25" s="221" t="s">
        <v>1608</v>
      </c>
      <c r="B25" s="221"/>
      <c r="C25" s="221"/>
      <c r="D25" s="221"/>
      <c r="E25" s="221"/>
      <c r="F25" s="221"/>
      <c r="G25" s="221"/>
      <c r="H25" s="125"/>
    </row>
    <row r="26" spans="1:8">
      <c r="H26" s="125"/>
    </row>
  </sheetData>
  <sortState ref="A6:G48">
    <sortCondition ref="A5"/>
  </sortState>
  <mergeCells count="5">
    <mergeCell ref="A1:G1"/>
    <mergeCell ref="A2:G2"/>
    <mergeCell ref="A3:G3"/>
    <mergeCell ref="C5:G5"/>
    <mergeCell ref="A25:G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6"/>
  <sheetViews>
    <sheetView zoomScaleNormal="100" workbookViewId="0">
      <pane ySplit="6" topLeftCell="A16" activePane="bottomLeft" state="frozen"/>
      <selection activeCell="P37" sqref="P37"/>
      <selection pane="bottomLeft" activeCell="A45" sqref="A45:F45"/>
    </sheetView>
  </sheetViews>
  <sheetFormatPr baseColWidth="10" defaultColWidth="11.42578125" defaultRowHeight="15"/>
  <cols>
    <col min="1" max="1" width="7.140625" style="86" customWidth="1"/>
    <col min="2" max="2" width="7.140625" style="87" customWidth="1"/>
    <col min="3" max="6" width="10.85546875" style="87" customWidth="1"/>
    <col min="7" max="16384" width="11.42578125" style="20"/>
  </cols>
  <sheetData>
    <row r="1" spans="1:8">
      <c r="A1" s="208" t="s">
        <v>477</v>
      </c>
      <c r="B1" s="208"/>
      <c r="C1" s="208"/>
      <c r="D1" s="208"/>
      <c r="E1" s="208"/>
      <c r="F1" s="208"/>
      <c r="G1" s="208"/>
      <c r="H1" s="208"/>
    </row>
    <row r="2" spans="1:8">
      <c r="A2" s="208" t="s">
        <v>1213</v>
      </c>
      <c r="B2" s="208"/>
      <c r="C2" s="208"/>
      <c r="D2" s="208"/>
      <c r="E2" s="208"/>
      <c r="F2" s="208"/>
    </row>
    <row r="3" spans="1:8">
      <c r="A3" s="218" t="s">
        <v>1249</v>
      </c>
      <c r="B3" s="218"/>
      <c r="C3" s="218"/>
      <c r="D3" s="218"/>
      <c r="E3" s="218"/>
      <c r="F3" s="218"/>
    </row>
    <row r="5" spans="1:8" s="31" customFormat="1">
      <c r="A5" s="19" t="s">
        <v>366</v>
      </c>
      <c r="B5" s="44" t="s">
        <v>7</v>
      </c>
      <c r="C5" s="210" t="s">
        <v>363</v>
      </c>
      <c r="D5" s="210"/>
      <c r="E5" s="210"/>
      <c r="F5" s="210"/>
    </row>
    <row r="6" spans="1:8" s="18" customFormat="1">
      <c r="A6" s="58"/>
      <c r="C6" s="17" t="s">
        <v>445</v>
      </c>
      <c r="D6" s="17" t="s">
        <v>444</v>
      </c>
      <c r="E6" s="17" t="s">
        <v>443</v>
      </c>
      <c r="F6" s="17" t="s">
        <v>62</v>
      </c>
    </row>
    <row r="7" spans="1:8" s="18" customFormat="1">
      <c r="C7" s="17"/>
      <c r="D7" s="17"/>
      <c r="E7" s="17"/>
      <c r="F7" s="17"/>
    </row>
    <row r="8" spans="1:8" s="18" customFormat="1">
      <c r="A8" s="19" t="s">
        <v>370</v>
      </c>
      <c r="C8" s="17"/>
      <c r="D8" s="17"/>
      <c r="E8" s="17"/>
      <c r="F8" s="17"/>
    </row>
    <row r="9" spans="1:8">
      <c r="A9" s="19">
        <v>2005</v>
      </c>
      <c r="B9" s="71">
        <v>247</v>
      </c>
      <c r="C9" s="71">
        <v>38</v>
      </c>
      <c r="D9" s="71">
        <v>63</v>
      </c>
      <c r="E9" s="71">
        <v>65</v>
      </c>
      <c r="F9" s="71">
        <v>81</v>
      </c>
    </row>
    <row r="10" spans="1:8">
      <c r="A10" s="19">
        <v>2006</v>
      </c>
      <c r="B10" s="71">
        <v>239</v>
      </c>
      <c r="C10" s="71">
        <v>30</v>
      </c>
      <c r="D10" s="71">
        <v>59</v>
      </c>
      <c r="E10" s="71">
        <v>76</v>
      </c>
      <c r="F10" s="71">
        <v>74</v>
      </c>
    </row>
    <row r="11" spans="1:8">
      <c r="A11" s="19">
        <v>2007</v>
      </c>
      <c r="B11" s="71">
        <v>246</v>
      </c>
      <c r="C11" s="71">
        <v>33</v>
      </c>
      <c r="D11" s="71">
        <v>52</v>
      </c>
      <c r="E11" s="71">
        <v>88</v>
      </c>
      <c r="F11" s="71">
        <v>73</v>
      </c>
    </row>
    <row r="12" spans="1:8">
      <c r="A12" s="19">
        <v>2008</v>
      </c>
      <c r="B12" s="71">
        <v>266</v>
      </c>
      <c r="C12" s="71">
        <v>45</v>
      </c>
      <c r="D12" s="71">
        <v>49</v>
      </c>
      <c r="E12" s="71">
        <v>88</v>
      </c>
      <c r="F12" s="71">
        <v>84</v>
      </c>
    </row>
    <row r="13" spans="1:8">
      <c r="A13" s="19">
        <v>2009</v>
      </c>
      <c r="B13" s="71">
        <v>270</v>
      </c>
      <c r="C13" s="71">
        <v>35</v>
      </c>
      <c r="D13" s="71">
        <v>52</v>
      </c>
      <c r="E13" s="71">
        <v>95</v>
      </c>
      <c r="F13" s="71">
        <v>88</v>
      </c>
    </row>
    <row r="14" spans="1:8">
      <c r="A14" s="19">
        <v>2010</v>
      </c>
      <c r="B14" s="71">
        <v>277</v>
      </c>
      <c r="C14" s="71">
        <v>33</v>
      </c>
      <c r="D14" s="71">
        <v>56</v>
      </c>
      <c r="E14" s="71">
        <v>96</v>
      </c>
      <c r="F14" s="71">
        <v>92</v>
      </c>
    </row>
    <row r="15" spans="1:8">
      <c r="A15" s="19">
        <v>2011</v>
      </c>
      <c r="B15" s="71">
        <v>286</v>
      </c>
      <c r="C15" s="71">
        <v>28</v>
      </c>
      <c r="D15" s="71">
        <v>63</v>
      </c>
      <c r="E15" s="71">
        <v>92</v>
      </c>
      <c r="F15" s="71">
        <v>103</v>
      </c>
    </row>
    <row r="16" spans="1:8">
      <c r="A16" s="19">
        <v>2012</v>
      </c>
      <c r="B16" s="71">
        <v>310</v>
      </c>
      <c r="C16" s="71">
        <v>70</v>
      </c>
      <c r="D16" s="71">
        <v>46</v>
      </c>
      <c r="E16" s="71">
        <v>86</v>
      </c>
      <c r="F16" s="71">
        <v>108</v>
      </c>
    </row>
    <row r="17" spans="1:6">
      <c r="A17" s="19">
        <v>2013</v>
      </c>
      <c r="B17" s="71">
        <v>341</v>
      </c>
      <c r="C17" s="71">
        <v>84</v>
      </c>
      <c r="D17" s="71">
        <v>52</v>
      </c>
      <c r="E17" s="71">
        <v>90</v>
      </c>
      <c r="F17" s="71">
        <v>115</v>
      </c>
    </row>
    <row r="18" spans="1:6">
      <c r="A18" s="19">
        <v>2014</v>
      </c>
      <c r="B18" s="71">
        <v>354</v>
      </c>
      <c r="C18" s="71">
        <v>54</v>
      </c>
      <c r="D18" s="71">
        <v>95</v>
      </c>
      <c r="E18" s="71">
        <v>92</v>
      </c>
      <c r="F18" s="71">
        <v>113</v>
      </c>
    </row>
    <row r="19" spans="1:6">
      <c r="A19" s="19">
        <v>2015</v>
      </c>
      <c r="B19" s="71">
        <v>384</v>
      </c>
      <c r="C19" s="71">
        <v>56</v>
      </c>
      <c r="D19" s="71">
        <v>110</v>
      </c>
      <c r="E19" s="71">
        <v>95</v>
      </c>
      <c r="F19" s="71">
        <v>123</v>
      </c>
    </row>
    <row r="20" spans="1:6">
      <c r="A20" s="19">
        <v>2016</v>
      </c>
      <c r="B20" s="71">
        <v>396</v>
      </c>
      <c r="C20" s="71">
        <v>67</v>
      </c>
      <c r="D20" s="71">
        <v>117</v>
      </c>
      <c r="E20" s="71">
        <v>88</v>
      </c>
      <c r="F20" s="71">
        <v>124</v>
      </c>
    </row>
    <row r="21" spans="1:6">
      <c r="A21" s="19">
        <v>2017</v>
      </c>
      <c r="B21" s="71">
        <v>427</v>
      </c>
      <c r="C21" s="71">
        <v>66</v>
      </c>
      <c r="D21" s="71">
        <v>94</v>
      </c>
      <c r="E21" s="71">
        <v>133</v>
      </c>
      <c r="F21" s="71">
        <v>134</v>
      </c>
    </row>
    <row r="22" spans="1:6">
      <c r="A22" s="19">
        <v>2018</v>
      </c>
      <c r="B22" s="71">
        <v>440</v>
      </c>
      <c r="C22" s="71">
        <v>56</v>
      </c>
      <c r="D22" s="71">
        <v>98</v>
      </c>
      <c r="E22" s="71">
        <v>152</v>
      </c>
      <c r="F22" s="71">
        <v>134</v>
      </c>
    </row>
    <row r="23" spans="1:6">
      <c r="A23" s="19">
        <v>2019</v>
      </c>
      <c r="B23" s="71">
        <v>464</v>
      </c>
      <c r="C23" s="71">
        <v>50</v>
      </c>
      <c r="D23" s="71">
        <v>110</v>
      </c>
      <c r="E23" s="71">
        <v>153</v>
      </c>
      <c r="F23" s="71">
        <v>151</v>
      </c>
    </row>
    <row r="24" spans="1:6">
      <c r="A24" s="19">
        <v>2020</v>
      </c>
      <c r="B24" s="71">
        <v>448</v>
      </c>
      <c r="C24" s="71">
        <v>64</v>
      </c>
      <c r="D24" s="71">
        <v>82</v>
      </c>
      <c r="E24" s="71">
        <v>155</v>
      </c>
      <c r="F24" s="71">
        <v>147</v>
      </c>
    </row>
    <row r="25" spans="1:6" s="127" customFormat="1">
      <c r="A25" s="19">
        <v>2021</v>
      </c>
      <c r="B25" s="71">
        <v>494</v>
      </c>
      <c r="C25" s="71">
        <v>72</v>
      </c>
      <c r="D25" s="71">
        <v>88</v>
      </c>
      <c r="E25" s="71">
        <v>174</v>
      </c>
      <c r="F25" s="71">
        <v>160</v>
      </c>
    </row>
    <row r="27" spans="1:6">
      <c r="A27" s="208" t="s">
        <v>183</v>
      </c>
      <c r="B27" s="208"/>
    </row>
    <row r="28" spans="1:6">
      <c r="A28" s="19">
        <v>2005</v>
      </c>
      <c r="B28" s="45">
        <v>100</v>
      </c>
      <c r="C28" s="45">
        <v>15.384615384615385</v>
      </c>
      <c r="D28" s="45">
        <v>25.506072874493928</v>
      </c>
      <c r="E28" s="45">
        <v>26.315789473684209</v>
      </c>
      <c r="F28" s="45">
        <v>32.793522267206477</v>
      </c>
    </row>
    <row r="29" spans="1:6">
      <c r="A29" s="19">
        <v>2006</v>
      </c>
      <c r="B29" s="45">
        <v>100</v>
      </c>
      <c r="C29" s="45">
        <v>12.552301255230125</v>
      </c>
      <c r="D29" s="45">
        <v>24.686192468619247</v>
      </c>
      <c r="E29" s="45">
        <v>31.799163179916317</v>
      </c>
      <c r="F29" s="45">
        <v>30.96234309623431</v>
      </c>
    </row>
    <row r="30" spans="1:6">
      <c r="A30" s="19">
        <v>2007</v>
      </c>
      <c r="B30" s="45">
        <v>100</v>
      </c>
      <c r="C30" s="45">
        <v>13.414634146341463</v>
      </c>
      <c r="D30" s="45">
        <v>21.13821138211382</v>
      </c>
      <c r="E30" s="45">
        <v>35.772357723577237</v>
      </c>
      <c r="F30" s="45">
        <v>29.674796747967481</v>
      </c>
    </row>
    <row r="31" spans="1:6">
      <c r="A31" s="19">
        <v>2008</v>
      </c>
      <c r="B31" s="45">
        <v>100</v>
      </c>
      <c r="C31" s="45">
        <v>16.917293233082706</v>
      </c>
      <c r="D31" s="45">
        <v>18.421052631578949</v>
      </c>
      <c r="E31" s="45">
        <v>33.082706766917291</v>
      </c>
      <c r="F31" s="45">
        <v>31.578947368421051</v>
      </c>
    </row>
    <row r="32" spans="1:6">
      <c r="A32" s="19">
        <v>2009</v>
      </c>
      <c r="B32" s="45">
        <v>100</v>
      </c>
      <c r="C32" s="45">
        <v>12.962962962962964</v>
      </c>
      <c r="D32" s="45">
        <v>19.25925925925926</v>
      </c>
      <c r="E32" s="45">
        <v>35.185185185185183</v>
      </c>
      <c r="F32" s="45">
        <v>32.592592592592595</v>
      </c>
    </row>
    <row r="33" spans="1:7">
      <c r="A33" s="19">
        <v>2010</v>
      </c>
      <c r="B33" s="45">
        <v>100</v>
      </c>
      <c r="C33" s="45">
        <v>11.913357400722022</v>
      </c>
      <c r="D33" s="45">
        <v>20.216606498194945</v>
      </c>
      <c r="E33" s="45">
        <v>34.657039711191338</v>
      </c>
      <c r="F33" s="45">
        <v>33.2129963898917</v>
      </c>
    </row>
    <row r="34" spans="1:7">
      <c r="A34" s="19">
        <v>2011</v>
      </c>
      <c r="B34" s="45">
        <v>100</v>
      </c>
      <c r="C34" s="45">
        <v>9.79020979020979</v>
      </c>
      <c r="D34" s="45">
        <v>22.027972027972027</v>
      </c>
      <c r="E34" s="45">
        <v>32.167832167832167</v>
      </c>
      <c r="F34" s="45">
        <v>36.013986013986013</v>
      </c>
    </row>
    <row r="35" spans="1:7">
      <c r="A35" s="19">
        <v>2012</v>
      </c>
      <c r="B35" s="45">
        <v>100</v>
      </c>
      <c r="C35" s="45">
        <v>22.580645161290324</v>
      </c>
      <c r="D35" s="45">
        <v>14.838709677419354</v>
      </c>
      <c r="E35" s="45">
        <v>27.741935483870968</v>
      </c>
      <c r="F35" s="45">
        <v>34.838709677419352</v>
      </c>
    </row>
    <row r="36" spans="1:7">
      <c r="A36" s="19">
        <v>2013</v>
      </c>
      <c r="B36" s="45">
        <v>100</v>
      </c>
      <c r="C36" s="45">
        <v>24.633431085043988</v>
      </c>
      <c r="D36" s="45">
        <v>15.249266862170089</v>
      </c>
      <c r="E36" s="45">
        <v>26.392961876832846</v>
      </c>
      <c r="F36" s="45">
        <v>33.724340175953081</v>
      </c>
    </row>
    <row r="37" spans="1:7">
      <c r="A37" s="19">
        <v>2014</v>
      </c>
      <c r="B37" s="45">
        <v>100</v>
      </c>
      <c r="C37" s="45">
        <v>15.254237288135593</v>
      </c>
      <c r="D37" s="45">
        <v>26.836158192090394</v>
      </c>
      <c r="E37" s="45">
        <v>25.988700564971751</v>
      </c>
      <c r="F37" s="45">
        <v>31.92090395480226</v>
      </c>
    </row>
    <row r="38" spans="1:7">
      <c r="A38" s="19">
        <v>2015</v>
      </c>
      <c r="B38" s="45">
        <v>100</v>
      </c>
      <c r="C38" s="45">
        <v>14.583333333333334</v>
      </c>
      <c r="D38" s="45">
        <v>28.645833333333332</v>
      </c>
      <c r="E38" s="45">
        <v>24.739583333333332</v>
      </c>
      <c r="F38" s="45">
        <v>32.03125</v>
      </c>
    </row>
    <row r="39" spans="1:7">
      <c r="A39" s="19">
        <v>2016</v>
      </c>
      <c r="B39" s="45">
        <v>100</v>
      </c>
      <c r="C39" s="45">
        <v>16.91919191919192</v>
      </c>
      <c r="D39" s="45">
        <v>29.545454545454547</v>
      </c>
      <c r="E39" s="45">
        <v>22.222222222222221</v>
      </c>
      <c r="F39" s="45">
        <v>31.313131313131311</v>
      </c>
    </row>
    <row r="40" spans="1:7">
      <c r="A40" s="19">
        <v>2017</v>
      </c>
      <c r="B40" s="45">
        <v>100</v>
      </c>
      <c r="C40" s="45">
        <v>15.456674473067915</v>
      </c>
      <c r="D40" s="45">
        <v>22.014051522248245</v>
      </c>
      <c r="E40" s="45">
        <v>31.147540983606557</v>
      </c>
      <c r="F40" s="45">
        <v>31.381733021077284</v>
      </c>
    </row>
    <row r="41" spans="1:7">
      <c r="A41" s="19">
        <v>2018</v>
      </c>
      <c r="B41" s="45">
        <v>100</v>
      </c>
      <c r="C41" s="45">
        <v>12.727272727272727</v>
      </c>
      <c r="D41" s="45">
        <v>22.272727272727273</v>
      </c>
      <c r="E41" s="45">
        <v>34.545454545454547</v>
      </c>
      <c r="F41" s="45">
        <v>30.454545454545453</v>
      </c>
    </row>
    <row r="42" spans="1:7">
      <c r="A42" s="19">
        <v>2019</v>
      </c>
      <c r="B42" s="45">
        <v>100</v>
      </c>
      <c r="C42" s="45">
        <v>10.775862068965518</v>
      </c>
      <c r="D42" s="45">
        <v>23.706896551724139</v>
      </c>
      <c r="E42" s="45">
        <v>32.974137931034484</v>
      </c>
      <c r="F42" s="45">
        <v>32.543103448275865</v>
      </c>
    </row>
    <row r="43" spans="1:7">
      <c r="A43" s="19">
        <v>2020</v>
      </c>
      <c r="B43" s="45">
        <v>100</v>
      </c>
      <c r="C43" s="45">
        <v>14.285714285714285</v>
      </c>
      <c r="D43" s="45">
        <v>18.303571428571427</v>
      </c>
      <c r="E43" s="45">
        <v>34.598214285714285</v>
      </c>
      <c r="F43" s="45">
        <v>32.8125</v>
      </c>
      <c r="G43" s="127"/>
    </row>
    <row r="44" spans="1:7" s="127" customFormat="1">
      <c r="A44" s="19">
        <v>2021</v>
      </c>
      <c r="B44" s="45">
        <v>100</v>
      </c>
      <c r="C44" s="45">
        <f>+C25/$B25*100</f>
        <v>14.5748987854251</v>
      </c>
      <c r="D44" s="45">
        <f t="shared" ref="D44:F44" si="0">+D25/$B25*100</f>
        <v>17.813765182186234</v>
      </c>
      <c r="E44" s="45">
        <f t="shared" si="0"/>
        <v>35.222672064777328</v>
      </c>
      <c r="F44" s="45">
        <f t="shared" si="0"/>
        <v>32.388663967611336</v>
      </c>
    </row>
    <row r="45" spans="1:7">
      <c r="A45" s="221" t="s">
        <v>1608</v>
      </c>
      <c r="B45" s="221"/>
      <c r="C45" s="221"/>
      <c r="D45" s="221"/>
      <c r="E45" s="221"/>
      <c r="F45" s="221"/>
      <c r="G45" s="127"/>
    </row>
    <row r="46" spans="1:7">
      <c r="G46" s="127"/>
    </row>
  </sheetData>
  <mergeCells count="6">
    <mergeCell ref="A45:F45"/>
    <mergeCell ref="A2:F2"/>
    <mergeCell ref="A3:F3"/>
    <mergeCell ref="C5:F5"/>
    <mergeCell ref="A27:B27"/>
    <mergeCell ref="A1:H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8"/>
  <sheetViews>
    <sheetView zoomScaleNormal="100" workbookViewId="0">
      <pane ySplit="6" topLeftCell="A7" activePane="bottomLeft" state="frozen"/>
      <selection activeCell="P37" sqref="P37"/>
      <selection pane="bottomLeft" activeCell="A25" sqref="A25"/>
    </sheetView>
  </sheetViews>
  <sheetFormatPr baseColWidth="10" defaultColWidth="11.42578125" defaultRowHeight="15"/>
  <cols>
    <col min="1" max="1" width="7.140625" style="79" customWidth="1"/>
    <col min="2" max="2" width="7.140625" style="80" customWidth="1"/>
    <col min="3" max="3" width="12.85546875" style="80" bestFit="1" customWidth="1"/>
    <col min="4" max="4" width="11.28515625" style="80" customWidth="1"/>
    <col min="5" max="5" width="15.7109375" style="80" bestFit="1" customWidth="1"/>
    <col min="6" max="6" width="11.28515625" style="67" customWidth="1"/>
    <col min="7" max="16384" width="11.42578125" style="67"/>
  </cols>
  <sheetData>
    <row r="1" spans="1:6">
      <c r="A1" s="204" t="s">
        <v>478</v>
      </c>
      <c r="B1" s="204"/>
      <c r="C1" s="204"/>
      <c r="D1" s="204"/>
      <c r="E1" s="204"/>
      <c r="F1" s="204"/>
    </row>
    <row r="2" spans="1:6">
      <c r="A2" s="204" t="s">
        <v>1213</v>
      </c>
      <c r="B2" s="204"/>
      <c r="C2" s="204"/>
      <c r="D2" s="204"/>
      <c r="E2" s="204"/>
      <c r="F2" s="204"/>
    </row>
    <row r="3" spans="1:6">
      <c r="A3" s="206" t="s">
        <v>1250</v>
      </c>
      <c r="B3" s="206"/>
      <c r="C3" s="206"/>
      <c r="D3" s="206"/>
      <c r="E3" s="206"/>
      <c r="F3" s="206"/>
    </row>
    <row r="5" spans="1:6">
      <c r="A5" s="82" t="s">
        <v>366</v>
      </c>
      <c r="B5" s="3" t="s">
        <v>7</v>
      </c>
      <c r="C5" s="204" t="s">
        <v>341</v>
      </c>
      <c r="D5" s="204"/>
      <c r="E5" s="204"/>
      <c r="F5" s="204"/>
    </row>
    <row r="6" spans="1:6" s="87" customFormat="1">
      <c r="A6" s="86"/>
      <c r="B6" s="35"/>
      <c r="C6" s="87" t="s">
        <v>17</v>
      </c>
      <c r="D6" s="87" t="s">
        <v>16</v>
      </c>
      <c r="E6" s="87" t="s">
        <v>18</v>
      </c>
      <c r="F6" s="87" t="s">
        <v>241</v>
      </c>
    </row>
    <row r="7" spans="1:6" s="87" customFormat="1">
      <c r="B7" s="35"/>
    </row>
    <row r="8" spans="1:6">
      <c r="A8" s="81">
        <v>2005</v>
      </c>
      <c r="B8" s="71">
        <v>2579</v>
      </c>
      <c r="C8" s="71">
        <v>1939</v>
      </c>
      <c r="D8" s="71">
        <v>385</v>
      </c>
      <c r="E8" s="71">
        <v>252</v>
      </c>
      <c r="F8" s="71">
        <v>3</v>
      </c>
    </row>
    <row r="9" spans="1:6">
      <c r="A9" s="81">
        <v>2006</v>
      </c>
      <c r="B9" s="71">
        <v>2525</v>
      </c>
      <c r="C9" s="71">
        <v>1958</v>
      </c>
      <c r="D9" s="71">
        <v>328</v>
      </c>
      <c r="E9" s="71">
        <v>239</v>
      </c>
      <c r="F9" s="71">
        <v>0</v>
      </c>
    </row>
    <row r="10" spans="1:6">
      <c r="A10" s="81">
        <v>2007</v>
      </c>
      <c r="B10" s="71">
        <v>2566</v>
      </c>
      <c r="C10" s="71">
        <v>1981</v>
      </c>
      <c r="D10" s="71">
        <v>316</v>
      </c>
      <c r="E10" s="71">
        <v>269</v>
      </c>
      <c r="F10" s="71">
        <v>0</v>
      </c>
    </row>
    <row r="11" spans="1:6">
      <c r="A11" s="81">
        <v>2008</v>
      </c>
      <c r="B11" s="71">
        <v>2696</v>
      </c>
      <c r="C11" s="71">
        <v>2065</v>
      </c>
      <c r="D11" s="71">
        <v>326</v>
      </c>
      <c r="E11" s="71">
        <v>305</v>
      </c>
      <c r="F11" s="71">
        <v>0</v>
      </c>
    </row>
    <row r="12" spans="1:6">
      <c r="A12" s="81">
        <v>2009</v>
      </c>
      <c r="B12" s="71">
        <v>2712</v>
      </c>
      <c r="C12" s="71">
        <v>2115</v>
      </c>
      <c r="D12" s="71">
        <v>331</v>
      </c>
      <c r="E12" s="71">
        <v>266</v>
      </c>
      <c r="F12" s="71">
        <v>0</v>
      </c>
    </row>
    <row r="13" spans="1:6">
      <c r="A13" s="81">
        <v>2010</v>
      </c>
      <c r="B13" s="71">
        <v>2791</v>
      </c>
      <c r="C13" s="71">
        <v>2182</v>
      </c>
      <c r="D13" s="71">
        <v>335</v>
      </c>
      <c r="E13" s="71">
        <v>274</v>
      </c>
      <c r="F13" s="71">
        <v>0</v>
      </c>
    </row>
    <row r="14" spans="1:6">
      <c r="A14" s="81">
        <v>2011</v>
      </c>
      <c r="B14" s="71">
        <v>2890</v>
      </c>
      <c r="C14" s="71">
        <v>2276</v>
      </c>
      <c r="D14" s="71">
        <v>332</v>
      </c>
      <c r="E14" s="71">
        <v>282</v>
      </c>
      <c r="F14" s="71">
        <v>0</v>
      </c>
    </row>
    <row r="15" spans="1:6">
      <c r="A15" s="81">
        <v>2012</v>
      </c>
      <c r="B15" s="71">
        <v>3022</v>
      </c>
      <c r="C15" s="71">
        <v>2399</v>
      </c>
      <c r="D15" s="71">
        <v>345</v>
      </c>
      <c r="E15" s="71">
        <v>278</v>
      </c>
      <c r="F15" s="71">
        <v>0</v>
      </c>
    </row>
    <row r="16" spans="1:6">
      <c r="A16" s="81">
        <v>2013</v>
      </c>
      <c r="B16" s="71">
        <v>3086</v>
      </c>
      <c r="C16" s="71">
        <v>2476</v>
      </c>
      <c r="D16" s="71">
        <v>339</v>
      </c>
      <c r="E16" s="71">
        <v>271</v>
      </c>
      <c r="F16" s="71">
        <v>0</v>
      </c>
    </row>
    <row r="17" spans="1:6">
      <c r="A17" s="81">
        <v>2014</v>
      </c>
      <c r="B17" s="71">
        <v>3109</v>
      </c>
      <c r="C17" s="71">
        <v>2510</v>
      </c>
      <c r="D17" s="71">
        <v>336</v>
      </c>
      <c r="E17" s="71">
        <v>263</v>
      </c>
      <c r="F17" s="71">
        <v>0</v>
      </c>
    </row>
    <row r="18" spans="1:6">
      <c r="A18" s="81">
        <v>2015</v>
      </c>
      <c r="B18" s="71">
        <v>3183</v>
      </c>
      <c r="C18" s="71">
        <v>2577</v>
      </c>
      <c r="D18" s="71">
        <v>331</v>
      </c>
      <c r="E18" s="71">
        <v>275</v>
      </c>
      <c r="F18" s="71">
        <v>0</v>
      </c>
    </row>
    <row r="19" spans="1:6">
      <c r="A19" s="81">
        <v>2016</v>
      </c>
      <c r="B19" s="71">
        <v>3286</v>
      </c>
      <c r="C19" s="71">
        <v>2688</v>
      </c>
      <c r="D19" s="71">
        <v>323</v>
      </c>
      <c r="E19" s="71">
        <v>275</v>
      </c>
      <c r="F19" s="71">
        <v>0</v>
      </c>
    </row>
    <row r="20" spans="1:6">
      <c r="A20" s="81">
        <v>2017</v>
      </c>
      <c r="B20" s="71">
        <v>3342</v>
      </c>
      <c r="C20" s="71">
        <v>2746</v>
      </c>
      <c r="D20" s="71">
        <v>325</v>
      </c>
      <c r="E20" s="71">
        <v>271</v>
      </c>
      <c r="F20" s="71">
        <v>0</v>
      </c>
    </row>
    <row r="21" spans="1:6">
      <c r="A21" s="81">
        <v>2018</v>
      </c>
      <c r="B21" s="71">
        <v>3434</v>
      </c>
      <c r="C21" s="71">
        <v>2839</v>
      </c>
      <c r="D21" s="71">
        <v>315</v>
      </c>
      <c r="E21" s="71">
        <v>280</v>
      </c>
      <c r="F21" s="71">
        <v>0</v>
      </c>
    </row>
    <row r="22" spans="1:6">
      <c r="A22" s="81">
        <v>2019</v>
      </c>
      <c r="B22" s="71">
        <v>3525</v>
      </c>
      <c r="C22" s="71">
        <v>2946</v>
      </c>
      <c r="D22" s="71">
        <v>311</v>
      </c>
      <c r="E22" s="71">
        <v>268</v>
      </c>
      <c r="F22" s="71">
        <v>0</v>
      </c>
    </row>
    <row r="23" spans="1:6">
      <c r="A23" s="81">
        <v>2020</v>
      </c>
      <c r="B23" s="71">
        <v>3555</v>
      </c>
      <c r="C23" s="71">
        <v>2986</v>
      </c>
      <c r="D23" s="71">
        <v>315</v>
      </c>
      <c r="E23" s="71">
        <v>254</v>
      </c>
      <c r="F23" s="71">
        <v>0</v>
      </c>
    </row>
    <row r="24" spans="1:6" s="125" customFormat="1">
      <c r="A24" s="140">
        <v>2021</v>
      </c>
      <c r="B24" s="71">
        <v>3630</v>
      </c>
      <c r="C24" s="71">
        <v>3089</v>
      </c>
      <c r="D24" s="71">
        <v>290</v>
      </c>
      <c r="E24" s="71">
        <v>251</v>
      </c>
      <c r="F24" s="71">
        <v>0</v>
      </c>
    </row>
    <row r="25" spans="1:6">
      <c r="A25" s="222" t="s">
        <v>1608</v>
      </c>
      <c r="B25" s="222"/>
      <c r="C25" s="222"/>
      <c r="D25" s="222"/>
      <c r="E25" s="222"/>
      <c r="F25" s="222"/>
    </row>
    <row r="48" spans="11:11">
      <c r="K48" s="71"/>
    </row>
  </sheetData>
  <sortState ref="A6:F48">
    <sortCondition ref="A5"/>
  </sortState>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5"/>
  <sheetViews>
    <sheetView zoomScaleNormal="100" workbookViewId="0">
      <pane ySplit="6" topLeftCell="A19" activePane="bottomLeft" state="frozen"/>
      <selection activeCell="P37" sqref="P37"/>
      <selection pane="bottomLeft" activeCell="A45" sqref="A45:J45"/>
    </sheetView>
  </sheetViews>
  <sheetFormatPr baseColWidth="10" defaultColWidth="11.42578125" defaultRowHeight="15"/>
  <cols>
    <col min="1" max="1" width="7.140625" style="79" customWidth="1"/>
    <col min="2" max="2" width="7.140625" style="80" customWidth="1"/>
    <col min="3" max="3" width="9.5703125" style="80" customWidth="1"/>
    <col min="4" max="8" width="8" style="80" bestFit="1" customWidth="1"/>
    <col min="9" max="9" width="9" style="80" customWidth="1"/>
    <col min="10" max="10" width="9.5703125" style="80" bestFit="1" customWidth="1"/>
    <col min="11" max="16384" width="11.42578125" style="67"/>
  </cols>
  <sheetData>
    <row r="1" spans="1:10">
      <c r="A1" s="213" t="s">
        <v>479</v>
      </c>
      <c r="B1" s="213"/>
      <c r="C1" s="213"/>
      <c r="D1" s="213"/>
      <c r="E1" s="213"/>
      <c r="F1" s="213"/>
      <c r="G1" s="213"/>
      <c r="H1" s="213"/>
      <c r="I1" s="213"/>
      <c r="J1" s="213"/>
    </row>
    <row r="2" spans="1:10">
      <c r="A2" s="213" t="s">
        <v>1213</v>
      </c>
      <c r="B2" s="213"/>
      <c r="C2" s="213"/>
      <c r="D2" s="213"/>
      <c r="E2" s="213"/>
      <c r="F2" s="213"/>
      <c r="G2" s="213"/>
      <c r="H2" s="213"/>
      <c r="I2" s="213"/>
      <c r="J2" s="213"/>
    </row>
    <row r="3" spans="1:10">
      <c r="A3" s="206" t="s">
        <v>1251</v>
      </c>
      <c r="B3" s="206"/>
      <c r="C3" s="206"/>
      <c r="D3" s="206"/>
      <c r="E3" s="206"/>
      <c r="F3" s="206"/>
      <c r="G3" s="206"/>
      <c r="H3" s="206"/>
      <c r="I3" s="206"/>
      <c r="J3" s="206"/>
    </row>
    <row r="4" spans="1:10">
      <c r="A4" s="84"/>
      <c r="B4" s="83"/>
      <c r="C4" s="83"/>
      <c r="D4" s="83"/>
      <c r="E4" s="83"/>
      <c r="F4" s="83"/>
      <c r="G4" s="83"/>
      <c r="H4" s="83"/>
      <c r="I4" s="83"/>
      <c r="J4" s="83"/>
    </row>
    <row r="5" spans="1:10">
      <c r="A5" s="53" t="s">
        <v>366</v>
      </c>
      <c r="B5" s="85" t="s">
        <v>7</v>
      </c>
      <c r="C5" s="213" t="s">
        <v>250</v>
      </c>
      <c r="D5" s="213"/>
      <c r="E5" s="213"/>
      <c r="F5" s="213"/>
      <c r="G5" s="213"/>
      <c r="H5" s="213"/>
      <c r="I5" s="213"/>
      <c r="J5" s="213"/>
    </row>
    <row r="6" spans="1:10" s="38" customFormat="1" ht="30">
      <c r="A6" s="57"/>
      <c r="B6" s="40"/>
      <c r="C6" s="40" t="s">
        <v>193</v>
      </c>
      <c r="D6" s="40" t="s">
        <v>251</v>
      </c>
      <c r="E6" s="40" t="s">
        <v>252</v>
      </c>
      <c r="F6" s="40" t="s">
        <v>253</v>
      </c>
      <c r="G6" s="40" t="s">
        <v>254</v>
      </c>
      <c r="H6" s="40" t="s">
        <v>255</v>
      </c>
      <c r="I6" s="40" t="s">
        <v>256</v>
      </c>
      <c r="J6" s="48" t="s">
        <v>257</v>
      </c>
    </row>
    <row r="7" spans="1:10" s="31" customFormat="1">
      <c r="B7" s="16"/>
      <c r="C7" s="16"/>
      <c r="D7" s="16"/>
      <c r="E7" s="16"/>
      <c r="F7" s="16"/>
      <c r="G7" s="16"/>
      <c r="H7" s="16"/>
      <c r="I7" s="16"/>
      <c r="J7" s="27"/>
    </row>
    <row r="8" spans="1:10" s="79" customFormat="1">
      <c r="A8" s="85" t="s">
        <v>370</v>
      </c>
      <c r="B8" s="85"/>
      <c r="C8" s="85"/>
      <c r="D8" s="85"/>
      <c r="E8" s="85"/>
      <c r="F8" s="85"/>
      <c r="G8" s="85"/>
      <c r="H8" s="85"/>
      <c r="I8" s="85"/>
      <c r="J8" s="84"/>
    </row>
    <row r="9" spans="1:10">
      <c r="A9" s="81">
        <v>2005</v>
      </c>
      <c r="B9" s="71">
        <v>2579</v>
      </c>
      <c r="C9" s="71">
        <v>933</v>
      </c>
      <c r="D9" s="71">
        <v>877</v>
      </c>
      <c r="E9" s="71">
        <v>168</v>
      </c>
      <c r="F9" s="71">
        <v>17</v>
      </c>
      <c r="G9" s="71">
        <v>34</v>
      </c>
      <c r="H9" s="71">
        <v>186</v>
      </c>
      <c r="I9" s="71">
        <v>256</v>
      </c>
      <c r="J9" s="71">
        <v>108</v>
      </c>
    </row>
    <row r="10" spans="1:10">
      <c r="A10" s="81">
        <v>2006</v>
      </c>
      <c r="B10" s="71">
        <v>2525</v>
      </c>
      <c r="C10" s="71">
        <v>979</v>
      </c>
      <c r="D10" s="71">
        <v>862</v>
      </c>
      <c r="E10" s="71">
        <v>145</v>
      </c>
      <c r="F10" s="71">
        <v>13</v>
      </c>
      <c r="G10" s="71">
        <v>32</v>
      </c>
      <c r="H10" s="71">
        <v>156</v>
      </c>
      <c r="I10" s="71">
        <v>235</v>
      </c>
      <c r="J10" s="71">
        <v>103</v>
      </c>
    </row>
    <row r="11" spans="1:10">
      <c r="A11" s="81">
        <v>2007</v>
      </c>
      <c r="B11" s="71">
        <v>2566</v>
      </c>
      <c r="C11" s="71">
        <v>1033</v>
      </c>
      <c r="D11" s="71">
        <v>839</v>
      </c>
      <c r="E11" s="71">
        <v>137</v>
      </c>
      <c r="F11" s="71">
        <v>15</v>
      </c>
      <c r="G11" s="71">
        <v>28</v>
      </c>
      <c r="H11" s="71">
        <v>168</v>
      </c>
      <c r="I11" s="71">
        <v>246</v>
      </c>
      <c r="J11" s="71">
        <v>100</v>
      </c>
    </row>
    <row r="12" spans="1:10">
      <c r="A12" s="81">
        <v>2008</v>
      </c>
      <c r="B12" s="71">
        <v>2696</v>
      </c>
      <c r="C12" s="71">
        <v>1082</v>
      </c>
      <c r="D12" s="71">
        <v>883</v>
      </c>
      <c r="E12" s="71">
        <v>130</v>
      </c>
      <c r="F12" s="71">
        <v>19</v>
      </c>
      <c r="G12" s="71">
        <v>30</v>
      </c>
      <c r="H12" s="71">
        <v>177</v>
      </c>
      <c r="I12" s="71">
        <v>267</v>
      </c>
      <c r="J12" s="71">
        <v>108</v>
      </c>
    </row>
    <row r="13" spans="1:10">
      <c r="A13" s="81">
        <v>2009</v>
      </c>
      <c r="B13" s="71">
        <v>2712</v>
      </c>
      <c r="C13" s="71">
        <v>1146</v>
      </c>
      <c r="D13" s="71">
        <v>873</v>
      </c>
      <c r="E13" s="71">
        <v>127</v>
      </c>
      <c r="F13" s="71">
        <v>17</v>
      </c>
      <c r="G13" s="71">
        <v>32</v>
      </c>
      <c r="H13" s="71">
        <v>171</v>
      </c>
      <c r="I13" s="71">
        <v>238</v>
      </c>
      <c r="J13" s="71">
        <v>108</v>
      </c>
    </row>
    <row r="14" spans="1:10">
      <c r="A14" s="81">
        <v>2010</v>
      </c>
      <c r="B14" s="71">
        <v>2791</v>
      </c>
      <c r="C14" s="71">
        <v>1192</v>
      </c>
      <c r="D14" s="71">
        <v>899</v>
      </c>
      <c r="E14" s="71">
        <v>126</v>
      </c>
      <c r="F14" s="71">
        <v>17</v>
      </c>
      <c r="G14" s="71">
        <v>32</v>
      </c>
      <c r="H14" s="71">
        <v>188</v>
      </c>
      <c r="I14" s="71">
        <v>223</v>
      </c>
      <c r="J14" s="71">
        <v>114</v>
      </c>
    </row>
    <row r="15" spans="1:10">
      <c r="A15" s="81">
        <v>2011</v>
      </c>
      <c r="B15" s="71">
        <v>2890</v>
      </c>
      <c r="C15" s="71">
        <v>1277</v>
      </c>
      <c r="D15" s="71">
        <v>916</v>
      </c>
      <c r="E15" s="71">
        <v>116</v>
      </c>
      <c r="F15" s="71">
        <v>16</v>
      </c>
      <c r="G15" s="71">
        <v>34</v>
      </c>
      <c r="H15" s="71">
        <v>194</v>
      </c>
      <c r="I15" s="71">
        <v>220</v>
      </c>
      <c r="J15" s="71">
        <v>117</v>
      </c>
    </row>
    <row r="16" spans="1:10">
      <c r="A16" s="81">
        <v>2012</v>
      </c>
      <c r="B16" s="71">
        <v>3022</v>
      </c>
      <c r="C16" s="71">
        <v>1362</v>
      </c>
      <c r="D16" s="71">
        <v>965</v>
      </c>
      <c r="E16" s="71">
        <v>108</v>
      </c>
      <c r="F16" s="71">
        <v>18</v>
      </c>
      <c r="G16" s="71">
        <v>30</v>
      </c>
      <c r="H16" s="71">
        <v>213</v>
      </c>
      <c r="I16" s="71">
        <v>202</v>
      </c>
      <c r="J16" s="71">
        <v>124</v>
      </c>
    </row>
    <row r="17" spans="1:10">
      <c r="A17" s="81">
        <v>2013</v>
      </c>
      <c r="B17" s="71">
        <v>3086</v>
      </c>
      <c r="C17" s="71">
        <v>1435</v>
      </c>
      <c r="D17" s="71">
        <v>973</v>
      </c>
      <c r="E17" s="71">
        <v>103</v>
      </c>
      <c r="F17" s="71">
        <v>22</v>
      </c>
      <c r="G17" s="71">
        <v>27</v>
      </c>
      <c r="H17" s="71">
        <v>226</v>
      </c>
      <c r="I17" s="71">
        <v>178</v>
      </c>
      <c r="J17" s="71">
        <v>122</v>
      </c>
    </row>
    <row r="18" spans="1:10">
      <c r="A18" s="81">
        <v>2014</v>
      </c>
      <c r="B18" s="71">
        <v>3109</v>
      </c>
      <c r="C18" s="71">
        <v>1488</v>
      </c>
      <c r="D18" s="71">
        <v>955</v>
      </c>
      <c r="E18" s="71">
        <v>101</v>
      </c>
      <c r="F18" s="71">
        <v>22</v>
      </c>
      <c r="G18" s="71">
        <v>25</v>
      </c>
      <c r="H18" s="71">
        <v>223</v>
      </c>
      <c r="I18" s="71">
        <v>171</v>
      </c>
      <c r="J18" s="71">
        <v>124</v>
      </c>
    </row>
    <row r="19" spans="1:10">
      <c r="A19" s="81">
        <v>2015</v>
      </c>
      <c r="B19" s="71">
        <v>3183</v>
      </c>
      <c r="C19" s="71">
        <v>1557</v>
      </c>
      <c r="D19" s="71">
        <v>958</v>
      </c>
      <c r="E19" s="71">
        <v>93</v>
      </c>
      <c r="F19" s="71">
        <v>26</v>
      </c>
      <c r="G19" s="71">
        <v>24</v>
      </c>
      <c r="H19" s="71">
        <v>225</v>
      </c>
      <c r="I19" s="71">
        <v>177</v>
      </c>
      <c r="J19" s="71">
        <v>123</v>
      </c>
    </row>
    <row r="20" spans="1:10">
      <c r="A20" s="81">
        <v>2016</v>
      </c>
      <c r="B20" s="71">
        <v>3286</v>
      </c>
      <c r="C20" s="71">
        <v>1644</v>
      </c>
      <c r="D20" s="71">
        <v>983</v>
      </c>
      <c r="E20" s="71">
        <v>90</v>
      </c>
      <c r="F20" s="71">
        <v>26</v>
      </c>
      <c r="G20" s="71">
        <v>24</v>
      </c>
      <c r="H20" s="71">
        <v>240</v>
      </c>
      <c r="I20" s="71">
        <v>156</v>
      </c>
      <c r="J20" s="71">
        <v>123</v>
      </c>
    </row>
    <row r="21" spans="1:10">
      <c r="A21" s="81">
        <v>2017</v>
      </c>
      <c r="B21" s="71">
        <v>3342</v>
      </c>
      <c r="C21" s="71">
        <v>1701</v>
      </c>
      <c r="D21" s="71">
        <v>990</v>
      </c>
      <c r="E21" s="71">
        <v>89</v>
      </c>
      <c r="F21" s="71">
        <v>28</v>
      </c>
      <c r="G21" s="71">
        <v>26</v>
      </c>
      <c r="H21" s="71">
        <v>238</v>
      </c>
      <c r="I21" s="71">
        <v>145</v>
      </c>
      <c r="J21" s="71">
        <v>125</v>
      </c>
    </row>
    <row r="22" spans="1:10">
      <c r="A22" s="81">
        <v>2018</v>
      </c>
      <c r="B22" s="71">
        <v>3434</v>
      </c>
      <c r="C22" s="71">
        <v>1785</v>
      </c>
      <c r="D22" s="71">
        <v>1003</v>
      </c>
      <c r="E22" s="71">
        <v>81</v>
      </c>
      <c r="F22" s="71">
        <v>26</v>
      </c>
      <c r="G22" s="71">
        <v>26</v>
      </c>
      <c r="H22" s="71">
        <v>243</v>
      </c>
      <c r="I22" s="71">
        <v>147</v>
      </c>
      <c r="J22" s="71">
        <v>123</v>
      </c>
    </row>
    <row r="23" spans="1:10">
      <c r="A23" s="81">
        <v>2019</v>
      </c>
      <c r="B23" s="71">
        <v>3525</v>
      </c>
      <c r="C23" s="71">
        <v>1872</v>
      </c>
      <c r="D23" s="71">
        <v>1026</v>
      </c>
      <c r="E23" s="71">
        <v>76</v>
      </c>
      <c r="F23" s="71">
        <v>27</v>
      </c>
      <c r="G23" s="71">
        <v>25</v>
      </c>
      <c r="H23" s="71">
        <v>234</v>
      </c>
      <c r="I23" s="71">
        <v>144</v>
      </c>
      <c r="J23" s="71">
        <v>121</v>
      </c>
    </row>
    <row r="24" spans="1:10">
      <c r="A24" s="81">
        <v>2020</v>
      </c>
      <c r="B24" s="71">
        <v>3555</v>
      </c>
      <c r="C24" s="71">
        <v>1890</v>
      </c>
      <c r="D24" s="71">
        <v>1051</v>
      </c>
      <c r="E24" s="71">
        <v>75</v>
      </c>
      <c r="F24" s="71">
        <v>27</v>
      </c>
      <c r="G24" s="71">
        <v>26</v>
      </c>
      <c r="H24" s="71">
        <v>226</v>
      </c>
      <c r="I24" s="71">
        <v>139</v>
      </c>
      <c r="J24" s="71">
        <v>121</v>
      </c>
    </row>
    <row r="25" spans="1:10" s="125" customFormat="1">
      <c r="A25" s="140">
        <v>2021</v>
      </c>
      <c r="B25" s="71">
        <v>3630</v>
      </c>
      <c r="C25" s="71">
        <v>1953</v>
      </c>
      <c r="D25" s="71">
        <v>1100</v>
      </c>
      <c r="E25" s="71">
        <v>63</v>
      </c>
      <c r="F25" s="71">
        <v>27</v>
      </c>
      <c r="G25" s="71">
        <v>23</v>
      </c>
      <c r="H25" s="71">
        <v>211</v>
      </c>
      <c r="I25" s="71">
        <v>134</v>
      </c>
      <c r="J25" s="71">
        <v>119</v>
      </c>
    </row>
    <row r="26" spans="1:10">
      <c r="B26" s="71"/>
      <c r="C26" s="71"/>
      <c r="D26" s="71"/>
      <c r="E26" s="71"/>
      <c r="F26" s="71"/>
      <c r="G26" s="71"/>
      <c r="H26" s="71"/>
      <c r="I26" s="71"/>
      <c r="J26" s="71"/>
    </row>
    <row r="27" spans="1:10">
      <c r="A27" s="85" t="s">
        <v>183</v>
      </c>
    </row>
    <row r="28" spans="1:10">
      <c r="A28" s="81">
        <v>2005</v>
      </c>
      <c r="B28" s="47">
        <v>100</v>
      </c>
      <c r="C28" s="47">
        <v>36.176812718107797</v>
      </c>
      <c r="D28" s="47">
        <v>34.005428460643664</v>
      </c>
      <c r="E28" s="47">
        <v>6.5141527723924</v>
      </c>
      <c r="F28" s="47">
        <v>0.65917022101589762</v>
      </c>
      <c r="G28" s="47">
        <v>1.3183404420317952</v>
      </c>
      <c r="H28" s="47">
        <v>7.2120977122915857</v>
      </c>
      <c r="I28" s="47">
        <v>9.9263280341217524</v>
      </c>
      <c r="J28" s="47">
        <v>4.1876696393951143</v>
      </c>
    </row>
    <row r="29" spans="1:10">
      <c r="A29" s="81">
        <v>2006</v>
      </c>
      <c r="B29" s="47">
        <v>100</v>
      </c>
      <c r="C29" s="47">
        <v>38.772277227722775</v>
      </c>
      <c r="D29" s="47">
        <v>34.138613861386141</v>
      </c>
      <c r="E29" s="47">
        <v>5.7425742574257423</v>
      </c>
      <c r="F29" s="47">
        <v>0.51485148514851486</v>
      </c>
      <c r="G29" s="47">
        <v>1.2673267326732673</v>
      </c>
      <c r="H29" s="47">
        <v>6.1782178217821784</v>
      </c>
      <c r="I29" s="47">
        <v>9.3069306930693063</v>
      </c>
      <c r="J29" s="47">
        <v>4.0792079207920793</v>
      </c>
    </row>
    <row r="30" spans="1:10">
      <c r="A30" s="81">
        <v>2007</v>
      </c>
      <c r="B30" s="47">
        <v>100</v>
      </c>
      <c r="C30" s="47">
        <v>40.257209664848013</v>
      </c>
      <c r="D30" s="47">
        <v>32.696804364770067</v>
      </c>
      <c r="E30" s="47">
        <v>5.3390491036632888</v>
      </c>
      <c r="F30" s="47">
        <v>0.58456742010911922</v>
      </c>
      <c r="G30" s="47">
        <v>1.0911925175370225</v>
      </c>
      <c r="H30" s="47">
        <v>6.547155105222136</v>
      </c>
      <c r="I30" s="47">
        <v>9.586905689789555</v>
      </c>
      <c r="J30" s="47">
        <v>3.8971161340607949</v>
      </c>
    </row>
    <row r="31" spans="1:10">
      <c r="A31" s="81">
        <v>2008</v>
      </c>
      <c r="B31" s="47">
        <v>100</v>
      </c>
      <c r="C31" s="47">
        <v>40.133531157270028</v>
      </c>
      <c r="D31" s="47">
        <v>32.752225519287833</v>
      </c>
      <c r="E31" s="47">
        <v>4.8219584569732934</v>
      </c>
      <c r="F31" s="47">
        <v>0.70474777448071213</v>
      </c>
      <c r="G31" s="47">
        <v>1.1127596439169138</v>
      </c>
      <c r="H31" s="47">
        <v>6.5652818991097925</v>
      </c>
      <c r="I31" s="47">
        <v>9.9035608308605347</v>
      </c>
      <c r="J31" s="47">
        <v>4.0059347181008906</v>
      </c>
    </row>
    <row r="32" spans="1:10">
      <c r="A32" s="81">
        <v>2009</v>
      </c>
      <c r="B32" s="47">
        <v>100</v>
      </c>
      <c r="C32" s="47">
        <v>42.256637168141594</v>
      </c>
      <c r="D32" s="47">
        <v>32.190265486725664</v>
      </c>
      <c r="E32" s="47">
        <v>4.6828908554572273</v>
      </c>
      <c r="F32" s="47">
        <v>0.62684365781710916</v>
      </c>
      <c r="G32" s="47">
        <v>1.1799410029498525</v>
      </c>
      <c r="H32" s="47">
        <v>6.3053097345132745</v>
      </c>
      <c r="I32" s="47">
        <v>8.775811209439528</v>
      </c>
      <c r="J32" s="47">
        <v>3.9823008849557522</v>
      </c>
    </row>
    <row r="33" spans="1:10">
      <c r="A33" s="81">
        <v>2010</v>
      </c>
      <c r="B33" s="47">
        <v>100</v>
      </c>
      <c r="C33" s="47">
        <v>42.708706556789679</v>
      </c>
      <c r="D33" s="47">
        <v>32.210677176639194</v>
      </c>
      <c r="E33" s="47">
        <v>4.5145109279828022</v>
      </c>
      <c r="F33" s="47">
        <v>0.60910068075958435</v>
      </c>
      <c r="G33" s="47">
        <v>1.1465424579003942</v>
      </c>
      <c r="H33" s="47">
        <v>6.7359369401648159</v>
      </c>
      <c r="I33" s="47">
        <v>7.9899677534933717</v>
      </c>
      <c r="J33" s="47">
        <v>4.084557506270154</v>
      </c>
    </row>
    <row r="34" spans="1:10">
      <c r="A34" s="81">
        <v>2011</v>
      </c>
      <c r="B34" s="47">
        <v>100</v>
      </c>
      <c r="C34" s="47">
        <v>44.186851211072664</v>
      </c>
      <c r="D34" s="47">
        <v>31.695501730103807</v>
      </c>
      <c r="E34" s="47">
        <v>4.0138408304498272</v>
      </c>
      <c r="F34" s="47">
        <v>0.55363321799307963</v>
      </c>
      <c r="G34" s="47">
        <v>1.1764705882352942</v>
      </c>
      <c r="H34" s="47">
        <v>6.7128027681660898</v>
      </c>
      <c r="I34" s="47">
        <v>7.6124567474048446</v>
      </c>
      <c r="J34" s="47">
        <v>4.0484429065743948</v>
      </c>
    </row>
    <row r="35" spans="1:10">
      <c r="A35" s="81">
        <v>2012</v>
      </c>
      <c r="B35" s="47">
        <v>100</v>
      </c>
      <c r="C35" s="47">
        <v>45.069490403706155</v>
      </c>
      <c r="D35" s="47">
        <v>31.932495036399736</v>
      </c>
      <c r="E35" s="47">
        <v>3.5737921906022501</v>
      </c>
      <c r="F35" s="47">
        <v>0.59563203176704171</v>
      </c>
      <c r="G35" s="47">
        <v>0.99272005294506949</v>
      </c>
      <c r="H35" s="47">
        <v>7.048312375909993</v>
      </c>
      <c r="I35" s="47">
        <v>6.6843150231634683</v>
      </c>
      <c r="J35" s="47">
        <v>4.1032428855062868</v>
      </c>
    </row>
    <row r="36" spans="1:10">
      <c r="A36" s="81">
        <v>2013</v>
      </c>
      <c r="B36" s="47">
        <v>100</v>
      </c>
      <c r="C36" s="47">
        <v>46.500324044069991</v>
      </c>
      <c r="D36" s="47">
        <v>31.529488010369409</v>
      </c>
      <c r="E36" s="47">
        <v>3.337653920933247</v>
      </c>
      <c r="F36" s="47">
        <v>0.71289695398574204</v>
      </c>
      <c r="G36" s="47">
        <v>0.87491898898250164</v>
      </c>
      <c r="H36" s="47">
        <v>7.3233959818535324</v>
      </c>
      <c r="I36" s="47">
        <v>5.7679844458846405</v>
      </c>
      <c r="J36" s="47">
        <v>3.9533376539209333</v>
      </c>
    </row>
    <row r="37" spans="1:10">
      <c r="A37" s="81">
        <v>2014</v>
      </c>
      <c r="B37" s="47">
        <v>100</v>
      </c>
      <c r="C37" s="47">
        <v>47.861048568671599</v>
      </c>
      <c r="D37" s="47">
        <v>30.717272434866516</v>
      </c>
      <c r="E37" s="47">
        <v>3.2486330009649405</v>
      </c>
      <c r="F37" s="47">
        <v>0.7076230299131554</v>
      </c>
      <c r="G37" s="47">
        <v>0.80411707944676747</v>
      </c>
      <c r="H37" s="47">
        <v>7.1727243486651657</v>
      </c>
      <c r="I37" s="47">
        <v>5.5001608234158894</v>
      </c>
      <c r="J37" s="47">
        <v>3.9884207140559664</v>
      </c>
    </row>
    <row r="38" spans="1:10">
      <c r="A38" s="81">
        <v>2015</v>
      </c>
      <c r="B38" s="47">
        <v>100</v>
      </c>
      <c r="C38" s="47">
        <v>48.916116870876529</v>
      </c>
      <c r="D38" s="47">
        <v>30.097392397109644</v>
      </c>
      <c r="E38" s="47">
        <v>2.9217719132893496</v>
      </c>
      <c r="F38" s="47">
        <v>0.81683945962928051</v>
      </c>
      <c r="G38" s="47">
        <v>0.75400565504241279</v>
      </c>
      <c r="H38" s="47">
        <v>7.0688030160226205</v>
      </c>
      <c r="I38" s="47">
        <v>5.5607917059377945</v>
      </c>
      <c r="J38" s="47">
        <v>3.8642789820923658</v>
      </c>
    </row>
    <row r="39" spans="1:10">
      <c r="A39" s="81">
        <v>2016</v>
      </c>
      <c r="B39" s="47">
        <v>100</v>
      </c>
      <c r="C39" s="47">
        <v>50.030432136335968</v>
      </c>
      <c r="D39" s="47">
        <v>29.914790018259282</v>
      </c>
      <c r="E39" s="47">
        <v>2.7388922702373706</v>
      </c>
      <c r="F39" s="47">
        <v>0.79123554473524038</v>
      </c>
      <c r="G39" s="47">
        <v>0.73037127206329888</v>
      </c>
      <c r="H39" s="47">
        <v>7.3037127206329888</v>
      </c>
      <c r="I39" s="47">
        <v>4.7474132684114423</v>
      </c>
      <c r="J39" s="47">
        <v>3.7431527693244067</v>
      </c>
    </row>
    <row r="40" spans="1:10">
      <c r="A40" s="81">
        <v>2017</v>
      </c>
      <c r="B40" s="47">
        <v>100</v>
      </c>
      <c r="C40" s="47">
        <v>50.89766606822262</v>
      </c>
      <c r="D40" s="47">
        <v>29.622980251346497</v>
      </c>
      <c r="E40" s="47">
        <v>2.6630760023937761</v>
      </c>
      <c r="F40" s="47">
        <v>0.83782166367444644</v>
      </c>
      <c r="G40" s="47">
        <v>0.77797725912627169</v>
      </c>
      <c r="H40" s="47">
        <v>7.1214841412327949</v>
      </c>
      <c r="I40" s="47">
        <v>4.3387193297426689</v>
      </c>
      <c r="J40" s="47">
        <v>3.7402752842609215</v>
      </c>
    </row>
    <row r="41" spans="1:10">
      <c r="A41" s="81">
        <v>2018</v>
      </c>
      <c r="B41" s="47">
        <v>100</v>
      </c>
      <c r="C41" s="47">
        <v>51.980198019801982</v>
      </c>
      <c r="D41" s="47">
        <v>29.207920792079207</v>
      </c>
      <c r="E41" s="47">
        <v>2.3587652882935353</v>
      </c>
      <c r="F41" s="47">
        <v>0.75713453698311006</v>
      </c>
      <c r="G41" s="47">
        <v>0.75713453698311006</v>
      </c>
      <c r="H41" s="47">
        <v>7.0762958648806054</v>
      </c>
      <c r="I41" s="47">
        <v>4.2807221898660455</v>
      </c>
      <c r="J41" s="47">
        <v>3.5818287711124053</v>
      </c>
    </row>
    <row r="42" spans="1:10">
      <c r="A42" s="81">
        <v>2019</v>
      </c>
      <c r="B42" s="47">
        <v>100</v>
      </c>
      <c r="C42" s="47">
        <v>53.106382978723403</v>
      </c>
      <c r="D42" s="47">
        <v>29.106382978723403</v>
      </c>
      <c r="E42" s="47">
        <v>2.1560283687943262</v>
      </c>
      <c r="F42" s="47">
        <v>0.76595744680851063</v>
      </c>
      <c r="G42" s="47">
        <v>0.70921985815602839</v>
      </c>
      <c r="H42" s="47">
        <v>6.6382978723404253</v>
      </c>
      <c r="I42" s="47">
        <v>4.0851063829787231</v>
      </c>
      <c r="J42" s="47">
        <v>3.4326241134751774</v>
      </c>
    </row>
    <row r="43" spans="1:10">
      <c r="A43" s="81">
        <v>2020</v>
      </c>
      <c r="B43" s="47">
        <v>100</v>
      </c>
      <c r="C43" s="47">
        <v>53.164556962025308</v>
      </c>
      <c r="D43" s="47">
        <v>29.563994374120956</v>
      </c>
      <c r="E43" s="47">
        <v>2.109704641350211</v>
      </c>
      <c r="F43" s="47">
        <v>0.75949367088607589</v>
      </c>
      <c r="G43" s="47">
        <v>0.73136427566807316</v>
      </c>
      <c r="H43" s="47">
        <v>6.3572433192686351</v>
      </c>
      <c r="I43" s="47">
        <v>3.9099859353023909</v>
      </c>
      <c r="J43" s="47">
        <v>3.4036568213783402</v>
      </c>
    </row>
    <row r="44" spans="1:10" s="125" customFormat="1">
      <c r="A44" s="140">
        <v>2021</v>
      </c>
      <c r="B44" s="47">
        <v>100</v>
      </c>
      <c r="C44" s="47">
        <f>+C25/$B25*100</f>
        <v>53.801652892561982</v>
      </c>
      <c r="D44" s="47">
        <f t="shared" ref="D44:J44" si="0">+D25/$B25*100</f>
        <v>30.303030303030305</v>
      </c>
      <c r="E44" s="47">
        <f t="shared" si="0"/>
        <v>1.7355371900826446</v>
      </c>
      <c r="F44" s="47">
        <f t="shared" si="0"/>
        <v>0.74380165289256195</v>
      </c>
      <c r="G44" s="47">
        <f t="shared" si="0"/>
        <v>0.63360881542699732</v>
      </c>
      <c r="H44" s="47">
        <f t="shared" si="0"/>
        <v>5.8126721763085403</v>
      </c>
      <c r="I44" s="47">
        <f t="shared" si="0"/>
        <v>3.6914600550964192</v>
      </c>
      <c r="J44" s="47">
        <f t="shared" si="0"/>
        <v>3.278236914600551</v>
      </c>
    </row>
    <row r="45" spans="1:10" s="125" customFormat="1">
      <c r="A45" s="221" t="s">
        <v>1608</v>
      </c>
      <c r="B45" s="221"/>
      <c r="C45" s="221"/>
      <c r="D45" s="221"/>
      <c r="E45" s="221"/>
      <c r="F45" s="221"/>
      <c r="G45" s="221"/>
      <c r="H45" s="221"/>
      <c r="I45" s="221"/>
      <c r="J45" s="221"/>
    </row>
  </sheetData>
  <sortState ref="A6:K48">
    <sortCondition ref="A5"/>
  </sortState>
  <mergeCells count="5">
    <mergeCell ref="A1:J1"/>
    <mergeCell ref="A2:J2"/>
    <mergeCell ref="C5:J5"/>
    <mergeCell ref="A3:J3"/>
    <mergeCell ref="A45:J4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5"/>
  <sheetViews>
    <sheetView zoomScaleNormal="100" workbookViewId="0">
      <pane ySplit="6" topLeftCell="A18" activePane="bottomLeft" state="frozen"/>
      <selection activeCell="P37" sqref="P37"/>
      <selection pane="bottomLeft" activeCell="A45" sqref="A45:J45"/>
    </sheetView>
  </sheetViews>
  <sheetFormatPr baseColWidth="10" defaultColWidth="11.42578125" defaultRowHeight="15"/>
  <cols>
    <col min="1" max="1" width="7.140625" style="79" customWidth="1"/>
    <col min="2" max="2" width="7.140625" style="80" customWidth="1"/>
    <col min="3" max="3" width="9.42578125" style="80" customWidth="1"/>
    <col min="4" max="10" width="10.28515625" style="80" customWidth="1"/>
    <col min="11" max="16384" width="11.42578125" style="67"/>
  </cols>
  <sheetData>
    <row r="1" spans="1:10">
      <c r="A1" s="213" t="s">
        <v>1397</v>
      </c>
      <c r="B1" s="213"/>
      <c r="C1" s="213"/>
      <c r="D1" s="213"/>
      <c r="E1" s="213"/>
      <c r="F1" s="213"/>
      <c r="G1" s="213"/>
      <c r="H1" s="213"/>
      <c r="I1" s="213"/>
      <c r="J1" s="213"/>
    </row>
    <row r="2" spans="1:10">
      <c r="A2" s="213" t="s">
        <v>1213</v>
      </c>
      <c r="B2" s="213"/>
      <c r="C2" s="213"/>
      <c r="D2" s="213"/>
      <c r="E2" s="213"/>
      <c r="F2" s="213"/>
      <c r="G2" s="213"/>
      <c r="H2" s="213"/>
      <c r="I2" s="213"/>
      <c r="J2" s="213"/>
    </row>
    <row r="3" spans="1:10">
      <c r="A3" s="212" t="s">
        <v>1252</v>
      </c>
      <c r="B3" s="212"/>
      <c r="C3" s="212"/>
      <c r="D3" s="212"/>
      <c r="E3" s="212"/>
      <c r="F3" s="212"/>
      <c r="G3" s="212"/>
      <c r="H3" s="212"/>
      <c r="I3" s="212"/>
      <c r="J3" s="212"/>
    </row>
    <row r="4" spans="1:10">
      <c r="A4" s="84"/>
      <c r="B4" s="83"/>
      <c r="C4" s="83"/>
      <c r="D4" s="83"/>
      <c r="E4" s="83"/>
      <c r="F4" s="83"/>
      <c r="G4" s="83"/>
      <c r="H4" s="83"/>
      <c r="I4" s="83"/>
    </row>
    <row r="5" spans="1:10">
      <c r="A5" s="53" t="s">
        <v>366</v>
      </c>
      <c r="B5" s="85" t="s">
        <v>7</v>
      </c>
      <c r="C5" s="213" t="s">
        <v>201</v>
      </c>
      <c r="D5" s="213"/>
      <c r="E5" s="213"/>
      <c r="F5" s="213"/>
      <c r="G5" s="213"/>
      <c r="H5" s="213"/>
      <c r="I5" s="213"/>
      <c r="J5" s="213"/>
    </row>
    <row r="6" spans="1:10" s="38" customFormat="1" ht="30">
      <c r="A6" s="57"/>
      <c r="B6" s="40"/>
      <c r="C6" s="40" t="s">
        <v>259</v>
      </c>
      <c r="D6" s="40" t="s">
        <v>260</v>
      </c>
      <c r="E6" s="40" t="s">
        <v>261</v>
      </c>
      <c r="F6" s="40" t="s">
        <v>262</v>
      </c>
      <c r="G6" s="40" t="s">
        <v>263</v>
      </c>
      <c r="H6" s="40" t="s">
        <v>264</v>
      </c>
      <c r="I6" s="40" t="s">
        <v>265</v>
      </c>
      <c r="J6" s="40" t="s">
        <v>446</v>
      </c>
    </row>
    <row r="7" spans="1:10" s="31" customFormat="1">
      <c r="B7" s="16"/>
      <c r="C7" s="16"/>
      <c r="D7" s="16"/>
      <c r="E7" s="16"/>
      <c r="F7" s="16"/>
      <c r="G7" s="16"/>
      <c r="H7" s="16"/>
      <c r="I7" s="16"/>
      <c r="J7" s="16"/>
    </row>
    <row r="8" spans="1:10" s="31" customFormat="1">
      <c r="A8" s="85" t="s">
        <v>370</v>
      </c>
      <c r="B8" s="16"/>
      <c r="C8" s="16"/>
      <c r="D8" s="16"/>
      <c r="E8" s="16"/>
      <c r="F8" s="16"/>
      <c r="G8" s="16"/>
      <c r="H8" s="16"/>
      <c r="I8" s="16"/>
      <c r="J8" s="10"/>
    </row>
    <row r="9" spans="1:10">
      <c r="A9" s="81">
        <v>2005</v>
      </c>
      <c r="B9" s="71">
        <v>2579</v>
      </c>
      <c r="C9" s="71">
        <v>1948</v>
      </c>
      <c r="D9" s="71">
        <v>21</v>
      </c>
      <c r="E9" s="71">
        <v>31</v>
      </c>
      <c r="F9" s="71">
        <v>393</v>
      </c>
      <c r="G9" s="71">
        <v>100</v>
      </c>
      <c r="H9" s="71">
        <v>84</v>
      </c>
      <c r="I9" s="71">
        <v>2</v>
      </c>
      <c r="J9" s="71">
        <v>0</v>
      </c>
    </row>
    <row r="10" spans="1:10">
      <c r="A10" s="81">
        <v>2006</v>
      </c>
      <c r="B10" s="71">
        <v>2525</v>
      </c>
      <c r="C10" s="71">
        <v>1965</v>
      </c>
      <c r="D10" s="71">
        <v>20</v>
      </c>
      <c r="E10" s="71">
        <v>18</v>
      </c>
      <c r="F10" s="71">
        <v>349</v>
      </c>
      <c r="G10" s="71">
        <v>92</v>
      </c>
      <c r="H10" s="71">
        <v>81</v>
      </c>
      <c r="I10" s="71">
        <v>0</v>
      </c>
      <c r="J10" s="71">
        <v>0</v>
      </c>
    </row>
    <row r="11" spans="1:10">
      <c r="A11" s="81">
        <v>2007</v>
      </c>
      <c r="B11" s="71">
        <v>2566</v>
      </c>
      <c r="C11" s="71">
        <v>1989</v>
      </c>
      <c r="D11" s="71">
        <v>20</v>
      </c>
      <c r="E11" s="71">
        <v>16</v>
      </c>
      <c r="F11" s="71">
        <v>367</v>
      </c>
      <c r="G11" s="71">
        <v>88</v>
      </c>
      <c r="H11" s="71">
        <v>83</v>
      </c>
      <c r="I11" s="71">
        <v>3</v>
      </c>
      <c r="J11" s="71">
        <v>0</v>
      </c>
    </row>
    <row r="12" spans="1:10">
      <c r="A12" s="81">
        <v>2008</v>
      </c>
      <c r="B12" s="71">
        <v>2696</v>
      </c>
      <c r="C12" s="71">
        <v>2074</v>
      </c>
      <c r="D12" s="71">
        <v>23</v>
      </c>
      <c r="E12" s="71">
        <v>19</v>
      </c>
      <c r="F12" s="71">
        <v>398</v>
      </c>
      <c r="G12" s="71">
        <v>88</v>
      </c>
      <c r="H12" s="71">
        <v>89</v>
      </c>
      <c r="I12" s="71">
        <v>5</v>
      </c>
      <c r="J12" s="71">
        <v>0</v>
      </c>
    </row>
    <row r="13" spans="1:10">
      <c r="A13" s="81">
        <v>2009</v>
      </c>
      <c r="B13" s="71">
        <v>2712</v>
      </c>
      <c r="C13" s="71">
        <v>2122</v>
      </c>
      <c r="D13" s="71">
        <v>26</v>
      </c>
      <c r="E13" s="71">
        <v>18</v>
      </c>
      <c r="F13" s="71">
        <v>360</v>
      </c>
      <c r="G13" s="71">
        <v>87</v>
      </c>
      <c r="H13" s="71">
        <v>94</v>
      </c>
      <c r="I13" s="71">
        <v>5</v>
      </c>
      <c r="J13" s="71">
        <v>0</v>
      </c>
    </row>
    <row r="14" spans="1:10">
      <c r="A14" s="81">
        <v>2010</v>
      </c>
      <c r="B14" s="71">
        <v>2791</v>
      </c>
      <c r="C14" s="71">
        <v>2188</v>
      </c>
      <c r="D14" s="71">
        <v>33</v>
      </c>
      <c r="E14" s="71">
        <v>17</v>
      </c>
      <c r="F14" s="71">
        <v>365</v>
      </c>
      <c r="G14" s="71">
        <v>85</v>
      </c>
      <c r="H14" s="71">
        <v>97</v>
      </c>
      <c r="I14" s="71">
        <v>6</v>
      </c>
      <c r="J14" s="71">
        <v>0</v>
      </c>
    </row>
    <row r="15" spans="1:10">
      <c r="A15" s="81">
        <v>2011</v>
      </c>
      <c r="B15" s="71">
        <v>2890</v>
      </c>
      <c r="C15" s="71">
        <v>2282</v>
      </c>
      <c r="D15" s="71">
        <v>30</v>
      </c>
      <c r="E15" s="71">
        <v>16</v>
      </c>
      <c r="F15" s="71">
        <v>363</v>
      </c>
      <c r="G15" s="71">
        <v>91</v>
      </c>
      <c r="H15" s="71">
        <v>101</v>
      </c>
      <c r="I15" s="71">
        <v>7</v>
      </c>
      <c r="J15" s="71">
        <v>0</v>
      </c>
    </row>
    <row r="16" spans="1:10">
      <c r="A16" s="81">
        <v>2012</v>
      </c>
      <c r="B16" s="71">
        <v>3022</v>
      </c>
      <c r="C16" s="71">
        <v>2408</v>
      </c>
      <c r="D16" s="71">
        <v>31</v>
      </c>
      <c r="E16" s="71">
        <v>14</v>
      </c>
      <c r="F16" s="71">
        <v>359</v>
      </c>
      <c r="G16" s="71">
        <v>93</v>
      </c>
      <c r="H16" s="71">
        <v>106</v>
      </c>
      <c r="I16" s="71">
        <v>11</v>
      </c>
      <c r="J16" s="71">
        <v>0</v>
      </c>
    </row>
    <row r="17" spans="1:10">
      <c r="A17" s="81">
        <v>2013</v>
      </c>
      <c r="B17" s="71">
        <v>3086</v>
      </c>
      <c r="C17" s="71">
        <v>2483</v>
      </c>
      <c r="D17" s="71">
        <v>33</v>
      </c>
      <c r="E17" s="71">
        <v>14</v>
      </c>
      <c r="F17" s="71">
        <v>350</v>
      </c>
      <c r="G17" s="71">
        <v>87</v>
      </c>
      <c r="H17" s="71">
        <v>108</v>
      </c>
      <c r="I17" s="71">
        <v>11</v>
      </c>
      <c r="J17" s="71">
        <v>0</v>
      </c>
    </row>
    <row r="18" spans="1:10">
      <c r="A18" s="81">
        <v>2014</v>
      </c>
      <c r="B18" s="71">
        <v>3109</v>
      </c>
      <c r="C18" s="71">
        <v>2516</v>
      </c>
      <c r="D18" s="71">
        <v>33</v>
      </c>
      <c r="E18" s="71">
        <v>12</v>
      </c>
      <c r="F18" s="71">
        <v>339</v>
      </c>
      <c r="G18" s="71">
        <v>88</v>
      </c>
      <c r="H18" s="71">
        <v>108</v>
      </c>
      <c r="I18" s="71">
        <v>13</v>
      </c>
      <c r="J18" s="71">
        <v>0</v>
      </c>
    </row>
    <row r="19" spans="1:10">
      <c r="A19" s="81">
        <v>2015</v>
      </c>
      <c r="B19" s="71">
        <v>3183</v>
      </c>
      <c r="C19" s="71">
        <v>2581</v>
      </c>
      <c r="D19" s="71">
        <v>33</v>
      </c>
      <c r="E19" s="71">
        <v>10</v>
      </c>
      <c r="F19" s="71">
        <v>352</v>
      </c>
      <c r="G19" s="71">
        <v>86</v>
      </c>
      <c r="H19" s="71">
        <v>106</v>
      </c>
      <c r="I19" s="71">
        <v>15</v>
      </c>
      <c r="J19" s="71">
        <v>0</v>
      </c>
    </row>
    <row r="20" spans="1:10">
      <c r="A20" s="81">
        <v>2016</v>
      </c>
      <c r="B20" s="71">
        <v>3286</v>
      </c>
      <c r="C20" s="71">
        <v>2692</v>
      </c>
      <c r="D20" s="71">
        <v>31</v>
      </c>
      <c r="E20" s="71">
        <v>9</v>
      </c>
      <c r="F20" s="71">
        <v>351</v>
      </c>
      <c r="G20" s="71">
        <v>82</v>
      </c>
      <c r="H20" s="71">
        <v>106</v>
      </c>
      <c r="I20" s="71">
        <v>15</v>
      </c>
      <c r="J20" s="71">
        <v>0</v>
      </c>
    </row>
    <row r="21" spans="1:10">
      <c r="A21" s="81">
        <v>2017</v>
      </c>
      <c r="B21" s="71">
        <v>3342</v>
      </c>
      <c r="C21" s="71">
        <v>2751</v>
      </c>
      <c r="D21" s="71">
        <v>35</v>
      </c>
      <c r="E21" s="71">
        <v>11</v>
      </c>
      <c r="F21" s="71">
        <v>344</v>
      </c>
      <c r="G21" s="71">
        <v>77</v>
      </c>
      <c r="H21" s="71">
        <v>105</v>
      </c>
      <c r="I21" s="71">
        <v>19</v>
      </c>
      <c r="J21" s="71">
        <v>0</v>
      </c>
    </row>
    <row r="22" spans="1:10">
      <c r="A22" s="81">
        <v>2018</v>
      </c>
      <c r="B22" s="71">
        <v>3434</v>
      </c>
      <c r="C22" s="71">
        <v>2844</v>
      </c>
      <c r="D22" s="71">
        <v>31</v>
      </c>
      <c r="E22" s="71">
        <v>10</v>
      </c>
      <c r="F22" s="71">
        <v>349</v>
      </c>
      <c r="G22" s="71">
        <v>77</v>
      </c>
      <c r="H22" s="71">
        <v>99</v>
      </c>
      <c r="I22" s="71">
        <v>24</v>
      </c>
      <c r="J22" s="71">
        <v>0</v>
      </c>
    </row>
    <row r="23" spans="1:10">
      <c r="A23" s="81">
        <v>2019</v>
      </c>
      <c r="B23" s="71">
        <v>3525</v>
      </c>
      <c r="C23" s="71">
        <v>2951</v>
      </c>
      <c r="D23" s="71">
        <v>30</v>
      </c>
      <c r="E23" s="71">
        <v>11</v>
      </c>
      <c r="F23" s="71">
        <v>330</v>
      </c>
      <c r="G23" s="71">
        <v>78</v>
      </c>
      <c r="H23" s="71">
        <v>96</v>
      </c>
      <c r="I23" s="71">
        <v>29</v>
      </c>
      <c r="J23" s="71">
        <v>0</v>
      </c>
    </row>
    <row r="24" spans="1:10">
      <c r="A24" s="81">
        <v>2020</v>
      </c>
      <c r="B24" s="71">
        <v>3555</v>
      </c>
      <c r="C24" s="71">
        <v>2991</v>
      </c>
      <c r="D24" s="71">
        <v>31</v>
      </c>
      <c r="E24" s="71">
        <v>13</v>
      </c>
      <c r="F24" s="71">
        <v>315</v>
      </c>
      <c r="G24" s="71">
        <v>81</v>
      </c>
      <c r="H24" s="71">
        <v>90</v>
      </c>
      <c r="I24" s="71">
        <v>34</v>
      </c>
      <c r="J24" s="71">
        <v>0</v>
      </c>
    </row>
    <row r="25" spans="1:10" s="125" customFormat="1">
      <c r="A25" s="140">
        <v>2021</v>
      </c>
      <c r="B25" s="71">
        <v>3630</v>
      </c>
      <c r="C25" s="71">
        <v>3094</v>
      </c>
      <c r="D25" s="71">
        <v>28</v>
      </c>
      <c r="E25" s="71">
        <v>11</v>
      </c>
      <c r="F25" s="71">
        <v>297</v>
      </c>
      <c r="G25" s="71">
        <v>82</v>
      </c>
      <c r="H25" s="71">
        <v>87</v>
      </c>
      <c r="I25" s="71">
        <v>31</v>
      </c>
      <c r="J25" s="71"/>
    </row>
    <row r="26" spans="1:10">
      <c r="A26" s="86"/>
      <c r="F26" s="67"/>
    </row>
    <row r="27" spans="1:10">
      <c r="A27" s="208" t="s">
        <v>183</v>
      </c>
      <c r="B27" s="208"/>
      <c r="F27" s="67"/>
    </row>
    <row r="28" spans="1:10">
      <c r="A28" s="81">
        <v>2005</v>
      </c>
      <c r="B28" s="46">
        <v>100</v>
      </c>
      <c r="C28" s="46">
        <v>75.533152384645206</v>
      </c>
      <c r="D28" s="46">
        <v>0.81426909654905</v>
      </c>
      <c r="E28" s="46">
        <v>1.2020162853819309</v>
      </c>
      <c r="F28" s="46">
        <v>15.238464521132222</v>
      </c>
      <c r="G28" s="46">
        <v>3.8774718883288095</v>
      </c>
      <c r="H28" s="46">
        <v>3.2570763861962</v>
      </c>
      <c r="I28" s="46">
        <v>7.754943776657619E-2</v>
      </c>
      <c r="J28" s="46" t="s">
        <v>365</v>
      </c>
    </row>
    <row r="29" spans="1:10">
      <c r="A29" s="81">
        <v>2006</v>
      </c>
      <c r="B29" s="46">
        <v>100</v>
      </c>
      <c r="C29" s="46">
        <v>77.821782178217816</v>
      </c>
      <c r="D29" s="46">
        <v>0.79207920792079212</v>
      </c>
      <c r="E29" s="46">
        <v>0.71287128712871284</v>
      </c>
      <c r="F29" s="46">
        <v>13.821782178217822</v>
      </c>
      <c r="G29" s="46">
        <v>3.6435643564356437</v>
      </c>
      <c r="H29" s="46">
        <v>3.2079207920792081</v>
      </c>
      <c r="I29" s="46" t="s">
        <v>365</v>
      </c>
      <c r="J29" s="46" t="s">
        <v>365</v>
      </c>
    </row>
    <row r="30" spans="1:10">
      <c r="A30" s="81">
        <v>2007</v>
      </c>
      <c r="B30" s="46">
        <v>100</v>
      </c>
      <c r="C30" s="46">
        <v>77.513639906469209</v>
      </c>
      <c r="D30" s="46">
        <v>0.77942322681215903</v>
      </c>
      <c r="E30" s="46">
        <v>0.62353858144972718</v>
      </c>
      <c r="F30" s="46">
        <v>14.302416212003118</v>
      </c>
      <c r="G30" s="46">
        <v>3.4294621979734998</v>
      </c>
      <c r="H30" s="46">
        <v>3.2346063912704599</v>
      </c>
      <c r="I30" s="46">
        <v>0.11691348402182385</v>
      </c>
      <c r="J30" s="46" t="s">
        <v>365</v>
      </c>
    </row>
    <row r="31" spans="1:10">
      <c r="A31" s="81">
        <v>2008</v>
      </c>
      <c r="B31" s="46">
        <v>100</v>
      </c>
      <c r="C31" s="46">
        <v>76.928783382789319</v>
      </c>
      <c r="D31" s="46">
        <v>0.85311572700296734</v>
      </c>
      <c r="E31" s="46">
        <v>0.70474777448071213</v>
      </c>
      <c r="F31" s="46">
        <v>14.762611275964392</v>
      </c>
      <c r="G31" s="46">
        <v>3.2640949554896141</v>
      </c>
      <c r="H31" s="46">
        <v>3.3011869436201779</v>
      </c>
      <c r="I31" s="46">
        <v>0.18545994065281898</v>
      </c>
      <c r="J31" s="46" t="s">
        <v>365</v>
      </c>
    </row>
    <row r="32" spans="1:10">
      <c r="A32" s="81">
        <v>2009</v>
      </c>
      <c r="B32" s="46">
        <v>100</v>
      </c>
      <c r="C32" s="46">
        <v>78.244837758112098</v>
      </c>
      <c r="D32" s="46">
        <v>0.95870206489675514</v>
      </c>
      <c r="E32" s="46">
        <v>0.66371681415929207</v>
      </c>
      <c r="F32" s="46">
        <v>13.274336283185841</v>
      </c>
      <c r="G32" s="46">
        <v>3.2079646017699117</v>
      </c>
      <c r="H32" s="46">
        <v>3.4660766961651919</v>
      </c>
      <c r="I32" s="46">
        <v>0.18436578171091444</v>
      </c>
      <c r="J32" s="46" t="s">
        <v>365</v>
      </c>
    </row>
    <row r="33" spans="1:10">
      <c r="A33" s="81">
        <v>2010</v>
      </c>
      <c r="B33" s="46">
        <v>100</v>
      </c>
      <c r="C33" s="46">
        <v>78.39484055893945</v>
      </c>
      <c r="D33" s="46">
        <v>1.1823719097097813</v>
      </c>
      <c r="E33" s="46">
        <v>0.60910068075958435</v>
      </c>
      <c r="F33" s="46">
        <v>13.07774991042637</v>
      </c>
      <c r="G33" s="46">
        <v>3.0455034037979218</v>
      </c>
      <c r="H33" s="46">
        <v>3.4754568255105696</v>
      </c>
      <c r="I33" s="46">
        <v>0.21497671085632389</v>
      </c>
      <c r="J33" s="46" t="s">
        <v>365</v>
      </c>
    </row>
    <row r="34" spans="1:10">
      <c r="A34" s="81">
        <v>2011</v>
      </c>
      <c r="B34" s="46">
        <v>100</v>
      </c>
      <c r="C34" s="46">
        <v>78.96193771626298</v>
      </c>
      <c r="D34" s="46">
        <v>1.0380622837370241</v>
      </c>
      <c r="E34" s="46">
        <v>0.55363321799307963</v>
      </c>
      <c r="F34" s="46">
        <v>12.560553633217992</v>
      </c>
      <c r="G34" s="46">
        <v>3.14878892733564</v>
      </c>
      <c r="H34" s="46">
        <v>3.4948096885813147</v>
      </c>
      <c r="I34" s="46">
        <v>0.24221453287197231</v>
      </c>
      <c r="J34" s="46" t="s">
        <v>365</v>
      </c>
    </row>
    <row r="35" spans="1:10">
      <c r="A35" s="81">
        <v>2012</v>
      </c>
      <c r="B35" s="46">
        <v>100</v>
      </c>
      <c r="C35" s="46">
        <v>79.68232958305758</v>
      </c>
      <c r="D35" s="46">
        <v>1.0258107213765717</v>
      </c>
      <c r="E35" s="46">
        <v>0.46326935804103242</v>
      </c>
      <c r="F35" s="46">
        <v>11.879549966909332</v>
      </c>
      <c r="G35" s="46">
        <v>3.0774321641297155</v>
      </c>
      <c r="H35" s="46">
        <v>3.5076108537392456</v>
      </c>
      <c r="I35" s="46">
        <v>0.3639973527465255</v>
      </c>
      <c r="J35" s="46" t="s">
        <v>365</v>
      </c>
    </row>
    <row r="36" spans="1:10">
      <c r="A36" s="81">
        <v>2013</v>
      </c>
      <c r="B36" s="46">
        <v>100</v>
      </c>
      <c r="C36" s="46">
        <v>80.460142579390791</v>
      </c>
      <c r="D36" s="46">
        <v>1.069345430978613</v>
      </c>
      <c r="E36" s="46">
        <v>0.45366169799092676</v>
      </c>
      <c r="F36" s="46">
        <v>11.341542449773168</v>
      </c>
      <c r="G36" s="46">
        <v>2.8191834089436165</v>
      </c>
      <c r="H36" s="46">
        <v>3.4996759559300066</v>
      </c>
      <c r="I36" s="46">
        <v>0.35644847699287102</v>
      </c>
      <c r="J36" s="46" t="s">
        <v>365</v>
      </c>
    </row>
    <row r="37" spans="1:10">
      <c r="A37" s="81">
        <v>2014</v>
      </c>
      <c r="B37" s="46">
        <v>100</v>
      </c>
      <c r="C37" s="46">
        <v>80.926342875522678</v>
      </c>
      <c r="D37" s="46">
        <v>1.0614345448697331</v>
      </c>
      <c r="E37" s="46">
        <v>0.38597619813444839</v>
      </c>
      <c r="F37" s="46">
        <v>10.903827597298166</v>
      </c>
      <c r="G37" s="46">
        <v>2.8304921196526216</v>
      </c>
      <c r="H37" s="46">
        <v>3.4737857832100354</v>
      </c>
      <c r="I37" s="46">
        <v>0.41814088131231908</v>
      </c>
      <c r="J37" s="46" t="s">
        <v>365</v>
      </c>
    </row>
    <row r="38" spans="1:10">
      <c r="A38" s="81">
        <v>2015</v>
      </c>
      <c r="B38" s="46">
        <v>100</v>
      </c>
      <c r="C38" s="46">
        <v>81.087024819352806</v>
      </c>
      <c r="D38" s="46">
        <v>1.0367577756833177</v>
      </c>
      <c r="E38" s="46">
        <v>0.31416902293433868</v>
      </c>
      <c r="F38" s="46">
        <v>11.058749607288721</v>
      </c>
      <c r="G38" s="46">
        <v>2.7018535972353126</v>
      </c>
      <c r="H38" s="46">
        <v>3.3301916431039897</v>
      </c>
      <c r="I38" s="46">
        <v>0.47125353440150802</v>
      </c>
      <c r="J38" s="46" t="s">
        <v>365</v>
      </c>
    </row>
    <row r="39" spans="1:10">
      <c r="A39" s="81">
        <v>2016</v>
      </c>
      <c r="B39" s="46">
        <v>100</v>
      </c>
      <c r="C39" s="46">
        <v>81.92331101643336</v>
      </c>
      <c r="D39" s="46">
        <v>0.94339622641509435</v>
      </c>
      <c r="E39" s="46">
        <v>0.27388922702373708</v>
      </c>
      <c r="F39" s="46">
        <v>10.681679853925745</v>
      </c>
      <c r="G39" s="46">
        <v>2.4954351795496046</v>
      </c>
      <c r="H39" s="46">
        <v>3.225806451612903</v>
      </c>
      <c r="I39" s="46">
        <v>0.4564820450395618</v>
      </c>
      <c r="J39" s="46" t="s">
        <v>365</v>
      </c>
    </row>
    <row r="40" spans="1:10">
      <c r="A40" s="81">
        <v>2017</v>
      </c>
      <c r="B40" s="46">
        <v>100</v>
      </c>
      <c r="C40" s="46">
        <v>82.315978456014363</v>
      </c>
      <c r="D40" s="46">
        <v>1.0472770795930582</v>
      </c>
      <c r="E40" s="46">
        <v>0.3291442250149611</v>
      </c>
      <c r="F40" s="46">
        <v>10.293237582286057</v>
      </c>
      <c r="G40" s="46">
        <v>2.3040095751047276</v>
      </c>
      <c r="H40" s="46">
        <v>3.141831238779174</v>
      </c>
      <c r="I40" s="46">
        <v>0.56852184320766008</v>
      </c>
      <c r="J40" s="46" t="s">
        <v>365</v>
      </c>
    </row>
    <row r="41" spans="1:10">
      <c r="A41" s="81">
        <v>2018</v>
      </c>
      <c r="B41" s="46">
        <v>100</v>
      </c>
      <c r="C41" s="46">
        <v>82.81887012230635</v>
      </c>
      <c r="D41" s="46">
        <v>0.90273733255678512</v>
      </c>
      <c r="E41" s="46">
        <v>0.29120559114735001</v>
      </c>
      <c r="F41" s="46">
        <v>10.163075131042516</v>
      </c>
      <c r="G41" s="46">
        <v>2.2422830518345953</v>
      </c>
      <c r="H41" s="46">
        <v>2.8829353523587651</v>
      </c>
      <c r="I41" s="46">
        <v>0.69889341875364008</v>
      </c>
      <c r="J41" s="46" t="s">
        <v>365</v>
      </c>
    </row>
    <row r="42" spans="1:10">
      <c r="A42" s="81">
        <v>2019</v>
      </c>
      <c r="B42" s="46">
        <v>100</v>
      </c>
      <c r="C42" s="46">
        <v>83.716312056737593</v>
      </c>
      <c r="D42" s="46">
        <v>0.85106382978723405</v>
      </c>
      <c r="E42" s="46">
        <v>0.31205673758865249</v>
      </c>
      <c r="F42" s="46">
        <v>9.3617021276595747</v>
      </c>
      <c r="G42" s="46">
        <v>2.2127659574468086</v>
      </c>
      <c r="H42" s="46">
        <v>2.7234042553191489</v>
      </c>
      <c r="I42" s="46">
        <v>0.82269503546099287</v>
      </c>
      <c r="J42" s="46" t="s">
        <v>365</v>
      </c>
    </row>
    <row r="43" spans="1:10">
      <c r="A43" s="81">
        <v>2020</v>
      </c>
      <c r="B43" s="46">
        <v>100</v>
      </c>
      <c r="C43" s="46">
        <v>84.135021097046419</v>
      </c>
      <c r="D43" s="46">
        <v>0.87201125175808725</v>
      </c>
      <c r="E43" s="46">
        <v>0.36568213783403658</v>
      </c>
      <c r="F43" s="46">
        <v>8.8607594936708853</v>
      </c>
      <c r="G43" s="46">
        <v>2.278481012658228</v>
      </c>
      <c r="H43" s="46">
        <v>2.5316455696202533</v>
      </c>
      <c r="I43" s="46">
        <v>0.95639943741209554</v>
      </c>
      <c r="J43" s="46" t="s">
        <v>365</v>
      </c>
    </row>
    <row r="44" spans="1:10" s="125" customFormat="1">
      <c r="A44" s="140">
        <v>2021</v>
      </c>
      <c r="B44" s="46">
        <v>100</v>
      </c>
      <c r="C44" s="46">
        <f>+C25/$B25*100</f>
        <v>85.23415977961433</v>
      </c>
      <c r="D44" s="46">
        <f t="shared" ref="D44:I44" si="0">+D25/$B25*100</f>
        <v>0.77134986225895319</v>
      </c>
      <c r="E44" s="46">
        <f t="shared" si="0"/>
        <v>0.30303030303030304</v>
      </c>
      <c r="F44" s="46">
        <f t="shared" si="0"/>
        <v>8.1818181818181817</v>
      </c>
      <c r="G44" s="46">
        <f t="shared" si="0"/>
        <v>2.2589531680440773</v>
      </c>
      <c r="H44" s="46">
        <f t="shared" si="0"/>
        <v>2.3966942148760331</v>
      </c>
      <c r="I44" s="46">
        <f t="shared" si="0"/>
        <v>0.8539944903581268</v>
      </c>
      <c r="J44" s="46" t="s">
        <v>365</v>
      </c>
    </row>
    <row r="45" spans="1:10">
      <c r="A45" s="221" t="s">
        <v>1608</v>
      </c>
      <c r="B45" s="221"/>
      <c r="C45" s="221"/>
      <c r="D45" s="221"/>
      <c r="E45" s="221"/>
      <c r="F45" s="221"/>
      <c r="G45" s="221"/>
      <c r="H45" s="221"/>
      <c r="I45" s="221"/>
      <c r="J45" s="221"/>
    </row>
  </sheetData>
  <sortState ref="A6:J48">
    <sortCondition ref="A5"/>
  </sortState>
  <mergeCells count="6">
    <mergeCell ref="A45:J45"/>
    <mergeCell ref="A1:J1"/>
    <mergeCell ref="A2:J2"/>
    <mergeCell ref="A3:J3"/>
    <mergeCell ref="C5:J5"/>
    <mergeCell ref="A27:B27"/>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6"/>
  <sheetViews>
    <sheetView zoomScale="85" zoomScaleNormal="85" workbookViewId="0">
      <pane ySplit="6" topLeftCell="A7" activePane="bottomLeft" state="frozen"/>
      <selection activeCell="P37" sqref="P37"/>
      <selection pane="bottomLeft" activeCell="A45" sqref="A45:F45"/>
    </sheetView>
  </sheetViews>
  <sheetFormatPr baseColWidth="10" defaultColWidth="11.42578125" defaultRowHeight="15"/>
  <cols>
    <col min="1" max="1" width="7.140625" style="86" customWidth="1"/>
    <col min="2" max="2" width="7.140625" style="87" customWidth="1"/>
    <col min="3" max="6" width="10.85546875" style="87" customWidth="1"/>
    <col min="7" max="16384" width="11.42578125" style="20"/>
  </cols>
  <sheetData>
    <row r="1" spans="1:7">
      <c r="A1" s="208" t="s">
        <v>1344</v>
      </c>
      <c r="B1" s="208"/>
      <c r="C1" s="208"/>
      <c r="D1" s="208"/>
      <c r="E1" s="208"/>
      <c r="F1" s="208"/>
    </row>
    <row r="2" spans="1:7">
      <c r="A2" s="208" t="s">
        <v>1213</v>
      </c>
      <c r="B2" s="208"/>
      <c r="C2" s="208"/>
      <c r="D2" s="208"/>
      <c r="E2" s="208"/>
      <c r="F2" s="208"/>
      <c r="G2" s="87"/>
    </row>
    <row r="3" spans="1:7">
      <c r="A3" s="218" t="s">
        <v>1253</v>
      </c>
      <c r="B3" s="218"/>
      <c r="C3" s="218"/>
      <c r="D3" s="218"/>
      <c r="E3" s="218"/>
      <c r="F3" s="218"/>
      <c r="G3" s="87"/>
    </row>
    <row r="4" spans="1:7">
      <c r="G4" s="87"/>
    </row>
    <row r="5" spans="1:7" s="67" customFormat="1">
      <c r="A5" s="81" t="s">
        <v>366</v>
      </c>
      <c r="B5" s="44" t="s">
        <v>7</v>
      </c>
      <c r="C5" s="210" t="s">
        <v>363</v>
      </c>
      <c r="D5" s="210"/>
      <c r="E5" s="210"/>
      <c r="F5" s="210"/>
    </row>
    <row r="6" spans="1:7" s="18" customFormat="1">
      <c r="A6" s="58"/>
      <c r="C6" s="17" t="s">
        <v>59</v>
      </c>
      <c r="D6" s="17" t="s">
        <v>444</v>
      </c>
      <c r="E6" s="17" t="s">
        <v>443</v>
      </c>
      <c r="F6" s="17" t="s">
        <v>62</v>
      </c>
    </row>
    <row r="7" spans="1:7" s="18" customFormat="1">
      <c r="C7" s="17"/>
      <c r="D7" s="17"/>
      <c r="E7" s="17"/>
      <c r="F7" s="17"/>
    </row>
    <row r="8" spans="1:7" s="18" customFormat="1">
      <c r="A8" s="19" t="s">
        <v>370</v>
      </c>
      <c r="C8" s="17"/>
      <c r="D8" s="17"/>
      <c r="E8" s="17"/>
      <c r="F8" s="17"/>
    </row>
    <row r="9" spans="1:7">
      <c r="A9" s="19">
        <v>2005</v>
      </c>
      <c r="B9" s="71">
        <v>2579</v>
      </c>
      <c r="C9" s="71">
        <v>396</v>
      </c>
      <c r="D9" s="71">
        <v>664</v>
      </c>
      <c r="E9" s="71">
        <v>810</v>
      </c>
      <c r="F9" s="71">
        <v>709</v>
      </c>
    </row>
    <row r="10" spans="1:7">
      <c r="A10" s="19">
        <v>2006</v>
      </c>
      <c r="B10" s="71">
        <v>2525</v>
      </c>
      <c r="C10" s="71">
        <v>369</v>
      </c>
      <c r="D10" s="71">
        <v>550</v>
      </c>
      <c r="E10" s="71">
        <v>892</v>
      </c>
      <c r="F10" s="71">
        <v>714</v>
      </c>
    </row>
    <row r="11" spans="1:7">
      <c r="A11" s="19">
        <v>2007</v>
      </c>
      <c r="B11" s="71">
        <v>2566</v>
      </c>
      <c r="C11" s="71">
        <v>372</v>
      </c>
      <c r="D11" s="71">
        <v>531</v>
      </c>
      <c r="E11" s="71">
        <v>938</v>
      </c>
      <c r="F11" s="71">
        <v>725</v>
      </c>
    </row>
    <row r="12" spans="1:7">
      <c r="A12" s="19">
        <v>2008</v>
      </c>
      <c r="B12" s="71">
        <v>2696</v>
      </c>
      <c r="C12" s="71">
        <v>471</v>
      </c>
      <c r="D12" s="71">
        <v>531</v>
      </c>
      <c r="E12" s="71">
        <v>934</v>
      </c>
      <c r="F12" s="71">
        <v>760</v>
      </c>
    </row>
    <row r="13" spans="1:7">
      <c r="A13" s="19">
        <v>2009</v>
      </c>
      <c r="B13" s="71">
        <v>2712</v>
      </c>
      <c r="C13" s="71">
        <v>486</v>
      </c>
      <c r="D13" s="71">
        <v>586</v>
      </c>
      <c r="E13" s="71">
        <v>891</v>
      </c>
      <c r="F13" s="71">
        <v>749</v>
      </c>
    </row>
    <row r="14" spans="1:7">
      <c r="A14" s="19">
        <v>2010</v>
      </c>
      <c r="B14" s="71">
        <v>2791</v>
      </c>
      <c r="C14" s="71">
        <v>420</v>
      </c>
      <c r="D14" s="71">
        <v>647</v>
      </c>
      <c r="E14" s="71">
        <v>880</v>
      </c>
      <c r="F14" s="71">
        <v>844</v>
      </c>
    </row>
    <row r="15" spans="1:7">
      <c r="A15" s="19">
        <v>2011</v>
      </c>
      <c r="B15" s="71">
        <v>2890</v>
      </c>
      <c r="C15" s="71">
        <v>413</v>
      </c>
      <c r="D15" s="71">
        <v>750</v>
      </c>
      <c r="E15" s="71">
        <v>815</v>
      </c>
      <c r="F15" s="71">
        <v>912</v>
      </c>
    </row>
    <row r="16" spans="1:7">
      <c r="A16" s="19">
        <v>2012</v>
      </c>
      <c r="B16" s="71">
        <v>3022</v>
      </c>
      <c r="C16" s="71">
        <v>524</v>
      </c>
      <c r="D16" s="71">
        <v>707</v>
      </c>
      <c r="E16" s="71">
        <v>827</v>
      </c>
      <c r="F16" s="71">
        <v>964</v>
      </c>
    </row>
    <row r="17" spans="1:6">
      <c r="A17" s="19">
        <v>2013</v>
      </c>
      <c r="B17" s="71">
        <v>3086</v>
      </c>
      <c r="C17" s="71">
        <v>531</v>
      </c>
      <c r="D17" s="71">
        <v>681</v>
      </c>
      <c r="E17" s="71">
        <v>922</v>
      </c>
      <c r="F17" s="71">
        <v>952</v>
      </c>
    </row>
    <row r="18" spans="1:6">
      <c r="A18" s="19">
        <v>2014</v>
      </c>
      <c r="B18" s="71">
        <v>3109</v>
      </c>
      <c r="C18" s="71">
        <v>468</v>
      </c>
      <c r="D18" s="71">
        <v>693</v>
      </c>
      <c r="E18" s="71">
        <v>1031</v>
      </c>
      <c r="F18" s="71">
        <v>917</v>
      </c>
    </row>
    <row r="19" spans="1:6">
      <c r="A19" s="19">
        <v>2015</v>
      </c>
      <c r="B19" s="71">
        <v>3183</v>
      </c>
      <c r="C19" s="71">
        <v>506</v>
      </c>
      <c r="D19" s="71">
        <v>750</v>
      </c>
      <c r="E19" s="71">
        <v>1010</v>
      </c>
      <c r="F19" s="71">
        <v>917</v>
      </c>
    </row>
    <row r="20" spans="1:6">
      <c r="A20" s="19">
        <v>2016</v>
      </c>
      <c r="B20" s="71">
        <v>3286</v>
      </c>
      <c r="C20" s="71">
        <v>565</v>
      </c>
      <c r="D20" s="71">
        <v>755</v>
      </c>
      <c r="E20" s="71">
        <v>1057</v>
      </c>
      <c r="F20" s="71">
        <v>909</v>
      </c>
    </row>
    <row r="21" spans="1:6">
      <c r="A21" s="19">
        <v>2017</v>
      </c>
      <c r="B21" s="71">
        <v>3342</v>
      </c>
      <c r="C21" s="71">
        <v>551</v>
      </c>
      <c r="D21" s="71">
        <v>769</v>
      </c>
      <c r="E21" s="71">
        <v>1079</v>
      </c>
      <c r="F21" s="71">
        <v>943</v>
      </c>
    </row>
    <row r="22" spans="1:6">
      <c r="A22" s="19">
        <v>2018</v>
      </c>
      <c r="B22" s="71">
        <v>3434</v>
      </c>
      <c r="C22" s="71">
        <v>541</v>
      </c>
      <c r="D22" s="71">
        <v>818</v>
      </c>
      <c r="E22" s="71">
        <v>1074</v>
      </c>
      <c r="F22" s="71">
        <v>1001</v>
      </c>
    </row>
    <row r="23" spans="1:6">
      <c r="A23" s="19">
        <v>2019</v>
      </c>
      <c r="B23" s="71">
        <v>3525</v>
      </c>
      <c r="C23" s="71">
        <v>533</v>
      </c>
      <c r="D23" s="71">
        <v>848</v>
      </c>
      <c r="E23" s="71">
        <v>1093</v>
      </c>
      <c r="F23" s="71">
        <v>1051</v>
      </c>
    </row>
    <row r="24" spans="1:6">
      <c r="A24" s="19">
        <v>2020</v>
      </c>
      <c r="B24" s="71">
        <v>3555</v>
      </c>
      <c r="C24" s="71">
        <v>471</v>
      </c>
      <c r="D24" s="71">
        <v>850</v>
      </c>
      <c r="E24" s="71">
        <v>1170</v>
      </c>
      <c r="F24" s="71">
        <v>1064</v>
      </c>
    </row>
    <row r="25" spans="1:6" s="127" customFormat="1">
      <c r="A25" s="19">
        <v>2021</v>
      </c>
      <c r="B25" s="71">
        <v>3630</v>
      </c>
      <c r="C25" s="71">
        <v>430</v>
      </c>
      <c r="D25" s="71">
        <v>818</v>
      </c>
      <c r="E25" s="71">
        <v>1262</v>
      </c>
      <c r="F25" s="71">
        <v>1120</v>
      </c>
    </row>
    <row r="27" spans="1:6">
      <c r="A27" s="86" t="s">
        <v>183</v>
      </c>
    </row>
    <row r="28" spans="1:6">
      <c r="A28" s="19">
        <v>2005</v>
      </c>
      <c r="B28" s="49">
        <v>100</v>
      </c>
      <c r="C28" s="49">
        <v>15.354788677782086</v>
      </c>
      <c r="D28" s="49">
        <v>25.746413338503295</v>
      </c>
      <c r="E28" s="49">
        <v>31.407522295463359</v>
      </c>
      <c r="F28" s="49">
        <v>27.49127568825126</v>
      </c>
    </row>
    <row r="29" spans="1:6">
      <c r="A29" s="19">
        <v>2006</v>
      </c>
      <c r="B29" s="49">
        <v>100</v>
      </c>
      <c r="C29" s="49">
        <v>14.613861386138614</v>
      </c>
      <c r="D29" s="49">
        <v>21.782178217821784</v>
      </c>
      <c r="E29" s="49">
        <v>35.32673267326733</v>
      </c>
      <c r="F29" s="49">
        <v>28.277227722772277</v>
      </c>
    </row>
    <row r="30" spans="1:6">
      <c r="A30" s="19">
        <v>2007</v>
      </c>
      <c r="B30" s="49">
        <v>100</v>
      </c>
      <c r="C30" s="49">
        <v>14.497272018706157</v>
      </c>
      <c r="D30" s="49">
        <v>20.693686671862821</v>
      </c>
      <c r="E30" s="49">
        <v>36.554949337490257</v>
      </c>
      <c r="F30" s="49">
        <v>28.254091971940763</v>
      </c>
    </row>
    <row r="31" spans="1:6">
      <c r="A31" s="19">
        <v>2008</v>
      </c>
      <c r="B31" s="49">
        <v>100</v>
      </c>
      <c r="C31" s="49">
        <v>17.470326409495549</v>
      </c>
      <c r="D31" s="49">
        <v>19.695845697329379</v>
      </c>
      <c r="E31" s="49">
        <v>34.64391691394659</v>
      </c>
      <c r="F31" s="49">
        <v>28.189910979228486</v>
      </c>
    </row>
    <row r="32" spans="1:6">
      <c r="A32" s="19">
        <v>2009</v>
      </c>
      <c r="B32" s="49">
        <v>100</v>
      </c>
      <c r="C32" s="49">
        <v>17.920353982300885</v>
      </c>
      <c r="D32" s="49">
        <v>21.607669616519175</v>
      </c>
      <c r="E32" s="49">
        <v>32.853982300884958</v>
      </c>
      <c r="F32" s="49">
        <v>27.617994100294986</v>
      </c>
    </row>
    <row r="33" spans="1:10">
      <c r="A33" s="19">
        <v>2010</v>
      </c>
      <c r="B33" s="49">
        <v>100</v>
      </c>
      <c r="C33" s="49">
        <v>15.048369759942673</v>
      </c>
      <c r="D33" s="49">
        <v>23.181655320673595</v>
      </c>
      <c r="E33" s="49">
        <v>31.529917592260837</v>
      </c>
      <c r="F33" s="49">
        <v>30.240057327122894</v>
      </c>
    </row>
    <row r="34" spans="1:10">
      <c r="A34" s="19">
        <v>2011</v>
      </c>
      <c r="B34" s="49">
        <v>100</v>
      </c>
      <c r="C34" s="49">
        <v>14.290657439446367</v>
      </c>
      <c r="D34" s="49">
        <v>25.951557093425606</v>
      </c>
      <c r="E34" s="49">
        <v>28.20069204152249</v>
      </c>
      <c r="F34" s="49">
        <v>31.557093425605537</v>
      </c>
    </row>
    <row r="35" spans="1:10">
      <c r="A35" s="19">
        <v>2012</v>
      </c>
      <c r="B35" s="49">
        <v>100</v>
      </c>
      <c r="C35" s="49">
        <v>17.339510258107214</v>
      </c>
      <c r="D35" s="49">
        <v>23.395102581072138</v>
      </c>
      <c r="E35" s="49">
        <v>27.365982792852417</v>
      </c>
      <c r="F35" s="49">
        <v>31.899404367968234</v>
      </c>
    </row>
    <row r="36" spans="1:10">
      <c r="A36" s="19">
        <v>2013</v>
      </c>
      <c r="B36" s="49">
        <v>100</v>
      </c>
      <c r="C36" s="49">
        <v>17.206740116655865</v>
      </c>
      <c r="D36" s="49">
        <v>22.067401166558653</v>
      </c>
      <c r="E36" s="49">
        <v>29.876863253402462</v>
      </c>
      <c r="F36" s="49">
        <v>30.848995463383019</v>
      </c>
    </row>
    <row r="37" spans="1:10">
      <c r="A37" s="19">
        <v>2014</v>
      </c>
      <c r="B37" s="49">
        <v>100</v>
      </c>
      <c r="C37" s="49">
        <v>15.053071727243486</v>
      </c>
      <c r="D37" s="49">
        <v>22.290125442264394</v>
      </c>
      <c r="E37" s="49">
        <v>33.16178835638469</v>
      </c>
      <c r="F37" s="49">
        <v>29.495014474107428</v>
      </c>
    </row>
    <row r="38" spans="1:10">
      <c r="A38" s="19">
        <v>2015</v>
      </c>
      <c r="B38" s="49">
        <v>100</v>
      </c>
      <c r="C38" s="49">
        <v>15.896952560477537</v>
      </c>
      <c r="D38" s="49">
        <v>23.562676720075402</v>
      </c>
      <c r="E38" s="49">
        <v>31.731071316368205</v>
      </c>
      <c r="F38" s="49">
        <v>28.809299403078857</v>
      </c>
    </row>
    <row r="39" spans="1:10">
      <c r="A39" s="19">
        <v>2016</v>
      </c>
      <c r="B39" s="49">
        <v>100</v>
      </c>
      <c r="C39" s="49">
        <v>17.194157029823494</v>
      </c>
      <c r="D39" s="49">
        <v>22.976262933657942</v>
      </c>
      <c r="E39" s="49">
        <v>32.166768107121122</v>
      </c>
      <c r="F39" s="49">
        <v>27.662811929397442</v>
      </c>
    </row>
    <row r="40" spans="1:10">
      <c r="A40" s="19">
        <v>2017</v>
      </c>
      <c r="B40" s="49">
        <v>100</v>
      </c>
      <c r="C40" s="49">
        <v>16.487133453022143</v>
      </c>
      <c r="D40" s="49">
        <v>23.010173548773189</v>
      </c>
      <c r="E40" s="49">
        <v>32.286056253740277</v>
      </c>
      <c r="F40" s="49">
        <v>28.216636744464392</v>
      </c>
      <c r="G40" s="87"/>
    </row>
    <row r="41" spans="1:10">
      <c r="A41" s="19">
        <v>2018</v>
      </c>
      <c r="B41" s="49">
        <v>100</v>
      </c>
      <c r="C41" s="49">
        <v>15.754222481071636</v>
      </c>
      <c r="D41" s="49">
        <v>23.820617355853233</v>
      </c>
      <c r="E41" s="49">
        <v>31.275480489225394</v>
      </c>
      <c r="F41" s="49">
        <v>29.149679673849739</v>
      </c>
      <c r="G41" s="87"/>
    </row>
    <row r="42" spans="1:10">
      <c r="A42" s="19">
        <v>2019</v>
      </c>
      <c r="B42" s="49">
        <v>100</v>
      </c>
      <c r="C42" s="49">
        <v>15.120567375886525</v>
      </c>
      <c r="D42" s="49">
        <v>24.056737588652481</v>
      </c>
      <c r="E42" s="49">
        <v>31.00709219858156</v>
      </c>
      <c r="F42" s="49">
        <v>29.815602836879432</v>
      </c>
      <c r="G42" s="87"/>
    </row>
    <row r="43" spans="1:10">
      <c r="A43" s="19">
        <v>2020</v>
      </c>
      <c r="B43" s="49">
        <f>+B24/$B$24*100</f>
        <v>100</v>
      </c>
      <c r="C43" s="49">
        <f t="shared" ref="C43:F43" si="0">+C24/$B$24*100</f>
        <v>13.248945147679326</v>
      </c>
      <c r="D43" s="49">
        <f t="shared" si="0"/>
        <v>23.909985935302391</v>
      </c>
      <c r="E43" s="49">
        <f t="shared" si="0"/>
        <v>32.911392405063289</v>
      </c>
      <c r="F43" s="49">
        <f t="shared" si="0"/>
        <v>29.929676511954995</v>
      </c>
      <c r="G43" s="192"/>
      <c r="H43" s="192"/>
      <c r="I43" s="192"/>
      <c r="J43" s="192"/>
    </row>
    <row r="44" spans="1:10" s="127" customFormat="1">
      <c r="A44" s="19">
        <v>2021</v>
      </c>
      <c r="B44" s="49">
        <f>+B25/$B$24*100</f>
        <v>102.10970464135021</v>
      </c>
      <c r="C44" s="49">
        <f>+C25/$B$25*100</f>
        <v>11.84573002754821</v>
      </c>
      <c r="D44" s="49">
        <f t="shared" ref="D44:F44" si="1">+D25/$B$25*100</f>
        <v>22.534435261707987</v>
      </c>
      <c r="E44" s="49">
        <f t="shared" si="1"/>
        <v>34.765840220385677</v>
      </c>
      <c r="F44" s="49">
        <f t="shared" si="1"/>
        <v>30.853994490358126</v>
      </c>
      <c r="G44" s="192"/>
      <c r="H44" s="192"/>
      <c r="I44" s="192"/>
      <c r="J44" s="192"/>
    </row>
    <row r="45" spans="1:10" s="127" customFormat="1">
      <c r="A45" s="221" t="s">
        <v>1608</v>
      </c>
      <c r="B45" s="221"/>
      <c r="C45" s="221"/>
      <c r="D45" s="221"/>
      <c r="E45" s="221"/>
      <c r="F45" s="221"/>
      <c r="G45" s="192"/>
      <c r="H45" s="192"/>
      <c r="I45" s="192"/>
      <c r="J45" s="192"/>
    </row>
    <row r="46" spans="1:10">
      <c r="G46" s="192"/>
      <c r="H46" s="192"/>
      <c r="I46" s="192"/>
      <c r="J46" s="192"/>
    </row>
  </sheetData>
  <mergeCells count="5">
    <mergeCell ref="A1:F1"/>
    <mergeCell ref="A2:F2"/>
    <mergeCell ref="A3:F3"/>
    <mergeCell ref="C5:F5"/>
    <mergeCell ref="A45:F4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zoomScaleNormal="100" workbookViewId="0">
      <pane ySplit="6" topLeftCell="A7" activePane="bottomLeft" state="frozen"/>
      <selection activeCell="P37" sqref="P37"/>
      <selection pane="bottomLeft" activeCell="A25" sqref="A25:G25"/>
    </sheetView>
  </sheetViews>
  <sheetFormatPr baseColWidth="10" defaultColWidth="11.42578125" defaultRowHeight="15"/>
  <cols>
    <col min="1" max="1" width="7.140625" style="79" customWidth="1"/>
    <col min="2" max="2" width="7.140625" style="80" customWidth="1"/>
    <col min="3" max="3" width="9.28515625" style="80" customWidth="1"/>
    <col min="4" max="5" width="13.7109375" style="80" customWidth="1"/>
    <col min="6" max="6" width="14.7109375" style="80" customWidth="1"/>
    <col min="7" max="7" width="13.7109375" style="80" customWidth="1"/>
    <col min="8" max="16384" width="11.42578125" style="67"/>
  </cols>
  <sheetData>
    <row r="1" spans="1:7">
      <c r="A1" s="204" t="s">
        <v>480</v>
      </c>
      <c r="B1" s="204"/>
      <c r="C1" s="204"/>
      <c r="D1" s="204"/>
      <c r="E1" s="204"/>
      <c r="F1" s="204"/>
      <c r="G1" s="204"/>
    </row>
    <row r="2" spans="1:7">
      <c r="A2" s="204" t="s">
        <v>1213</v>
      </c>
      <c r="B2" s="204"/>
      <c r="C2" s="204"/>
      <c r="D2" s="204"/>
      <c r="E2" s="204"/>
      <c r="F2" s="204"/>
      <c r="G2" s="204"/>
    </row>
    <row r="3" spans="1:7">
      <c r="A3" s="206" t="s">
        <v>1254</v>
      </c>
      <c r="B3" s="206"/>
      <c r="C3" s="206"/>
      <c r="D3" s="206"/>
      <c r="E3" s="206"/>
      <c r="F3" s="206"/>
      <c r="G3" s="206"/>
    </row>
    <row r="5" spans="1:7">
      <c r="A5" s="2" t="s">
        <v>366</v>
      </c>
      <c r="B5" s="3" t="s">
        <v>7</v>
      </c>
      <c r="C5" s="210" t="s">
        <v>341</v>
      </c>
      <c r="D5" s="210"/>
      <c r="E5" s="210"/>
      <c r="F5" s="210"/>
      <c r="G5" s="210"/>
    </row>
    <row r="6" spans="1:7" s="36" customFormat="1" ht="45">
      <c r="A6" s="57"/>
      <c r="B6" s="37"/>
      <c r="C6" s="37" t="s">
        <v>23</v>
      </c>
      <c r="D6" s="37" t="s">
        <v>20</v>
      </c>
      <c r="E6" s="37" t="s">
        <v>22</v>
      </c>
      <c r="F6" s="37" t="s">
        <v>21</v>
      </c>
      <c r="G6" s="37" t="s">
        <v>1378</v>
      </c>
    </row>
    <row r="7" spans="1:7" s="31" customFormat="1">
      <c r="B7" s="26"/>
      <c r="C7" s="26"/>
      <c r="D7" s="26"/>
      <c r="E7" s="26"/>
      <c r="F7" s="26"/>
      <c r="G7" s="26"/>
    </row>
    <row r="8" spans="1:7">
      <c r="A8" s="81">
        <v>2005</v>
      </c>
      <c r="B8" s="71">
        <v>935</v>
      </c>
      <c r="C8" s="71">
        <v>710</v>
      </c>
      <c r="D8" s="71">
        <v>11</v>
      </c>
      <c r="E8" s="71">
        <v>177</v>
      </c>
      <c r="F8" s="71">
        <v>37</v>
      </c>
      <c r="G8" s="71">
        <v>0</v>
      </c>
    </row>
    <row r="9" spans="1:7">
      <c r="A9" s="81">
        <v>2006</v>
      </c>
      <c r="B9" s="71">
        <v>938</v>
      </c>
      <c r="C9" s="71">
        <v>714</v>
      </c>
      <c r="D9" s="71">
        <v>12</v>
      </c>
      <c r="E9" s="71">
        <v>176</v>
      </c>
      <c r="F9" s="71">
        <v>36</v>
      </c>
      <c r="G9" s="71">
        <v>0</v>
      </c>
    </row>
    <row r="10" spans="1:7">
      <c r="A10" s="81">
        <v>2007</v>
      </c>
      <c r="B10" s="71">
        <v>917</v>
      </c>
      <c r="C10" s="71">
        <v>702</v>
      </c>
      <c r="D10" s="71">
        <v>16</v>
      </c>
      <c r="E10" s="71">
        <v>163</v>
      </c>
      <c r="F10" s="71">
        <v>36</v>
      </c>
      <c r="G10" s="71">
        <v>0</v>
      </c>
    </row>
    <row r="11" spans="1:7">
      <c r="A11" s="81">
        <v>2008</v>
      </c>
      <c r="B11" s="71">
        <v>951</v>
      </c>
      <c r="C11" s="71">
        <v>734</v>
      </c>
      <c r="D11" s="71">
        <v>17</v>
      </c>
      <c r="E11" s="71">
        <v>158</v>
      </c>
      <c r="F11" s="71">
        <v>42</v>
      </c>
      <c r="G11" s="71">
        <v>0</v>
      </c>
    </row>
    <row r="12" spans="1:7">
      <c r="A12" s="81">
        <v>2009</v>
      </c>
      <c r="B12" s="71">
        <v>967</v>
      </c>
      <c r="C12" s="71">
        <v>746</v>
      </c>
      <c r="D12" s="71">
        <v>18</v>
      </c>
      <c r="E12" s="71">
        <v>163</v>
      </c>
      <c r="F12" s="71">
        <v>40</v>
      </c>
      <c r="G12" s="71">
        <v>0</v>
      </c>
    </row>
    <row r="13" spans="1:7">
      <c r="A13" s="81">
        <v>2010</v>
      </c>
      <c r="B13" s="71">
        <v>1002</v>
      </c>
      <c r="C13" s="71">
        <v>775</v>
      </c>
      <c r="D13" s="71">
        <v>21</v>
      </c>
      <c r="E13" s="71">
        <v>160</v>
      </c>
      <c r="F13" s="71">
        <v>46</v>
      </c>
      <c r="G13" s="71">
        <v>0</v>
      </c>
    </row>
    <row r="14" spans="1:7">
      <c r="A14" s="81">
        <v>2011</v>
      </c>
      <c r="B14" s="71">
        <v>999</v>
      </c>
      <c r="C14" s="71">
        <v>777</v>
      </c>
      <c r="D14" s="71">
        <v>23</v>
      </c>
      <c r="E14" s="71">
        <v>150</v>
      </c>
      <c r="F14" s="71">
        <v>49</v>
      </c>
      <c r="G14" s="71">
        <v>0</v>
      </c>
    </row>
    <row r="15" spans="1:7">
      <c r="A15" s="81">
        <v>2012</v>
      </c>
      <c r="B15" s="71">
        <v>1026</v>
      </c>
      <c r="C15" s="71">
        <v>802</v>
      </c>
      <c r="D15" s="71">
        <v>24</v>
      </c>
      <c r="E15" s="71">
        <v>147</v>
      </c>
      <c r="F15" s="71">
        <v>53</v>
      </c>
      <c r="G15" s="71">
        <v>0</v>
      </c>
    </row>
    <row r="16" spans="1:7">
      <c r="A16" s="81">
        <v>2013</v>
      </c>
      <c r="B16" s="71">
        <v>1043</v>
      </c>
      <c r="C16" s="71">
        <v>812</v>
      </c>
      <c r="D16" s="71">
        <v>24</v>
      </c>
      <c r="E16" s="71">
        <v>151</v>
      </c>
      <c r="F16" s="71">
        <v>56</v>
      </c>
      <c r="G16" s="71">
        <v>0</v>
      </c>
    </row>
    <row r="17" spans="1:7">
      <c r="A17" s="81">
        <v>2014</v>
      </c>
      <c r="B17" s="71">
        <v>1049</v>
      </c>
      <c r="C17" s="71">
        <v>822</v>
      </c>
      <c r="D17" s="71">
        <v>24</v>
      </c>
      <c r="E17" s="71">
        <v>151</v>
      </c>
      <c r="F17" s="71">
        <v>52</v>
      </c>
      <c r="G17" s="71">
        <v>0</v>
      </c>
    </row>
    <row r="18" spans="1:7">
      <c r="A18" s="81">
        <v>2015</v>
      </c>
      <c r="B18" s="71">
        <v>1047</v>
      </c>
      <c r="C18" s="71">
        <v>822</v>
      </c>
      <c r="D18" s="71">
        <v>27</v>
      </c>
      <c r="E18" s="71">
        <v>147</v>
      </c>
      <c r="F18" s="71">
        <v>51</v>
      </c>
      <c r="G18" s="71">
        <v>0</v>
      </c>
    </row>
    <row r="19" spans="1:7">
      <c r="A19" s="81">
        <v>2016</v>
      </c>
      <c r="B19" s="71">
        <v>1045</v>
      </c>
      <c r="C19" s="71">
        <v>817</v>
      </c>
      <c r="D19" s="71">
        <v>29</v>
      </c>
      <c r="E19" s="71">
        <v>148</v>
      </c>
      <c r="F19" s="71">
        <v>50</v>
      </c>
      <c r="G19" s="71">
        <v>1</v>
      </c>
    </row>
    <row r="20" spans="1:7">
      <c r="A20" s="81">
        <v>2017</v>
      </c>
      <c r="B20" s="71">
        <v>1041</v>
      </c>
      <c r="C20" s="71">
        <v>810</v>
      </c>
      <c r="D20" s="71">
        <v>33</v>
      </c>
      <c r="E20" s="71">
        <v>148</v>
      </c>
      <c r="F20" s="71">
        <v>50</v>
      </c>
      <c r="G20" s="71">
        <v>0</v>
      </c>
    </row>
    <row r="21" spans="1:7">
      <c r="A21" s="81">
        <v>2018</v>
      </c>
      <c r="B21" s="71">
        <v>1041</v>
      </c>
      <c r="C21" s="71">
        <v>811</v>
      </c>
      <c r="D21" s="71">
        <v>35</v>
      </c>
      <c r="E21" s="71">
        <v>144</v>
      </c>
      <c r="F21" s="71">
        <v>51</v>
      </c>
      <c r="G21" s="71">
        <v>0</v>
      </c>
    </row>
    <row r="22" spans="1:7">
      <c r="A22" s="81">
        <v>2019</v>
      </c>
      <c r="B22" s="71">
        <v>1030</v>
      </c>
      <c r="C22" s="71">
        <v>798</v>
      </c>
      <c r="D22" s="71">
        <v>36</v>
      </c>
      <c r="E22" s="71">
        <v>143</v>
      </c>
      <c r="F22" s="71">
        <v>53</v>
      </c>
      <c r="G22" s="71">
        <v>0</v>
      </c>
    </row>
    <row r="23" spans="1:7">
      <c r="A23" s="81">
        <v>2020</v>
      </c>
      <c r="B23" s="71">
        <v>1025</v>
      </c>
      <c r="C23" s="71">
        <v>793</v>
      </c>
      <c r="D23" s="71">
        <v>36</v>
      </c>
      <c r="E23" s="71">
        <v>147</v>
      </c>
      <c r="F23" s="71">
        <v>49</v>
      </c>
      <c r="G23" s="71">
        <v>0</v>
      </c>
    </row>
    <row r="24" spans="1:7" s="125" customFormat="1">
      <c r="A24" s="140">
        <v>2021</v>
      </c>
      <c r="B24" s="71">
        <v>1023</v>
      </c>
      <c r="C24" s="71">
        <v>794</v>
      </c>
      <c r="D24" s="71">
        <v>37</v>
      </c>
      <c r="E24" s="71">
        <v>142</v>
      </c>
      <c r="F24" s="71">
        <v>50</v>
      </c>
      <c r="G24" s="71">
        <v>0</v>
      </c>
    </row>
    <row r="25" spans="1:7">
      <c r="A25" s="221" t="s">
        <v>1608</v>
      </c>
      <c r="B25" s="221"/>
      <c r="C25" s="221"/>
      <c r="D25" s="221"/>
      <c r="E25" s="221"/>
      <c r="F25" s="221"/>
      <c r="G25" s="221"/>
    </row>
    <row r="26" spans="1:7">
      <c r="A26" s="81"/>
      <c r="B26" s="68"/>
      <c r="C26" s="68"/>
      <c r="D26" s="68"/>
      <c r="E26" s="68"/>
      <c r="F26" s="68"/>
      <c r="G26" s="68"/>
    </row>
    <row r="27" spans="1:7">
      <c r="A27" s="81"/>
      <c r="B27" s="68"/>
      <c r="C27" s="68"/>
      <c r="D27" s="68"/>
      <c r="E27" s="68"/>
      <c r="F27" s="68"/>
      <c r="G27" s="68"/>
    </row>
    <row r="28" spans="1:7">
      <c r="A28" s="81"/>
      <c r="B28" s="68"/>
      <c r="C28" s="68"/>
      <c r="D28" s="68"/>
      <c r="E28" s="68"/>
      <c r="F28" s="68"/>
      <c r="G28" s="68"/>
    </row>
    <row r="29" spans="1:7">
      <c r="A29" s="81"/>
      <c r="B29" s="68"/>
      <c r="C29" s="68"/>
      <c r="D29" s="68"/>
      <c r="E29" s="68"/>
      <c r="F29" s="68"/>
      <c r="G29" s="68"/>
    </row>
    <row r="30" spans="1:7">
      <c r="A30" s="81"/>
      <c r="B30" s="68"/>
      <c r="C30" s="68"/>
      <c r="D30" s="68"/>
      <c r="E30" s="68"/>
      <c r="F30" s="68"/>
      <c r="G30" s="68"/>
    </row>
    <row r="31" spans="1:7">
      <c r="A31" s="81"/>
      <c r="B31" s="68"/>
      <c r="C31" s="68"/>
      <c r="D31" s="68"/>
      <c r="E31" s="68"/>
      <c r="F31" s="68"/>
      <c r="G31" s="68"/>
    </row>
    <row r="32" spans="1:7">
      <c r="A32" s="81"/>
      <c r="B32" s="68"/>
      <c r="C32" s="68"/>
      <c r="D32" s="68"/>
      <c r="E32" s="68"/>
      <c r="F32" s="68"/>
      <c r="G32" s="68"/>
    </row>
  </sheetData>
  <sortState ref="A6:G48">
    <sortCondition ref="A5"/>
  </sortState>
  <mergeCells count="5">
    <mergeCell ref="A1:G1"/>
    <mergeCell ref="A2:G2"/>
    <mergeCell ref="A3:G3"/>
    <mergeCell ref="C5:G5"/>
    <mergeCell ref="A25:G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zoomScaleNormal="100" workbookViewId="0">
      <pane ySplit="6" topLeftCell="A7" activePane="bottomLeft" state="frozen"/>
      <selection activeCell="P37" sqref="P37"/>
      <selection pane="bottomLeft" activeCell="A25" sqref="A25:G25"/>
    </sheetView>
  </sheetViews>
  <sheetFormatPr baseColWidth="10" defaultColWidth="11.42578125" defaultRowHeight="15"/>
  <cols>
    <col min="1" max="1" width="7.140625" style="79" customWidth="1"/>
    <col min="2" max="2" width="7.140625" style="80" customWidth="1"/>
    <col min="3" max="3" width="10.85546875" style="80" customWidth="1"/>
    <col min="4" max="4" width="17" style="80" bestFit="1" customWidth="1"/>
    <col min="5" max="5" width="15.140625" style="80" bestFit="1" customWidth="1"/>
    <col min="6" max="6" width="14.5703125" style="80" bestFit="1" customWidth="1"/>
    <col min="7" max="7" width="9.5703125" style="80" bestFit="1" customWidth="1"/>
    <col min="8" max="16384" width="11.42578125" style="67"/>
  </cols>
  <sheetData>
    <row r="1" spans="1:7">
      <c r="A1" s="204" t="s">
        <v>1394</v>
      </c>
      <c r="B1" s="204"/>
      <c r="C1" s="204"/>
      <c r="D1" s="204"/>
      <c r="E1" s="204"/>
      <c r="F1" s="204"/>
      <c r="G1" s="204"/>
    </row>
    <row r="2" spans="1:7">
      <c r="A2" s="204" t="s">
        <v>1213</v>
      </c>
      <c r="B2" s="204"/>
      <c r="C2" s="204"/>
      <c r="D2" s="204"/>
      <c r="E2" s="204"/>
      <c r="F2" s="204"/>
      <c r="G2" s="204"/>
    </row>
    <row r="3" spans="1:7">
      <c r="A3" s="206" t="s">
        <v>1255</v>
      </c>
      <c r="B3" s="206"/>
      <c r="C3" s="206"/>
      <c r="D3" s="206"/>
      <c r="E3" s="206"/>
      <c r="F3" s="206"/>
      <c r="G3" s="206"/>
    </row>
    <row r="5" spans="1:7">
      <c r="A5" s="81" t="s">
        <v>366</v>
      </c>
      <c r="B5" s="81" t="s">
        <v>7</v>
      </c>
      <c r="C5" s="204" t="s">
        <v>201</v>
      </c>
      <c r="D5" s="204"/>
      <c r="E5" s="204"/>
      <c r="F5" s="204"/>
      <c r="G5" s="204"/>
    </row>
    <row r="6" spans="1:7">
      <c r="B6" s="4"/>
      <c r="C6" s="68" t="s">
        <v>294</v>
      </c>
      <c r="D6" s="1" t="s">
        <v>295</v>
      </c>
      <c r="E6" s="1" t="s">
        <v>296</v>
      </c>
      <c r="F6" s="1" t="s">
        <v>297</v>
      </c>
      <c r="G6" s="1" t="s">
        <v>298</v>
      </c>
    </row>
    <row r="7" spans="1:7">
      <c r="B7" s="4"/>
      <c r="C7" s="4"/>
      <c r="D7" s="4"/>
      <c r="E7" s="4"/>
      <c r="F7" s="4"/>
      <c r="G7" s="4"/>
    </row>
    <row r="8" spans="1:7">
      <c r="A8" s="81">
        <v>2005</v>
      </c>
      <c r="B8" s="71">
        <v>935</v>
      </c>
      <c r="C8" s="71">
        <v>191</v>
      </c>
      <c r="D8" s="71">
        <v>284</v>
      </c>
      <c r="E8" s="71">
        <v>317</v>
      </c>
      <c r="F8" s="71">
        <v>134</v>
      </c>
      <c r="G8" s="71">
        <v>9</v>
      </c>
    </row>
    <row r="9" spans="1:7">
      <c r="A9" s="81">
        <v>2006</v>
      </c>
      <c r="B9" s="71">
        <v>938</v>
      </c>
      <c r="C9" s="71">
        <v>186</v>
      </c>
      <c r="D9" s="71">
        <v>276</v>
      </c>
      <c r="E9" s="71">
        <v>322</v>
      </c>
      <c r="F9" s="71">
        <v>142</v>
      </c>
      <c r="G9" s="71">
        <v>12</v>
      </c>
    </row>
    <row r="10" spans="1:7">
      <c r="A10" s="81">
        <v>2007</v>
      </c>
      <c r="B10" s="71">
        <v>917</v>
      </c>
      <c r="C10" s="71">
        <v>179</v>
      </c>
      <c r="D10" s="71">
        <v>265</v>
      </c>
      <c r="E10" s="71">
        <v>314</v>
      </c>
      <c r="F10" s="71">
        <v>149</v>
      </c>
      <c r="G10" s="71">
        <v>10</v>
      </c>
    </row>
    <row r="11" spans="1:7">
      <c r="A11" s="81">
        <v>2008</v>
      </c>
      <c r="B11" s="71">
        <v>951</v>
      </c>
      <c r="C11" s="71">
        <v>180</v>
      </c>
      <c r="D11" s="71">
        <v>278</v>
      </c>
      <c r="E11" s="71">
        <v>317</v>
      </c>
      <c r="F11" s="71">
        <v>163</v>
      </c>
      <c r="G11" s="71">
        <v>13</v>
      </c>
    </row>
    <row r="12" spans="1:7">
      <c r="A12" s="81">
        <v>2009</v>
      </c>
      <c r="B12" s="71">
        <v>967</v>
      </c>
      <c r="C12" s="71">
        <v>182</v>
      </c>
      <c r="D12" s="71">
        <v>283</v>
      </c>
      <c r="E12" s="71">
        <v>314</v>
      </c>
      <c r="F12" s="71">
        <v>174</v>
      </c>
      <c r="G12" s="71">
        <v>14</v>
      </c>
    </row>
    <row r="13" spans="1:7">
      <c r="A13" s="81">
        <v>2010</v>
      </c>
      <c r="B13" s="71">
        <v>1002</v>
      </c>
      <c r="C13" s="71">
        <v>184</v>
      </c>
      <c r="D13" s="71">
        <v>290</v>
      </c>
      <c r="E13" s="71">
        <v>326</v>
      </c>
      <c r="F13" s="71">
        <v>187</v>
      </c>
      <c r="G13" s="71">
        <v>15</v>
      </c>
    </row>
    <row r="14" spans="1:7">
      <c r="A14" s="81">
        <v>2011</v>
      </c>
      <c r="B14" s="71">
        <v>999</v>
      </c>
      <c r="C14" s="71">
        <v>181</v>
      </c>
      <c r="D14" s="71">
        <v>279</v>
      </c>
      <c r="E14" s="71">
        <v>328</v>
      </c>
      <c r="F14" s="71">
        <v>194</v>
      </c>
      <c r="G14" s="71">
        <v>17</v>
      </c>
    </row>
    <row r="15" spans="1:7">
      <c r="A15" s="81">
        <v>2012</v>
      </c>
      <c r="B15" s="71">
        <v>1026</v>
      </c>
      <c r="C15" s="71">
        <v>182</v>
      </c>
      <c r="D15" s="71">
        <v>287</v>
      </c>
      <c r="E15" s="71">
        <v>328</v>
      </c>
      <c r="F15" s="71">
        <v>211</v>
      </c>
      <c r="G15" s="71">
        <v>18</v>
      </c>
    </row>
    <row r="16" spans="1:7">
      <c r="A16" s="81">
        <v>2013</v>
      </c>
      <c r="B16" s="71">
        <v>1043</v>
      </c>
      <c r="C16" s="71">
        <v>190</v>
      </c>
      <c r="D16" s="71">
        <v>290</v>
      </c>
      <c r="E16" s="71">
        <v>324</v>
      </c>
      <c r="F16" s="71">
        <v>220</v>
      </c>
      <c r="G16" s="71">
        <v>19</v>
      </c>
    </row>
    <row r="17" spans="1:8">
      <c r="A17" s="81">
        <v>2014</v>
      </c>
      <c r="B17" s="71">
        <v>1049</v>
      </c>
      <c r="C17" s="71">
        <v>188</v>
      </c>
      <c r="D17" s="71">
        <v>292</v>
      </c>
      <c r="E17" s="71">
        <v>324</v>
      </c>
      <c r="F17" s="71">
        <v>224</v>
      </c>
      <c r="G17" s="71">
        <v>21</v>
      </c>
    </row>
    <row r="18" spans="1:8">
      <c r="A18" s="81">
        <v>2015</v>
      </c>
      <c r="B18" s="71">
        <v>1047</v>
      </c>
      <c r="C18" s="71">
        <v>189</v>
      </c>
      <c r="D18" s="71">
        <v>289</v>
      </c>
      <c r="E18" s="71">
        <v>325</v>
      </c>
      <c r="F18" s="71">
        <v>224</v>
      </c>
      <c r="G18" s="71">
        <v>20</v>
      </c>
    </row>
    <row r="19" spans="1:8">
      <c r="A19" s="81">
        <v>2016</v>
      </c>
      <c r="B19" s="71">
        <v>1045</v>
      </c>
      <c r="C19" s="71">
        <v>187</v>
      </c>
      <c r="D19" s="71">
        <v>284</v>
      </c>
      <c r="E19" s="71">
        <v>325</v>
      </c>
      <c r="F19" s="71">
        <v>227</v>
      </c>
      <c r="G19" s="71">
        <v>22</v>
      </c>
    </row>
    <row r="20" spans="1:8">
      <c r="A20" s="81">
        <v>2017</v>
      </c>
      <c r="B20" s="71">
        <v>1041</v>
      </c>
      <c r="C20" s="71">
        <v>181</v>
      </c>
      <c r="D20" s="71">
        <v>281</v>
      </c>
      <c r="E20" s="71">
        <v>323</v>
      </c>
      <c r="F20" s="71">
        <v>229</v>
      </c>
      <c r="G20" s="71">
        <v>27</v>
      </c>
    </row>
    <row r="21" spans="1:8">
      <c r="A21" s="81">
        <v>2018</v>
      </c>
      <c r="B21" s="71">
        <v>1041</v>
      </c>
      <c r="C21" s="71">
        <v>179</v>
      </c>
      <c r="D21" s="71">
        <v>281</v>
      </c>
      <c r="E21" s="71">
        <v>322</v>
      </c>
      <c r="F21" s="71">
        <v>228</v>
      </c>
      <c r="G21" s="71">
        <v>31</v>
      </c>
    </row>
    <row r="22" spans="1:8">
      <c r="A22" s="81">
        <v>2019</v>
      </c>
      <c r="B22" s="71">
        <v>1030</v>
      </c>
      <c r="C22" s="71">
        <v>178</v>
      </c>
      <c r="D22" s="71">
        <v>274</v>
      </c>
      <c r="E22" s="71">
        <v>318</v>
      </c>
      <c r="F22" s="71">
        <v>231</v>
      </c>
      <c r="G22" s="71">
        <v>29</v>
      </c>
      <c r="H22" s="50"/>
    </row>
    <row r="23" spans="1:8">
      <c r="A23" s="81">
        <v>2020</v>
      </c>
      <c r="B23" s="71">
        <v>1025</v>
      </c>
      <c r="C23" s="71">
        <v>175</v>
      </c>
      <c r="D23" s="71">
        <v>269</v>
      </c>
      <c r="E23" s="71">
        <v>318</v>
      </c>
      <c r="F23" s="71">
        <v>230</v>
      </c>
      <c r="G23" s="71">
        <v>33</v>
      </c>
      <c r="H23" s="50"/>
    </row>
    <row r="24" spans="1:8" s="125" customFormat="1">
      <c r="A24" s="140">
        <v>2021</v>
      </c>
      <c r="B24" s="71">
        <v>1023</v>
      </c>
      <c r="C24" s="71">
        <v>167</v>
      </c>
      <c r="D24" s="71">
        <v>265</v>
      </c>
      <c r="E24" s="71">
        <v>322</v>
      </c>
      <c r="F24" s="71">
        <v>235</v>
      </c>
      <c r="G24" s="71">
        <v>34</v>
      </c>
      <c r="H24" s="50"/>
    </row>
    <row r="25" spans="1:8">
      <c r="A25" s="221" t="s">
        <v>1608</v>
      </c>
      <c r="B25" s="221"/>
      <c r="C25" s="221"/>
      <c r="D25" s="221"/>
      <c r="E25" s="221"/>
      <c r="F25" s="221"/>
      <c r="G25" s="221"/>
    </row>
    <row r="26" spans="1:8">
      <c r="B26" s="71"/>
      <c r="C26" s="71"/>
      <c r="D26" s="71"/>
      <c r="E26" s="71"/>
      <c r="F26" s="71"/>
      <c r="G26" s="71"/>
    </row>
  </sheetData>
  <sortState ref="A6:G46">
    <sortCondition ref="A5"/>
  </sortState>
  <mergeCells count="5">
    <mergeCell ref="A1:G1"/>
    <mergeCell ref="A2:G2"/>
    <mergeCell ref="A3:G3"/>
    <mergeCell ref="C5:G5"/>
    <mergeCell ref="A25:G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colBreaks count="1" manualBreakCount="1">
    <brk id="11"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5"/>
  <sheetViews>
    <sheetView zoomScaleNormal="100" workbookViewId="0">
      <pane ySplit="6" topLeftCell="A7" activePane="bottomLeft" state="frozen"/>
      <selection activeCell="P37" sqref="P37"/>
      <selection pane="bottomLeft" activeCell="J39" sqref="J39"/>
    </sheetView>
  </sheetViews>
  <sheetFormatPr baseColWidth="10" defaultColWidth="11.42578125" defaultRowHeight="15"/>
  <cols>
    <col min="1" max="1" width="7.140625" style="79" customWidth="1"/>
    <col min="2" max="2" width="7.140625" style="80" customWidth="1"/>
    <col min="3" max="3" width="9.42578125" style="80" customWidth="1"/>
    <col min="4" max="4" width="17" style="80" bestFit="1" customWidth="1"/>
    <col min="5" max="5" width="15.42578125" style="80" customWidth="1"/>
    <col min="6" max="6" width="13.42578125" style="80" bestFit="1" customWidth="1"/>
    <col min="7" max="7" width="16.42578125" style="80" bestFit="1" customWidth="1"/>
    <col min="8" max="8" width="12.42578125" style="67" customWidth="1"/>
    <col min="9" max="16384" width="11.42578125" style="67"/>
  </cols>
  <sheetData>
    <row r="1" spans="1:7">
      <c r="A1" s="204" t="s">
        <v>481</v>
      </c>
      <c r="B1" s="204"/>
      <c r="C1" s="204"/>
      <c r="D1" s="204"/>
      <c r="E1" s="204"/>
      <c r="F1" s="204"/>
      <c r="G1" s="204"/>
    </row>
    <row r="2" spans="1:7">
      <c r="A2" s="204" t="s">
        <v>1213</v>
      </c>
      <c r="B2" s="204"/>
      <c r="C2" s="204"/>
      <c r="D2" s="204"/>
      <c r="E2" s="204"/>
      <c r="F2" s="204"/>
      <c r="G2" s="204"/>
    </row>
    <row r="3" spans="1:7">
      <c r="A3" s="206" t="s">
        <v>1256</v>
      </c>
      <c r="B3" s="206"/>
      <c r="C3" s="206"/>
      <c r="D3" s="206"/>
      <c r="E3" s="206"/>
      <c r="F3" s="206"/>
      <c r="G3" s="206"/>
    </row>
    <row r="5" spans="1:7">
      <c r="A5" s="81" t="s">
        <v>366</v>
      </c>
      <c r="B5" s="81" t="s">
        <v>7</v>
      </c>
      <c r="C5" s="204" t="s">
        <v>341</v>
      </c>
      <c r="D5" s="204"/>
      <c r="E5" s="204"/>
      <c r="F5" s="204"/>
      <c r="G5" s="204"/>
    </row>
    <row r="6" spans="1:7">
      <c r="B6" s="4"/>
      <c r="C6" s="80" t="s">
        <v>29</v>
      </c>
      <c r="D6" s="80" t="s">
        <v>26</v>
      </c>
      <c r="E6" s="80" t="s">
        <v>25</v>
      </c>
      <c r="F6" s="80" t="s">
        <v>28</v>
      </c>
      <c r="G6" s="80" t="s">
        <v>27</v>
      </c>
    </row>
    <row r="7" spans="1:7">
      <c r="B7" s="4"/>
    </row>
    <row r="8" spans="1:7">
      <c r="A8" s="81">
        <v>2005</v>
      </c>
      <c r="B8" s="71">
        <v>521</v>
      </c>
      <c r="C8" s="71">
        <v>18</v>
      </c>
      <c r="D8" s="71">
        <v>125</v>
      </c>
      <c r="E8" s="71">
        <v>252</v>
      </c>
      <c r="F8" s="71">
        <v>124</v>
      </c>
      <c r="G8" s="71">
        <v>2</v>
      </c>
    </row>
    <row r="9" spans="1:7">
      <c r="A9" s="81">
        <v>2006</v>
      </c>
      <c r="B9" s="71">
        <v>545</v>
      </c>
      <c r="C9" s="71">
        <v>21</v>
      </c>
      <c r="D9" s="71">
        <v>130</v>
      </c>
      <c r="E9" s="71">
        <v>272</v>
      </c>
      <c r="F9" s="71">
        <v>120</v>
      </c>
      <c r="G9" s="71">
        <v>2</v>
      </c>
    </row>
    <row r="10" spans="1:7">
      <c r="A10" s="81">
        <v>2007</v>
      </c>
      <c r="B10" s="71">
        <v>547</v>
      </c>
      <c r="C10" s="71">
        <v>25</v>
      </c>
      <c r="D10" s="71">
        <v>125</v>
      </c>
      <c r="E10" s="71">
        <v>266</v>
      </c>
      <c r="F10" s="71">
        <v>129</v>
      </c>
      <c r="G10" s="71">
        <v>2</v>
      </c>
    </row>
    <row r="11" spans="1:7">
      <c r="A11" s="81">
        <v>2008</v>
      </c>
      <c r="B11" s="71">
        <v>552</v>
      </c>
      <c r="C11" s="71">
        <v>25</v>
      </c>
      <c r="D11" s="71">
        <v>123</v>
      </c>
      <c r="E11" s="71">
        <v>271</v>
      </c>
      <c r="F11" s="71">
        <v>131</v>
      </c>
      <c r="G11" s="71">
        <v>2</v>
      </c>
    </row>
    <row r="12" spans="1:7">
      <c r="A12" s="81">
        <v>2009</v>
      </c>
      <c r="B12" s="71">
        <v>579</v>
      </c>
      <c r="C12" s="71">
        <v>30</v>
      </c>
      <c r="D12" s="71">
        <v>129</v>
      </c>
      <c r="E12" s="71">
        <v>281</v>
      </c>
      <c r="F12" s="71">
        <v>137</v>
      </c>
      <c r="G12" s="71">
        <v>2</v>
      </c>
    </row>
    <row r="13" spans="1:7">
      <c r="A13" s="81">
        <v>2010</v>
      </c>
      <c r="B13" s="71">
        <v>597</v>
      </c>
      <c r="C13" s="71">
        <v>38</v>
      </c>
      <c r="D13" s="71">
        <v>130</v>
      </c>
      <c r="E13" s="71">
        <v>288</v>
      </c>
      <c r="F13" s="71">
        <v>140</v>
      </c>
      <c r="G13" s="71">
        <v>1</v>
      </c>
    </row>
    <row r="14" spans="1:7">
      <c r="A14" s="81">
        <v>2011</v>
      </c>
      <c r="B14" s="71">
        <v>612</v>
      </c>
      <c r="C14" s="71">
        <v>46</v>
      </c>
      <c r="D14" s="71">
        <v>130</v>
      </c>
      <c r="E14" s="71">
        <v>292</v>
      </c>
      <c r="F14" s="71">
        <v>143</v>
      </c>
      <c r="G14" s="71">
        <v>1</v>
      </c>
    </row>
    <row r="15" spans="1:7">
      <c r="A15" s="81">
        <v>2012</v>
      </c>
      <c r="B15" s="71">
        <v>622</v>
      </c>
      <c r="C15" s="71">
        <v>50</v>
      </c>
      <c r="D15" s="71">
        <v>134</v>
      </c>
      <c r="E15" s="71">
        <v>292</v>
      </c>
      <c r="F15" s="71">
        <v>145</v>
      </c>
      <c r="G15" s="71">
        <v>1</v>
      </c>
    </row>
    <row r="16" spans="1:7">
      <c r="A16" s="81">
        <v>2013</v>
      </c>
      <c r="B16" s="71">
        <v>638</v>
      </c>
      <c r="C16" s="71">
        <v>52</v>
      </c>
      <c r="D16" s="71">
        <v>135</v>
      </c>
      <c r="E16" s="71">
        <v>301</v>
      </c>
      <c r="F16" s="71">
        <v>149</v>
      </c>
      <c r="G16" s="71">
        <v>1</v>
      </c>
    </row>
    <row r="17" spans="1:7">
      <c r="A17" s="81">
        <v>2014</v>
      </c>
      <c r="B17" s="71">
        <v>647</v>
      </c>
      <c r="C17" s="71">
        <v>59</v>
      </c>
      <c r="D17" s="71">
        <v>140</v>
      </c>
      <c r="E17" s="71">
        <v>294</v>
      </c>
      <c r="F17" s="71">
        <v>154</v>
      </c>
      <c r="G17" s="71">
        <v>0</v>
      </c>
    </row>
    <row r="18" spans="1:7">
      <c r="A18" s="81">
        <v>2015</v>
      </c>
      <c r="B18" s="71">
        <v>667</v>
      </c>
      <c r="C18" s="71">
        <v>78</v>
      </c>
      <c r="D18" s="71">
        <v>135</v>
      </c>
      <c r="E18" s="71">
        <v>300</v>
      </c>
      <c r="F18" s="71">
        <v>154</v>
      </c>
      <c r="G18" s="71">
        <v>0</v>
      </c>
    </row>
    <row r="19" spans="1:7">
      <c r="A19" s="81">
        <v>2016</v>
      </c>
      <c r="B19" s="71">
        <v>671</v>
      </c>
      <c r="C19" s="71">
        <v>87</v>
      </c>
      <c r="D19" s="71">
        <v>133</v>
      </c>
      <c r="E19" s="71">
        <v>298</v>
      </c>
      <c r="F19" s="71">
        <v>152</v>
      </c>
      <c r="G19" s="71">
        <v>1</v>
      </c>
    </row>
    <row r="20" spans="1:7">
      <c r="A20" s="81">
        <v>2017</v>
      </c>
      <c r="B20" s="71">
        <v>688</v>
      </c>
      <c r="C20" s="71">
        <v>93</v>
      </c>
      <c r="D20" s="71">
        <v>129</v>
      </c>
      <c r="E20" s="71">
        <v>305</v>
      </c>
      <c r="F20" s="71">
        <v>160</v>
      </c>
      <c r="G20" s="71">
        <v>1</v>
      </c>
    </row>
    <row r="21" spans="1:7">
      <c r="A21" s="81">
        <v>2018</v>
      </c>
      <c r="B21" s="71">
        <v>711</v>
      </c>
      <c r="C21" s="71">
        <v>106</v>
      </c>
      <c r="D21" s="71">
        <v>130</v>
      </c>
      <c r="E21" s="71">
        <v>314</v>
      </c>
      <c r="F21" s="71">
        <v>159</v>
      </c>
      <c r="G21" s="71">
        <v>2</v>
      </c>
    </row>
    <row r="22" spans="1:7">
      <c r="A22" s="81">
        <v>2019</v>
      </c>
      <c r="B22" s="71">
        <v>723</v>
      </c>
      <c r="C22" s="71">
        <v>118</v>
      </c>
      <c r="D22" s="71">
        <v>127</v>
      </c>
      <c r="E22" s="71">
        <v>315</v>
      </c>
      <c r="F22" s="71">
        <v>161</v>
      </c>
      <c r="G22" s="71">
        <v>2</v>
      </c>
    </row>
    <row r="23" spans="1:7">
      <c r="A23" s="81">
        <v>2020</v>
      </c>
      <c r="B23" s="71">
        <v>753</v>
      </c>
      <c r="C23" s="71">
        <v>130</v>
      </c>
      <c r="D23" s="71">
        <v>133</v>
      </c>
      <c r="E23" s="71">
        <v>316</v>
      </c>
      <c r="F23" s="71">
        <v>170</v>
      </c>
      <c r="G23" s="71">
        <v>4</v>
      </c>
    </row>
    <row r="24" spans="1:7" s="125" customFormat="1">
      <c r="A24" s="140">
        <v>2021</v>
      </c>
      <c r="B24" s="71">
        <v>799</v>
      </c>
      <c r="C24" s="71">
        <v>143</v>
      </c>
      <c r="D24" s="71">
        <v>135</v>
      </c>
      <c r="E24" s="71">
        <v>322</v>
      </c>
      <c r="F24" s="71">
        <v>195</v>
      </c>
      <c r="G24" s="71">
        <v>4</v>
      </c>
    </row>
    <row r="25" spans="1:7">
      <c r="A25" s="221" t="s">
        <v>1608</v>
      </c>
      <c r="B25" s="221"/>
      <c r="C25" s="221"/>
      <c r="D25" s="221"/>
      <c r="E25" s="221"/>
      <c r="F25" s="221"/>
      <c r="G25" s="221"/>
    </row>
  </sheetData>
  <sortState ref="A6:G48">
    <sortCondition ref="A5"/>
  </sortState>
  <mergeCells count="5">
    <mergeCell ref="A1:G1"/>
    <mergeCell ref="A2:G2"/>
    <mergeCell ref="A3:G3"/>
    <mergeCell ref="C5:G5"/>
    <mergeCell ref="A25:G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5"/>
  <sheetViews>
    <sheetView zoomScaleNormal="100" workbookViewId="0">
      <pane ySplit="6" topLeftCell="A7" activePane="bottomLeft" state="frozen"/>
      <selection activeCell="P37" sqref="P37"/>
      <selection pane="bottomLeft" activeCell="J37" sqref="J37"/>
    </sheetView>
  </sheetViews>
  <sheetFormatPr baseColWidth="10" defaultColWidth="11.42578125" defaultRowHeight="15"/>
  <cols>
    <col min="1" max="1" width="7.140625" style="79" customWidth="1"/>
    <col min="2" max="2" width="7.140625" style="80" customWidth="1"/>
    <col min="3" max="3" width="15" style="80" customWidth="1"/>
    <col min="4" max="4" width="18.28515625" style="80" bestFit="1" customWidth="1"/>
    <col min="5" max="5" width="16.28515625" style="80" bestFit="1" customWidth="1"/>
    <col min="6" max="6" width="15.5703125" style="80" bestFit="1" customWidth="1"/>
    <col min="7" max="7" width="14.5703125" style="80" bestFit="1" customWidth="1"/>
    <col min="8" max="16384" width="11.42578125" style="67"/>
  </cols>
  <sheetData>
    <row r="1" spans="1:9">
      <c r="A1" s="213" t="s">
        <v>482</v>
      </c>
      <c r="B1" s="213"/>
      <c r="C1" s="213"/>
      <c r="D1" s="213"/>
      <c r="E1" s="213"/>
      <c r="F1" s="213"/>
      <c r="G1" s="213"/>
    </row>
    <row r="2" spans="1:9">
      <c r="A2" s="213" t="s">
        <v>1213</v>
      </c>
      <c r="B2" s="213"/>
      <c r="C2" s="213"/>
      <c r="D2" s="213"/>
      <c r="E2" s="213"/>
      <c r="F2" s="213"/>
      <c r="G2" s="213"/>
    </row>
    <row r="3" spans="1:9">
      <c r="A3" s="212" t="s">
        <v>1257</v>
      </c>
      <c r="B3" s="212"/>
      <c r="C3" s="212"/>
      <c r="D3" s="212"/>
      <c r="E3" s="212"/>
      <c r="F3" s="212"/>
      <c r="G3" s="212"/>
    </row>
    <row r="4" spans="1:9">
      <c r="A4" s="84"/>
      <c r="B4" s="83"/>
      <c r="C4" s="83"/>
      <c r="D4" s="83"/>
      <c r="E4" s="83"/>
      <c r="F4" s="83"/>
      <c r="G4" s="83"/>
    </row>
    <row r="5" spans="1:9" s="79" customFormat="1">
      <c r="A5" s="85" t="s">
        <v>366</v>
      </c>
      <c r="B5" s="85" t="s">
        <v>7</v>
      </c>
      <c r="C5" s="213" t="s">
        <v>201</v>
      </c>
      <c r="D5" s="213"/>
      <c r="E5" s="213"/>
      <c r="F5" s="213"/>
      <c r="G5" s="213"/>
    </row>
    <row r="6" spans="1:9">
      <c r="B6" s="10"/>
      <c r="C6" s="1" t="s">
        <v>294</v>
      </c>
      <c r="D6" s="1" t="s">
        <v>295</v>
      </c>
      <c r="E6" s="1" t="s">
        <v>296</v>
      </c>
      <c r="F6" s="1" t="s">
        <v>297</v>
      </c>
      <c r="G6" s="1" t="s">
        <v>298</v>
      </c>
    </row>
    <row r="7" spans="1:9">
      <c r="B7" s="85"/>
      <c r="C7" s="85"/>
      <c r="D7" s="85"/>
      <c r="E7" s="85"/>
      <c r="F7" s="85"/>
      <c r="G7" s="85"/>
      <c r="H7" s="85"/>
      <c r="I7" s="85"/>
    </row>
    <row r="8" spans="1:9">
      <c r="A8" s="81">
        <v>2005</v>
      </c>
      <c r="B8" s="71">
        <v>521</v>
      </c>
      <c r="C8" s="71">
        <v>51</v>
      </c>
      <c r="D8" s="71">
        <v>46</v>
      </c>
      <c r="E8" s="71">
        <v>154</v>
      </c>
      <c r="F8" s="71">
        <v>140</v>
      </c>
      <c r="G8" s="71">
        <v>130</v>
      </c>
    </row>
    <row r="9" spans="1:9">
      <c r="A9" s="81">
        <v>2006</v>
      </c>
      <c r="B9" s="71">
        <v>545</v>
      </c>
      <c r="C9" s="71">
        <v>51</v>
      </c>
      <c r="D9" s="71">
        <v>47</v>
      </c>
      <c r="E9" s="71">
        <v>163</v>
      </c>
      <c r="F9" s="71">
        <v>146</v>
      </c>
      <c r="G9" s="71">
        <v>138</v>
      </c>
    </row>
    <row r="10" spans="1:9">
      <c r="A10" s="81">
        <v>2007</v>
      </c>
      <c r="B10" s="71">
        <v>547</v>
      </c>
      <c r="C10" s="71">
        <v>50</v>
      </c>
      <c r="D10" s="71">
        <v>45</v>
      </c>
      <c r="E10" s="71">
        <v>162</v>
      </c>
      <c r="F10" s="71">
        <v>153</v>
      </c>
      <c r="G10" s="71">
        <v>137</v>
      </c>
    </row>
    <row r="11" spans="1:9">
      <c r="A11" s="81">
        <v>2008</v>
      </c>
      <c r="B11" s="71">
        <v>552</v>
      </c>
      <c r="C11" s="71">
        <v>56</v>
      </c>
      <c r="D11" s="71">
        <v>49</v>
      </c>
      <c r="E11" s="71">
        <v>160</v>
      </c>
      <c r="F11" s="71">
        <v>151</v>
      </c>
      <c r="G11" s="71">
        <v>136</v>
      </c>
    </row>
    <row r="12" spans="1:9">
      <c r="A12" s="81">
        <v>2009</v>
      </c>
      <c r="B12" s="71">
        <v>579</v>
      </c>
      <c r="C12" s="71">
        <v>62</v>
      </c>
      <c r="D12" s="71">
        <v>50</v>
      </c>
      <c r="E12" s="71">
        <v>171</v>
      </c>
      <c r="F12" s="71">
        <v>156</v>
      </c>
      <c r="G12" s="71">
        <v>140</v>
      </c>
    </row>
    <row r="13" spans="1:9">
      <c r="A13" s="81">
        <v>2010</v>
      </c>
      <c r="B13" s="71">
        <v>597</v>
      </c>
      <c r="C13" s="71">
        <v>60</v>
      </c>
      <c r="D13" s="71">
        <v>54</v>
      </c>
      <c r="E13" s="71">
        <v>180</v>
      </c>
      <c r="F13" s="71">
        <v>153</v>
      </c>
      <c r="G13" s="71">
        <v>150</v>
      </c>
    </row>
    <row r="14" spans="1:9">
      <c r="A14" s="81">
        <v>2011</v>
      </c>
      <c r="B14" s="71">
        <v>612</v>
      </c>
      <c r="C14" s="71">
        <v>61</v>
      </c>
      <c r="D14" s="71">
        <v>56</v>
      </c>
      <c r="E14" s="71">
        <v>186</v>
      </c>
      <c r="F14" s="71">
        <v>157</v>
      </c>
      <c r="G14" s="71">
        <v>152</v>
      </c>
    </row>
    <row r="15" spans="1:9">
      <c r="A15" s="81">
        <v>2012</v>
      </c>
      <c r="B15" s="71">
        <v>622</v>
      </c>
      <c r="C15" s="71">
        <v>62</v>
      </c>
      <c r="D15" s="71">
        <v>55</v>
      </c>
      <c r="E15" s="71">
        <v>194</v>
      </c>
      <c r="F15" s="71">
        <v>160</v>
      </c>
      <c r="G15" s="71">
        <v>151</v>
      </c>
    </row>
    <row r="16" spans="1:9">
      <c r="A16" s="81">
        <v>2013</v>
      </c>
      <c r="B16" s="71">
        <v>638</v>
      </c>
      <c r="C16" s="71">
        <v>62</v>
      </c>
      <c r="D16" s="71">
        <v>56</v>
      </c>
      <c r="E16" s="71">
        <v>195</v>
      </c>
      <c r="F16" s="71">
        <v>163</v>
      </c>
      <c r="G16" s="71">
        <v>162</v>
      </c>
    </row>
    <row r="17" spans="1:7">
      <c r="A17" s="81">
        <v>2014</v>
      </c>
      <c r="B17" s="71">
        <v>647</v>
      </c>
      <c r="C17" s="71">
        <v>59</v>
      </c>
      <c r="D17" s="71">
        <v>60</v>
      </c>
      <c r="E17" s="71">
        <v>198</v>
      </c>
      <c r="F17" s="71">
        <v>164</v>
      </c>
      <c r="G17" s="71">
        <v>166</v>
      </c>
    </row>
    <row r="18" spans="1:7">
      <c r="A18" s="81">
        <v>2015</v>
      </c>
      <c r="B18" s="71">
        <v>667</v>
      </c>
      <c r="C18" s="71">
        <v>63</v>
      </c>
      <c r="D18" s="71">
        <v>62</v>
      </c>
      <c r="E18" s="71">
        <v>201</v>
      </c>
      <c r="F18" s="71">
        <v>168</v>
      </c>
      <c r="G18" s="71">
        <v>173</v>
      </c>
    </row>
    <row r="19" spans="1:7">
      <c r="A19" s="81">
        <v>2016</v>
      </c>
      <c r="B19" s="71">
        <v>671</v>
      </c>
      <c r="C19" s="71">
        <v>64</v>
      </c>
      <c r="D19" s="71">
        <v>64</v>
      </c>
      <c r="E19" s="71">
        <v>198</v>
      </c>
      <c r="F19" s="71">
        <v>174</v>
      </c>
      <c r="G19" s="71">
        <v>171</v>
      </c>
    </row>
    <row r="20" spans="1:7">
      <c r="A20" s="81">
        <v>2017</v>
      </c>
      <c r="B20" s="71">
        <v>688</v>
      </c>
      <c r="C20" s="71">
        <v>63</v>
      </c>
      <c r="D20" s="71">
        <v>68</v>
      </c>
      <c r="E20" s="71">
        <v>203</v>
      </c>
      <c r="F20" s="71">
        <v>180</v>
      </c>
      <c r="G20" s="71">
        <v>174</v>
      </c>
    </row>
    <row r="21" spans="1:7">
      <c r="A21" s="81">
        <v>2018</v>
      </c>
      <c r="B21" s="71">
        <v>711</v>
      </c>
      <c r="C21" s="71">
        <v>66</v>
      </c>
      <c r="D21" s="71">
        <v>71</v>
      </c>
      <c r="E21" s="71">
        <v>215</v>
      </c>
      <c r="F21" s="71">
        <v>182</v>
      </c>
      <c r="G21" s="71">
        <v>177</v>
      </c>
    </row>
    <row r="22" spans="1:7">
      <c r="A22" s="81">
        <v>2019</v>
      </c>
      <c r="B22" s="71">
        <v>723</v>
      </c>
      <c r="C22" s="71">
        <v>67</v>
      </c>
      <c r="D22" s="71">
        <v>78</v>
      </c>
      <c r="E22" s="71">
        <v>216</v>
      </c>
      <c r="F22" s="71">
        <v>184</v>
      </c>
      <c r="G22" s="71">
        <v>178</v>
      </c>
    </row>
    <row r="23" spans="1:7">
      <c r="A23" s="81">
        <v>2020</v>
      </c>
      <c r="B23" s="71">
        <v>753</v>
      </c>
      <c r="C23" s="71">
        <v>76</v>
      </c>
      <c r="D23" s="71">
        <v>82</v>
      </c>
      <c r="E23" s="71">
        <v>230</v>
      </c>
      <c r="F23" s="71">
        <v>181</v>
      </c>
      <c r="G23" s="71">
        <v>184</v>
      </c>
    </row>
    <row r="24" spans="1:7" s="125" customFormat="1">
      <c r="A24" s="140">
        <v>2021</v>
      </c>
      <c r="B24" s="71">
        <v>799</v>
      </c>
      <c r="C24" s="71">
        <v>83</v>
      </c>
      <c r="D24" s="71">
        <v>99</v>
      </c>
      <c r="E24" s="71">
        <v>243</v>
      </c>
      <c r="F24" s="71">
        <v>185</v>
      </c>
      <c r="G24" s="71">
        <v>189</v>
      </c>
    </row>
    <row r="25" spans="1:7">
      <c r="A25" s="221" t="s">
        <v>1608</v>
      </c>
      <c r="B25" s="221"/>
      <c r="C25" s="221"/>
      <c r="D25" s="221"/>
      <c r="E25" s="221"/>
      <c r="F25" s="221"/>
      <c r="G25" s="221"/>
    </row>
  </sheetData>
  <sortState ref="A6:H45">
    <sortCondition ref="A5"/>
  </sortState>
  <mergeCells count="5">
    <mergeCell ref="A1:G1"/>
    <mergeCell ref="A2:G2"/>
    <mergeCell ref="A3:G3"/>
    <mergeCell ref="C5:G5"/>
    <mergeCell ref="A25:G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6"/>
  <sheetViews>
    <sheetView zoomScaleNormal="100" workbookViewId="0">
      <pane ySplit="7" topLeftCell="A8" activePane="bottomLeft" state="frozen"/>
      <selection activeCell="I24" sqref="I24"/>
      <selection pane="bottomLeft" activeCell="A26" sqref="A26:M26"/>
    </sheetView>
  </sheetViews>
  <sheetFormatPr baseColWidth="10" defaultColWidth="11.42578125" defaultRowHeight="15"/>
  <cols>
    <col min="1" max="1" width="7.140625" style="79" customWidth="1"/>
    <col min="2" max="2" width="7.140625" style="80" customWidth="1"/>
    <col min="3" max="3" width="9.5703125" style="80" bestFit="1" customWidth="1"/>
    <col min="4" max="4" width="7.140625" style="80" customWidth="1"/>
    <col min="5" max="5" width="8.85546875" style="80" bestFit="1" customWidth="1"/>
    <col min="6" max="9" width="9.7109375" style="80" customWidth="1"/>
    <col min="10" max="10" width="8.85546875" style="80" customWidth="1"/>
    <col min="11" max="11" width="12.42578125" style="80" customWidth="1"/>
    <col min="12" max="12" width="8.7109375" style="80" bestFit="1" customWidth="1"/>
    <col min="13" max="13" width="9.7109375" style="80" customWidth="1"/>
    <col min="14" max="16384" width="11.42578125" style="67"/>
  </cols>
  <sheetData>
    <row r="1" spans="1:13">
      <c r="A1" s="213" t="s">
        <v>483</v>
      </c>
      <c r="B1" s="213"/>
      <c r="C1" s="213"/>
      <c r="D1" s="213"/>
      <c r="E1" s="213"/>
      <c r="F1" s="213"/>
      <c r="G1" s="213"/>
      <c r="H1" s="213"/>
      <c r="I1" s="213"/>
      <c r="J1" s="213"/>
      <c r="K1" s="213"/>
      <c r="L1" s="213"/>
      <c r="M1" s="213"/>
    </row>
    <row r="2" spans="1:13">
      <c r="A2" s="213" t="s">
        <v>1213</v>
      </c>
      <c r="B2" s="213"/>
      <c r="C2" s="213"/>
      <c r="D2" s="213"/>
      <c r="E2" s="213"/>
      <c r="F2" s="213"/>
      <c r="G2" s="213"/>
      <c r="H2" s="213"/>
      <c r="I2" s="213"/>
      <c r="J2" s="213"/>
      <c r="K2" s="213"/>
      <c r="L2" s="213"/>
      <c r="M2" s="213"/>
    </row>
    <row r="3" spans="1:13">
      <c r="A3" s="212" t="s">
        <v>1258</v>
      </c>
      <c r="B3" s="212"/>
      <c r="C3" s="212"/>
      <c r="D3" s="212"/>
      <c r="E3" s="212"/>
      <c r="F3" s="212"/>
      <c r="G3" s="212"/>
      <c r="H3" s="212"/>
      <c r="I3" s="212"/>
      <c r="J3" s="212"/>
      <c r="K3" s="212"/>
      <c r="L3" s="212"/>
      <c r="M3" s="212"/>
    </row>
    <row r="4" spans="1:13">
      <c r="A4" s="84"/>
      <c r="B4" s="83"/>
      <c r="C4" s="83"/>
      <c r="D4" s="83"/>
      <c r="E4" s="83"/>
      <c r="F4" s="83"/>
      <c r="G4" s="83"/>
      <c r="H4" s="83"/>
      <c r="I4" s="83"/>
      <c r="J4" s="83"/>
      <c r="K4" s="83"/>
      <c r="L4" s="83"/>
      <c r="M4" s="83"/>
    </row>
    <row r="5" spans="1:13" s="79" customFormat="1">
      <c r="A5" s="53" t="s">
        <v>366</v>
      </c>
      <c r="B5" s="85" t="s">
        <v>7</v>
      </c>
      <c r="C5" s="213" t="s">
        <v>447</v>
      </c>
      <c r="D5" s="213"/>
      <c r="E5" s="213"/>
      <c r="F5" s="213"/>
      <c r="G5" s="213"/>
      <c r="H5" s="213"/>
      <c r="I5" s="213"/>
      <c r="J5" s="213"/>
      <c r="K5" s="213"/>
      <c r="L5" s="213"/>
      <c r="M5" s="213"/>
    </row>
    <row r="6" spans="1:13" s="36" customFormat="1" ht="50.25" customHeight="1">
      <c r="A6" s="57"/>
      <c r="B6" s="40"/>
      <c r="C6" s="48" t="s">
        <v>35</v>
      </c>
      <c r="D6" s="48"/>
      <c r="E6" s="48"/>
      <c r="F6" s="48" t="s">
        <v>33</v>
      </c>
      <c r="G6" s="48" t="s">
        <v>36</v>
      </c>
      <c r="H6" s="48" t="s">
        <v>1379</v>
      </c>
      <c r="I6" s="48" t="s">
        <v>34</v>
      </c>
      <c r="J6" s="48" t="s">
        <v>32</v>
      </c>
      <c r="K6" s="48" t="s">
        <v>31</v>
      </c>
      <c r="L6" s="48" t="s">
        <v>38</v>
      </c>
      <c r="M6" s="48" t="s">
        <v>1380</v>
      </c>
    </row>
    <row r="7" spans="1:13" s="87" customFormat="1">
      <c r="A7" s="59"/>
      <c r="B7" s="51"/>
      <c r="C7" s="52"/>
      <c r="D7" s="52" t="s">
        <v>311</v>
      </c>
      <c r="E7" s="52" t="s">
        <v>320</v>
      </c>
      <c r="F7" s="52"/>
      <c r="G7" s="52"/>
      <c r="H7" s="52"/>
      <c r="I7" s="52"/>
      <c r="J7" s="52"/>
      <c r="K7" s="52"/>
      <c r="L7" s="52"/>
      <c r="M7" s="52"/>
    </row>
    <row r="8" spans="1:13" s="87" customFormat="1">
      <c r="B8" s="51"/>
      <c r="C8" s="52"/>
      <c r="D8" s="52"/>
      <c r="E8" s="52"/>
      <c r="F8" s="52"/>
      <c r="G8" s="52"/>
      <c r="H8" s="52"/>
      <c r="I8" s="52"/>
      <c r="J8" s="52"/>
      <c r="K8" s="52"/>
      <c r="L8" s="52"/>
      <c r="M8" s="52"/>
    </row>
    <row r="9" spans="1:13">
      <c r="A9" s="81">
        <v>2005</v>
      </c>
      <c r="B9" s="71">
        <v>3110</v>
      </c>
      <c r="C9" s="71">
        <v>2644</v>
      </c>
      <c r="D9" s="71">
        <v>728</v>
      </c>
      <c r="E9" s="71">
        <v>1916</v>
      </c>
      <c r="F9" s="71">
        <v>377</v>
      </c>
      <c r="G9" s="71">
        <v>6</v>
      </c>
      <c r="H9" s="71">
        <v>17</v>
      </c>
      <c r="I9" s="71">
        <v>3</v>
      </c>
      <c r="J9" s="71">
        <v>44</v>
      </c>
      <c r="K9" s="71">
        <v>14</v>
      </c>
      <c r="L9" s="71">
        <v>2</v>
      </c>
      <c r="M9" s="71">
        <v>3</v>
      </c>
    </row>
    <row r="10" spans="1:13">
      <c r="A10" s="81">
        <v>2006</v>
      </c>
      <c r="B10" s="71">
        <v>3170</v>
      </c>
      <c r="C10" s="71">
        <v>2758</v>
      </c>
      <c r="D10" s="71">
        <v>825</v>
      </c>
      <c r="E10" s="71">
        <v>1933</v>
      </c>
      <c r="F10" s="71">
        <v>322</v>
      </c>
      <c r="G10" s="71">
        <v>8</v>
      </c>
      <c r="H10" s="71">
        <v>16</v>
      </c>
      <c r="I10" s="71">
        <v>3</v>
      </c>
      <c r="J10" s="71">
        <v>44</v>
      </c>
      <c r="K10" s="71">
        <v>14</v>
      </c>
      <c r="L10" s="71">
        <v>2</v>
      </c>
      <c r="M10" s="71">
        <v>3</v>
      </c>
    </row>
    <row r="11" spans="1:13">
      <c r="A11" s="81">
        <v>2007</v>
      </c>
      <c r="B11" s="71">
        <v>3256</v>
      </c>
      <c r="C11" s="71">
        <v>2858</v>
      </c>
      <c r="D11" s="71">
        <v>879</v>
      </c>
      <c r="E11" s="71">
        <v>1979</v>
      </c>
      <c r="F11" s="71">
        <v>306</v>
      </c>
      <c r="G11" s="71">
        <v>8</v>
      </c>
      <c r="H11" s="71">
        <v>17</v>
      </c>
      <c r="I11" s="71">
        <v>1</v>
      </c>
      <c r="J11" s="71">
        <v>49</v>
      </c>
      <c r="K11" s="71">
        <v>12</v>
      </c>
      <c r="L11" s="71">
        <v>3</v>
      </c>
      <c r="M11" s="71">
        <v>2</v>
      </c>
    </row>
    <row r="12" spans="1:13">
      <c r="A12" s="81">
        <v>2008</v>
      </c>
      <c r="B12" s="71">
        <v>3438</v>
      </c>
      <c r="C12" s="71">
        <v>3017</v>
      </c>
      <c r="D12" s="71">
        <v>952</v>
      </c>
      <c r="E12" s="71">
        <v>2065</v>
      </c>
      <c r="F12" s="71">
        <v>314</v>
      </c>
      <c r="G12" s="71">
        <v>10</v>
      </c>
      <c r="H12" s="71">
        <v>17</v>
      </c>
      <c r="I12" s="71">
        <v>1</v>
      </c>
      <c r="J12" s="71">
        <v>58</v>
      </c>
      <c r="K12" s="71">
        <v>16</v>
      </c>
      <c r="L12" s="71">
        <v>3</v>
      </c>
      <c r="M12" s="71">
        <v>2</v>
      </c>
    </row>
    <row r="13" spans="1:13">
      <c r="A13" s="81">
        <v>2009</v>
      </c>
      <c r="B13" s="71">
        <v>3577</v>
      </c>
      <c r="C13" s="71">
        <v>3136</v>
      </c>
      <c r="D13" s="71">
        <v>1029</v>
      </c>
      <c r="E13" s="71">
        <v>2107</v>
      </c>
      <c r="F13" s="71">
        <v>322</v>
      </c>
      <c r="G13" s="71">
        <v>10</v>
      </c>
      <c r="H13" s="71">
        <v>20</v>
      </c>
      <c r="I13" s="71">
        <v>1</v>
      </c>
      <c r="J13" s="71">
        <v>69</v>
      </c>
      <c r="K13" s="71">
        <v>15</v>
      </c>
      <c r="L13" s="71">
        <v>3</v>
      </c>
      <c r="M13" s="71">
        <v>1</v>
      </c>
    </row>
    <row r="14" spans="1:13">
      <c r="A14" s="81">
        <v>2010</v>
      </c>
      <c r="B14" s="71">
        <v>3734</v>
      </c>
      <c r="C14" s="71">
        <v>3294</v>
      </c>
      <c r="D14" s="71">
        <v>1103</v>
      </c>
      <c r="E14" s="71">
        <v>2191</v>
      </c>
      <c r="F14" s="71">
        <v>312</v>
      </c>
      <c r="G14" s="71">
        <v>10</v>
      </c>
      <c r="H14" s="71">
        <v>23</v>
      </c>
      <c r="I14" s="71">
        <v>1</v>
      </c>
      <c r="J14" s="71">
        <v>74</v>
      </c>
      <c r="K14" s="71">
        <v>15</v>
      </c>
      <c r="L14" s="71">
        <v>3</v>
      </c>
      <c r="M14" s="71">
        <v>2</v>
      </c>
    </row>
    <row r="15" spans="1:13">
      <c r="A15" s="81">
        <v>2011</v>
      </c>
      <c r="B15" s="71">
        <v>3753</v>
      </c>
      <c r="C15" s="71">
        <v>3373</v>
      </c>
      <c r="D15" s="71">
        <v>1146</v>
      </c>
      <c r="E15" s="71">
        <v>2227</v>
      </c>
      <c r="F15" s="71">
        <v>260</v>
      </c>
      <c r="G15" s="71">
        <v>9</v>
      </c>
      <c r="H15" s="71">
        <v>20</v>
      </c>
      <c r="I15" s="71">
        <v>1</v>
      </c>
      <c r="J15" s="71">
        <v>68</v>
      </c>
      <c r="K15" s="71">
        <v>19</v>
      </c>
      <c r="L15" s="71">
        <v>3</v>
      </c>
      <c r="M15" s="71">
        <v>0</v>
      </c>
    </row>
    <row r="16" spans="1:13">
      <c r="A16" s="81">
        <v>2012</v>
      </c>
      <c r="B16" s="71">
        <v>3931</v>
      </c>
      <c r="C16" s="71">
        <v>3538</v>
      </c>
      <c r="D16" s="71">
        <v>1239</v>
      </c>
      <c r="E16" s="71">
        <v>2299</v>
      </c>
      <c r="F16" s="71">
        <v>246</v>
      </c>
      <c r="G16" s="71">
        <v>10</v>
      </c>
      <c r="H16" s="71">
        <v>21</v>
      </c>
      <c r="I16" s="71">
        <v>12</v>
      </c>
      <c r="J16" s="71">
        <v>82</v>
      </c>
      <c r="K16" s="71">
        <v>22</v>
      </c>
      <c r="L16" s="71">
        <v>0</v>
      </c>
      <c r="M16" s="71">
        <v>0</v>
      </c>
    </row>
    <row r="17" spans="1:13">
      <c r="A17" s="81">
        <v>2013</v>
      </c>
      <c r="B17" s="71">
        <v>3999</v>
      </c>
      <c r="C17" s="71">
        <v>3618</v>
      </c>
      <c r="D17" s="71">
        <v>1298</v>
      </c>
      <c r="E17" s="71">
        <v>2320</v>
      </c>
      <c r="F17" s="71">
        <v>211</v>
      </c>
      <c r="G17" s="71">
        <v>9</v>
      </c>
      <c r="H17" s="71">
        <v>21</v>
      </c>
      <c r="I17" s="71">
        <v>20</v>
      </c>
      <c r="J17" s="71">
        <v>96</v>
      </c>
      <c r="K17" s="71">
        <v>23</v>
      </c>
      <c r="L17" s="71">
        <v>1</v>
      </c>
      <c r="M17" s="71">
        <v>0</v>
      </c>
    </row>
    <row r="18" spans="1:13">
      <c r="A18" s="81">
        <v>2014</v>
      </c>
      <c r="B18" s="71">
        <v>4154</v>
      </c>
      <c r="C18" s="71">
        <v>3763</v>
      </c>
      <c r="D18" s="71">
        <v>1379</v>
      </c>
      <c r="E18" s="71">
        <v>2384</v>
      </c>
      <c r="F18" s="71">
        <v>197</v>
      </c>
      <c r="G18" s="71">
        <v>9</v>
      </c>
      <c r="H18" s="71">
        <v>26</v>
      </c>
      <c r="I18" s="71">
        <v>32</v>
      </c>
      <c r="J18" s="71">
        <v>99</v>
      </c>
      <c r="K18" s="71">
        <v>27</v>
      </c>
      <c r="L18" s="71">
        <v>1</v>
      </c>
      <c r="M18" s="71">
        <v>0</v>
      </c>
    </row>
    <row r="19" spans="1:13">
      <c r="A19" s="81">
        <v>2015</v>
      </c>
      <c r="B19" s="71">
        <v>4262</v>
      </c>
      <c r="C19" s="71">
        <v>3881</v>
      </c>
      <c r="D19" s="71">
        <v>1430</v>
      </c>
      <c r="E19" s="71">
        <v>2451</v>
      </c>
      <c r="F19" s="71">
        <v>183</v>
      </c>
      <c r="G19" s="71">
        <v>9</v>
      </c>
      <c r="H19" s="71">
        <v>24</v>
      </c>
      <c r="I19" s="71">
        <v>33</v>
      </c>
      <c r="J19" s="71">
        <v>100</v>
      </c>
      <c r="K19" s="71">
        <v>31</v>
      </c>
      <c r="L19" s="71">
        <v>1</v>
      </c>
      <c r="M19" s="71">
        <v>0</v>
      </c>
    </row>
    <row r="20" spans="1:13">
      <c r="A20" s="81">
        <v>2016</v>
      </c>
      <c r="B20" s="71">
        <v>4441</v>
      </c>
      <c r="C20" s="71">
        <v>4068</v>
      </c>
      <c r="D20" s="71">
        <v>1475</v>
      </c>
      <c r="E20" s="71">
        <v>2593</v>
      </c>
      <c r="F20" s="71">
        <v>179</v>
      </c>
      <c r="G20" s="71">
        <v>7</v>
      </c>
      <c r="H20" s="71">
        <v>25</v>
      </c>
      <c r="I20" s="71">
        <v>32</v>
      </c>
      <c r="J20" s="71">
        <v>100</v>
      </c>
      <c r="K20" s="71">
        <v>29</v>
      </c>
      <c r="L20" s="71">
        <v>1</v>
      </c>
      <c r="M20" s="71">
        <v>0</v>
      </c>
    </row>
    <row r="21" spans="1:13">
      <c r="A21" s="81">
        <v>2017</v>
      </c>
      <c r="B21" s="71">
        <v>4561</v>
      </c>
      <c r="C21" s="71">
        <v>4186</v>
      </c>
      <c r="D21" s="71">
        <v>1513</v>
      </c>
      <c r="E21" s="71">
        <v>2673</v>
      </c>
      <c r="F21" s="71">
        <v>166</v>
      </c>
      <c r="G21" s="71">
        <v>8</v>
      </c>
      <c r="H21" s="71">
        <v>24</v>
      </c>
      <c r="I21" s="71">
        <v>33</v>
      </c>
      <c r="J21" s="71">
        <v>110</v>
      </c>
      <c r="K21" s="71">
        <v>33</v>
      </c>
      <c r="L21" s="71">
        <v>1</v>
      </c>
      <c r="M21" s="71">
        <v>0</v>
      </c>
    </row>
    <row r="22" spans="1:13">
      <c r="A22" s="81">
        <v>2018</v>
      </c>
      <c r="B22" s="71">
        <v>4653</v>
      </c>
      <c r="C22" s="71">
        <v>4278</v>
      </c>
      <c r="D22" s="71">
        <v>1541</v>
      </c>
      <c r="E22" s="71">
        <v>2737</v>
      </c>
      <c r="F22" s="71">
        <v>159</v>
      </c>
      <c r="G22" s="71">
        <v>7</v>
      </c>
      <c r="H22" s="71">
        <v>23</v>
      </c>
      <c r="I22" s="71">
        <v>39</v>
      </c>
      <c r="J22" s="71">
        <v>106</v>
      </c>
      <c r="K22" s="71">
        <v>40</v>
      </c>
      <c r="L22" s="71">
        <v>1</v>
      </c>
      <c r="M22" s="71">
        <v>0</v>
      </c>
    </row>
    <row r="23" spans="1:13">
      <c r="A23" s="81">
        <v>2019</v>
      </c>
      <c r="B23" s="71">
        <v>4659</v>
      </c>
      <c r="C23" s="71">
        <v>4295</v>
      </c>
      <c r="D23" s="71">
        <v>1544</v>
      </c>
      <c r="E23" s="71">
        <v>2751</v>
      </c>
      <c r="F23" s="71">
        <v>142</v>
      </c>
      <c r="G23" s="71">
        <v>7</v>
      </c>
      <c r="H23" s="71">
        <v>19</v>
      </c>
      <c r="I23" s="71">
        <v>42</v>
      </c>
      <c r="J23" s="71">
        <v>111</v>
      </c>
      <c r="K23" s="71">
        <v>42</v>
      </c>
      <c r="L23" s="71">
        <v>1</v>
      </c>
      <c r="M23" s="71">
        <v>0</v>
      </c>
    </row>
    <row r="24" spans="1:13">
      <c r="A24" s="81">
        <v>2020</v>
      </c>
      <c r="B24" s="71">
        <v>4782</v>
      </c>
      <c r="C24" s="71">
        <v>4408</v>
      </c>
      <c r="D24" s="71">
        <v>1552</v>
      </c>
      <c r="E24" s="71">
        <v>2856</v>
      </c>
      <c r="F24" s="71">
        <v>142</v>
      </c>
      <c r="G24" s="71">
        <v>8</v>
      </c>
      <c r="H24" s="71">
        <v>16</v>
      </c>
      <c r="I24" s="71">
        <v>42</v>
      </c>
      <c r="J24" s="71">
        <v>122</v>
      </c>
      <c r="K24" s="71">
        <v>42</v>
      </c>
      <c r="L24" s="71">
        <v>2</v>
      </c>
      <c r="M24" s="71">
        <v>0</v>
      </c>
    </row>
    <row r="25" spans="1:13">
      <c r="A25" s="149">
        <v>2021</v>
      </c>
      <c r="B25" s="71">
        <v>4936</v>
      </c>
      <c r="C25" s="71">
        <v>4561</v>
      </c>
      <c r="D25" s="71">
        <v>1571</v>
      </c>
      <c r="E25" s="71">
        <v>2990</v>
      </c>
      <c r="F25" s="71">
        <v>150</v>
      </c>
      <c r="G25" s="71">
        <v>6</v>
      </c>
      <c r="H25" s="71">
        <v>16</v>
      </c>
      <c r="I25" s="71">
        <v>40</v>
      </c>
      <c r="J25" s="71">
        <v>113</v>
      </c>
      <c r="K25" s="71">
        <v>47</v>
      </c>
      <c r="L25" s="71">
        <v>2</v>
      </c>
      <c r="M25" s="71">
        <v>1</v>
      </c>
    </row>
    <row r="26" spans="1:13">
      <c r="A26" s="221" t="s">
        <v>1608</v>
      </c>
      <c r="B26" s="221"/>
      <c r="C26" s="221"/>
      <c r="D26" s="221"/>
      <c r="E26" s="221"/>
      <c r="F26" s="221"/>
      <c r="G26" s="221"/>
      <c r="H26" s="221"/>
      <c r="I26" s="221"/>
      <c r="J26" s="221"/>
      <c r="K26" s="221"/>
      <c r="L26" s="221"/>
      <c r="M26" s="221"/>
    </row>
  </sheetData>
  <sortState ref="A6:M49">
    <sortCondition ref="A6"/>
  </sortState>
  <mergeCells count="5">
    <mergeCell ref="A1:M1"/>
    <mergeCell ref="A2:M2"/>
    <mergeCell ref="A3:M3"/>
    <mergeCell ref="C5:M5"/>
    <mergeCell ref="A26:M26"/>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
  <sheetViews>
    <sheetView zoomScaleNormal="100" workbookViewId="0">
      <pane ySplit="6" topLeftCell="A7" activePane="bottomLeft" state="frozen"/>
      <selection activeCell="I24" sqref="I24"/>
      <selection pane="bottomLeft" activeCell="L11" sqref="L11"/>
    </sheetView>
  </sheetViews>
  <sheetFormatPr baseColWidth="10" defaultColWidth="11.42578125" defaultRowHeight="15"/>
  <cols>
    <col min="1" max="1" width="7.140625" style="79" customWidth="1"/>
    <col min="2" max="2" width="7.140625" style="80" customWidth="1"/>
    <col min="3" max="3" width="12" style="80" customWidth="1"/>
    <col min="4" max="4" width="9.5703125" style="80" customWidth="1"/>
    <col min="5" max="5" width="12" style="80" customWidth="1"/>
    <col min="6" max="6" width="12.85546875" style="80" bestFit="1" customWidth="1"/>
    <col min="7" max="10" width="12" style="80" customWidth="1"/>
    <col min="11" max="16384" width="11.42578125" style="67"/>
  </cols>
  <sheetData>
    <row r="1" spans="1:10">
      <c r="A1" s="213" t="s">
        <v>484</v>
      </c>
      <c r="B1" s="213"/>
      <c r="C1" s="213"/>
      <c r="D1" s="213"/>
      <c r="E1" s="213"/>
      <c r="F1" s="213"/>
      <c r="G1" s="213"/>
      <c r="H1" s="213"/>
      <c r="I1" s="213"/>
      <c r="J1" s="213"/>
    </row>
    <row r="2" spans="1:10">
      <c r="A2" s="204" t="s">
        <v>1213</v>
      </c>
      <c r="B2" s="204"/>
      <c r="C2" s="204"/>
      <c r="D2" s="204"/>
      <c r="E2" s="204"/>
      <c r="F2" s="204"/>
      <c r="G2" s="204"/>
      <c r="H2" s="204"/>
      <c r="I2" s="204"/>
      <c r="J2" s="204"/>
    </row>
    <row r="3" spans="1:10">
      <c r="A3" s="212" t="s">
        <v>1259</v>
      </c>
      <c r="B3" s="212"/>
      <c r="C3" s="212"/>
      <c r="D3" s="212"/>
      <c r="E3" s="212"/>
      <c r="F3" s="212"/>
      <c r="G3" s="212"/>
      <c r="H3" s="212"/>
      <c r="I3" s="212"/>
      <c r="J3" s="212"/>
    </row>
    <row r="5" spans="1:10">
      <c r="A5" s="2" t="s">
        <v>366</v>
      </c>
      <c r="B5" s="2" t="s">
        <v>7</v>
      </c>
      <c r="C5" s="204" t="s">
        <v>341</v>
      </c>
      <c r="D5" s="204"/>
      <c r="E5" s="204"/>
      <c r="F5" s="204"/>
      <c r="G5" s="204"/>
      <c r="H5" s="204"/>
      <c r="I5" s="204"/>
      <c r="J5" s="204"/>
    </row>
    <row r="6" spans="1:10" s="36" customFormat="1" ht="51" customHeight="1">
      <c r="A6" s="57"/>
      <c r="C6" s="54" t="s">
        <v>46</v>
      </c>
      <c r="D6" s="54" t="s">
        <v>45</v>
      </c>
      <c r="E6" s="54" t="s">
        <v>43</v>
      </c>
      <c r="F6" s="54" t="s">
        <v>44</v>
      </c>
      <c r="G6" s="54" t="s">
        <v>41</v>
      </c>
      <c r="H6" s="54" t="s">
        <v>42</v>
      </c>
      <c r="I6" s="54" t="s">
        <v>40</v>
      </c>
      <c r="J6" s="54" t="s">
        <v>359</v>
      </c>
    </row>
    <row r="7" spans="1:10" s="36" customFormat="1">
      <c r="C7" s="54"/>
      <c r="D7" s="54"/>
      <c r="E7" s="54"/>
      <c r="F7" s="54"/>
      <c r="G7" s="54"/>
      <c r="H7" s="54"/>
      <c r="I7" s="54"/>
      <c r="J7" s="54"/>
    </row>
    <row r="8" spans="1:10">
      <c r="A8" s="81">
        <v>2005</v>
      </c>
      <c r="B8" s="71">
        <v>3171</v>
      </c>
      <c r="C8" s="71">
        <v>198</v>
      </c>
      <c r="D8" s="71">
        <v>142</v>
      </c>
      <c r="E8" s="71">
        <v>2074</v>
      </c>
      <c r="F8" s="71">
        <v>264</v>
      </c>
      <c r="G8" s="71">
        <v>12</v>
      </c>
      <c r="H8" s="71">
        <v>17</v>
      </c>
      <c r="I8" s="71">
        <v>418</v>
      </c>
      <c r="J8" s="71">
        <v>46</v>
      </c>
    </row>
    <row r="9" spans="1:10">
      <c r="A9" s="81">
        <v>2006</v>
      </c>
      <c r="B9" s="71">
        <v>3072</v>
      </c>
      <c r="C9" s="71">
        <v>166</v>
      </c>
      <c r="D9" s="71">
        <v>118</v>
      </c>
      <c r="E9" s="71">
        <v>2033</v>
      </c>
      <c r="F9" s="71">
        <v>251</v>
      </c>
      <c r="G9" s="71">
        <v>17</v>
      </c>
      <c r="H9" s="71">
        <v>25</v>
      </c>
      <c r="I9" s="71">
        <v>416</v>
      </c>
      <c r="J9" s="71">
        <v>46</v>
      </c>
    </row>
    <row r="10" spans="1:10">
      <c r="A10" s="81">
        <v>2007</v>
      </c>
      <c r="B10" s="71">
        <v>3139</v>
      </c>
      <c r="C10" s="71">
        <v>163</v>
      </c>
      <c r="D10" s="71">
        <v>121</v>
      </c>
      <c r="E10" s="71">
        <v>2074</v>
      </c>
      <c r="F10" s="71">
        <v>270</v>
      </c>
      <c r="G10" s="71">
        <v>23</v>
      </c>
      <c r="H10" s="71">
        <v>25</v>
      </c>
      <c r="I10" s="71">
        <v>415</v>
      </c>
      <c r="J10" s="71">
        <v>48</v>
      </c>
    </row>
    <row r="11" spans="1:10">
      <c r="A11" s="81">
        <v>2008</v>
      </c>
      <c r="B11" s="71">
        <v>3315</v>
      </c>
      <c r="C11" s="71">
        <v>178</v>
      </c>
      <c r="D11" s="71">
        <v>124</v>
      </c>
      <c r="E11" s="71">
        <v>2182</v>
      </c>
      <c r="F11" s="71">
        <v>327</v>
      </c>
      <c r="G11" s="71">
        <v>23</v>
      </c>
      <c r="H11" s="71">
        <v>27</v>
      </c>
      <c r="I11" s="71">
        <v>404</v>
      </c>
      <c r="J11" s="71">
        <v>50</v>
      </c>
    </row>
    <row r="12" spans="1:10">
      <c r="A12" s="81">
        <v>2009</v>
      </c>
      <c r="B12" s="71">
        <v>3455</v>
      </c>
      <c r="C12" s="71">
        <v>194</v>
      </c>
      <c r="D12" s="71">
        <v>124</v>
      </c>
      <c r="E12" s="71">
        <v>2292</v>
      </c>
      <c r="F12" s="71">
        <v>322</v>
      </c>
      <c r="G12" s="71">
        <v>29</v>
      </c>
      <c r="H12" s="71">
        <v>28</v>
      </c>
      <c r="I12" s="71">
        <v>415</v>
      </c>
      <c r="J12" s="71">
        <v>51</v>
      </c>
    </row>
    <row r="13" spans="1:10">
      <c r="A13" s="81">
        <v>2010</v>
      </c>
      <c r="B13" s="71">
        <v>3545</v>
      </c>
      <c r="C13" s="71">
        <v>196</v>
      </c>
      <c r="D13" s="71">
        <v>122</v>
      </c>
      <c r="E13" s="71">
        <v>2378</v>
      </c>
      <c r="F13" s="71">
        <v>329</v>
      </c>
      <c r="G13" s="71">
        <v>36</v>
      </c>
      <c r="H13" s="71">
        <v>36</v>
      </c>
      <c r="I13" s="71">
        <v>399</v>
      </c>
      <c r="J13" s="71">
        <v>49</v>
      </c>
    </row>
    <row r="14" spans="1:10">
      <c r="A14" s="81">
        <v>2011</v>
      </c>
      <c r="B14" s="71">
        <v>3623</v>
      </c>
      <c r="C14" s="71">
        <v>209</v>
      </c>
      <c r="D14" s="71">
        <v>117</v>
      </c>
      <c r="E14" s="71">
        <v>2431</v>
      </c>
      <c r="F14" s="71">
        <v>333</v>
      </c>
      <c r="G14" s="71">
        <v>45</v>
      </c>
      <c r="H14" s="71">
        <v>39</v>
      </c>
      <c r="I14" s="71">
        <v>401</v>
      </c>
      <c r="J14" s="71">
        <v>48</v>
      </c>
    </row>
    <row r="15" spans="1:10">
      <c r="A15" s="81">
        <v>2012</v>
      </c>
      <c r="B15" s="71">
        <v>3696</v>
      </c>
      <c r="C15" s="71">
        <v>209</v>
      </c>
      <c r="D15" s="71">
        <v>110</v>
      </c>
      <c r="E15" s="71">
        <v>2532</v>
      </c>
      <c r="F15" s="71">
        <v>331</v>
      </c>
      <c r="G15" s="71">
        <v>50</v>
      </c>
      <c r="H15" s="71">
        <v>45</v>
      </c>
      <c r="I15" s="71">
        <v>374</v>
      </c>
      <c r="J15" s="71">
        <v>45</v>
      </c>
    </row>
    <row r="16" spans="1:10">
      <c r="A16" s="81">
        <v>2013</v>
      </c>
      <c r="B16" s="71">
        <v>3692</v>
      </c>
      <c r="C16" s="71">
        <v>203</v>
      </c>
      <c r="D16" s="71">
        <v>94</v>
      </c>
      <c r="E16" s="71">
        <v>2559</v>
      </c>
      <c r="F16" s="71">
        <v>328</v>
      </c>
      <c r="G16" s="71">
        <v>52</v>
      </c>
      <c r="H16" s="71">
        <v>42</v>
      </c>
      <c r="I16" s="71">
        <v>364</v>
      </c>
      <c r="J16" s="71">
        <v>50</v>
      </c>
    </row>
    <row r="17" spans="1:13">
      <c r="A17" s="81">
        <v>2014</v>
      </c>
      <c r="B17" s="71">
        <v>3776</v>
      </c>
      <c r="C17" s="71">
        <v>198</v>
      </c>
      <c r="D17" s="71">
        <v>90</v>
      </c>
      <c r="E17" s="71">
        <v>2653</v>
      </c>
      <c r="F17" s="71">
        <v>329</v>
      </c>
      <c r="G17" s="71">
        <v>49</v>
      </c>
      <c r="H17" s="71">
        <v>47</v>
      </c>
      <c r="I17" s="71">
        <v>357</v>
      </c>
      <c r="J17" s="71">
        <v>53</v>
      </c>
    </row>
    <row r="18" spans="1:13">
      <c r="A18" s="81">
        <v>2015</v>
      </c>
      <c r="B18" s="71">
        <v>3843</v>
      </c>
      <c r="C18" s="71">
        <v>185</v>
      </c>
      <c r="D18" s="71">
        <v>89</v>
      </c>
      <c r="E18" s="71">
        <v>2718</v>
      </c>
      <c r="F18" s="71">
        <v>344</v>
      </c>
      <c r="G18" s="71">
        <v>49</v>
      </c>
      <c r="H18" s="71">
        <v>50</v>
      </c>
      <c r="I18" s="71">
        <v>354</v>
      </c>
      <c r="J18" s="71">
        <v>54</v>
      </c>
    </row>
    <row r="19" spans="1:13">
      <c r="A19" s="81">
        <v>2016</v>
      </c>
      <c r="B19" s="71">
        <v>3902</v>
      </c>
      <c r="C19" s="71">
        <v>176</v>
      </c>
      <c r="D19" s="71">
        <v>88</v>
      </c>
      <c r="E19" s="71">
        <v>2805</v>
      </c>
      <c r="F19" s="71">
        <v>353</v>
      </c>
      <c r="G19" s="71">
        <v>52</v>
      </c>
      <c r="H19" s="71">
        <v>52</v>
      </c>
      <c r="I19" s="71">
        <v>314</v>
      </c>
      <c r="J19" s="71">
        <v>62</v>
      </c>
    </row>
    <row r="20" spans="1:13">
      <c r="A20" s="81">
        <v>2017</v>
      </c>
      <c r="B20" s="71">
        <v>3982</v>
      </c>
      <c r="C20" s="71">
        <v>182</v>
      </c>
      <c r="D20" s="71">
        <v>82</v>
      </c>
      <c r="E20" s="71">
        <v>2874</v>
      </c>
      <c r="F20" s="71">
        <v>367</v>
      </c>
      <c r="G20" s="71">
        <v>59</v>
      </c>
      <c r="H20" s="71">
        <v>55</v>
      </c>
      <c r="I20" s="71">
        <v>302</v>
      </c>
      <c r="J20" s="71">
        <v>61</v>
      </c>
    </row>
    <row r="21" spans="1:13">
      <c r="A21" s="81">
        <v>2018</v>
      </c>
      <c r="B21" s="71">
        <v>4062</v>
      </c>
      <c r="C21" s="71">
        <v>188</v>
      </c>
      <c r="D21" s="71">
        <v>79</v>
      </c>
      <c r="E21" s="71">
        <v>2947</v>
      </c>
      <c r="F21" s="71">
        <v>363</v>
      </c>
      <c r="G21" s="71">
        <v>63</v>
      </c>
      <c r="H21" s="71">
        <v>58</v>
      </c>
      <c r="I21" s="71">
        <v>300</v>
      </c>
      <c r="J21" s="71">
        <v>64</v>
      </c>
    </row>
    <row r="22" spans="1:13">
      <c r="A22" s="81">
        <v>2019</v>
      </c>
      <c r="B22" s="71">
        <v>4140</v>
      </c>
      <c r="C22" s="71">
        <v>186</v>
      </c>
      <c r="D22" s="71">
        <v>82</v>
      </c>
      <c r="E22" s="71">
        <v>3020</v>
      </c>
      <c r="F22" s="71">
        <v>362</v>
      </c>
      <c r="G22" s="71">
        <v>72</v>
      </c>
      <c r="H22" s="71">
        <v>63</v>
      </c>
      <c r="I22" s="71">
        <v>285</v>
      </c>
      <c r="J22" s="71">
        <v>70</v>
      </c>
    </row>
    <row r="23" spans="1:13">
      <c r="A23" s="81">
        <v>2020</v>
      </c>
      <c r="B23" s="71">
        <v>4144</v>
      </c>
      <c r="C23" s="71">
        <v>200</v>
      </c>
      <c r="D23" s="71">
        <v>66</v>
      </c>
      <c r="E23" s="71">
        <v>3063</v>
      </c>
      <c r="F23" s="71">
        <v>341</v>
      </c>
      <c r="G23" s="71">
        <v>73</v>
      </c>
      <c r="H23" s="71">
        <v>62</v>
      </c>
      <c r="I23" s="71">
        <v>278</v>
      </c>
      <c r="J23" s="71">
        <v>61</v>
      </c>
      <c r="K23" s="125"/>
      <c r="L23" s="125"/>
      <c r="M23" s="125"/>
    </row>
    <row r="24" spans="1:13" s="125" customFormat="1">
      <c r="A24" s="149">
        <v>2021</v>
      </c>
      <c r="B24" s="71">
        <v>4192</v>
      </c>
      <c r="C24" s="71">
        <v>202</v>
      </c>
      <c r="D24" s="71">
        <v>63</v>
      </c>
      <c r="E24" s="71">
        <v>3125</v>
      </c>
      <c r="F24" s="71">
        <v>332</v>
      </c>
      <c r="G24" s="71">
        <v>76</v>
      </c>
      <c r="H24" s="71">
        <v>66</v>
      </c>
      <c r="I24" s="71">
        <v>268</v>
      </c>
      <c r="J24" s="71">
        <v>60</v>
      </c>
    </row>
    <row r="25" spans="1:13" s="125" customFormat="1">
      <c r="A25" s="221" t="s">
        <v>1608</v>
      </c>
      <c r="B25" s="221"/>
      <c r="C25" s="221"/>
      <c r="D25" s="221"/>
      <c r="E25" s="221"/>
      <c r="F25" s="221"/>
      <c r="G25" s="221"/>
      <c r="H25" s="221"/>
      <c r="I25" s="221"/>
      <c r="J25" s="221"/>
    </row>
    <row r="26" spans="1:13" s="125" customFormat="1">
      <c r="A26" s="149"/>
      <c r="B26" s="71"/>
      <c r="C26" s="71"/>
      <c r="D26" s="71"/>
      <c r="E26" s="71"/>
      <c r="F26" s="71"/>
      <c r="G26" s="71"/>
      <c r="H26" s="71"/>
      <c r="I26" s="71"/>
      <c r="J26" s="71"/>
    </row>
    <row r="27" spans="1:13" s="125" customFormat="1">
      <c r="A27" s="149"/>
      <c r="B27" s="71"/>
      <c r="C27" s="71"/>
      <c r="D27" s="71"/>
      <c r="E27" s="71"/>
      <c r="F27" s="71"/>
      <c r="G27" s="71"/>
      <c r="H27" s="71"/>
      <c r="I27" s="71"/>
      <c r="J27" s="71"/>
    </row>
  </sheetData>
  <sortState ref="A6:J48">
    <sortCondition ref="A5"/>
  </sortState>
  <mergeCells count="5">
    <mergeCell ref="A2:J2"/>
    <mergeCell ref="A1:J1"/>
    <mergeCell ref="A3:J3"/>
    <mergeCell ref="C5:J5"/>
    <mergeCell ref="A25:J2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53</vt:i4>
      </vt:variant>
      <vt:variant>
        <vt:lpstr>Benannte Bereiche</vt:lpstr>
      </vt:variant>
      <vt:variant>
        <vt:i4>43</vt:i4>
      </vt:variant>
    </vt:vector>
  </HeadingPairs>
  <TitlesOfParts>
    <vt:vector size="96" baseType="lpstr">
      <vt:lpstr>Tabellenverzeichnis</vt:lpstr>
      <vt:lpstr>0.01</vt:lpstr>
      <vt:lpstr>0.02</vt:lpstr>
      <vt:lpstr>1.01</vt:lpstr>
      <vt:lpstr>1.02 - 1</vt:lpstr>
      <vt:lpstr>1.02 - 2</vt:lpstr>
      <vt:lpstr>1.02 - 3</vt:lpstr>
      <vt:lpstr>1.02 - 4</vt:lpstr>
      <vt:lpstr>1.02 - 5</vt:lpstr>
      <vt:lpstr>1.02 - 6</vt:lpstr>
      <vt:lpstr>1.02 - 7</vt:lpstr>
      <vt:lpstr>1.03</vt:lpstr>
      <vt:lpstr>1.04</vt:lpstr>
      <vt:lpstr>1.05</vt:lpstr>
      <vt:lpstr>1.06</vt:lpstr>
      <vt:lpstr>1.07</vt:lpstr>
      <vt:lpstr>2.01</vt:lpstr>
      <vt:lpstr>2.02</vt:lpstr>
      <vt:lpstr>3.01</vt:lpstr>
      <vt:lpstr>3.02</vt:lpstr>
      <vt:lpstr>3.03</vt:lpstr>
      <vt:lpstr>4.01</vt:lpstr>
      <vt:lpstr>4.02</vt:lpstr>
      <vt:lpstr>5.01</vt:lpstr>
      <vt:lpstr>5.02</vt:lpstr>
      <vt:lpstr>6.01</vt:lpstr>
      <vt:lpstr>6.02</vt:lpstr>
      <vt:lpstr>6.03</vt:lpstr>
      <vt:lpstr>7.01</vt:lpstr>
      <vt:lpstr>10.01</vt:lpstr>
      <vt:lpstr>10.02</vt:lpstr>
      <vt:lpstr>11.01</vt:lpstr>
      <vt:lpstr>11.02</vt:lpstr>
      <vt:lpstr>11.03</vt:lpstr>
      <vt:lpstr>11.03 (2)</vt:lpstr>
      <vt:lpstr>11.04</vt:lpstr>
      <vt:lpstr>11.05</vt:lpstr>
      <vt:lpstr>11.06</vt:lpstr>
      <vt:lpstr>11.07</vt:lpstr>
      <vt:lpstr>11.08</vt:lpstr>
      <vt:lpstr>11.09</vt:lpstr>
      <vt:lpstr>12.01</vt:lpstr>
      <vt:lpstr>12.02</vt:lpstr>
      <vt:lpstr>13.01</vt:lpstr>
      <vt:lpstr>13.02</vt:lpstr>
      <vt:lpstr>13.03</vt:lpstr>
      <vt:lpstr>13.04</vt:lpstr>
      <vt:lpstr>14.01</vt:lpstr>
      <vt:lpstr>14.02</vt:lpstr>
      <vt:lpstr>15.01</vt:lpstr>
      <vt:lpstr>15.02</vt:lpstr>
      <vt:lpstr>16.01</vt:lpstr>
      <vt:lpstr>17.01</vt:lpstr>
      <vt:lpstr>'0.01'!Druckbereich</vt:lpstr>
      <vt:lpstr>'0.02'!Druckbereich</vt:lpstr>
      <vt:lpstr>'1.02 - 1'!Druckbereich</vt:lpstr>
      <vt:lpstr>'1.02 - 2'!Druckbereich</vt:lpstr>
      <vt:lpstr>'1.02 - 3'!Druckbereich</vt:lpstr>
      <vt:lpstr>'1.02 - 4'!Druckbereich</vt:lpstr>
      <vt:lpstr>'1.02 - 5'!Druckbereich</vt:lpstr>
      <vt:lpstr>'1.02 - 6'!Druckbereich</vt:lpstr>
      <vt:lpstr>'1.02 - 7'!Druckbereich</vt:lpstr>
      <vt:lpstr>'10.01'!Druckbereich</vt:lpstr>
      <vt:lpstr>'10.02'!Druckbereich</vt:lpstr>
      <vt:lpstr>'11.01'!Druckbereich</vt:lpstr>
      <vt:lpstr>'11.02'!Druckbereich</vt:lpstr>
      <vt:lpstr>'11.03'!Druckbereich</vt:lpstr>
      <vt:lpstr>'11.03 (2)'!Druckbereich</vt:lpstr>
      <vt:lpstr>'11.04'!Druckbereich</vt:lpstr>
      <vt:lpstr>'11.05'!Druckbereich</vt:lpstr>
      <vt:lpstr>'11.06'!Druckbereich</vt:lpstr>
      <vt:lpstr>'11.07'!Druckbereich</vt:lpstr>
      <vt:lpstr>'11.08'!Druckbereich</vt:lpstr>
      <vt:lpstr>'11.09'!Druckbereich</vt:lpstr>
      <vt:lpstr>'12.01'!Druckbereich</vt:lpstr>
      <vt:lpstr>'12.02'!Druckbereich</vt:lpstr>
      <vt:lpstr>'13.01'!Druckbereich</vt:lpstr>
      <vt:lpstr>'13.02'!Druckbereich</vt:lpstr>
      <vt:lpstr>'13.03'!Druckbereich</vt:lpstr>
      <vt:lpstr>'13.04'!Druckbereich</vt:lpstr>
      <vt:lpstr>'14.01'!Druckbereich</vt:lpstr>
      <vt:lpstr>'14.02'!Druckbereich</vt:lpstr>
      <vt:lpstr>'15.01'!Druckbereich</vt:lpstr>
      <vt:lpstr>'15.02'!Druckbereich</vt:lpstr>
      <vt:lpstr>'16.01'!Druckbereich</vt:lpstr>
      <vt:lpstr>'17.01'!Druckbereich</vt:lpstr>
      <vt:lpstr>'1.02 - 1'!Drucktitel</vt:lpstr>
      <vt:lpstr>'1.02 - 2'!Drucktitel</vt:lpstr>
      <vt:lpstr>'1.02 - 3'!Drucktitel</vt:lpstr>
      <vt:lpstr>'1.02 - 4'!Drucktitel</vt:lpstr>
      <vt:lpstr>'1.02 - 5'!Drucktitel</vt:lpstr>
      <vt:lpstr>'1.02 - 6'!Drucktitel</vt:lpstr>
      <vt:lpstr>'1.02 - 7'!Drucktitel</vt:lpstr>
      <vt:lpstr>'11.08'!Drucktitel</vt:lpstr>
      <vt:lpstr>'12.02'!Drucktitel</vt:lpstr>
      <vt:lpstr>'13.04'!Drucktitel</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Winkler</dc:creator>
  <cp:lastModifiedBy>Schwarz Brigitte</cp:lastModifiedBy>
  <cp:lastPrinted>2020-07-06T15:37:22Z</cp:lastPrinted>
  <dcterms:created xsi:type="dcterms:W3CDTF">2019-05-13T12:02:49Z</dcterms:created>
  <dcterms:modified xsi:type="dcterms:W3CDTF">2021-08-23T12:05:54Z</dcterms:modified>
</cp:coreProperties>
</file>