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15" yWindow="-90" windowWidth="14910" windowHeight="13680"/>
  </bookViews>
  <sheets>
    <sheet name="Grafik 1" sheetId="1" r:id="rId1"/>
    <sheet name="Grafik 2" sheetId="3" r:id="rId2"/>
    <sheet name="Grafik 3" sheetId="4" r:id="rId3"/>
    <sheet name="Grafik 5" sheetId="6" r:id="rId4"/>
    <sheet name="Grafik 6" sheetId="7" r:id="rId5"/>
    <sheet name="Grafik 7" sheetId="8" r:id="rId6"/>
    <sheet name="Grafik 8" sheetId="12" r:id="rId7"/>
  </sheets>
  <definedNames>
    <definedName name="_xlnm._FilterDatabase" localSheetId="0" hidden="1">'Grafik 1'!$A$31:$B$40</definedName>
    <definedName name="_xlnm.Print_Area" localSheetId="0">'Grafik 1'!$A$1:$G$28</definedName>
    <definedName name="_xlnm.Print_Area" localSheetId="1">'Grafik 2'!$A$1:$I$28</definedName>
    <definedName name="_xlnm.Print_Area" localSheetId="2">'Grafik 3'!$A$1:$I$28</definedName>
    <definedName name="_xlnm.Print_Area" localSheetId="3">'Grafik 5'!$A$1:$H$27</definedName>
    <definedName name="_xlnm.Print_Area" localSheetId="4">'Grafik 6'!$A$1:$I$27</definedName>
    <definedName name="_xlnm.Print_Area" localSheetId="5">'Grafik 7'!$A$1:$K$26</definedName>
    <definedName name="_xlnm.Print_Area" localSheetId="6">'Grafik 8'!$A$1:$F$25</definedName>
  </definedNames>
  <calcPr calcId="145621"/>
</workbook>
</file>

<file path=xl/calcChain.xml><?xml version="1.0" encoding="utf-8"?>
<calcChain xmlns="http://schemas.openxmlformats.org/spreadsheetml/2006/main">
  <c r="C51" i="4" l="1"/>
  <c r="D51" i="4"/>
  <c r="E51" i="4"/>
  <c r="F51" i="4"/>
  <c r="B51" i="4"/>
  <c r="C50" i="4"/>
  <c r="D50" i="4"/>
  <c r="E50" i="4"/>
  <c r="F50" i="4"/>
  <c r="B50" i="4"/>
  <c r="C49" i="4"/>
  <c r="D49" i="4"/>
  <c r="E49" i="4"/>
  <c r="F49" i="4"/>
  <c r="B49" i="4"/>
  <c r="C48" i="4"/>
  <c r="D48" i="4"/>
  <c r="E48" i="4"/>
  <c r="F48" i="4"/>
  <c r="B48" i="4"/>
  <c r="C47" i="4"/>
  <c r="D47" i="4"/>
  <c r="E47" i="4"/>
  <c r="F47" i="4"/>
  <c r="B47" i="4"/>
  <c r="C46" i="4"/>
  <c r="D46" i="4"/>
  <c r="E46" i="4"/>
  <c r="F46" i="4"/>
  <c r="B46" i="4"/>
  <c r="C45" i="4"/>
  <c r="D45" i="4"/>
  <c r="E45" i="4"/>
  <c r="F45" i="4"/>
  <c r="B45" i="4"/>
  <c r="C44" i="4"/>
  <c r="D44" i="4"/>
  <c r="E44" i="4"/>
  <c r="F44" i="4"/>
  <c r="B44" i="4"/>
  <c r="C41" i="4"/>
  <c r="D41" i="4"/>
  <c r="E41" i="4"/>
  <c r="F41" i="4"/>
  <c r="B41" i="4"/>
  <c r="C44" i="3"/>
  <c r="D44" i="3"/>
  <c r="E44" i="3"/>
  <c r="F44" i="3"/>
  <c r="B44" i="3"/>
  <c r="C43" i="3"/>
  <c r="D43" i="3"/>
  <c r="E43" i="3"/>
  <c r="F43" i="3"/>
  <c r="B43" i="3"/>
  <c r="C42" i="3"/>
  <c r="D42" i="3"/>
  <c r="E42" i="3"/>
  <c r="F42" i="3"/>
  <c r="B42" i="3"/>
  <c r="C41" i="3"/>
  <c r="D41" i="3"/>
  <c r="E41" i="3"/>
  <c r="F41" i="3"/>
  <c r="B41" i="3"/>
  <c r="C40" i="3"/>
  <c r="D40" i="3"/>
  <c r="E40" i="3"/>
  <c r="F40" i="3"/>
  <c r="B40" i="3"/>
  <c r="C38" i="3"/>
  <c r="D38" i="3"/>
  <c r="E38" i="3"/>
  <c r="F38" i="3"/>
  <c r="B38" i="3"/>
  <c r="C33" i="7" l="1"/>
  <c r="D33" i="7"/>
  <c r="E33" i="7"/>
  <c r="F33" i="7"/>
  <c r="B33" i="7"/>
  <c r="C37" i="6" l="1"/>
  <c r="C36" i="6"/>
  <c r="C35" i="6"/>
  <c r="C34" i="6"/>
  <c r="C33" i="6"/>
</calcChain>
</file>

<file path=xl/sharedStrings.xml><?xml version="1.0" encoding="utf-8"?>
<sst xmlns="http://schemas.openxmlformats.org/spreadsheetml/2006/main" count="108" uniqueCount="70">
  <si>
    <t>Jahr</t>
  </si>
  <si>
    <t>Total</t>
  </si>
  <si>
    <t>Fahrzeuggruppe und -art</t>
  </si>
  <si>
    <t>Personenwagen</t>
  </si>
  <si>
    <t>Industriefahrzeuge</t>
  </si>
  <si>
    <t>Motorräder</t>
  </si>
  <si>
    <t>Anhänger</t>
  </si>
  <si>
    <t>Personentransportfahrzeuge</t>
  </si>
  <si>
    <t>Sachentransportfahrzeuge</t>
  </si>
  <si>
    <t>Landwirtschaftsfahrzeuge</t>
  </si>
  <si>
    <t>in %</t>
  </si>
  <si>
    <t>Fahrzeugbestand nach Fahrzeuggruppe, Vorjahresvergleich</t>
  </si>
  <si>
    <t>Altersklasse (Jahre)</t>
  </si>
  <si>
    <t>Audi</t>
  </si>
  <si>
    <t>BMW</t>
  </si>
  <si>
    <t>Mercedes</t>
  </si>
  <si>
    <t>VW</t>
  </si>
  <si>
    <t>Übrige</t>
  </si>
  <si>
    <t>Bis 999 kg</t>
  </si>
  <si>
    <t>1000 bis 1249 kg</t>
  </si>
  <si>
    <t>1250 bis 1499 kg</t>
  </si>
  <si>
    <t>1500 bis 1749 kg</t>
  </si>
  <si>
    <t>1750 bis 1999 kg</t>
  </si>
  <si>
    <t>2000 bis 2249 kg</t>
  </si>
  <si>
    <t>2250 bis 2499 kg</t>
  </si>
  <si>
    <t>2500 kg und mehr</t>
  </si>
  <si>
    <t>Personenwagenbestand nach den häufigsten Marken und Altersklassen</t>
  </si>
  <si>
    <t>Personenwagenbestand nach Leergewichtsklassen und Altersklassen</t>
  </si>
  <si>
    <t>Keine Angabe</t>
  </si>
  <si>
    <t>Car</t>
  </si>
  <si>
    <t>Limousine</t>
  </si>
  <si>
    <t>Wohnwagen</t>
  </si>
  <si>
    <t>Bus</t>
  </si>
  <si>
    <t>Personentransportfahrzeuge nach Karosserie</t>
  </si>
  <si>
    <t>Karosserie</t>
  </si>
  <si>
    <t>Lieferwagen</t>
  </si>
  <si>
    <t>Altersklasse (Jahre)</t>
  </si>
  <si>
    <t>Lastwagen</t>
  </si>
  <si>
    <t>Sattelschlepper</t>
  </si>
  <si>
    <t>Fahrzeugart</t>
  </si>
  <si>
    <t>Sachentransportfahrzeuge nach Fahrzeugart und Altersklassen</t>
  </si>
  <si>
    <t>Bis 2.0 Jahre</t>
  </si>
  <si>
    <t>2.1 bis 5.0 Jahre</t>
  </si>
  <si>
    <t>5.1 bis 10.0 Jahre</t>
  </si>
  <si>
    <t>10.1+ Jahre</t>
  </si>
  <si>
    <t>Roller</t>
  </si>
  <si>
    <t>Standard</t>
  </si>
  <si>
    <t>Leistungsklasse</t>
  </si>
  <si>
    <t>Bis 4 kW</t>
  </si>
  <si>
    <t>Über 4 bis 8 kW</t>
  </si>
  <si>
    <t>Über 8 bis 11 kW</t>
  </si>
  <si>
    <t>Über 11 bis 25 kW</t>
  </si>
  <si>
    <t>Über 25 bis 40 kW</t>
  </si>
  <si>
    <t>Über 40 bis 60 kW</t>
  </si>
  <si>
    <t>Über 60 bis 80 kW</t>
  </si>
  <si>
    <t>Über 80 bis 100 kW</t>
  </si>
  <si>
    <t>Über 100 kW</t>
  </si>
  <si>
    <t>Motorradbestand (Roller und Standard-Motorräder) nach Leistungsklasse</t>
  </si>
  <si>
    <t>Schweiz</t>
  </si>
  <si>
    <t>Österreich</t>
  </si>
  <si>
    <t>Liechtenstein</t>
  </si>
  <si>
    <t>Stichtag: 30.06.2020</t>
  </si>
  <si>
    <t>Stichtag: 30. Juni 2020</t>
  </si>
  <si>
    <t xml:space="preserve">             -</t>
  </si>
  <si>
    <t xml:space="preserve">              -</t>
  </si>
  <si>
    <t>Österreich, Schweiz, Liechtenstein</t>
  </si>
  <si>
    <t xml:space="preserve">Quellen: </t>
  </si>
  <si>
    <t>STATTAB, Bundesamt für Statistik, Neuenburg, Schweiz</t>
  </si>
  <si>
    <t>Statistik Austria, Wien, Österreich</t>
  </si>
  <si>
    <t>Ländervergleich: Personenwagenbestand nach Altersklasse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</si>
</sst>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 * #,##0.00_ ;_ * \-#,##0.00_ ;_ * &quot;-&quot;??_ ;_ @_ "/>
    <numFmt numFmtId="164" formatCode="_ * ###0_ ;_ * \-###0_ ;_ * &quot;-&quot;_ ;_ @_ "/>
    <numFmt numFmtId="165" formatCode="0.0%"/>
    <numFmt numFmtId="166" formatCode="_ * #\ ##0_ ;_ * \-#\ ##0_ ;_ * &quot;-&quot;_ ;_ @_ "/>
    <numFmt numFmtId="167" formatCode="_-* #,##0.00\ _F_t_-;\-* #,##0.00\ _F_t_-;_-* &quot;-&quot;??\ _F_t_-;_-@_-"/>
    <numFmt numFmtId="168" formatCode="_-* #,##0.00\ _k_r_-;\-* #,##0.00\ _k_r_-;_-* &quot;-&quot;??\ _k_r_-;_-@_-"/>
    <numFmt numFmtId="169" formatCode="#,###,##0"/>
    <numFmt numFmtId="170" formatCode="#,##0.0"/>
    <numFmt numFmtId="171" formatCode="\(##\);\(##\)"/>
    <numFmt numFmtId="172" formatCode="0.0"/>
    <numFmt numFmtId="173" formatCode="0.0_ ;\-0.0\ "/>
    <numFmt numFmtId="174" formatCode="_-* #,##0.00_-;\-* #,##0.00_-;_-* &quot;-&quot;??_-;_-@_-"/>
    <numFmt numFmtId="175" formatCode="&quot;$&quot;#,##0.00_);[Red]\(&quot;$&quot;#,##0.00\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charset val="238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i/>
      <sz val="8"/>
      <color indexed="57"/>
      <name val="Arial"/>
      <family val="2"/>
    </font>
    <font>
      <u/>
      <sz val="10"/>
      <color indexed="36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b/>
      <sz val="6"/>
      <color indexed="18"/>
      <name val="Arial"/>
      <family val="2"/>
    </font>
    <font>
      <sz val="10"/>
      <color rgb="FF000000"/>
      <name val="Arial"/>
      <family val="2"/>
    </font>
    <font>
      <b/>
      <sz val="12"/>
      <name val="Times New Roman"/>
      <family val="1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9.5"/>
      <color rgb="FF000000"/>
      <name val="Albany AMT"/>
    </font>
    <font>
      <sz val="1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vertAlign val="superscript"/>
      <sz val="12"/>
      <color indexed="54"/>
      <name val="Arial"/>
      <family val="2"/>
    </font>
    <font>
      <b/>
      <i/>
      <u/>
      <sz val="10"/>
      <name val="Arial"/>
      <family val="2"/>
    </font>
    <font>
      <i/>
      <sz val="8"/>
      <color indexed="38"/>
      <name val="Arial"/>
      <family val="2"/>
    </font>
    <font>
      <sz val="18"/>
      <color theme="3"/>
      <name val="Cambria"/>
      <family val="2"/>
      <scheme val="major"/>
    </font>
    <font>
      <b/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i/>
      <sz val="12"/>
      <color indexed="10"/>
      <name val="Arial"/>
      <family val="2"/>
    </font>
    <font>
      <b/>
      <u/>
      <sz val="10"/>
      <color indexed="9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sz val="10"/>
      <name val="Tahom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indexed="9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lightGray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>
      <protection locked="0"/>
    </xf>
    <xf numFmtId="49" fontId="2" fillId="11" borderId="2">
      <alignment vertical="top" wrapText="1"/>
    </xf>
    <xf numFmtId="0" fontId="2" fillId="12" borderId="3">
      <alignment horizontal="center" vertical="center"/>
      <protection locked="0"/>
    </xf>
    <xf numFmtId="167" fontId="9" fillId="0" borderId="0" applyFont="0" applyFill="0" applyBorder="0" applyAlignment="0" applyProtection="0"/>
    <xf numFmtId="168" fontId="2" fillId="0" borderId="0" applyFont="0" applyFill="0" applyBorder="0" applyAlignment="0" applyProtection="0"/>
    <xf numFmtId="49" fontId="2" fillId="0" borderId="0">
      <alignment vertical="top" wrapText="1"/>
    </xf>
    <xf numFmtId="169" fontId="10" fillId="13" borderId="0" applyNumberFormat="0" applyBorder="0">
      <protection locked="0"/>
    </xf>
    <xf numFmtId="3" fontId="11" fillId="0" borderId="2">
      <alignment horizontal="right" vertical="top"/>
    </xf>
    <xf numFmtId="170" fontId="11" fillId="0" borderId="4"/>
    <xf numFmtId="170" fontId="12" fillId="0" borderId="4"/>
    <xf numFmtId="0" fontId="13" fillId="14" borderId="5">
      <alignment horizontal="centerContinuous" vertical="top" wrapText="1"/>
    </xf>
    <xf numFmtId="0" fontId="14" fillId="0" borderId="0">
      <alignment horizontal="left" vertical="top"/>
    </xf>
    <xf numFmtId="0" fontId="2" fillId="15" borderId="0">
      <protection locked="0"/>
    </xf>
    <xf numFmtId="0" fontId="13" fillId="12" borderId="0">
      <alignment vertical="center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protection locked="0"/>
    </xf>
    <xf numFmtId="0" fontId="16" fillId="0" borderId="0"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9" fontId="19" fillId="16" borderId="0" applyNumberFormat="0" applyBorder="0">
      <alignment horizontal="left"/>
      <protection locked="0"/>
    </xf>
    <xf numFmtId="169" fontId="10" fillId="17" borderId="0" applyNumberFormat="0" applyBorder="0">
      <alignment horizontal="right"/>
      <protection locked="0"/>
    </xf>
    <xf numFmtId="169" fontId="20" fillId="18" borderId="0" applyNumberFormat="0" applyBorder="0">
      <alignment horizontal="right"/>
      <protection locked="0"/>
    </xf>
    <xf numFmtId="0" fontId="21" fillId="0" borderId="0"/>
    <xf numFmtId="169" fontId="22" fillId="17" borderId="0" applyNumberFormat="0" applyBorder="0">
      <alignment horizontal="right"/>
      <protection locked="0"/>
    </xf>
    <xf numFmtId="169" fontId="23" fillId="17" borderId="0" applyNumberFormat="0" applyBorder="0">
      <alignment horizontal="right"/>
      <protection locked="0"/>
    </xf>
    <xf numFmtId="0" fontId="24" fillId="0" borderId="0"/>
    <xf numFmtId="0" fontId="25" fillId="0" borderId="0"/>
    <xf numFmtId="0" fontId="26" fillId="0" borderId="0"/>
    <xf numFmtId="0" fontId="2" fillId="0" borderId="0"/>
    <xf numFmtId="0" fontId="2" fillId="0" borderId="0"/>
    <xf numFmtId="0" fontId="2" fillId="0" borderId="0" applyFill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/>
    <xf numFmtId="0" fontId="27" fillId="0" borderId="0"/>
    <xf numFmtId="0" fontId="28" fillId="0" borderId="0"/>
    <xf numFmtId="0" fontId="9" fillId="0" borderId="0"/>
    <xf numFmtId="0" fontId="26" fillId="0" borderId="0"/>
    <xf numFmtId="0" fontId="26" fillId="0" borderId="0"/>
    <xf numFmtId="0" fontId="10" fillId="0" borderId="0"/>
    <xf numFmtId="0" fontId="2" fillId="0" borderId="0">
      <protection locked="0"/>
    </xf>
    <xf numFmtId="0" fontId="29" fillId="0" borderId="0"/>
    <xf numFmtId="0" fontId="10" fillId="0" borderId="0"/>
    <xf numFmtId="0" fontId="2" fillId="0" borderId="0"/>
    <xf numFmtId="0" fontId="30" fillId="0" borderId="0">
      <alignment vertical="top"/>
    </xf>
    <xf numFmtId="0" fontId="2" fillId="2" borderId="1" applyNumberFormat="0" applyFont="0" applyAlignment="0" applyProtection="0"/>
    <xf numFmtId="0" fontId="31" fillId="0" borderId="0"/>
    <xf numFmtId="171" fontId="32" fillId="0" borderId="0">
      <alignment horizontal="right"/>
    </xf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33" fillId="0" borderId="0" applyNumberFormat="0" applyFill="0" applyBorder="0" applyAlignment="0" applyProtection="0"/>
    <xf numFmtId="0" fontId="2" fillId="12" borderId="6">
      <alignment vertical="center"/>
      <protection locked="0"/>
    </xf>
    <xf numFmtId="0" fontId="34" fillId="0" borderId="0">
      <alignment vertical="top" wrapText="1"/>
    </xf>
    <xf numFmtId="0" fontId="34" fillId="0" borderId="0">
      <alignment vertical="top" wrapText="1"/>
    </xf>
    <xf numFmtId="0" fontId="2" fillId="10" borderId="0">
      <protection locked="0"/>
    </xf>
    <xf numFmtId="0" fontId="35" fillId="0" borderId="0" applyNumberFormat="0" applyFill="0" applyBorder="0" applyAlignment="0" applyProtection="0"/>
    <xf numFmtId="169" fontId="36" fillId="19" borderId="0" applyNumberFormat="0" applyBorder="0">
      <alignment horizontal="center"/>
      <protection locked="0"/>
    </xf>
    <xf numFmtId="169" fontId="37" fillId="17" borderId="0" applyNumberFormat="0" applyBorder="0">
      <alignment horizontal="left"/>
      <protection locked="0"/>
    </xf>
    <xf numFmtId="169" fontId="20" fillId="18" borderId="0" applyNumberFormat="0" applyBorder="0">
      <alignment horizontal="left"/>
      <protection locked="0"/>
    </xf>
    <xf numFmtId="169" fontId="38" fillId="13" borderId="0" applyNumberFormat="0" applyBorder="0">
      <alignment horizontal="center"/>
      <protection locked="0"/>
    </xf>
    <xf numFmtId="169" fontId="38" fillId="17" borderId="0" applyNumberFormat="0" applyBorder="0">
      <alignment horizontal="left"/>
      <protection locked="0"/>
    </xf>
    <xf numFmtId="0" fontId="39" fillId="13" borderId="0" applyNumberFormat="0" applyBorder="0">
      <protection locked="0"/>
    </xf>
    <xf numFmtId="169" fontId="39" fillId="13" borderId="0" applyNumberFormat="0" applyBorder="0">
      <protection locked="0"/>
    </xf>
    <xf numFmtId="169" fontId="37" fillId="20" borderId="0" applyNumberFormat="0" applyBorder="0">
      <alignment horizontal="left"/>
      <protection locked="0"/>
    </xf>
    <xf numFmtId="169" fontId="20" fillId="18" borderId="0" applyNumberFormat="0" applyBorder="0">
      <alignment horizontal="left"/>
      <protection locked="0"/>
    </xf>
    <xf numFmtId="169" fontId="40" fillId="13" borderId="0" applyNumberFormat="0" applyBorder="0">
      <protection locked="0"/>
    </xf>
    <xf numFmtId="169" fontId="37" fillId="21" borderId="0" applyNumberFormat="0" applyBorder="0">
      <alignment horizontal="right"/>
      <protection locked="0"/>
    </xf>
    <xf numFmtId="169" fontId="37" fillId="21" borderId="0" applyNumberFormat="0" applyBorder="0">
      <protection locked="0"/>
    </xf>
    <xf numFmtId="169" fontId="37" fillId="21" borderId="0" applyNumberFormat="0" applyBorder="0">
      <protection locked="0"/>
    </xf>
    <xf numFmtId="0" fontId="37" fillId="16" borderId="0" applyNumberFormat="0" applyBorder="0">
      <protection locked="0"/>
    </xf>
    <xf numFmtId="169" fontId="41" fillId="22" borderId="0" applyNumberFormat="0" applyBorder="0">
      <protection locked="0"/>
    </xf>
    <xf numFmtId="169" fontId="42" fillId="22" borderId="0" applyNumberFormat="0" applyBorder="0">
      <protection locked="0"/>
    </xf>
    <xf numFmtId="169" fontId="37" fillId="17" borderId="0" applyNumberFormat="0" applyBorder="0">
      <protection locked="0"/>
    </xf>
    <xf numFmtId="169" fontId="37" fillId="17" borderId="0" applyNumberFormat="0" applyBorder="0">
      <protection locked="0"/>
    </xf>
    <xf numFmtId="169" fontId="37" fillId="17" borderId="0" applyNumberFormat="0" applyBorder="0">
      <protection locked="0"/>
    </xf>
    <xf numFmtId="169" fontId="37" fillId="16" borderId="0" applyNumberFormat="0" applyBorder="0">
      <protection locked="0"/>
    </xf>
    <xf numFmtId="169" fontId="43" fillId="23" borderId="0" applyNumberFormat="0" applyBorder="0">
      <protection locked="0"/>
    </xf>
    <xf numFmtId="16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44" fillId="0" borderId="0" applyNumberFormat="0" applyBorder="0" applyAlignment="0"/>
    <xf numFmtId="9" fontId="44" fillId="0" borderId="0" applyFont="0" applyFill="0" applyBorder="0" applyAlignment="0" applyProtection="0"/>
    <xf numFmtId="0" fontId="26" fillId="0" borderId="0"/>
    <xf numFmtId="174" fontId="26" fillId="0" borderId="0" applyFont="0" applyFill="0" applyBorder="0" applyAlignment="0" applyProtection="0"/>
    <xf numFmtId="0" fontId="29" fillId="0" borderId="0">
      <alignment horizontal="left" vertical="center" wrapText="1"/>
    </xf>
    <xf numFmtId="0" fontId="29" fillId="0" borderId="0">
      <alignment horizontal="right"/>
    </xf>
    <xf numFmtId="0" fontId="26" fillId="0" borderId="0"/>
    <xf numFmtId="0" fontId="48" fillId="3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31" borderId="0" applyNumberFormat="0" applyBorder="0" applyAlignment="0" applyProtection="0"/>
    <xf numFmtId="0" fontId="48" fillId="35" borderId="0" applyNumberFormat="0" applyBorder="0" applyAlignment="0" applyProtection="0"/>
    <xf numFmtId="0" fontId="48" fillId="39" borderId="0" applyNumberFormat="0" applyBorder="0" applyAlignment="0" applyProtection="0"/>
    <xf numFmtId="0" fontId="48" fillId="43" borderId="0" applyNumberFormat="0" applyBorder="0" applyAlignment="0" applyProtection="0"/>
    <xf numFmtId="0" fontId="48" fillId="47" borderId="0" applyNumberFormat="0" applyBorder="0" applyAlignment="0" applyProtection="0"/>
    <xf numFmtId="0" fontId="48" fillId="51" borderId="0" applyNumberFormat="0" applyBorder="0" applyAlignment="0" applyProtection="0"/>
    <xf numFmtId="0" fontId="49" fillId="32" borderId="0" applyNumberFormat="0" applyBorder="0" applyAlignment="0" applyProtection="0"/>
    <xf numFmtId="0" fontId="49" fillId="36" borderId="0" applyNumberFormat="0" applyBorder="0" applyAlignment="0" applyProtection="0"/>
    <xf numFmtId="0" fontId="49" fillId="40" borderId="0" applyNumberFormat="0" applyBorder="0" applyAlignment="0" applyProtection="0"/>
    <xf numFmtId="0" fontId="49" fillId="44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30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45" borderId="0" applyNumberFormat="0" applyBorder="0" applyAlignment="0" applyProtection="0"/>
    <xf numFmtId="0" fontId="49" fillId="49" borderId="0" applyNumberFormat="0" applyBorder="0" applyAlignment="0" applyProtection="0"/>
    <xf numFmtId="0" fontId="50" fillId="28" borderId="9" applyNumberFormat="0" applyAlignment="0" applyProtection="0"/>
    <xf numFmtId="0" fontId="51" fillId="28" borderId="8" applyNumberFormat="0" applyAlignment="0" applyProtection="0"/>
    <xf numFmtId="175" fontId="29" fillId="0" borderId="0">
      <alignment vertical="top"/>
      <protection locked="0"/>
    </xf>
    <xf numFmtId="174" fontId="26" fillId="0" borderId="0" applyFont="0" applyFill="0" applyBorder="0" applyAlignment="0" applyProtection="0"/>
    <xf numFmtId="0" fontId="52" fillId="27" borderId="8" applyNumberFormat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26" borderId="0" applyNumberFormat="0" applyBorder="0" applyAlignment="0" applyProtection="0"/>
    <xf numFmtId="0" fontId="48" fillId="2" borderId="1" applyNumberFormat="0" applyFont="0" applyAlignment="0" applyProtection="0"/>
    <xf numFmtId="10" fontId="29" fillId="0" borderId="0">
      <alignment vertical="top"/>
      <protection locked="0"/>
    </xf>
    <xf numFmtId="0" fontId="57" fillId="25" borderId="0" applyNumberFormat="0" applyBorder="0" applyAlignment="0" applyProtection="0"/>
    <xf numFmtId="0" fontId="29" fillId="0" borderId="0">
      <alignment vertical="top"/>
      <protection locked="0"/>
    </xf>
    <xf numFmtId="0" fontId="48" fillId="0" borderId="0"/>
    <xf numFmtId="0" fontId="58" fillId="0" borderId="0"/>
    <xf numFmtId="0" fontId="47" fillId="0" borderId="0">
      <alignment horizontal="left"/>
    </xf>
    <xf numFmtId="0" fontId="29" fillId="0" borderId="0">
      <alignment horizontal="left" vertical="center" wrapText="1"/>
    </xf>
    <xf numFmtId="0" fontId="29" fillId="0" borderId="0">
      <alignment horizontal="left"/>
    </xf>
    <xf numFmtId="0" fontId="29" fillId="0" borderId="0">
      <alignment horizontal="right"/>
    </xf>
    <xf numFmtId="0" fontId="29" fillId="0" borderId="0">
      <alignment horizontal="center"/>
    </xf>
    <xf numFmtId="0" fontId="29" fillId="0" borderId="0"/>
    <xf numFmtId="0" fontId="29" fillId="0" borderId="0">
      <alignment horizontal="center" vertical="center" wrapText="1"/>
    </xf>
    <xf numFmtId="0" fontId="29" fillId="0" borderId="0">
      <alignment horizontal="right"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11" applyNumberFormat="0" applyAlignment="0" applyProtection="0"/>
    <xf numFmtId="9" fontId="2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166" fontId="6" fillId="0" borderId="0" xfId="0" applyNumberFormat="1" applyFont="1" applyFill="1" applyBorder="1" applyAlignment="1">
      <alignment vertical="top"/>
    </xf>
    <xf numFmtId="0" fontId="5" fillId="0" borderId="0" xfId="0" applyFont="1"/>
    <xf numFmtId="0" fontId="6" fillId="0" borderId="0" xfId="0" applyFont="1" applyBorder="1" applyAlignment="1">
      <alignment horizontal="left" vertical="top"/>
    </xf>
    <xf numFmtId="1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vertical="top"/>
    </xf>
    <xf numFmtId="0" fontId="0" fillId="0" borderId="7" xfId="0" applyBorder="1"/>
    <xf numFmtId="0" fontId="0" fillId="0" borderId="7" xfId="0" applyBorder="1" applyAlignment="1">
      <alignment horizontal="right"/>
    </xf>
    <xf numFmtId="172" fontId="3" fillId="0" borderId="0" xfId="0" applyNumberFormat="1" applyFont="1" applyBorder="1" applyAlignment="1">
      <alignment vertical="top"/>
    </xf>
    <xf numFmtId="172" fontId="0" fillId="0" borderId="0" xfId="0" applyNumberFormat="1"/>
    <xf numFmtId="164" fontId="0" fillId="0" borderId="0" xfId="0" applyNumberFormat="1"/>
    <xf numFmtId="173" fontId="3" fillId="0" borderId="0" xfId="0" applyNumberFormat="1" applyFont="1" applyFill="1" applyBorder="1" applyAlignment="1">
      <alignment horizontal="right" vertical="top"/>
    </xf>
    <xf numFmtId="0" fontId="44" fillId="0" borderId="0" xfId="96" applyFill="1" applyProtection="1"/>
    <xf numFmtId="0" fontId="44" fillId="0" borderId="0" xfId="96" applyFill="1" applyAlignment="1" applyProtection="1"/>
    <xf numFmtId="0" fontId="45" fillId="0" borderId="0" xfId="96" applyFont="1" applyFill="1" applyAlignment="1" applyProtection="1"/>
    <xf numFmtId="165" fontId="44" fillId="0" borderId="0" xfId="96" applyNumberFormat="1" applyFill="1" applyAlignment="1" applyProtection="1"/>
    <xf numFmtId="0" fontId="44" fillId="0" borderId="0" xfId="96" applyFill="1" applyAlignment="1" applyProtection="1">
      <alignment horizontal="right"/>
    </xf>
    <xf numFmtId="0" fontId="44" fillId="0" borderId="0" xfId="96" applyFont="1" applyFill="1" applyAlignment="1" applyProtection="1"/>
    <xf numFmtId="0" fontId="46" fillId="0" borderId="0" xfId="96" applyFont="1" applyFill="1" applyAlignment="1" applyProtection="1"/>
    <xf numFmtId="165" fontId="0" fillId="0" borderId="0" xfId="97" applyNumberFormat="1" applyFont="1" applyFill="1" applyAlignment="1" applyProtection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154">
    <cellStyle name="20% - Accent1 2" xfId="5"/>
    <cellStyle name="20% - Akzent1 2" xfId="103"/>
    <cellStyle name="20% - Akzent2 2" xfId="104"/>
    <cellStyle name="20% - Akzent3 2" xfId="105"/>
    <cellStyle name="20% - Akzent4 2" xfId="106"/>
    <cellStyle name="20% - Akzent5 2" xfId="107"/>
    <cellStyle name="20% - Akzent6 2" xfId="108"/>
    <cellStyle name="40% - Akzent1 2" xfId="109"/>
    <cellStyle name="40% - Akzent2 2" xfId="110"/>
    <cellStyle name="40% - Akzent3 2" xfId="111"/>
    <cellStyle name="40% - Akzent4 2" xfId="112"/>
    <cellStyle name="40% - Akzent5 2" xfId="113"/>
    <cellStyle name="40% - Akzent6 2" xfId="114"/>
    <cellStyle name="60% - Akzent1 2" xfId="115"/>
    <cellStyle name="60% - Akzent2 2" xfId="116"/>
    <cellStyle name="60% - Akzent3 2" xfId="117"/>
    <cellStyle name="60% - Akzent4 2" xfId="118"/>
    <cellStyle name="60% - Akzent5 2" xfId="119"/>
    <cellStyle name="60% - Akzent6 2" xfId="120"/>
    <cellStyle name="Accent1 2" xfId="6"/>
    <cellStyle name="Accent2 2" xfId="7"/>
    <cellStyle name="Accent3 2" xfId="8"/>
    <cellStyle name="Accent4 2" xfId="9"/>
    <cellStyle name="Accent5 2" xfId="10"/>
    <cellStyle name="Accent6 2" xfId="11"/>
    <cellStyle name="Akzent1 2" xfId="121"/>
    <cellStyle name="Akzent2 2" xfId="122"/>
    <cellStyle name="Akzent3 2" xfId="123"/>
    <cellStyle name="Akzent4 2" xfId="124"/>
    <cellStyle name="Akzent5 2" xfId="125"/>
    <cellStyle name="Akzent6 2" xfId="126"/>
    <cellStyle name="Ausgabe 2" xfId="127"/>
    <cellStyle name="Berechnung 2" xfId="128"/>
    <cellStyle name="cells" xfId="12"/>
    <cellStyle name="coin" xfId="13"/>
    <cellStyle name="column field" xfId="14"/>
    <cellStyle name="Comma 2" xfId="15"/>
    <cellStyle name="Comma 3" xfId="16"/>
    <cellStyle name="contenu_unite" xfId="17"/>
    <cellStyle name="Currency" xfId="129"/>
    <cellStyle name="Detail ligne" xfId="18"/>
    <cellStyle name="Dezimal 2" xfId="130"/>
    <cellStyle name="donn_normal" xfId="19"/>
    <cellStyle name="donnnormal1" xfId="20"/>
    <cellStyle name="donntotal1" xfId="21"/>
    <cellStyle name="Eingabe 2" xfId="131"/>
    <cellStyle name="ent_col_ser" xfId="22"/>
    <cellStyle name="entete_indice" xfId="23"/>
    <cellStyle name="Ergebnis 2" xfId="132"/>
    <cellStyle name="Erklärender Text 2" xfId="133"/>
    <cellStyle name="field" xfId="24"/>
    <cellStyle name="field names" xfId="25"/>
    <cellStyle name="Följde hyperlänken" xfId="26"/>
    <cellStyle name="footer" xfId="27"/>
    <cellStyle name="Gut 2" xfId="134"/>
    <cellStyle name="heading" xfId="28"/>
    <cellStyle name="Hyperlänk 2" xfId="29"/>
    <cellStyle name="Hyperlink 2" xfId="30"/>
    <cellStyle name="Hyperlink 3" xfId="31"/>
    <cellStyle name="Identification requete" xfId="32"/>
    <cellStyle name="Komma 2" xfId="99"/>
    <cellStyle name="Komma 2 3" xfId="2"/>
    <cellStyle name="Ligne détail" xfId="33"/>
    <cellStyle name="Ligne détail 2" xfId="34"/>
    <cellStyle name="ligne_titre_0" xfId="35"/>
    <cellStyle name="MEV1" xfId="36"/>
    <cellStyle name="MEV2" xfId="37"/>
    <cellStyle name="Neutral 2" xfId="135"/>
    <cellStyle name="Normal 10" xfId="38"/>
    <cellStyle name="Normal 11" xfId="39"/>
    <cellStyle name="Normal 2" xfId="40"/>
    <cellStyle name="Normal 2 2" xfId="41"/>
    <cellStyle name="Normal 2 3" xfId="42"/>
    <cellStyle name="Normal 2 3 2" xfId="43"/>
    <cellStyle name="Normal 2 4" xfId="44"/>
    <cellStyle name="Normal 3" xfId="45"/>
    <cellStyle name="Normal 3 2" xfId="46"/>
    <cellStyle name="Normal 3 2 2" xfId="47"/>
    <cellStyle name="Normal 3 3" xfId="48"/>
    <cellStyle name="Normal 3 4" xfId="49"/>
    <cellStyle name="Normal 4" xfId="50"/>
    <cellStyle name="Normal 4 2" xfId="51"/>
    <cellStyle name="Normal 5" xfId="52"/>
    <cellStyle name="Normal 6" xfId="53"/>
    <cellStyle name="Normal 6 2" xfId="54"/>
    <cellStyle name="Normal 7" xfId="55"/>
    <cellStyle name="Normal 8" xfId="56"/>
    <cellStyle name="Normal 9" xfId="57"/>
    <cellStyle name="Normal_Fleet totals_1" xfId="58"/>
    <cellStyle name="Normál_t6" xfId="59"/>
    <cellStyle name="Note 2" xfId="60"/>
    <cellStyle name="Note 3" xfId="61"/>
    <cellStyle name="notice_theme" xfId="62"/>
    <cellStyle name="Notiz 2" xfId="136"/>
    <cellStyle name="num_note" xfId="63"/>
    <cellStyle name="Percent" xfId="137"/>
    <cellStyle name="Percent 2" xfId="64"/>
    <cellStyle name="Procent 2" xfId="65"/>
    <cellStyle name="Prozent 2" xfId="153"/>
    <cellStyle name="Prozent 2 2" xfId="3"/>
    <cellStyle name="Prozent 3" xfId="97"/>
    <cellStyle name="Resultat" xfId="66"/>
    <cellStyle name="rowfield" xfId="67"/>
    <cellStyle name="Schlecht 2" xfId="138"/>
    <cellStyle name="source" xfId="68"/>
    <cellStyle name="source 2" xfId="69"/>
    <cellStyle name="Standard" xfId="0" builtinId="0"/>
    <cellStyle name="Standard 2" xfId="1"/>
    <cellStyle name="Standard 2 2" xfId="102"/>
    <cellStyle name="Standard 3" xfId="4"/>
    <cellStyle name="Standard 3 2" xfId="139"/>
    <cellStyle name="Standard 4" xfId="140"/>
    <cellStyle name="Standard 5" xfId="141"/>
    <cellStyle name="Standard 6" xfId="98"/>
    <cellStyle name="Standard 7" xfId="96"/>
    <cellStyle name="Style1" xfId="142"/>
    <cellStyle name="Style2" xfId="143"/>
    <cellStyle name="Style2 2" xfId="144"/>
    <cellStyle name="Style3" xfId="145"/>
    <cellStyle name="Style3 2" xfId="146"/>
    <cellStyle name="Style4" xfId="100"/>
    <cellStyle name="Style5" xfId="101"/>
    <cellStyle name="Style5 2" xfId="147"/>
    <cellStyle name="Style6" xfId="148"/>
    <cellStyle name="Style7" xfId="149"/>
    <cellStyle name="Test" xfId="70"/>
    <cellStyle name="Title 2" xfId="71"/>
    <cellStyle name="Titre colonne" xfId="72"/>
    <cellStyle name="Titre colonnes" xfId="73"/>
    <cellStyle name="Titre colonnes 2" xfId="74"/>
    <cellStyle name="Titre general" xfId="75"/>
    <cellStyle name="Titre général" xfId="76"/>
    <cellStyle name="Titre ligne" xfId="77"/>
    <cellStyle name="Titre ligne 2" xfId="78"/>
    <cellStyle name="Titre lignes" xfId="79"/>
    <cellStyle name="Titre lignes 2" xfId="80"/>
    <cellStyle name="Titre tableau" xfId="81"/>
    <cellStyle name="Total 2" xfId="82"/>
    <cellStyle name="Total 3" xfId="83"/>
    <cellStyle name="Total 4" xfId="84"/>
    <cellStyle name="Total intermediaire" xfId="85"/>
    <cellStyle name="Total intermediaire 0" xfId="86"/>
    <cellStyle name="Total intermediaire 1" xfId="87"/>
    <cellStyle name="Total intermediaire 2" xfId="88"/>
    <cellStyle name="Total intermediaire 3" xfId="89"/>
    <cellStyle name="Total intermediaire 4" xfId="90"/>
    <cellStyle name="Total intermediaire 5" xfId="91"/>
    <cellStyle name="Total tableau" xfId="92"/>
    <cellStyle name="Tusental 2" xfId="93"/>
    <cellStyle name="Verknüpfte Zelle 2" xfId="150"/>
    <cellStyle name="Virgül [0]_08-01" xfId="94"/>
    <cellStyle name="Virgül_08-01" xfId="95"/>
    <cellStyle name="Warnender Text 2" xfId="151"/>
    <cellStyle name="Zelle überprüfen 2" xfId="152"/>
  </cellStyles>
  <dxfs count="0"/>
  <tableStyles count="0" defaultTableStyle="TableStyleMedium2" defaultPivotStyle="PivotStyleLight16"/>
  <colors>
    <mruColors>
      <color rgb="FF3A2C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'Grafik 1'!$B$33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 1'!$A$34:$A$40</c:f>
              <c:strCache>
                <c:ptCount val="7"/>
                <c:pt idx="0">
                  <c:v>Personenwagen</c:v>
                </c:pt>
                <c:pt idx="1">
                  <c:v>Personentransportfahrzeuge</c:v>
                </c:pt>
                <c:pt idx="2">
                  <c:v>Sachentransportfahrzeuge</c:v>
                </c:pt>
                <c:pt idx="3">
                  <c:v>Landwirtschaftsfahrzeuge</c:v>
                </c:pt>
                <c:pt idx="4">
                  <c:v>Industriefahrzeuge</c:v>
                </c:pt>
                <c:pt idx="5">
                  <c:v>Motorräder</c:v>
                </c:pt>
                <c:pt idx="6">
                  <c:v>Anhänger</c:v>
                </c:pt>
              </c:strCache>
            </c:strRef>
          </c:cat>
          <c:val>
            <c:numRef>
              <c:f>'Grafik 1'!$B$34:$B$40</c:f>
              <c:numCache>
                <c:formatCode>General</c:formatCode>
                <c:ptCount val="7"/>
                <c:pt idx="0">
                  <c:v>30248</c:v>
                </c:pt>
                <c:pt idx="1">
                  <c:v>464</c:v>
                </c:pt>
                <c:pt idx="2">
                  <c:v>3525</c:v>
                </c:pt>
                <c:pt idx="3">
                  <c:v>1030</c:v>
                </c:pt>
                <c:pt idx="4">
                  <c:v>723</c:v>
                </c:pt>
                <c:pt idx="5">
                  <c:v>4659</c:v>
                </c:pt>
                <c:pt idx="6">
                  <c:v>4140</c:v>
                </c:pt>
              </c:numCache>
            </c:numRef>
          </c:val>
        </c:ser>
        <c:ser>
          <c:idx val="1"/>
          <c:order val="1"/>
          <c:tx>
            <c:strRef>
              <c:f>'Grafik 1'!$C$33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 1'!$A$34:$A$40</c:f>
              <c:strCache>
                <c:ptCount val="7"/>
                <c:pt idx="0">
                  <c:v>Personenwagen</c:v>
                </c:pt>
                <c:pt idx="1">
                  <c:v>Personentransportfahrzeuge</c:v>
                </c:pt>
                <c:pt idx="2">
                  <c:v>Sachentransportfahrzeuge</c:v>
                </c:pt>
                <c:pt idx="3">
                  <c:v>Landwirtschaftsfahrzeuge</c:v>
                </c:pt>
                <c:pt idx="4">
                  <c:v>Industriefahrzeuge</c:v>
                </c:pt>
                <c:pt idx="5">
                  <c:v>Motorräder</c:v>
                </c:pt>
                <c:pt idx="6">
                  <c:v>Anhänger</c:v>
                </c:pt>
              </c:strCache>
            </c:strRef>
          </c:cat>
          <c:val>
            <c:numRef>
              <c:f>'Grafik 1'!$C$34:$C$40</c:f>
              <c:numCache>
                <c:formatCode>General</c:formatCode>
                <c:ptCount val="7"/>
                <c:pt idx="0">
                  <c:v>30434</c:v>
                </c:pt>
                <c:pt idx="1">
                  <c:v>448</c:v>
                </c:pt>
                <c:pt idx="2">
                  <c:v>3555</c:v>
                </c:pt>
                <c:pt idx="3">
                  <c:v>1025</c:v>
                </c:pt>
                <c:pt idx="4">
                  <c:v>753</c:v>
                </c:pt>
                <c:pt idx="5">
                  <c:v>4782</c:v>
                </c:pt>
                <c:pt idx="6">
                  <c:v>4144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20384"/>
        <c:axId val="261546752"/>
      </c:barChart>
      <c:catAx>
        <c:axId val="26152038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de-DE"/>
          </a:p>
        </c:txPr>
        <c:crossAx val="261546752"/>
        <c:crosses val="autoZero"/>
        <c:auto val="1"/>
        <c:lblAlgn val="ctr"/>
        <c:lblOffset val="100"/>
        <c:noMultiLvlLbl val="0"/>
      </c:catAx>
      <c:valAx>
        <c:axId val="261546752"/>
        <c:scaling>
          <c:orientation val="minMax"/>
          <c:max val="3250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aseline="0"/>
            </a:pPr>
            <a:endParaRPr lang="de-DE"/>
          </a:p>
        </c:txPr>
        <c:crossAx val="261520384"/>
        <c:crosses val="autoZero"/>
        <c:crossBetween val="between"/>
        <c:minorUnit val="500"/>
      </c:valAx>
    </c:plotArea>
    <c:legend>
      <c:legendPos val="r"/>
      <c:layout>
        <c:manualLayout>
          <c:xMode val="edge"/>
          <c:yMode val="edge"/>
          <c:x val="0.86704273343077609"/>
          <c:y val="0.34972978696134321"/>
          <c:w val="8.8246687726908371E-2"/>
          <c:h val="0.16182824280722871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100" baseline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4"/>
          <c:order val="0"/>
          <c:tx>
            <c:strRef>
              <c:f>'Grafik 2'!$A$32</c:f>
              <c:strCache>
                <c:ptCount val="1"/>
                <c:pt idx="0">
                  <c:v>VW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 2'!$B$30:$F$31</c:f>
              <c:multiLvlStrCache>
                <c:ptCount val="5"/>
                <c:lvl>
                  <c:pt idx="0">
                    <c:v>Total</c:v>
                  </c:pt>
                  <c:pt idx="1">
                    <c:v>Bis 2.0 Jahre</c:v>
                  </c:pt>
                  <c:pt idx="2">
                    <c:v>2.1 bis 5.0 Jahre</c:v>
                  </c:pt>
                  <c:pt idx="3">
                    <c:v>5.1 bis 10.0 Jahre</c:v>
                  </c:pt>
                  <c:pt idx="4">
                    <c:v>10.1+ Jahre</c:v>
                  </c:pt>
                </c:lvl>
                <c:lvl>
                  <c:pt idx="1">
                    <c:v>Altersklasse (Jahre)</c:v>
                  </c:pt>
                </c:lvl>
              </c:multiLvlStrCache>
            </c:multiLvlStrRef>
          </c:cat>
          <c:val>
            <c:numRef>
              <c:f>'Grafik 2'!$B$32:$F$32</c:f>
              <c:numCache>
                <c:formatCode>_ * ###0_ ;_ * \-###0_ ;_ * "-"_ ;_ @_ </c:formatCode>
                <c:ptCount val="5"/>
                <c:pt idx="0">
                  <c:v>4583</c:v>
                </c:pt>
                <c:pt idx="1">
                  <c:v>434</c:v>
                </c:pt>
                <c:pt idx="2">
                  <c:v>904</c:v>
                </c:pt>
                <c:pt idx="3">
                  <c:v>1694</c:v>
                </c:pt>
                <c:pt idx="4">
                  <c:v>1551</c:v>
                </c:pt>
              </c:numCache>
            </c:numRef>
          </c:val>
        </c:ser>
        <c:ser>
          <c:idx val="1"/>
          <c:order val="1"/>
          <c:tx>
            <c:strRef>
              <c:f>'Grafik 2'!$A$33</c:f>
              <c:strCache>
                <c:ptCount val="1"/>
                <c:pt idx="0">
                  <c:v>Audi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 2'!$B$30:$F$31</c:f>
              <c:multiLvlStrCache>
                <c:ptCount val="5"/>
                <c:lvl>
                  <c:pt idx="0">
                    <c:v>Total</c:v>
                  </c:pt>
                  <c:pt idx="1">
                    <c:v>Bis 2.0 Jahre</c:v>
                  </c:pt>
                  <c:pt idx="2">
                    <c:v>2.1 bis 5.0 Jahre</c:v>
                  </c:pt>
                  <c:pt idx="3">
                    <c:v>5.1 bis 10.0 Jahre</c:v>
                  </c:pt>
                  <c:pt idx="4">
                    <c:v>10.1+ Jahre</c:v>
                  </c:pt>
                </c:lvl>
                <c:lvl>
                  <c:pt idx="1">
                    <c:v>Altersklasse (Jahre)</c:v>
                  </c:pt>
                </c:lvl>
              </c:multiLvlStrCache>
            </c:multiLvlStrRef>
          </c:cat>
          <c:val>
            <c:numRef>
              <c:f>'Grafik 2'!$B$33:$F$33</c:f>
              <c:numCache>
                <c:formatCode>_ * ###0_ ;_ * \-###0_ ;_ * "-"_ ;_ @_ </c:formatCode>
                <c:ptCount val="5"/>
                <c:pt idx="0">
                  <c:v>2961</c:v>
                </c:pt>
                <c:pt idx="1">
                  <c:v>364</c:v>
                </c:pt>
                <c:pt idx="2">
                  <c:v>693</c:v>
                </c:pt>
                <c:pt idx="3">
                  <c:v>1047</c:v>
                </c:pt>
                <c:pt idx="4">
                  <c:v>857</c:v>
                </c:pt>
              </c:numCache>
            </c:numRef>
          </c:val>
        </c:ser>
        <c:ser>
          <c:idx val="3"/>
          <c:order val="2"/>
          <c:tx>
            <c:strRef>
              <c:f>'Grafik 2'!$A$34</c:f>
              <c:strCache>
                <c:ptCount val="1"/>
                <c:pt idx="0">
                  <c:v>Mercedes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numFmt formatCode="General" sourceLinked="0"/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 2'!$B$30:$F$31</c:f>
              <c:multiLvlStrCache>
                <c:ptCount val="5"/>
                <c:lvl>
                  <c:pt idx="0">
                    <c:v>Total</c:v>
                  </c:pt>
                  <c:pt idx="1">
                    <c:v>Bis 2.0 Jahre</c:v>
                  </c:pt>
                  <c:pt idx="2">
                    <c:v>2.1 bis 5.0 Jahre</c:v>
                  </c:pt>
                  <c:pt idx="3">
                    <c:v>5.1 bis 10.0 Jahre</c:v>
                  </c:pt>
                  <c:pt idx="4">
                    <c:v>10.1+ Jahre</c:v>
                  </c:pt>
                </c:lvl>
                <c:lvl>
                  <c:pt idx="1">
                    <c:v>Altersklasse (Jahre)</c:v>
                  </c:pt>
                </c:lvl>
              </c:multiLvlStrCache>
            </c:multiLvlStrRef>
          </c:cat>
          <c:val>
            <c:numRef>
              <c:f>'Grafik 2'!$B$34:$F$34</c:f>
              <c:numCache>
                <c:formatCode>_ * ###0_ ;_ * \-###0_ ;_ * "-"_ ;_ @_ </c:formatCode>
                <c:ptCount val="5"/>
                <c:pt idx="0">
                  <c:v>2567</c:v>
                </c:pt>
                <c:pt idx="1">
                  <c:v>345</c:v>
                </c:pt>
                <c:pt idx="2">
                  <c:v>643</c:v>
                </c:pt>
                <c:pt idx="3">
                  <c:v>695</c:v>
                </c:pt>
                <c:pt idx="4">
                  <c:v>884</c:v>
                </c:pt>
              </c:numCache>
            </c:numRef>
          </c:val>
        </c:ser>
        <c:ser>
          <c:idx val="2"/>
          <c:order val="3"/>
          <c:tx>
            <c:strRef>
              <c:f>'Grafik 2'!$A$35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 2'!$B$30:$F$31</c:f>
              <c:multiLvlStrCache>
                <c:ptCount val="5"/>
                <c:lvl>
                  <c:pt idx="0">
                    <c:v>Total</c:v>
                  </c:pt>
                  <c:pt idx="1">
                    <c:v>Bis 2.0 Jahre</c:v>
                  </c:pt>
                  <c:pt idx="2">
                    <c:v>2.1 bis 5.0 Jahre</c:v>
                  </c:pt>
                  <c:pt idx="3">
                    <c:v>5.1 bis 10.0 Jahre</c:v>
                  </c:pt>
                  <c:pt idx="4">
                    <c:v>10.1+ Jahre</c:v>
                  </c:pt>
                </c:lvl>
                <c:lvl>
                  <c:pt idx="1">
                    <c:v>Altersklasse (Jahre)</c:v>
                  </c:pt>
                </c:lvl>
              </c:multiLvlStrCache>
            </c:multiLvlStrRef>
          </c:cat>
          <c:val>
            <c:numRef>
              <c:f>'Grafik 2'!$B$35:$F$35</c:f>
              <c:numCache>
                <c:formatCode>_ * ###0_ ;_ * \-###0_ ;_ * "-"_ ;_ @_ </c:formatCode>
                <c:ptCount val="5"/>
                <c:pt idx="0">
                  <c:v>2511</c:v>
                </c:pt>
                <c:pt idx="1">
                  <c:v>416</c:v>
                </c:pt>
                <c:pt idx="2">
                  <c:v>644</c:v>
                </c:pt>
                <c:pt idx="3">
                  <c:v>761</c:v>
                </c:pt>
                <c:pt idx="4">
                  <c:v>690</c:v>
                </c:pt>
              </c:numCache>
            </c:numRef>
          </c:val>
        </c:ser>
        <c:ser>
          <c:idx val="0"/>
          <c:order val="4"/>
          <c:tx>
            <c:strRef>
              <c:f>'Grafik 2'!$A$36</c:f>
              <c:strCache>
                <c:ptCount val="1"/>
                <c:pt idx="0">
                  <c:v>Übrige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0;[Red]0" sourceLinked="0"/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'Grafik 2'!$B$30:$F$31</c:f>
              <c:multiLvlStrCache>
                <c:ptCount val="5"/>
                <c:lvl>
                  <c:pt idx="0">
                    <c:v>Total</c:v>
                  </c:pt>
                  <c:pt idx="1">
                    <c:v>Bis 2.0 Jahre</c:v>
                  </c:pt>
                  <c:pt idx="2">
                    <c:v>2.1 bis 5.0 Jahre</c:v>
                  </c:pt>
                  <c:pt idx="3">
                    <c:v>5.1 bis 10.0 Jahre</c:v>
                  </c:pt>
                  <c:pt idx="4">
                    <c:v>10.1+ Jahre</c:v>
                  </c:pt>
                </c:lvl>
                <c:lvl>
                  <c:pt idx="1">
                    <c:v>Altersklasse (Jahre)</c:v>
                  </c:pt>
                </c:lvl>
              </c:multiLvlStrCache>
            </c:multiLvlStrRef>
          </c:cat>
          <c:val>
            <c:numRef>
              <c:f>'Grafik 2'!$B$36:$F$36</c:f>
              <c:numCache>
                <c:formatCode>_ * ###0_ ;_ * \-###0_ ;_ * "-"_ ;_ @_ </c:formatCode>
                <c:ptCount val="5"/>
                <c:pt idx="0">
                  <c:v>17812</c:v>
                </c:pt>
                <c:pt idx="1">
                  <c:v>2145</c:v>
                </c:pt>
                <c:pt idx="2">
                  <c:v>3758</c:v>
                </c:pt>
                <c:pt idx="3">
                  <c:v>5774</c:v>
                </c:pt>
                <c:pt idx="4">
                  <c:v>6135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4972160"/>
        <c:axId val="264973696"/>
      </c:barChart>
      <c:catAx>
        <c:axId val="26497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264973696"/>
        <c:crosses val="autoZero"/>
        <c:auto val="1"/>
        <c:lblAlgn val="ctr"/>
        <c:lblOffset val="100"/>
        <c:noMultiLvlLbl val="0"/>
      </c:catAx>
      <c:valAx>
        <c:axId val="264973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4972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'Grafik 3'!$A$32</c:f>
              <c:strCache>
                <c:ptCount val="1"/>
                <c:pt idx="0">
                  <c:v>Bis 999 kg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3'!$B$32:$F$32</c:f>
              <c:numCache>
                <c:formatCode>General</c:formatCode>
                <c:ptCount val="5"/>
                <c:pt idx="0">
                  <c:v>1351</c:v>
                </c:pt>
                <c:pt idx="1">
                  <c:v>48</c:v>
                </c:pt>
                <c:pt idx="2">
                  <c:v>161</c:v>
                </c:pt>
                <c:pt idx="3">
                  <c:v>327</c:v>
                </c:pt>
                <c:pt idx="4">
                  <c:v>815</c:v>
                </c:pt>
              </c:numCache>
            </c:numRef>
          </c:val>
        </c:ser>
        <c:ser>
          <c:idx val="1"/>
          <c:order val="1"/>
          <c:tx>
            <c:strRef>
              <c:f>'Grafik 3'!$A$33</c:f>
              <c:strCache>
                <c:ptCount val="1"/>
                <c:pt idx="0">
                  <c:v>1000 bis 1249 kg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3'!$B$33:$F$33</c:f>
              <c:numCache>
                <c:formatCode>General</c:formatCode>
                <c:ptCount val="5"/>
                <c:pt idx="0">
                  <c:v>5090</c:v>
                </c:pt>
                <c:pt idx="1">
                  <c:v>388</c:v>
                </c:pt>
                <c:pt idx="2">
                  <c:v>891</c:v>
                </c:pt>
                <c:pt idx="3">
                  <c:v>1739</c:v>
                </c:pt>
                <c:pt idx="4">
                  <c:v>2072</c:v>
                </c:pt>
              </c:numCache>
            </c:numRef>
          </c:val>
        </c:ser>
        <c:ser>
          <c:idx val="2"/>
          <c:order val="2"/>
          <c:tx>
            <c:strRef>
              <c:f>'Grafik 3'!$A$34</c:f>
              <c:strCache>
                <c:ptCount val="1"/>
                <c:pt idx="0">
                  <c:v>1250 bis 1499 kg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3'!$B$34:$F$34</c:f>
              <c:numCache>
                <c:formatCode>General</c:formatCode>
                <c:ptCount val="5"/>
                <c:pt idx="0">
                  <c:v>7009</c:v>
                </c:pt>
                <c:pt idx="1">
                  <c:v>588</c:v>
                </c:pt>
                <c:pt idx="2">
                  <c:v>1232</c:v>
                </c:pt>
                <c:pt idx="3">
                  <c:v>2486</c:v>
                </c:pt>
                <c:pt idx="4">
                  <c:v>2703</c:v>
                </c:pt>
              </c:numCache>
            </c:numRef>
          </c:val>
        </c:ser>
        <c:ser>
          <c:idx val="3"/>
          <c:order val="3"/>
          <c:tx>
            <c:strRef>
              <c:f>'Grafik 3'!$A$35</c:f>
              <c:strCache>
                <c:ptCount val="1"/>
                <c:pt idx="0">
                  <c:v>1500 bis 1749 kg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3'!$B$35:$F$35</c:f>
              <c:numCache>
                <c:formatCode>General</c:formatCode>
                <c:ptCount val="5"/>
                <c:pt idx="0">
                  <c:v>8242</c:v>
                </c:pt>
                <c:pt idx="1">
                  <c:v>1037</c:v>
                </c:pt>
                <c:pt idx="2">
                  <c:v>1914</c:v>
                </c:pt>
                <c:pt idx="3">
                  <c:v>2770</c:v>
                </c:pt>
                <c:pt idx="4">
                  <c:v>2521</c:v>
                </c:pt>
              </c:numCache>
            </c:numRef>
          </c:val>
        </c:ser>
        <c:ser>
          <c:idx val="4"/>
          <c:order val="4"/>
          <c:tx>
            <c:strRef>
              <c:f>'Grafik 3'!$A$36</c:f>
              <c:strCache>
                <c:ptCount val="1"/>
                <c:pt idx="0">
                  <c:v>1750 bis 1999 kg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3'!$B$36:$F$36</c:f>
              <c:numCache>
                <c:formatCode>General</c:formatCode>
                <c:ptCount val="5"/>
                <c:pt idx="0">
                  <c:v>4939</c:v>
                </c:pt>
                <c:pt idx="1">
                  <c:v>864</c:v>
                </c:pt>
                <c:pt idx="2">
                  <c:v>1295</c:v>
                </c:pt>
                <c:pt idx="3">
                  <c:v>1594</c:v>
                </c:pt>
                <c:pt idx="4">
                  <c:v>1186</c:v>
                </c:pt>
              </c:numCache>
            </c:numRef>
          </c:val>
        </c:ser>
        <c:ser>
          <c:idx val="5"/>
          <c:order val="5"/>
          <c:tx>
            <c:strRef>
              <c:f>'Grafik 3'!$A$37</c:f>
              <c:strCache>
                <c:ptCount val="1"/>
                <c:pt idx="0">
                  <c:v>2000 bis 2249 kg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3'!$B$37:$F$37</c:f>
              <c:numCache>
                <c:formatCode>General</c:formatCode>
                <c:ptCount val="5"/>
                <c:pt idx="0">
                  <c:v>2199</c:v>
                </c:pt>
                <c:pt idx="1">
                  <c:v>398</c:v>
                </c:pt>
                <c:pt idx="2">
                  <c:v>701</c:v>
                </c:pt>
                <c:pt idx="3">
                  <c:v>634</c:v>
                </c:pt>
                <c:pt idx="4">
                  <c:v>466</c:v>
                </c:pt>
              </c:numCache>
            </c:numRef>
          </c:val>
        </c:ser>
        <c:ser>
          <c:idx val="6"/>
          <c:order val="6"/>
          <c:tx>
            <c:strRef>
              <c:f>'Grafik 3'!$A$38</c:f>
              <c:strCache>
                <c:ptCount val="1"/>
                <c:pt idx="0">
                  <c:v>2250 bis 2499 kg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3'!$B$38:$F$38</c:f>
              <c:numCache>
                <c:formatCode>General</c:formatCode>
                <c:ptCount val="5"/>
                <c:pt idx="0">
                  <c:v>1017</c:v>
                </c:pt>
                <c:pt idx="1">
                  <c:v>234</c:v>
                </c:pt>
                <c:pt idx="2">
                  <c:v>286</c:v>
                </c:pt>
                <c:pt idx="3">
                  <c:v>284</c:v>
                </c:pt>
                <c:pt idx="4">
                  <c:v>213</c:v>
                </c:pt>
              </c:numCache>
            </c:numRef>
          </c:val>
        </c:ser>
        <c:ser>
          <c:idx val="7"/>
          <c:order val="7"/>
          <c:tx>
            <c:strRef>
              <c:f>'Grafik 3'!$A$39</c:f>
              <c:strCache>
                <c:ptCount val="1"/>
                <c:pt idx="0">
                  <c:v>2500 kg und mehr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'Grafik 3'!$B$31:$F$31</c:f>
              <c:strCache>
                <c:ptCount val="5"/>
                <c:pt idx="0">
                  <c:v>Total</c:v>
                </c:pt>
                <c:pt idx="1">
                  <c:v>Bis 2.0 Jahre</c:v>
                </c:pt>
                <c:pt idx="2">
                  <c:v>2.1 bis 5.0 Jahre</c:v>
                </c:pt>
                <c:pt idx="3">
                  <c:v>5.1 bis 10.0 Jahre</c:v>
                </c:pt>
                <c:pt idx="4">
                  <c:v>10.1+ Jahre</c:v>
                </c:pt>
              </c:strCache>
            </c:strRef>
          </c:cat>
          <c:val>
            <c:numRef>
              <c:f>'Grafik 3'!$B$39:$F$39</c:f>
              <c:numCache>
                <c:formatCode>General</c:formatCode>
                <c:ptCount val="5"/>
                <c:pt idx="0">
                  <c:v>587</c:v>
                </c:pt>
                <c:pt idx="1">
                  <c:v>147</c:v>
                </c:pt>
                <c:pt idx="2">
                  <c:v>162</c:v>
                </c:pt>
                <c:pt idx="3">
                  <c:v>137</c:v>
                </c:pt>
                <c:pt idx="4">
                  <c:v>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65323648"/>
        <c:axId val="265325184"/>
      </c:barChart>
      <c:catAx>
        <c:axId val="26532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5325184"/>
        <c:crosses val="autoZero"/>
        <c:auto val="1"/>
        <c:lblAlgn val="ctr"/>
        <c:lblOffset val="100"/>
        <c:noMultiLvlLbl val="0"/>
      </c:catAx>
      <c:valAx>
        <c:axId val="2653251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65323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61111111111112"/>
          <c:y val="0.14265952244302826"/>
          <c:w val="0.58713938932946441"/>
          <c:h val="0.70582977318775764"/>
        </c:manualLayout>
      </c:layout>
      <c:pieChart>
        <c:varyColors val="1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Pt>
            <c:idx val="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dLbl>
              <c:idx val="0"/>
              <c:layout>
                <c:manualLayout>
                  <c:x val="5.0000095442615126E-2"/>
                  <c:y val="-0.151547549706971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Wohnwagen:  357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558E-3"/>
                  <c:y val="8.33333333333333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Bus:  53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7.6768313051777618E-3"/>
                  <c:y val="4.82496674217092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Car:  9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727129563350034E-2"/>
                  <c:y val="2.94774386078452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Limousine: 10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434407062753519E-2"/>
                  <c:y val="-6.3294143026642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Übrige:  19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 anchor="b" anchorCtr="0"/>
              <a:lstStyle/>
              <a:p>
                <a:pPr>
                  <a:defRPr sz="1200"/>
                </a:pPr>
                <a:endParaRPr lang="de-DE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</c:dLbls>
          <c:cat>
            <c:strRef>
              <c:f>'Grafik 5'!$A$33:$A$37</c:f>
              <c:strCache>
                <c:ptCount val="5"/>
                <c:pt idx="0">
                  <c:v>Wohnwagen</c:v>
                </c:pt>
                <c:pt idx="1">
                  <c:v>Bus</c:v>
                </c:pt>
                <c:pt idx="2">
                  <c:v>Car</c:v>
                </c:pt>
                <c:pt idx="3">
                  <c:v>Limousine</c:v>
                </c:pt>
                <c:pt idx="4">
                  <c:v>Übrige</c:v>
                </c:pt>
              </c:strCache>
            </c:strRef>
          </c:cat>
          <c:val>
            <c:numRef>
              <c:f>'Grafik 5'!$B$33:$B$37</c:f>
              <c:numCache>
                <c:formatCode>_ * #\ ##0_ ;_ * \-#\ ##0_ ;_ * "-"_ ;_ @_ </c:formatCode>
                <c:ptCount val="5"/>
                <c:pt idx="0">
                  <c:v>357</c:v>
                </c:pt>
                <c:pt idx="1">
                  <c:v>53</c:v>
                </c:pt>
                <c:pt idx="2">
                  <c:v>9</c:v>
                </c:pt>
                <c:pt idx="3">
                  <c:v>10</c:v>
                </c:pt>
                <c:pt idx="4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'Grafik 6'!$C$29</c:f>
              <c:strCache>
                <c:ptCount val="1"/>
                <c:pt idx="0">
                  <c:v>Bis 2.0 Jahre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'Grafik 6'!$A$30:$A$32</c:f>
              <c:strCache>
                <c:ptCount val="3"/>
                <c:pt idx="0">
                  <c:v>Lieferwagen</c:v>
                </c:pt>
                <c:pt idx="1">
                  <c:v>Lastwagen</c:v>
                </c:pt>
                <c:pt idx="2">
                  <c:v>Sattelschlepper</c:v>
                </c:pt>
              </c:strCache>
            </c:strRef>
          </c:cat>
          <c:val>
            <c:numRef>
              <c:f>'Grafik 6'!$C$30:$C$32</c:f>
              <c:numCache>
                <c:formatCode>0</c:formatCode>
                <c:ptCount val="3"/>
                <c:pt idx="0">
                  <c:v>403</c:v>
                </c:pt>
                <c:pt idx="1">
                  <c:v>32</c:v>
                </c:pt>
                <c:pt idx="2">
                  <c:v>36</c:v>
                </c:pt>
              </c:numCache>
            </c:numRef>
          </c:val>
        </c:ser>
        <c:ser>
          <c:idx val="2"/>
          <c:order val="1"/>
          <c:tx>
            <c:strRef>
              <c:f>'Grafik 6'!$D$29</c:f>
              <c:strCache>
                <c:ptCount val="1"/>
                <c:pt idx="0">
                  <c:v>2.1 bis 5.0 Jahre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'Grafik 6'!$A$30:$A$32</c:f>
              <c:strCache>
                <c:ptCount val="3"/>
                <c:pt idx="0">
                  <c:v>Lieferwagen</c:v>
                </c:pt>
                <c:pt idx="1">
                  <c:v>Lastwagen</c:v>
                </c:pt>
                <c:pt idx="2">
                  <c:v>Sattelschlepper</c:v>
                </c:pt>
              </c:strCache>
            </c:strRef>
          </c:cat>
          <c:val>
            <c:numRef>
              <c:f>'Grafik 6'!$D$30:$D$32</c:f>
              <c:numCache>
                <c:formatCode>0</c:formatCode>
                <c:ptCount val="3"/>
                <c:pt idx="0">
                  <c:v>665</c:v>
                </c:pt>
                <c:pt idx="1">
                  <c:v>63</c:v>
                </c:pt>
                <c:pt idx="2">
                  <c:v>122</c:v>
                </c:pt>
              </c:numCache>
            </c:numRef>
          </c:val>
        </c:ser>
        <c:ser>
          <c:idx val="3"/>
          <c:order val="2"/>
          <c:tx>
            <c:strRef>
              <c:f>'Grafik 6'!$E$29</c:f>
              <c:strCache>
                <c:ptCount val="1"/>
                <c:pt idx="0">
                  <c:v>5.1 bis 10.0 Jahre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'Grafik 6'!$A$30:$A$32</c:f>
              <c:strCache>
                <c:ptCount val="3"/>
                <c:pt idx="0">
                  <c:v>Lieferwagen</c:v>
                </c:pt>
                <c:pt idx="1">
                  <c:v>Lastwagen</c:v>
                </c:pt>
                <c:pt idx="2">
                  <c:v>Sattelschlepper</c:v>
                </c:pt>
              </c:strCache>
            </c:strRef>
          </c:cat>
          <c:val>
            <c:numRef>
              <c:f>'Grafik 6'!$E$30:$E$32</c:f>
              <c:numCache>
                <c:formatCode>0</c:formatCode>
                <c:ptCount val="3"/>
                <c:pt idx="0">
                  <c:v>1006</c:v>
                </c:pt>
                <c:pt idx="1">
                  <c:v>93</c:v>
                </c:pt>
                <c:pt idx="2">
                  <c:v>71</c:v>
                </c:pt>
              </c:numCache>
            </c:numRef>
          </c:val>
        </c:ser>
        <c:ser>
          <c:idx val="4"/>
          <c:order val="3"/>
          <c:tx>
            <c:strRef>
              <c:f>'Grafik 6'!$F$29</c:f>
              <c:strCache>
                <c:ptCount val="1"/>
                <c:pt idx="0">
                  <c:v>10.1+ Jahre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'Grafik 6'!$A$30:$A$32</c:f>
              <c:strCache>
                <c:ptCount val="3"/>
                <c:pt idx="0">
                  <c:v>Lieferwagen</c:v>
                </c:pt>
                <c:pt idx="1">
                  <c:v>Lastwagen</c:v>
                </c:pt>
                <c:pt idx="2">
                  <c:v>Sattelschlepper</c:v>
                </c:pt>
              </c:strCache>
            </c:strRef>
          </c:cat>
          <c:val>
            <c:numRef>
              <c:f>'Grafik 6'!$F$30:$F$32</c:f>
              <c:numCache>
                <c:formatCode>0</c:formatCode>
                <c:ptCount val="3"/>
                <c:pt idx="0">
                  <c:v>912</c:v>
                </c:pt>
                <c:pt idx="1">
                  <c:v>127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84704"/>
        <c:axId val="265386240"/>
      </c:barChart>
      <c:catAx>
        <c:axId val="26538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265386240"/>
        <c:crosses val="autoZero"/>
        <c:auto val="1"/>
        <c:lblAlgn val="ctr"/>
        <c:lblOffset val="100"/>
        <c:noMultiLvlLbl val="0"/>
      </c:catAx>
      <c:valAx>
        <c:axId val="265386240"/>
        <c:scaling>
          <c:orientation val="minMax"/>
          <c:max val="10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6538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 7'!$A$30</c:f>
              <c:strCache>
                <c:ptCount val="1"/>
                <c:pt idx="0">
                  <c:v>Roller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'Grafik 7'!$B$28:$K$29</c:f>
              <c:multiLvlStrCache>
                <c:ptCount val="10"/>
                <c:lvl>
                  <c:pt idx="0">
                    <c:v>Bis 4 kW</c:v>
                  </c:pt>
                  <c:pt idx="1">
                    <c:v>Über 4 bis 8 kW</c:v>
                  </c:pt>
                  <c:pt idx="2">
                    <c:v>Über 8 bis 11 kW</c:v>
                  </c:pt>
                  <c:pt idx="3">
                    <c:v>Über 11 bis 25 kW</c:v>
                  </c:pt>
                  <c:pt idx="4">
                    <c:v>Über 25 bis 40 kW</c:v>
                  </c:pt>
                  <c:pt idx="5">
                    <c:v>Über 40 bis 60 kW</c:v>
                  </c:pt>
                  <c:pt idx="6">
                    <c:v>Über 60 bis 80 kW</c:v>
                  </c:pt>
                  <c:pt idx="7">
                    <c:v>Über 80 bis 100 kW</c:v>
                  </c:pt>
                  <c:pt idx="8">
                    <c:v>Über 100 kW</c:v>
                  </c:pt>
                  <c:pt idx="9">
                    <c:v>Keine Angabe</c:v>
                  </c:pt>
                </c:lvl>
                <c:lvl>
                  <c:pt idx="0">
                    <c:v>Leistungsklasse</c:v>
                  </c:pt>
                </c:lvl>
              </c:multiLvlStrCache>
            </c:multiLvlStrRef>
          </c:cat>
          <c:val>
            <c:numRef>
              <c:f>'Grafik 7'!$B$30:$K$30</c:f>
              <c:numCache>
                <c:formatCode>_ * ###0_ ;_ * \-###0_ ;_ * "-"_ ;_ @_ </c:formatCode>
                <c:ptCount val="10"/>
                <c:pt idx="0">
                  <c:v>334</c:v>
                </c:pt>
                <c:pt idx="1">
                  <c:v>682</c:v>
                </c:pt>
                <c:pt idx="2">
                  <c:v>232</c:v>
                </c:pt>
                <c:pt idx="3">
                  <c:v>259</c:v>
                </c:pt>
                <c:pt idx="4">
                  <c:v>24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'Grafik 7'!$A$31</c:f>
              <c:strCache>
                <c:ptCount val="1"/>
                <c:pt idx="0">
                  <c:v>Standard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multiLvlStrRef>
              <c:f>'Grafik 7'!$B$28:$K$29</c:f>
              <c:multiLvlStrCache>
                <c:ptCount val="10"/>
                <c:lvl>
                  <c:pt idx="0">
                    <c:v>Bis 4 kW</c:v>
                  </c:pt>
                  <c:pt idx="1">
                    <c:v>Über 4 bis 8 kW</c:v>
                  </c:pt>
                  <c:pt idx="2">
                    <c:v>Über 8 bis 11 kW</c:v>
                  </c:pt>
                  <c:pt idx="3">
                    <c:v>Über 11 bis 25 kW</c:v>
                  </c:pt>
                  <c:pt idx="4">
                    <c:v>Über 25 bis 40 kW</c:v>
                  </c:pt>
                  <c:pt idx="5">
                    <c:v>Über 40 bis 60 kW</c:v>
                  </c:pt>
                  <c:pt idx="6">
                    <c:v>Über 60 bis 80 kW</c:v>
                  </c:pt>
                  <c:pt idx="7">
                    <c:v>Über 80 bis 100 kW</c:v>
                  </c:pt>
                  <c:pt idx="8">
                    <c:v>Über 100 kW</c:v>
                  </c:pt>
                  <c:pt idx="9">
                    <c:v>Keine Angabe</c:v>
                  </c:pt>
                </c:lvl>
                <c:lvl>
                  <c:pt idx="0">
                    <c:v>Leistungsklasse</c:v>
                  </c:pt>
                </c:lvl>
              </c:multiLvlStrCache>
            </c:multiLvlStrRef>
          </c:cat>
          <c:val>
            <c:numRef>
              <c:f>'Grafik 7'!$B$31:$K$31</c:f>
              <c:numCache>
                <c:formatCode>_ * ###0_ ;_ * \-###0_ ;_ * "-"_ ;_ @_ </c:formatCode>
                <c:ptCount val="10"/>
                <c:pt idx="0">
                  <c:v>158</c:v>
                </c:pt>
                <c:pt idx="1">
                  <c:v>233</c:v>
                </c:pt>
                <c:pt idx="2">
                  <c:v>103</c:v>
                </c:pt>
                <c:pt idx="3">
                  <c:v>249</c:v>
                </c:pt>
                <c:pt idx="4">
                  <c:v>412</c:v>
                </c:pt>
                <c:pt idx="5">
                  <c:v>675</c:v>
                </c:pt>
                <c:pt idx="6">
                  <c:v>444</c:v>
                </c:pt>
                <c:pt idx="7">
                  <c:v>289</c:v>
                </c:pt>
                <c:pt idx="8">
                  <c:v>250</c:v>
                </c:pt>
                <c:pt idx="9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792896"/>
        <c:axId val="265798784"/>
      </c:barChart>
      <c:catAx>
        <c:axId val="26579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65798784"/>
        <c:crosses val="autoZero"/>
        <c:auto val="1"/>
        <c:lblAlgn val="ctr"/>
        <c:lblOffset val="100"/>
        <c:noMultiLvlLbl val="0"/>
      </c:catAx>
      <c:valAx>
        <c:axId val="265798784"/>
        <c:scaling>
          <c:orientation val="minMax"/>
        </c:scaling>
        <c:delete val="0"/>
        <c:axPos val="l"/>
        <c:majorGridlines/>
        <c:numFmt formatCode="_ * ###0_ ;_ * \-###0_ ;_ * &quot;-&quot;_ ;_ @_ " sourceLinked="1"/>
        <c:majorTickMark val="out"/>
        <c:minorTickMark val="none"/>
        <c:tickLblPos val="nextTo"/>
        <c:crossAx val="2657928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214064232424406"/>
          <c:y val="0.92584168318452109"/>
          <c:w val="0.35958506380019922"/>
          <c:h val="5.568256623811169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441253163093606E-2"/>
          <c:y val="4.5277407137767865E-2"/>
          <c:w val="0.71947643575548159"/>
          <c:h val="0.8379644611419681"/>
        </c:manualLayout>
      </c:layout>
      <c:barChart>
        <c:barDir val="col"/>
        <c:grouping val="clustered"/>
        <c:varyColors val="0"/>
        <c:ser>
          <c:idx val="0"/>
          <c:order val="0"/>
          <c:tx>
            <c:v>Liechtenstein</c:v>
          </c:tx>
          <c:spPr>
            <a:solidFill>
              <a:srgbClr val="FFCF37"/>
            </a:solidFill>
          </c:spPr>
          <c:invertIfNegative val="0"/>
          <c:cat>
            <c:strLit>
              <c:ptCount val="4"/>
              <c:pt idx="0">
                <c:v>Bis 2.0 Jahre</c:v>
              </c:pt>
              <c:pt idx="1">
                <c:v>2.1 bis 5.0 Jahre</c:v>
              </c:pt>
              <c:pt idx="2">
                <c:v>5.1 bis 10.0 Jahre</c:v>
              </c:pt>
              <c:pt idx="3">
                <c:v>10.1+ Jahre</c:v>
              </c:pt>
            </c:strLit>
          </c:cat>
          <c:val>
            <c:numLit>
              <c:formatCode>General</c:formatCode>
              <c:ptCount val="4"/>
              <c:pt idx="0">
                <c:v>0.13432293044168209</c:v>
              </c:pt>
              <c:pt idx="1">
                <c:v>0.2217006083046813</c:v>
              </c:pt>
              <c:pt idx="2">
                <c:v>0.31949219783126159</c:v>
              </c:pt>
              <c:pt idx="3">
                <c:v>0.32448426342237502</c:v>
              </c:pt>
            </c:numLit>
          </c:val>
        </c:ser>
        <c:ser>
          <c:idx val="1"/>
          <c:order val="1"/>
          <c:tx>
            <c:v>Schweiz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Lit>
              <c:ptCount val="4"/>
              <c:pt idx="0">
                <c:v>Bis 2.0 Jahre</c:v>
              </c:pt>
              <c:pt idx="1">
                <c:v>2.1 bis 5.0 Jahre</c:v>
              </c:pt>
              <c:pt idx="2">
                <c:v>5.1 bis 10.0 Jahre</c:v>
              </c:pt>
              <c:pt idx="3">
                <c:v>10.1+ Jahre</c:v>
              </c:pt>
            </c:strLit>
          </c:cat>
          <c:val>
            <c:numLit>
              <c:formatCode>General</c:formatCode>
              <c:ptCount val="4"/>
              <c:pt idx="0">
                <c:v>0.111</c:v>
              </c:pt>
              <c:pt idx="1">
                <c:v>0.20399999999999999</c:v>
              </c:pt>
              <c:pt idx="2">
                <c:v>0.314</c:v>
              </c:pt>
              <c:pt idx="3">
                <c:v>0.36799999999999999</c:v>
              </c:pt>
            </c:numLit>
          </c:val>
        </c:ser>
        <c:ser>
          <c:idx val="2"/>
          <c:order val="2"/>
          <c:tx>
            <c:v>Österreich</c:v>
          </c:tx>
          <c:spPr>
            <a:solidFill>
              <a:srgbClr val="F68D36"/>
            </a:solidFill>
          </c:spPr>
          <c:invertIfNegative val="0"/>
          <c:cat>
            <c:strLit>
              <c:ptCount val="4"/>
              <c:pt idx="0">
                <c:v>Bis 2.0 Jahre</c:v>
              </c:pt>
              <c:pt idx="1">
                <c:v>2.1 bis 5.0 Jahre</c:v>
              </c:pt>
              <c:pt idx="2">
                <c:v>5.1 bis 10.0 Jahre</c:v>
              </c:pt>
              <c:pt idx="3">
                <c:v>10.1+ Jahre</c:v>
              </c:pt>
            </c:strLit>
          </c:cat>
          <c:val>
            <c:numLit>
              <c:formatCode>General</c:formatCode>
              <c:ptCount val="4"/>
              <c:pt idx="0">
                <c:v>0.124</c:v>
              </c:pt>
              <c:pt idx="1">
                <c:v>0.17799999999999999</c:v>
              </c:pt>
              <c:pt idx="2">
                <c:v>0.30099999999999999</c:v>
              </c:pt>
              <c:pt idx="3">
                <c:v>0.39600000000000002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812032"/>
        <c:axId val="266822016"/>
      </c:barChart>
      <c:catAx>
        <c:axId val="26681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66822016"/>
        <c:crosses val="autoZero"/>
        <c:auto val="1"/>
        <c:lblAlgn val="ctr"/>
        <c:lblOffset val="100"/>
        <c:noMultiLvlLbl val="0"/>
      </c:catAx>
      <c:valAx>
        <c:axId val="266822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81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</xdr:row>
      <xdr:rowOff>161925</xdr:rowOff>
    </xdr:from>
    <xdr:to>
      <xdr:col>6</xdr:col>
      <xdr:colOff>695326</xdr:colOff>
      <xdr:row>27</xdr:row>
      <xdr:rowOff>76200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8</xdr:col>
      <xdr:colOff>104774</xdr:colOff>
      <xdr:row>27</xdr:row>
      <xdr:rowOff>9524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8</xdr:col>
      <xdr:colOff>466724</xdr:colOff>
      <xdr:row>27</xdr:row>
      <xdr:rowOff>9524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114299</xdr:rowOff>
    </xdr:from>
    <xdr:to>
      <xdr:col>7</xdr:col>
      <xdr:colOff>304800</xdr:colOff>
      <xdr:row>26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</xdr:row>
      <xdr:rowOff>66674</xdr:rowOff>
    </xdr:from>
    <xdr:to>
      <xdr:col>8</xdr:col>
      <xdr:colOff>485774</xdr:colOff>
      <xdr:row>25</xdr:row>
      <xdr:rowOff>57149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0</xdr:rowOff>
    </xdr:from>
    <xdr:to>
      <xdr:col>10</xdr:col>
      <xdr:colOff>609600</xdr:colOff>
      <xdr:row>24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57151</xdr:rowOff>
    </xdr:from>
    <xdr:to>
      <xdr:col>4</xdr:col>
      <xdr:colOff>838200</xdr:colOff>
      <xdr:row>18</xdr:row>
      <xdr:rowOff>42863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40"/>
  <sheetViews>
    <sheetView tabSelected="1" zoomScaleNormal="100" workbookViewId="0">
      <pane ySplit="3" topLeftCell="A4" activePane="bottomLeft" state="frozen"/>
      <selection pane="bottomLeft" activeCell="E38" sqref="E38"/>
    </sheetView>
  </sheetViews>
  <sheetFormatPr baseColWidth="10" defaultRowHeight="15"/>
  <cols>
    <col min="1" max="1" width="51.28515625" bestFit="1" customWidth="1"/>
    <col min="8" max="8" width="27.5703125" bestFit="1" customWidth="1"/>
    <col min="9" max="9" width="16.7109375" bestFit="1" customWidth="1"/>
  </cols>
  <sheetData>
    <row r="1" spans="1:11">
      <c r="A1" s="16" t="s">
        <v>11</v>
      </c>
    </row>
    <row r="2" spans="1:1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1" spans="1:3">
      <c r="A31" t="s">
        <v>2</v>
      </c>
    </row>
    <row r="32" spans="1:3">
      <c r="A32" t="s">
        <v>1</v>
      </c>
      <c r="B32">
        <v>44789</v>
      </c>
      <c r="C32">
        <v>45141</v>
      </c>
    </row>
    <row r="33" spans="1:3">
      <c r="A33" s="23" t="s">
        <v>0</v>
      </c>
      <c r="B33" s="23">
        <v>2019</v>
      </c>
      <c r="C33" s="24">
        <v>2020</v>
      </c>
    </row>
    <row r="34" spans="1:3">
      <c r="A34" t="s">
        <v>3</v>
      </c>
      <c r="B34">
        <v>30248</v>
      </c>
      <c r="C34">
        <v>30434</v>
      </c>
    </row>
    <row r="35" spans="1:3">
      <c r="A35" t="s">
        <v>7</v>
      </c>
      <c r="B35">
        <v>464</v>
      </c>
      <c r="C35">
        <v>448</v>
      </c>
    </row>
    <row r="36" spans="1:3">
      <c r="A36" t="s">
        <v>8</v>
      </c>
      <c r="B36">
        <v>3525</v>
      </c>
      <c r="C36">
        <v>3555</v>
      </c>
    </row>
    <row r="37" spans="1:3">
      <c r="A37" t="s">
        <v>9</v>
      </c>
      <c r="B37">
        <v>1030</v>
      </c>
      <c r="C37">
        <v>1025</v>
      </c>
    </row>
    <row r="38" spans="1:3">
      <c r="A38" t="s">
        <v>4</v>
      </c>
      <c r="B38">
        <v>723</v>
      </c>
      <c r="C38">
        <v>753</v>
      </c>
    </row>
    <row r="39" spans="1:3">
      <c r="A39" t="s">
        <v>5</v>
      </c>
      <c r="B39">
        <v>4659</v>
      </c>
      <c r="C39">
        <v>4782</v>
      </c>
    </row>
    <row r="40" spans="1:3">
      <c r="A40" t="s">
        <v>6</v>
      </c>
      <c r="B40">
        <v>4140</v>
      </c>
      <c r="C40">
        <v>4144</v>
      </c>
    </row>
  </sheetData>
  <autoFilter ref="A31:B41"/>
  <pageMargins left="0.70866141732283472" right="0.70866141732283472" top="0.78740157480314965" bottom="0.78740157480314965" header="0.31496062992125984" footer="0.31496062992125984"/>
  <pageSetup paperSize="9" scale="72" orientation="portrait" verticalDpi="0" r:id="rId1"/>
  <headerFooter>
    <oddHeader>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4"/>
  <sheetViews>
    <sheetView zoomScale="115" zoomScaleNormal="115" workbookViewId="0">
      <selection activeCell="D49" sqref="D49"/>
    </sheetView>
  </sheetViews>
  <sheetFormatPr baseColWidth="10" defaultRowHeight="15"/>
  <cols>
    <col min="7" max="7" width="15.42578125" style="1" customWidth="1"/>
  </cols>
  <sheetData>
    <row r="1" spans="1:1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29" spans="1:16" s="4" customFormat="1">
      <c r="A29" s="3"/>
      <c r="B29" s="3"/>
      <c r="C29" s="3"/>
      <c r="D29" s="3"/>
      <c r="E29" s="3"/>
      <c r="F29" s="3"/>
      <c r="G29" s="2"/>
      <c r="H29" s="3"/>
      <c r="I29" s="3"/>
      <c r="J29" s="3"/>
      <c r="K29" s="2"/>
      <c r="L29" s="2"/>
      <c r="M29" s="3"/>
      <c r="N29" s="3"/>
      <c r="O29" s="3"/>
      <c r="P29" s="3"/>
    </row>
    <row r="30" spans="1:16" s="4" customFormat="1">
      <c r="A30" s="5"/>
      <c r="C30" s="37" t="s">
        <v>12</v>
      </c>
      <c r="D30" s="37"/>
      <c r="E30" s="37"/>
      <c r="F30" s="37"/>
      <c r="G30" s="2"/>
      <c r="H30" s="3"/>
      <c r="I30" s="3"/>
      <c r="J30" s="3"/>
      <c r="K30" s="2"/>
    </row>
    <row r="31" spans="1:16" s="4" customFormat="1">
      <c r="A31" s="6"/>
      <c r="B31" s="6" t="s">
        <v>1</v>
      </c>
      <c r="C31" s="6" t="s">
        <v>41</v>
      </c>
      <c r="D31" s="6" t="s">
        <v>42</v>
      </c>
      <c r="E31" s="6" t="s">
        <v>43</v>
      </c>
      <c r="F31" s="6" t="s">
        <v>44</v>
      </c>
      <c r="G31" s="2"/>
      <c r="H31" s="3"/>
      <c r="I31" s="3"/>
      <c r="J31" s="3"/>
      <c r="K31" s="2"/>
    </row>
    <row r="32" spans="1:16" s="4" customFormat="1">
      <c r="A32" s="7" t="s">
        <v>16</v>
      </c>
      <c r="B32" s="8">
        <v>4583</v>
      </c>
      <c r="C32" s="9">
        <v>434</v>
      </c>
      <c r="D32" s="9">
        <v>904</v>
      </c>
      <c r="E32" s="9">
        <v>1694</v>
      </c>
      <c r="F32" s="9">
        <v>1551</v>
      </c>
      <c r="G32" s="2"/>
      <c r="H32" s="3"/>
      <c r="I32" s="3"/>
      <c r="J32" s="3"/>
      <c r="K32" s="2"/>
    </row>
    <row r="33" spans="1:11" s="4" customFormat="1">
      <c r="A33" s="7" t="s">
        <v>13</v>
      </c>
      <c r="B33" s="8">
        <v>2961</v>
      </c>
      <c r="C33" s="9">
        <v>364</v>
      </c>
      <c r="D33" s="9">
        <v>693</v>
      </c>
      <c r="E33" s="9">
        <v>1047</v>
      </c>
      <c r="F33" s="9">
        <v>857</v>
      </c>
      <c r="G33" s="2"/>
      <c r="H33" s="3"/>
      <c r="I33" s="3"/>
      <c r="J33" s="3"/>
      <c r="K33" s="2"/>
    </row>
    <row r="34" spans="1:11" s="4" customFormat="1">
      <c r="A34" s="7" t="s">
        <v>15</v>
      </c>
      <c r="B34" s="8">
        <v>2567</v>
      </c>
      <c r="C34" s="9">
        <v>345</v>
      </c>
      <c r="D34" s="9">
        <v>643</v>
      </c>
      <c r="E34" s="9">
        <v>695</v>
      </c>
      <c r="F34" s="9">
        <v>884</v>
      </c>
      <c r="G34" s="2"/>
      <c r="H34" s="3"/>
      <c r="I34" s="3"/>
      <c r="J34" s="3"/>
      <c r="K34" s="2"/>
    </row>
    <row r="35" spans="1:11" s="4" customFormat="1">
      <c r="A35" s="7" t="s">
        <v>14</v>
      </c>
      <c r="B35" s="8">
        <v>2511</v>
      </c>
      <c r="C35" s="9">
        <v>416</v>
      </c>
      <c r="D35" s="9">
        <v>644</v>
      </c>
      <c r="E35" s="9">
        <v>761</v>
      </c>
      <c r="F35" s="9">
        <v>690</v>
      </c>
      <c r="G35" s="2"/>
      <c r="H35" s="3"/>
      <c r="I35" s="3"/>
      <c r="J35" s="3"/>
      <c r="K35" s="2"/>
    </row>
    <row r="36" spans="1:11" s="4" customFormat="1">
      <c r="A36" s="7" t="s">
        <v>17</v>
      </c>
      <c r="B36" s="8">
        <v>17812</v>
      </c>
      <c r="C36" s="8">
        <v>2145</v>
      </c>
      <c r="D36" s="8">
        <v>3758</v>
      </c>
      <c r="E36" s="8">
        <v>5774</v>
      </c>
      <c r="F36" s="8">
        <v>6135</v>
      </c>
      <c r="G36" s="2"/>
      <c r="H36" s="3"/>
      <c r="I36" s="3"/>
      <c r="J36" s="3"/>
      <c r="K36" s="2"/>
    </row>
    <row r="37" spans="1:11">
      <c r="G37" s="2"/>
      <c r="H37" s="3"/>
      <c r="I37" s="3"/>
      <c r="J37" s="3"/>
      <c r="K37" s="2"/>
    </row>
    <row r="38" spans="1:11">
      <c r="B38" s="8">
        <f>SUM(B32:B37)</f>
        <v>30434</v>
      </c>
      <c r="C38" s="8">
        <f t="shared" ref="C38:F38" si="0">SUM(C32:C37)</f>
        <v>3704</v>
      </c>
      <c r="D38" s="8">
        <f t="shared" si="0"/>
        <v>6642</v>
      </c>
      <c r="E38" s="8">
        <f t="shared" si="0"/>
        <v>9971</v>
      </c>
      <c r="F38" s="8">
        <f t="shared" si="0"/>
        <v>10117</v>
      </c>
    </row>
    <row r="39" spans="1:11">
      <c r="C39" s="27"/>
      <c r="D39" s="27"/>
      <c r="E39" s="27"/>
      <c r="F39" s="27"/>
    </row>
    <row r="40" spans="1:11">
      <c r="A40" s="7" t="s">
        <v>16</v>
      </c>
      <c r="B40" s="28">
        <f>+B32/B38*100</f>
        <v>15.058815798120524</v>
      </c>
      <c r="C40" s="28">
        <f t="shared" ref="C40:F40" si="1">+C32/C38*100</f>
        <v>11.717062634989201</v>
      </c>
      <c r="D40" s="28">
        <f t="shared" si="1"/>
        <v>13.61035832580548</v>
      </c>
      <c r="E40" s="28">
        <f t="shared" si="1"/>
        <v>16.989268879751279</v>
      </c>
      <c r="F40" s="28">
        <f t="shared" si="1"/>
        <v>15.330631610161117</v>
      </c>
    </row>
    <row r="41" spans="1:11">
      <c r="A41" s="7" t="s">
        <v>13</v>
      </c>
      <c r="B41" s="28">
        <f>+B33/B38*100</f>
        <v>9.7292501807189335</v>
      </c>
      <c r="C41" s="28">
        <f t="shared" ref="C41:F41" si="2">+C33/C38*100</f>
        <v>9.8272138228941674</v>
      </c>
      <c r="D41" s="28">
        <f t="shared" si="2"/>
        <v>10.433604336043361</v>
      </c>
      <c r="E41" s="28">
        <f t="shared" si="2"/>
        <v>10.500451308795506</v>
      </c>
      <c r="F41" s="28">
        <f t="shared" si="2"/>
        <v>8.4708905802115257</v>
      </c>
    </row>
    <row r="42" spans="1:11">
      <c r="A42" s="7" t="s">
        <v>15</v>
      </c>
      <c r="B42" s="28">
        <f>+B34/B38*100</f>
        <v>8.4346454623118881</v>
      </c>
      <c r="C42" s="28">
        <f t="shared" ref="C42:F42" si="3">+C34/C38*100</f>
        <v>9.314254859611232</v>
      </c>
      <c r="D42" s="28">
        <f t="shared" si="3"/>
        <v>9.6808190304125272</v>
      </c>
      <c r="E42" s="28">
        <f t="shared" si="3"/>
        <v>6.9702136194965405</v>
      </c>
      <c r="F42" s="28">
        <f t="shared" si="3"/>
        <v>8.7377681130769993</v>
      </c>
    </row>
    <row r="43" spans="1:11">
      <c r="A43" s="7" t="s">
        <v>14</v>
      </c>
      <c r="B43" s="28">
        <f>+B35/B38*100</f>
        <v>8.2506407307616474</v>
      </c>
      <c r="C43" s="28">
        <f t="shared" ref="C43:F43" si="4">+C35/C38*100</f>
        <v>11.23110151187905</v>
      </c>
      <c r="D43" s="28">
        <f t="shared" si="4"/>
        <v>9.695874736525143</v>
      </c>
      <c r="E43" s="28">
        <f t="shared" si="4"/>
        <v>7.6321331862400958</v>
      </c>
      <c r="F43" s="28">
        <f t="shared" si="4"/>
        <v>6.820203617673223</v>
      </c>
    </row>
    <row r="44" spans="1:11">
      <c r="A44" s="7" t="s">
        <v>17</v>
      </c>
      <c r="B44" s="28">
        <f>+B36/B38*100</f>
        <v>58.526647828087007</v>
      </c>
      <c r="C44" s="28">
        <f t="shared" ref="C44:F44" si="5">+C36/C38*100</f>
        <v>57.910367170626351</v>
      </c>
      <c r="D44" s="28">
        <f t="shared" si="5"/>
        <v>56.579343571213492</v>
      </c>
      <c r="E44" s="28">
        <f t="shared" si="5"/>
        <v>57.907933005716586</v>
      </c>
      <c r="F44" s="28">
        <f t="shared" si="5"/>
        <v>60.640506078877131</v>
      </c>
    </row>
  </sheetData>
  <mergeCells count="1">
    <mergeCell ref="C30:F30"/>
  </mergeCells>
  <pageMargins left="0.70866141732283472" right="0.70866141732283472" top="0.78740157480314965" bottom="0.78740157480314965" header="0.31496062992125984" footer="0.31496062992125984"/>
  <pageSetup paperSize="9" scale="81" orientation="portrait" verticalDpi="0" r:id="rId1"/>
  <headerFooter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1"/>
  <sheetViews>
    <sheetView zoomScale="115" zoomScaleNormal="115" workbookViewId="0">
      <selection activeCell="I32" sqref="I32"/>
    </sheetView>
  </sheetViews>
  <sheetFormatPr baseColWidth="10" defaultRowHeight="15"/>
  <cols>
    <col min="7" max="7" width="15.42578125" style="1" customWidth="1"/>
    <col min="17" max="17" width="12.140625" bestFit="1" customWidth="1"/>
  </cols>
  <sheetData>
    <row r="1" spans="1:1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29" spans="1:21" s="4" customFormat="1">
      <c r="A29" s="3"/>
      <c r="B29" s="3"/>
      <c r="C29" s="3"/>
      <c r="D29" s="3"/>
      <c r="E29" s="3"/>
      <c r="F29" s="3"/>
      <c r="G29" s="2"/>
      <c r="H29" s="3"/>
      <c r="I29" s="3"/>
      <c r="J29" s="3"/>
      <c r="K29" s="2"/>
      <c r="L29" s="2"/>
      <c r="M29" s="3"/>
      <c r="N29"/>
      <c r="O29"/>
      <c r="P29"/>
      <c r="Q29"/>
      <c r="R29"/>
      <c r="S29"/>
    </row>
    <row r="30" spans="1:21" s="3" customFormat="1">
      <c r="C30" s="3" t="s">
        <v>12</v>
      </c>
    </row>
    <row r="31" spans="1:21" s="3" customFormat="1">
      <c r="B31" s="3" t="s">
        <v>1</v>
      </c>
      <c r="C31" s="3" t="s">
        <v>41</v>
      </c>
      <c r="D31" s="3" t="s">
        <v>42</v>
      </c>
      <c r="E31" s="3" t="s">
        <v>43</v>
      </c>
      <c r="F31" s="3" t="s">
        <v>44</v>
      </c>
    </row>
    <row r="32" spans="1:21" s="3" customFormat="1">
      <c r="A32" s="3" t="s">
        <v>18</v>
      </c>
      <c r="B32" s="3">
        <v>1351</v>
      </c>
      <c r="C32" s="3">
        <v>48</v>
      </c>
      <c r="D32" s="3">
        <v>161</v>
      </c>
      <c r="E32" s="3">
        <v>327</v>
      </c>
      <c r="F32" s="3">
        <v>815</v>
      </c>
      <c r="Q32" s="25"/>
      <c r="R32" s="25"/>
      <c r="S32" s="25"/>
      <c r="T32" s="25"/>
      <c r="U32" s="25"/>
    </row>
    <row r="33" spans="1:21" s="3" customFormat="1">
      <c r="A33" s="3" t="s">
        <v>19</v>
      </c>
      <c r="B33" s="3">
        <v>5090</v>
      </c>
      <c r="C33" s="3">
        <v>388</v>
      </c>
      <c r="D33" s="3">
        <v>891</v>
      </c>
      <c r="E33" s="3">
        <v>1739</v>
      </c>
      <c r="F33" s="3">
        <v>2072</v>
      </c>
      <c r="Q33" s="25"/>
      <c r="R33" s="25"/>
      <c r="S33" s="25"/>
      <c r="T33" s="25"/>
      <c r="U33" s="25"/>
    </row>
    <row r="34" spans="1:21" s="3" customFormat="1">
      <c r="A34" s="3" t="s">
        <v>20</v>
      </c>
      <c r="B34" s="3">
        <v>7009</v>
      </c>
      <c r="C34" s="3">
        <v>588</v>
      </c>
      <c r="D34" s="3">
        <v>1232</v>
      </c>
      <c r="E34" s="3">
        <v>2486</v>
      </c>
      <c r="F34" s="3">
        <v>2703</v>
      </c>
      <c r="Q34" s="25"/>
      <c r="R34" s="25"/>
      <c r="S34" s="25"/>
      <c r="T34" s="25"/>
      <c r="U34" s="25"/>
    </row>
    <row r="35" spans="1:21" s="3" customFormat="1">
      <c r="A35" s="3" t="s">
        <v>21</v>
      </c>
      <c r="B35" s="3">
        <v>8242</v>
      </c>
      <c r="C35" s="3">
        <v>1037</v>
      </c>
      <c r="D35" s="3">
        <v>1914</v>
      </c>
      <c r="E35" s="3">
        <v>2770</v>
      </c>
      <c r="F35" s="3">
        <v>2521</v>
      </c>
      <c r="Q35" s="25"/>
      <c r="R35" s="25"/>
      <c r="S35" s="25"/>
      <c r="T35" s="25"/>
      <c r="U35" s="25"/>
    </row>
    <row r="36" spans="1:21" s="3" customFormat="1">
      <c r="A36" s="3" t="s">
        <v>22</v>
      </c>
      <c r="B36" s="3">
        <v>4939</v>
      </c>
      <c r="C36" s="3">
        <v>864</v>
      </c>
      <c r="D36" s="3">
        <v>1295</v>
      </c>
      <c r="E36" s="3">
        <v>1594</v>
      </c>
      <c r="F36" s="3">
        <v>1186</v>
      </c>
      <c r="Q36" s="25"/>
      <c r="R36" s="25"/>
      <c r="S36" s="25"/>
      <c r="T36" s="25"/>
      <c r="U36" s="25"/>
    </row>
    <row r="37" spans="1:21" s="3" customFormat="1">
      <c r="A37" s="3" t="s">
        <v>23</v>
      </c>
      <c r="B37" s="3">
        <v>2199</v>
      </c>
      <c r="C37" s="3">
        <v>398</v>
      </c>
      <c r="D37" s="3">
        <v>701</v>
      </c>
      <c r="E37" s="3">
        <v>634</v>
      </c>
      <c r="F37" s="3">
        <v>466</v>
      </c>
      <c r="Q37" s="25"/>
      <c r="R37" s="25"/>
      <c r="S37" s="25"/>
      <c r="T37" s="25"/>
      <c r="U37" s="25"/>
    </row>
    <row r="38" spans="1:21" s="3" customFormat="1">
      <c r="A38" s="3" t="s">
        <v>24</v>
      </c>
      <c r="B38" s="3">
        <v>1017</v>
      </c>
      <c r="C38" s="3">
        <v>234</v>
      </c>
      <c r="D38" s="3">
        <v>286</v>
      </c>
      <c r="E38" s="3">
        <v>284</v>
      </c>
      <c r="F38" s="3">
        <v>213</v>
      </c>
      <c r="Q38" s="25"/>
      <c r="R38" s="25"/>
      <c r="S38" s="25"/>
      <c r="T38" s="25"/>
      <c r="U38" s="25"/>
    </row>
    <row r="39" spans="1:21" s="3" customFormat="1">
      <c r="A39" s="3" t="s">
        <v>25</v>
      </c>
      <c r="B39" s="3">
        <v>587</v>
      </c>
      <c r="C39" s="3">
        <v>147</v>
      </c>
      <c r="D39" s="3">
        <v>162</v>
      </c>
      <c r="E39" s="3">
        <v>137</v>
      </c>
      <c r="F39" s="3">
        <v>141</v>
      </c>
      <c r="Q39" s="25"/>
      <c r="R39" s="25"/>
      <c r="S39" s="25"/>
      <c r="T39" s="25"/>
      <c r="U39" s="25"/>
    </row>
    <row r="40" spans="1:21">
      <c r="G40" s="2"/>
      <c r="H40" s="3"/>
      <c r="I40" s="3"/>
      <c r="J40" s="3"/>
      <c r="K40" s="2"/>
      <c r="L40" s="2"/>
      <c r="M40" s="2"/>
      <c r="N40" s="2"/>
      <c r="O40" s="2"/>
      <c r="Q40" s="26"/>
      <c r="R40" s="26"/>
      <c r="S40" s="26"/>
      <c r="T40" s="26"/>
      <c r="U40" s="26"/>
    </row>
    <row r="41" spans="1:21">
      <c r="B41" s="3">
        <f>SUM(B32:B40)</f>
        <v>30434</v>
      </c>
      <c r="C41" s="3">
        <f t="shared" ref="C41:F41" si="0">SUM(C32:C40)</f>
        <v>3704</v>
      </c>
      <c r="D41" s="3">
        <f t="shared" si="0"/>
        <v>6642</v>
      </c>
      <c r="E41" s="3">
        <f t="shared" si="0"/>
        <v>9971</v>
      </c>
      <c r="F41" s="3">
        <f t="shared" si="0"/>
        <v>10117</v>
      </c>
    </row>
    <row r="44" spans="1:21">
      <c r="A44" s="3" t="s">
        <v>18</v>
      </c>
      <c r="B44" s="25">
        <f>+B32/B41*100</f>
        <v>4.4391141486495371</v>
      </c>
      <c r="C44" s="25">
        <f t="shared" ref="C44:F44" si="1">+C32/C41*100</f>
        <v>1.2958963282937366</v>
      </c>
      <c r="D44" s="25">
        <f t="shared" si="1"/>
        <v>2.4239686841312857</v>
      </c>
      <c r="E44" s="25">
        <f t="shared" si="1"/>
        <v>3.2795105806839837</v>
      </c>
      <c r="F44" s="25">
        <f t="shared" si="1"/>
        <v>8.055747751309676</v>
      </c>
    </row>
    <row r="45" spans="1:21">
      <c r="A45" s="3" t="s">
        <v>19</v>
      </c>
      <c r="B45" s="25">
        <f>+B33/B41*100</f>
        <v>16.724715778405731</v>
      </c>
      <c r="C45" s="25">
        <f t="shared" ref="C45:F45" si="2">+C33/C41*100</f>
        <v>10.475161987041037</v>
      </c>
      <c r="D45" s="25">
        <f t="shared" si="2"/>
        <v>13.414634146341465</v>
      </c>
      <c r="E45" s="25">
        <f t="shared" si="2"/>
        <v>17.440577675258247</v>
      </c>
      <c r="F45" s="25">
        <f t="shared" si="2"/>
        <v>20.480379559157853</v>
      </c>
    </row>
    <row r="46" spans="1:21">
      <c r="A46" s="3" t="s">
        <v>20</v>
      </c>
      <c r="B46" s="25">
        <f>+B34/B41*100</f>
        <v>23.030163632779129</v>
      </c>
      <c r="C46" s="25">
        <f t="shared" ref="C46:F46" si="3">+C34/C41*100</f>
        <v>15.874730021598271</v>
      </c>
      <c r="D46" s="25">
        <f t="shared" si="3"/>
        <v>18.548629930743751</v>
      </c>
      <c r="E46" s="25">
        <f t="shared" si="3"/>
        <v>24.932303680673954</v>
      </c>
      <c r="F46" s="25">
        <f t="shared" si="3"/>
        <v>26.717406345754668</v>
      </c>
    </row>
    <row r="47" spans="1:21">
      <c r="A47" s="3" t="s">
        <v>21</v>
      </c>
      <c r="B47" s="25">
        <f>+B35/B41*100</f>
        <v>27.081553525662088</v>
      </c>
      <c r="C47" s="25">
        <f t="shared" ref="C47:F47" si="4">+C35/C41*100</f>
        <v>27.996760259179265</v>
      </c>
      <c r="D47" s="25">
        <f t="shared" si="4"/>
        <v>28.816621499548329</v>
      </c>
      <c r="E47" s="25">
        <f t="shared" si="4"/>
        <v>27.780563634540169</v>
      </c>
      <c r="F47" s="25">
        <f t="shared" si="4"/>
        <v>24.918454087179995</v>
      </c>
    </row>
    <row r="48" spans="1:21">
      <c r="A48" s="3" t="s">
        <v>22</v>
      </c>
      <c r="B48" s="25">
        <f>+B36/B41*100</f>
        <v>16.228560162975619</v>
      </c>
      <c r="C48" s="25">
        <f t="shared" ref="C48:F48" si="5">+C36/C41*100</f>
        <v>23.326133909287257</v>
      </c>
      <c r="D48" s="25">
        <f t="shared" si="5"/>
        <v>19.497139415838603</v>
      </c>
      <c r="E48" s="25">
        <f t="shared" si="5"/>
        <v>15.986360445291345</v>
      </c>
      <c r="F48" s="25">
        <f t="shared" si="5"/>
        <v>11.722842739942671</v>
      </c>
    </row>
    <row r="49" spans="1:6">
      <c r="A49" s="3" t="s">
        <v>23</v>
      </c>
      <c r="B49" s="25">
        <f>+B37/B41*100</f>
        <v>7.2254715121245967</v>
      </c>
      <c r="C49" s="25">
        <f t="shared" ref="C49:F49" si="6">+C37/C41*100</f>
        <v>10.745140388768897</v>
      </c>
      <c r="D49" s="25">
        <f t="shared" si="6"/>
        <v>10.554049984944294</v>
      </c>
      <c r="E49" s="25">
        <f t="shared" si="6"/>
        <v>6.35843947447598</v>
      </c>
      <c r="F49" s="25">
        <f t="shared" si="6"/>
        <v>4.6061085301966989</v>
      </c>
    </row>
    <row r="50" spans="1:6">
      <c r="A50" s="3" t="s">
        <v>24</v>
      </c>
      <c r="B50" s="25">
        <f>+B38/B41*100</f>
        <v>3.3416573569034629</v>
      </c>
      <c r="C50" s="25">
        <f t="shared" ref="C50:F50" si="7">+C38/C41*100</f>
        <v>6.3174946004319654</v>
      </c>
      <c r="D50" s="25">
        <f t="shared" si="7"/>
        <v>4.3059319482083716</v>
      </c>
      <c r="E50" s="25">
        <f t="shared" si="7"/>
        <v>2.8482599538662119</v>
      </c>
      <c r="F50" s="25">
        <f t="shared" si="7"/>
        <v>2.1053672037165168</v>
      </c>
    </row>
    <row r="51" spans="1:6">
      <c r="A51" s="3" t="s">
        <v>25</v>
      </c>
      <c r="B51" s="25">
        <f>+B39/B41*100</f>
        <v>1.9287638824998357</v>
      </c>
      <c r="C51" s="25">
        <f t="shared" ref="C51:F51" si="8">+C39/C41*100</f>
        <v>3.9686825053995678</v>
      </c>
      <c r="D51" s="25">
        <f t="shared" si="8"/>
        <v>2.4390243902439024</v>
      </c>
      <c r="E51" s="25">
        <f t="shared" si="8"/>
        <v>1.3739845552101093</v>
      </c>
      <c r="F51" s="25">
        <f t="shared" si="8"/>
        <v>1.3936937827419196</v>
      </c>
    </row>
  </sheetData>
  <pageMargins left="0.70866141732283472" right="0.70866141732283472" top="0.78740157480314965" bottom="0.78740157480314965" header="0.31496062992125984" footer="0.31496062992125984"/>
  <pageSetup paperSize="9" scale="81" orientation="portrait" verticalDpi="0" r:id="rId1"/>
  <headerFooter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37"/>
  <sheetViews>
    <sheetView zoomScale="115" zoomScaleNormal="115" workbookViewId="0">
      <selection activeCell="J15" sqref="J15"/>
    </sheetView>
  </sheetViews>
  <sheetFormatPr baseColWidth="10" defaultRowHeight="15"/>
  <sheetData>
    <row r="1" spans="1:10">
      <c r="A1" s="16" t="s">
        <v>33</v>
      </c>
    </row>
    <row r="2" spans="1:10">
      <c r="A2" s="10" t="s">
        <v>61</v>
      </c>
      <c r="B2" s="10"/>
      <c r="C2" s="10"/>
      <c r="D2" s="10"/>
      <c r="E2" s="10"/>
      <c r="F2" s="10"/>
      <c r="G2" s="10"/>
      <c r="H2" s="10"/>
      <c r="I2" s="10"/>
      <c r="J2" s="10"/>
    </row>
    <row r="26" spans="1:3">
      <c r="A26" s="12"/>
    </row>
    <row r="27" spans="1:3">
      <c r="A27" s="13"/>
      <c r="B27" s="13"/>
    </row>
    <row r="28" spans="1:3">
      <c r="A28" s="13"/>
      <c r="B28" s="13"/>
    </row>
    <row r="29" spans="1:3">
      <c r="A29" s="13"/>
      <c r="B29" s="13"/>
    </row>
    <row r="30" spans="1:3">
      <c r="A30" s="14"/>
      <c r="B30" s="12" t="s">
        <v>1</v>
      </c>
    </row>
    <row r="31" spans="1:3">
      <c r="A31" s="17" t="s">
        <v>1</v>
      </c>
      <c r="B31" s="15">
        <v>448</v>
      </c>
      <c r="C31" s="1" t="s">
        <v>10</v>
      </c>
    </row>
    <row r="32" spans="1:3">
      <c r="A32" s="17" t="s">
        <v>34</v>
      </c>
      <c r="B32" s="15"/>
    </row>
    <row r="33" spans="1:3">
      <c r="A33" s="17" t="s">
        <v>31</v>
      </c>
      <c r="B33" s="15">
        <v>357</v>
      </c>
      <c r="C33" s="26">
        <f>B33/B31*100</f>
        <v>79.6875</v>
      </c>
    </row>
    <row r="34" spans="1:3">
      <c r="A34" s="17" t="s">
        <v>32</v>
      </c>
      <c r="B34" s="15">
        <v>53</v>
      </c>
      <c r="C34" s="26">
        <f>B34/B31*100</f>
        <v>11.830357142857142</v>
      </c>
    </row>
    <row r="35" spans="1:3">
      <c r="A35" s="17" t="s">
        <v>29</v>
      </c>
      <c r="B35" s="15">
        <v>9</v>
      </c>
      <c r="C35" s="26">
        <f>B35/B31*100</f>
        <v>2.0089285714285716</v>
      </c>
    </row>
    <row r="36" spans="1:3">
      <c r="A36" s="17" t="s">
        <v>30</v>
      </c>
      <c r="B36" s="15">
        <v>10</v>
      </c>
      <c r="C36" s="26">
        <f>B36/B31*100</f>
        <v>2.2321428571428572</v>
      </c>
    </row>
    <row r="37" spans="1:3">
      <c r="A37" s="17" t="s">
        <v>17</v>
      </c>
      <c r="B37" s="15">
        <v>19</v>
      </c>
      <c r="C37" s="26">
        <f>B37/B31*100</f>
        <v>4.2410714285714288</v>
      </c>
    </row>
  </sheetData>
  <sortState ref="A26:B30">
    <sortCondition descending="1" ref="B26:B30"/>
  </sortState>
  <pageMargins left="0.70866141732283472" right="0.70866141732283472" top="0.78740157480314965" bottom="0.78740157480314965" header="0.31496062992125984" footer="0.31496062992125984"/>
  <pageSetup paperSize="9" scale="95" orientation="portrait" verticalDpi="0" r:id="rId1"/>
  <headerFooter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zoomScaleNormal="100" workbookViewId="0">
      <selection activeCell="J29" sqref="J29"/>
    </sheetView>
  </sheetViews>
  <sheetFormatPr baseColWidth="10" defaultRowHeight="15"/>
  <sheetData>
    <row r="1" spans="1:9">
      <c r="A1" s="16" t="s">
        <v>40</v>
      </c>
    </row>
    <row r="2" spans="1:9">
      <c r="A2" s="11" t="s">
        <v>61</v>
      </c>
      <c r="B2" s="11"/>
      <c r="C2" s="11"/>
      <c r="D2" s="11"/>
      <c r="E2" s="11"/>
      <c r="F2" s="11"/>
      <c r="G2" s="11"/>
      <c r="H2" s="11"/>
      <c r="I2" s="11"/>
    </row>
    <row r="26" spans="1:6">
      <c r="A26" s="12"/>
    </row>
    <row r="27" spans="1:6">
      <c r="A27" s="19" t="s">
        <v>39</v>
      </c>
    </row>
    <row r="28" spans="1:6">
      <c r="A28" s="12"/>
      <c r="C28" s="12" t="s">
        <v>36</v>
      </c>
      <c r="D28" s="12"/>
      <c r="E28" s="12"/>
      <c r="F28" s="12"/>
    </row>
    <row r="29" spans="1:6">
      <c r="B29" s="12" t="s">
        <v>1</v>
      </c>
      <c r="C29" s="13" t="s">
        <v>41</v>
      </c>
      <c r="D29" s="13" t="s">
        <v>42</v>
      </c>
      <c r="E29" s="13" t="s">
        <v>43</v>
      </c>
      <c r="F29" s="13" t="s">
        <v>44</v>
      </c>
    </row>
    <row r="30" spans="1:6" ht="16.5" customHeight="1">
      <c r="A30" s="19" t="s">
        <v>35</v>
      </c>
      <c r="B30" s="18">
        <v>2986</v>
      </c>
      <c r="C30" s="18">
        <v>403</v>
      </c>
      <c r="D30" s="18">
        <v>665</v>
      </c>
      <c r="E30" s="18">
        <v>1006</v>
      </c>
      <c r="F30" s="18">
        <v>912</v>
      </c>
    </row>
    <row r="31" spans="1:6">
      <c r="A31" s="19" t="s">
        <v>37</v>
      </c>
      <c r="B31" s="18">
        <v>315</v>
      </c>
      <c r="C31" s="18">
        <v>32</v>
      </c>
      <c r="D31" s="18">
        <v>63</v>
      </c>
      <c r="E31" s="18">
        <v>93</v>
      </c>
      <c r="F31" s="18">
        <v>127</v>
      </c>
    </row>
    <row r="32" spans="1:6">
      <c r="A32" s="19" t="s">
        <v>38</v>
      </c>
      <c r="B32" s="18">
        <v>254</v>
      </c>
      <c r="C32" s="18">
        <v>36</v>
      </c>
      <c r="D32" s="18">
        <v>122</v>
      </c>
      <c r="E32" s="18">
        <v>71</v>
      </c>
      <c r="F32" s="18">
        <v>25</v>
      </c>
    </row>
    <row r="33" spans="1:6">
      <c r="A33" s="19" t="s">
        <v>1</v>
      </c>
      <c r="B33" s="18">
        <f>SUM(B30:B32)</f>
        <v>3555</v>
      </c>
      <c r="C33" s="18">
        <f t="shared" ref="C33:F33" si="0">SUM(C30:C32)</f>
        <v>471</v>
      </c>
      <c r="D33" s="18">
        <f t="shared" si="0"/>
        <v>850</v>
      </c>
      <c r="E33" s="18">
        <f t="shared" si="0"/>
        <v>1170</v>
      </c>
      <c r="F33" s="18">
        <f t="shared" si="0"/>
        <v>1064</v>
      </c>
    </row>
  </sheetData>
  <pageMargins left="0.70866141732283472" right="0.70866141732283472" top="0.78740157480314965" bottom="0.78740157480314965" header="0.31496062992125984" footer="0.31496062992125984"/>
  <pageSetup paperSize="9" scale="84" orientation="portrait" verticalDpi="0" r:id="rId1"/>
  <headerFooter>
    <oddHeader>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1"/>
  <sheetViews>
    <sheetView zoomScale="115" zoomScaleNormal="115" workbookViewId="0">
      <selection activeCell="N21" sqref="N21"/>
    </sheetView>
  </sheetViews>
  <sheetFormatPr baseColWidth="10" defaultRowHeight="15"/>
  <sheetData>
    <row r="1" spans="1:1">
      <c r="A1" t="s">
        <v>57</v>
      </c>
    </row>
    <row r="2" spans="1:1">
      <c r="A2" t="s">
        <v>62</v>
      </c>
    </row>
    <row r="28" spans="1:11">
      <c r="A28" s="12"/>
      <c r="B28" s="38" t="s">
        <v>47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30">
      <c r="A29" s="21"/>
      <c r="B29" s="21" t="s">
        <v>48</v>
      </c>
      <c r="C29" s="21" t="s">
        <v>49</v>
      </c>
      <c r="D29" s="21" t="s">
        <v>50</v>
      </c>
      <c r="E29" s="21" t="s">
        <v>51</v>
      </c>
      <c r="F29" s="21" t="s">
        <v>52</v>
      </c>
      <c r="G29" s="21" t="s">
        <v>53</v>
      </c>
      <c r="H29" s="21" t="s">
        <v>54</v>
      </c>
      <c r="I29" s="21" t="s">
        <v>55</v>
      </c>
      <c r="J29" s="21" t="s">
        <v>56</v>
      </c>
      <c r="K29" s="21" t="s">
        <v>28</v>
      </c>
    </row>
    <row r="30" spans="1:11">
      <c r="A30" s="17" t="s">
        <v>45</v>
      </c>
      <c r="B30" s="20">
        <v>334</v>
      </c>
      <c r="C30" s="20">
        <v>682</v>
      </c>
      <c r="D30" s="20">
        <v>232</v>
      </c>
      <c r="E30" s="20">
        <v>259</v>
      </c>
      <c r="F30" s="20">
        <v>24</v>
      </c>
      <c r="G30" s="20">
        <v>18</v>
      </c>
      <c r="H30" s="20" t="s">
        <v>63</v>
      </c>
      <c r="I30" s="20" t="s">
        <v>64</v>
      </c>
      <c r="J30" s="20" t="s">
        <v>63</v>
      </c>
      <c r="K30" s="20">
        <v>3</v>
      </c>
    </row>
    <row r="31" spans="1:11">
      <c r="A31" s="17" t="s">
        <v>46</v>
      </c>
      <c r="B31" s="20">
        <v>158</v>
      </c>
      <c r="C31" s="20">
        <v>233</v>
      </c>
      <c r="D31" s="20">
        <v>103</v>
      </c>
      <c r="E31" s="20">
        <v>249</v>
      </c>
      <c r="F31" s="20">
        <v>412</v>
      </c>
      <c r="G31" s="20">
        <v>675</v>
      </c>
      <c r="H31" s="20">
        <v>444</v>
      </c>
      <c r="I31" s="20">
        <v>289</v>
      </c>
      <c r="J31" s="20">
        <v>250</v>
      </c>
      <c r="K31" s="20">
        <v>43</v>
      </c>
    </row>
  </sheetData>
  <mergeCells count="1">
    <mergeCell ref="B28:K28"/>
  </mergeCells>
  <pageMargins left="0.70866141732283472" right="0.70866141732283472" top="0.78740157480314965" bottom="0.78740157480314965" header="0.31496062992125984" footer="0.31496062992125984"/>
  <pageSetup paperSize="9" scale="69" orientation="portrait" verticalDpi="0" r:id="rId1"/>
  <headerFooter>
    <oddHeader>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6"/>
  <sheetViews>
    <sheetView zoomScaleNormal="100" workbookViewId="0">
      <selection activeCell="D42" sqref="D42"/>
    </sheetView>
  </sheetViews>
  <sheetFormatPr baseColWidth="10" defaultRowHeight="15"/>
  <cols>
    <col min="1" max="1" width="15.140625" style="29" customWidth="1"/>
    <col min="2" max="5" width="17.85546875" style="29" customWidth="1"/>
    <col min="6" max="16384" width="11.42578125" style="29"/>
  </cols>
  <sheetData>
    <row r="1" spans="1:6">
      <c r="A1" s="31" t="s">
        <v>69</v>
      </c>
      <c r="B1" s="30"/>
      <c r="C1" s="30"/>
      <c r="D1" s="30"/>
      <c r="E1" s="30"/>
      <c r="F1" s="30"/>
    </row>
    <row r="2" spans="1:6">
      <c r="A2" s="34" t="s">
        <v>65</v>
      </c>
      <c r="B2" s="30"/>
      <c r="C2" s="30"/>
      <c r="D2" s="30"/>
      <c r="E2" s="30"/>
      <c r="F2" s="30"/>
    </row>
    <row r="3" spans="1:6">
      <c r="A3" s="31"/>
      <c r="B3" s="30"/>
      <c r="C3" s="30"/>
      <c r="D3" s="30"/>
      <c r="E3" s="30"/>
      <c r="F3" s="30"/>
    </row>
    <row r="4" spans="1:6">
      <c r="A4" s="31"/>
      <c r="B4" s="30"/>
      <c r="C4" s="30"/>
      <c r="D4" s="30"/>
      <c r="E4" s="30"/>
      <c r="F4" s="30"/>
    </row>
    <row r="5" spans="1:6">
      <c r="A5" s="30"/>
      <c r="B5" s="30"/>
      <c r="C5" s="30"/>
      <c r="D5" s="30"/>
      <c r="E5" s="30"/>
      <c r="F5" s="30"/>
    </row>
    <row r="6" spans="1:6">
      <c r="A6" s="30"/>
      <c r="B6" s="30"/>
      <c r="C6" s="30"/>
      <c r="D6" s="30"/>
      <c r="E6" s="30"/>
      <c r="F6" s="30"/>
    </row>
    <row r="7" spans="1:6">
      <c r="A7" s="30"/>
      <c r="B7" s="30"/>
      <c r="C7" s="30"/>
      <c r="D7" s="30"/>
      <c r="E7" s="30"/>
      <c r="F7" s="30"/>
    </row>
    <row r="8" spans="1:6">
      <c r="A8" s="30"/>
      <c r="B8" s="30"/>
      <c r="C8" s="30"/>
      <c r="D8" s="30"/>
      <c r="E8" s="30"/>
      <c r="F8" s="30"/>
    </row>
    <row r="9" spans="1:6">
      <c r="A9" s="30"/>
      <c r="B9" s="30"/>
      <c r="C9" s="30"/>
      <c r="D9" s="30"/>
      <c r="E9" s="30"/>
      <c r="F9" s="30"/>
    </row>
    <row r="10" spans="1:6">
      <c r="A10" s="30"/>
      <c r="B10" s="30"/>
      <c r="C10" s="30"/>
      <c r="D10" s="30"/>
      <c r="E10" s="30"/>
      <c r="F10" s="30"/>
    </row>
    <row r="11" spans="1:6">
      <c r="A11" s="30"/>
      <c r="B11" s="30"/>
      <c r="C11" s="30"/>
      <c r="D11" s="30"/>
      <c r="E11" s="30"/>
      <c r="F11" s="30"/>
    </row>
    <row r="12" spans="1:6">
      <c r="A12" s="30"/>
      <c r="B12" s="30"/>
      <c r="C12" s="30"/>
      <c r="D12" s="30"/>
      <c r="E12" s="30"/>
      <c r="F12" s="30"/>
    </row>
    <row r="13" spans="1:6">
      <c r="A13" s="30"/>
      <c r="B13" s="30"/>
      <c r="C13" s="30"/>
      <c r="D13" s="30"/>
      <c r="E13" s="30"/>
      <c r="F13" s="30"/>
    </row>
    <row r="14" spans="1:6">
      <c r="A14" s="30"/>
      <c r="B14" s="30"/>
      <c r="C14" s="30"/>
      <c r="D14" s="30"/>
      <c r="E14" s="30"/>
      <c r="F14" s="30"/>
    </row>
    <row r="15" spans="1:6">
      <c r="A15" s="30"/>
      <c r="B15" s="30"/>
      <c r="C15" s="30"/>
      <c r="D15" s="30"/>
      <c r="E15" s="30"/>
      <c r="F15" s="30"/>
    </row>
    <row r="16" spans="1:6">
      <c r="A16" s="30"/>
      <c r="B16" s="30"/>
      <c r="C16" s="30"/>
      <c r="D16" s="30"/>
      <c r="E16" s="30"/>
      <c r="F16" s="30"/>
    </row>
    <row r="17" spans="1:6">
      <c r="A17" s="30"/>
      <c r="B17" s="30"/>
      <c r="C17" s="30"/>
      <c r="D17" s="30"/>
      <c r="E17" s="30"/>
      <c r="F17" s="30"/>
    </row>
    <row r="18" spans="1:6">
      <c r="A18" s="30"/>
      <c r="B18" s="30"/>
      <c r="C18" s="30"/>
      <c r="D18" s="30"/>
      <c r="E18" s="30"/>
      <c r="F18" s="30"/>
    </row>
    <row r="19" spans="1:6">
      <c r="A19" s="30"/>
      <c r="B19" s="30"/>
      <c r="C19" s="30"/>
      <c r="D19" s="30"/>
      <c r="E19" s="30"/>
      <c r="F19" s="30"/>
    </row>
    <row r="20" spans="1:6">
      <c r="A20" s="30"/>
      <c r="B20" s="33" t="s">
        <v>41</v>
      </c>
      <c r="C20" s="33" t="s">
        <v>42</v>
      </c>
      <c r="D20" s="33" t="s">
        <v>43</v>
      </c>
      <c r="E20" s="33" t="s">
        <v>44</v>
      </c>
      <c r="F20" s="30"/>
    </row>
    <row r="21" spans="1:6">
      <c r="A21" s="30" t="s">
        <v>60</v>
      </c>
      <c r="B21" s="36">
        <v>0.122</v>
      </c>
      <c r="C21" s="32">
        <v>0.218</v>
      </c>
      <c r="D21" s="32">
        <v>0.32800000000000001</v>
      </c>
      <c r="E21" s="32">
        <v>0.33200000000000002</v>
      </c>
      <c r="F21" s="30"/>
    </row>
    <row r="22" spans="1:6">
      <c r="A22" s="30" t="s">
        <v>58</v>
      </c>
      <c r="B22" s="36">
        <v>0.10696532637592948</v>
      </c>
      <c r="C22" s="32">
        <v>0.20245431013807036</v>
      </c>
      <c r="D22" s="32">
        <v>0.31687149528314229</v>
      </c>
      <c r="E22" s="32">
        <v>0.37370886820285787</v>
      </c>
      <c r="F22" s="30"/>
    </row>
    <row r="23" spans="1:6">
      <c r="A23" s="30" t="s">
        <v>59</v>
      </c>
      <c r="B23" s="36">
        <v>0.11799999999999999</v>
      </c>
      <c r="C23" s="32">
        <v>0.187</v>
      </c>
      <c r="D23" s="32">
        <v>0.29399999999999998</v>
      </c>
      <c r="E23" s="32">
        <v>0.4</v>
      </c>
      <c r="F23" s="30"/>
    </row>
    <row r="24" spans="1:6" ht="18.75" customHeight="1">
      <c r="A24" s="35" t="s">
        <v>66</v>
      </c>
      <c r="B24" s="35" t="s">
        <v>67</v>
      </c>
      <c r="C24" s="30"/>
      <c r="D24" s="30"/>
      <c r="E24" s="30"/>
      <c r="F24" s="30"/>
    </row>
    <row r="25" spans="1:6">
      <c r="A25" s="30"/>
      <c r="B25" s="35" t="s">
        <v>68</v>
      </c>
      <c r="C25" s="30"/>
      <c r="D25" s="30"/>
      <c r="E25" s="30"/>
      <c r="F25" s="30"/>
    </row>
    <row r="26" spans="1:6">
      <c r="A26" s="30"/>
      <c r="B26" s="30"/>
      <c r="C26" s="30"/>
      <c r="D26" s="30"/>
      <c r="E26" s="30"/>
      <c r="F26" s="30"/>
    </row>
  </sheetData>
  <pageMargins left="0.70866141732283472" right="0.70866141732283472" top="0.78740157480314965" bottom="0.78740157480314965" header="0.31496062992125984" footer="0.31496062992125984"/>
  <pageSetup paperSize="9" scale="8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Grafik 1</vt:lpstr>
      <vt:lpstr>Grafik 2</vt:lpstr>
      <vt:lpstr>Grafik 3</vt:lpstr>
      <vt:lpstr>Grafik 5</vt:lpstr>
      <vt:lpstr>Grafik 6</vt:lpstr>
      <vt:lpstr>Grafik 7</vt:lpstr>
      <vt:lpstr>Grafik 8</vt:lpstr>
      <vt:lpstr>'Grafik 1'!Druckbereich</vt:lpstr>
      <vt:lpstr>'Grafik 2'!Druckbereich</vt:lpstr>
      <vt:lpstr>'Grafik 3'!Druckbereich</vt:lpstr>
      <vt:lpstr>'Grafik 5'!Druckbereich</vt:lpstr>
      <vt:lpstr>'Grafik 6'!Druckbereich</vt:lpstr>
      <vt:lpstr>'Grafik 7'!Druckbereich</vt:lpstr>
      <vt:lpstr>'Grafik 8'!Druckbereich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Harry</dc:creator>
  <cp:lastModifiedBy>Schwarz Brigitte</cp:lastModifiedBy>
  <cp:lastPrinted>2019-07-17T08:39:36Z</cp:lastPrinted>
  <dcterms:created xsi:type="dcterms:W3CDTF">2019-07-09T13:09:22Z</dcterms:created>
  <dcterms:modified xsi:type="dcterms:W3CDTF">2020-07-30T08:50:12Z</dcterms:modified>
</cp:coreProperties>
</file>