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5180" activeTab="0"/>
  </bookViews>
  <sheets>
    <sheet name="0 Sektoren" sheetId="1" r:id="rId1"/>
    <sheet name="1 Branchen" sheetId="2" r:id="rId2"/>
    <sheet name="2 Geschlecht" sheetId="3" r:id="rId3"/>
    <sheet name="3 Grad" sheetId="4" r:id="rId4"/>
    <sheet name="4 Alter" sheetId="5" r:id="rId5"/>
    <sheet name="5 Wohnsitz" sheetId="6" r:id="rId6"/>
    <sheet name="6 Staatsbürgerschaft" sheetId="7" r:id="rId7"/>
    <sheet name="7 Grösse" sheetId="8" r:id="rId8"/>
    <sheet name="8 Verteilung" sheetId="9" r:id="rId9"/>
  </sheets>
  <definedNames/>
  <calcPr fullCalcOnLoad="1"/>
</workbook>
</file>

<file path=xl/sharedStrings.xml><?xml version="1.0" encoding="utf-8"?>
<sst xmlns="http://schemas.openxmlformats.org/spreadsheetml/2006/main" count="151" uniqueCount="98">
  <si>
    <t>Männer</t>
  </si>
  <si>
    <t>Gesamt</t>
  </si>
  <si>
    <t>Frauen</t>
  </si>
  <si>
    <t>Gesamtwirtschaft</t>
  </si>
  <si>
    <t>Median</t>
  </si>
  <si>
    <t>Teilzeit</t>
  </si>
  <si>
    <t>Vollzeit</t>
  </si>
  <si>
    <t>20 bis 24 Jahre</t>
  </si>
  <si>
    <t>25 bis 29 Jahre</t>
  </si>
  <si>
    <t>30 bis 34 Jahre</t>
  </si>
  <si>
    <t>35 bis 39 Jahre</t>
  </si>
  <si>
    <t>40 bis 44 Jahre</t>
  </si>
  <si>
    <t>45 bis 49 Jahre</t>
  </si>
  <si>
    <t>50 bis 54 Jahre</t>
  </si>
  <si>
    <t>55 bis 59 Jahre</t>
  </si>
  <si>
    <t>60 bis 64 Jahre</t>
  </si>
  <si>
    <t>Erwerbstätige Einwohner</t>
  </si>
  <si>
    <t>Zupendler</t>
  </si>
  <si>
    <t>Liechtensteiner</t>
  </si>
  <si>
    <t>Ausländer</t>
  </si>
  <si>
    <t>Industrie</t>
  </si>
  <si>
    <t>Landwirtschaft</t>
  </si>
  <si>
    <t>Dienstleistungen</t>
  </si>
  <si>
    <t>0 - 2000</t>
  </si>
  <si>
    <t>2001 - 4000</t>
  </si>
  <si>
    <t>4001 - 6000</t>
  </si>
  <si>
    <t>6001 - 8000</t>
  </si>
  <si>
    <t>8001 - 10000</t>
  </si>
  <si>
    <t>10001 - 12000</t>
  </si>
  <si>
    <t>0 - 1000</t>
  </si>
  <si>
    <t>1001 - 2000</t>
  </si>
  <si>
    <t>2001 - 3000</t>
  </si>
  <si>
    <t>3001 - 4000</t>
  </si>
  <si>
    <t>4001 - 5000</t>
  </si>
  <si>
    <t>5001 - 6000</t>
  </si>
  <si>
    <t>6001 - 7000</t>
  </si>
  <si>
    <t>7001 - 8000</t>
  </si>
  <si>
    <t>8001 - 9000</t>
  </si>
  <si>
    <t>9001 - 10000</t>
  </si>
  <si>
    <t>10001 - 11000</t>
  </si>
  <si>
    <t>11001 - 12000</t>
  </si>
  <si>
    <t>12001 - 13000</t>
  </si>
  <si>
    <t>13001 - 14000</t>
  </si>
  <si>
    <t>14001 - 15000</t>
  </si>
  <si>
    <t>15001 - 16000</t>
  </si>
  <si>
    <t>16001 - 17000</t>
  </si>
  <si>
    <t>17001 - 18000</t>
  </si>
  <si>
    <t>18001 - 19000</t>
  </si>
  <si>
    <t>19001 - 20000</t>
  </si>
  <si>
    <t>20000+</t>
  </si>
  <si>
    <t>12001 - 14000</t>
  </si>
  <si>
    <t>14001+</t>
  </si>
  <si>
    <t>B-CB Bergbau, H.v. Nahrung, H.v. Textilien</t>
  </si>
  <si>
    <t>CC H.v. Holzwaren, Papier, Druckerzgn.</t>
  </si>
  <si>
    <t>CD-CG H.v. chem. Erzgn., Glas-, Keramikwa.</t>
  </si>
  <si>
    <t>CH Metallerzeugung u. -bearb., Metallerzgn.</t>
  </si>
  <si>
    <t>CI-CL H.v. elektron. Erzgn.; Maschinen-, Fahrzeugbau</t>
  </si>
  <si>
    <t>CM-E Sonst. Warenh.; Energieversorg.</t>
  </si>
  <si>
    <t>F Baugewerbe</t>
  </si>
  <si>
    <t>G Handel; Rep. Fahrzeuge</t>
  </si>
  <si>
    <t>H Verkehr und Lagerei</t>
  </si>
  <si>
    <t>I Gastgewerbe</t>
  </si>
  <si>
    <t>J Medien; Telekommunik.; Informatik</t>
  </si>
  <si>
    <t>K Finanz- u. Versicherungsdienstl.</t>
  </si>
  <si>
    <t>L, N Wohnungswesen; Sonst. wirtschaftl. Dienstl.</t>
  </si>
  <si>
    <t>MAA Rechts- u. Steuerberat., Wirtschaftsprüfung</t>
  </si>
  <si>
    <t>MAB Verw. v. Unternehmen, Unternehmensberat.</t>
  </si>
  <si>
    <t>MAC-MC Architektur; F&amp;E; sonst. techn. Tätigkeiten</t>
  </si>
  <si>
    <t>O, U Öffentliche Verwaltung; Zollbehörden</t>
  </si>
  <si>
    <t>P Erziehung u. Unterricht</t>
  </si>
  <si>
    <t>QA Gesundheitswesen</t>
  </si>
  <si>
    <t>QB Heime u. Sozialwesen</t>
  </si>
  <si>
    <t>R, S Unterhaltung, Sonst. Dienstl.</t>
  </si>
  <si>
    <t>T Private Haushalte</t>
  </si>
  <si>
    <t>1 - 9 Beschäftigte</t>
  </si>
  <si>
    <t>10 - 49 Beschäftigte</t>
  </si>
  <si>
    <t>50 - 249 Beschäftigte</t>
  </si>
  <si>
    <t>250+ Beschäftigte</t>
  </si>
  <si>
    <t>A Land- u. Forstwirtschaft</t>
  </si>
  <si>
    <t>65+ Jahre</t>
  </si>
  <si>
    <t>Bruttomonatslöhne nach Wirtschaftssektoren 2016 (Median)</t>
  </si>
  <si>
    <t>in CHF</t>
  </si>
  <si>
    <t>Bruttomonatslöhne Frauen und Männer 2016 (Median)</t>
  </si>
  <si>
    <t>Bruttomonatslöhne für Vollzeit- und Teilzeitbeschäftigte 2016 (Median)</t>
  </si>
  <si>
    <t>Bruttomonatslöhne nach Alter 2016 (Median)</t>
  </si>
  <si>
    <t>Bruttomonatslöhne Erwerbstätige Einwohner und Zupendler 2016 (Median)</t>
  </si>
  <si>
    <t>Bruttomonatslöhne nach Staatsbürgerschaft 2016 (Median)</t>
  </si>
  <si>
    <t>Bruttomonatslöhne nach Unternehmensgrösse 2016 (Median)</t>
  </si>
  <si>
    <t>Häufigkeitsverteilung der effektiven Bruttomonatslöhne 2016</t>
  </si>
  <si>
    <t>1. Quartil</t>
  </si>
  <si>
    <t>3. Quartil</t>
  </si>
  <si>
    <t>M-Q1</t>
  </si>
  <si>
    <t>Q3-M</t>
  </si>
  <si>
    <t>Q1</t>
  </si>
  <si>
    <t>Lohnstatistik 2016</t>
  </si>
  <si>
    <t>Amt für Statistik Liechtenstein</t>
  </si>
  <si>
    <t>Bruttomonatslöhne nach Branchen 2016 (Median)</t>
  </si>
  <si>
    <t>in  %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</si>
</sst>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CHF]\ #,##0"/>
    <numFmt numFmtId="171" formatCode="###0;\(###0\)"/>
    <numFmt numFmtId="172" formatCode="0.0%"/>
    <numFmt numFmtId="173" formatCode="&quot;CHF&quot;\ ###0;\(###0\)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,##0.0"/>
  </numFmts>
  <fonts count="49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 horizontal="left" vertical="top"/>
    </xf>
    <xf numFmtId="173" fontId="24" fillId="0" borderId="0" xfId="0" applyNumberFormat="1" applyFont="1" applyAlignment="1">
      <alignment/>
    </xf>
    <xf numFmtId="0" fontId="25" fillId="0" borderId="0" xfId="0" applyFont="1" applyAlignment="1">
      <alignment/>
    </xf>
    <xf numFmtId="9" fontId="24" fillId="0" borderId="0" xfId="53" applyFont="1" applyAlignment="1">
      <alignment/>
    </xf>
    <xf numFmtId="0" fontId="9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3" fillId="0" borderId="0" xfId="0" applyFont="1" applyAlignment="1">
      <alignment horizontal="left" vertical="top" wrapText="1"/>
    </xf>
    <xf numFmtId="171" fontId="24" fillId="0" borderId="0" xfId="0" applyNumberFormat="1" applyFont="1" applyAlignment="1">
      <alignment/>
    </xf>
    <xf numFmtId="0" fontId="23" fillId="0" borderId="0" xfId="0" applyFont="1" applyAlignment="1">
      <alignment horizontal="left" vertical="top"/>
    </xf>
    <xf numFmtId="171" fontId="48" fillId="0" borderId="0" xfId="55" applyNumberFormat="1" applyFont="1" applyBorder="1" applyAlignment="1">
      <alignment horizontal="right" vertical="top" wrapText="1"/>
      <protection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right"/>
    </xf>
    <xf numFmtId="1" fontId="3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 vertical="top"/>
    </xf>
    <xf numFmtId="171" fontId="48" fillId="0" borderId="0" xfId="0" applyNumberFormat="1" applyFont="1" applyBorder="1" applyAlignment="1">
      <alignment vertical="top" wrapText="1"/>
    </xf>
    <xf numFmtId="172" fontId="24" fillId="0" borderId="0" xfId="53" applyNumberFormat="1" applyFont="1" applyAlignment="1">
      <alignment/>
    </xf>
    <xf numFmtId="1" fontId="9" fillId="0" borderId="0" xfId="0" applyNumberFormat="1" applyFont="1" applyAlignment="1">
      <alignment horizontal="left" vertical="top"/>
    </xf>
    <xf numFmtId="173" fontId="24" fillId="0" borderId="0" xfId="53" applyNumberFormat="1" applyFont="1" applyAlignment="1">
      <alignment/>
    </xf>
    <xf numFmtId="170" fontId="24" fillId="0" borderId="0" xfId="0" applyNumberFormat="1" applyFont="1" applyAlignment="1">
      <alignment/>
    </xf>
    <xf numFmtId="0" fontId="48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center" vertical="top" wrapText="1"/>
    </xf>
    <xf numFmtId="171" fontId="24" fillId="0" borderId="0" xfId="0" applyNumberFormat="1" applyFont="1" applyFill="1" applyAlignment="1">
      <alignment/>
    </xf>
    <xf numFmtId="171" fontId="24" fillId="0" borderId="0" xfId="53" applyNumberFormat="1" applyFont="1" applyAlignment="1">
      <alignment/>
    </xf>
    <xf numFmtId="1" fontId="3" fillId="0" borderId="0" xfId="0" applyNumberFormat="1" applyFont="1" applyFill="1" applyAlignment="1">
      <alignment horizontal="left" vertical="top"/>
    </xf>
    <xf numFmtId="170" fontId="2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left" vertical="top"/>
    </xf>
    <xf numFmtId="0" fontId="23" fillId="0" borderId="0" xfId="0" applyFont="1" applyFill="1" applyAlignment="1">
      <alignment horizontal="left"/>
    </xf>
    <xf numFmtId="173" fontId="24" fillId="0" borderId="0" xfId="0" applyNumberFormat="1" applyFont="1" applyFill="1" applyAlignment="1">
      <alignment/>
    </xf>
    <xf numFmtId="9" fontId="24" fillId="0" borderId="0" xfId="53" applyFont="1" applyFill="1" applyAlignment="1">
      <alignment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0" fontId="24" fillId="0" borderId="0" xfId="0" applyFont="1" applyAlignment="1" quotePrefix="1">
      <alignment/>
    </xf>
    <xf numFmtId="1" fontId="24" fillId="0" borderId="0" xfId="0" applyNumberFormat="1" applyFont="1" applyAlignment="1">
      <alignment horizontal="right"/>
    </xf>
    <xf numFmtId="0" fontId="28" fillId="0" borderId="0" xfId="0" applyFont="1" applyAlignment="1">
      <alignment horizontal="center" vertical="top" wrapText="1"/>
    </xf>
    <xf numFmtId="174" fontId="28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2" fontId="24" fillId="0" borderId="0" xfId="0" applyNumberFormat="1" applyFont="1" applyAlignment="1">
      <alignment/>
    </xf>
    <xf numFmtId="0" fontId="34" fillId="0" borderId="0" xfId="55" applyFont="1" applyAlignment="1">
      <alignment horizontal="center" vertical="top" wrapText="1"/>
      <protection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 2" xfId="48"/>
    <cellStyle name="Comma" xfId="49"/>
    <cellStyle name="Neutral" xfId="50"/>
    <cellStyle name="Notiz" xfId="51"/>
    <cellStyle name="Notiz 2" xfId="52"/>
    <cellStyle name="Percent" xfId="53"/>
    <cellStyle name="Schlecht" xfId="54"/>
    <cellStyle name="Standard 2" xfId="55"/>
    <cellStyle name="Standard 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Bruttomonatslöhne nach Wirtschaftssektoren 2016 (Median)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1125"/>
          <c:w val="0.9775"/>
          <c:h val="0.6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 Sektoren'!$F$4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 Sektoren'!$A$5:$A$8</c:f>
              <c:strCache/>
            </c:strRef>
          </c:cat>
          <c:val>
            <c:numRef>
              <c:f>'0 Sektoren'!$F$5:$F$8</c:f>
              <c:numCache/>
            </c:numRef>
          </c:val>
        </c:ser>
        <c:ser>
          <c:idx val="1"/>
          <c:order val="1"/>
          <c:tx>
            <c:strRef>
              <c:f>'0 Sektoren'!$G$4</c:f>
              <c:strCache>
                <c:ptCount val="1"/>
                <c:pt idx="0">
                  <c:v>M-Q1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77933C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'0 Sektoren'!$A$5:$A$8</c:f>
              <c:strCache/>
            </c:strRef>
          </c:cat>
          <c:val>
            <c:numRef>
              <c:f>'0 Sektoren'!$G$5:$G$8</c:f>
              <c:numCache/>
            </c:numRef>
          </c:val>
        </c:ser>
        <c:ser>
          <c:idx val="2"/>
          <c:order val="2"/>
          <c:tx>
            <c:strRef>
              <c:f>'0 Sektoren'!$H$4</c:f>
              <c:strCache>
                <c:ptCount val="1"/>
                <c:pt idx="0">
                  <c:v>Q3-M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77933C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'0 Sektoren'!$A$5:$A$8</c:f>
              <c:strCache/>
            </c:strRef>
          </c:cat>
          <c:val>
            <c:numRef>
              <c:f>'0 Sektoren'!$H$5:$H$8</c:f>
              <c:numCache/>
            </c:numRef>
          </c:val>
        </c:ser>
        <c:overlap val="100"/>
        <c:axId val="63246098"/>
        <c:axId val="32343971"/>
      </c:barChart>
      <c:catAx>
        <c:axId val="63246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43971"/>
        <c:crosses val="autoZero"/>
        <c:auto val="1"/>
        <c:lblOffset val="100"/>
        <c:tickLblSkip val="1"/>
        <c:noMultiLvlLbl val="0"/>
      </c:catAx>
      <c:valAx>
        <c:axId val="323439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46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Bruttomonatslöhne nach Branchen 2016 (Median)</a:t>
            </a:r>
          </a:p>
        </c:rich>
      </c:tx>
      <c:layout>
        <c:manualLayout>
          <c:xMode val="factor"/>
          <c:yMode val="factor"/>
          <c:x val="-0.04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73"/>
          <c:w val="0.98475"/>
          <c:h val="0.7922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 Branchen'!$B$5:$B$28</c:f>
              <c:strCache/>
            </c:strRef>
          </c:cat>
          <c:val>
            <c:numRef>
              <c:f>'1 Branchen'!$G$5:$G$28</c:f>
              <c:numCache/>
            </c:numRef>
          </c:val>
        </c:ser>
        <c:ser>
          <c:idx val="1"/>
          <c:order val="1"/>
          <c:spPr>
            <a:solidFill>
              <a:srgbClr val="C3D69B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7933C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'1 Branchen'!$B$5:$B$28</c:f>
              <c:strCache/>
            </c:strRef>
          </c:cat>
          <c:val>
            <c:numRef>
              <c:f>'1 Branchen'!$H$5:$H$28</c:f>
              <c:numCache/>
            </c:numRef>
          </c:val>
        </c:ser>
        <c:ser>
          <c:idx val="2"/>
          <c:order val="2"/>
          <c:spPr>
            <a:solidFill>
              <a:srgbClr val="C3D69B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77933C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'1 Branchen'!$B$5:$B$28</c:f>
              <c:strCache/>
            </c:strRef>
          </c:cat>
          <c:val>
            <c:numRef>
              <c:f>'1 Branchen'!$I$5:$I$28</c:f>
              <c:numCache/>
            </c:numRef>
          </c:val>
        </c:ser>
        <c:overlap val="100"/>
        <c:axId val="22660284"/>
        <c:axId val="2615965"/>
      </c:barChart>
      <c:catAx>
        <c:axId val="226602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5965"/>
        <c:crosses val="autoZero"/>
        <c:auto val="1"/>
        <c:lblOffset val="100"/>
        <c:tickLblSkip val="1"/>
        <c:noMultiLvlLbl val="0"/>
      </c:catAx>
      <c:valAx>
        <c:axId val="26159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602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Bruttomonatslöhne Frauen und Männer 2016 (Median)</a:t>
            </a:r>
          </a:p>
        </c:rich>
      </c:tx>
      <c:layout>
        <c:manualLayout>
          <c:xMode val="factor"/>
          <c:yMode val="factor"/>
          <c:x val="-0.002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1005"/>
          <c:w val="0.97525"/>
          <c:h val="0.67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 Geschlecht'!$F$4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 Geschlecht'!$A$5:$A$7</c:f>
              <c:strCache/>
            </c:strRef>
          </c:cat>
          <c:val>
            <c:numRef>
              <c:f>'2 Geschlecht'!$F$5:$F$7</c:f>
              <c:numCache/>
            </c:numRef>
          </c:val>
        </c:ser>
        <c:ser>
          <c:idx val="1"/>
          <c:order val="1"/>
          <c:tx>
            <c:strRef>
              <c:f>'2 Geschlecht'!$G$4</c:f>
              <c:strCache>
                <c:ptCount val="1"/>
                <c:pt idx="0">
                  <c:v>M-Q1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77933C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 Geschlecht'!$A$5:$A$7</c:f>
              <c:strCache/>
            </c:strRef>
          </c:cat>
          <c:val>
            <c:numRef>
              <c:f>'2 Geschlecht'!$G$5:$G$7</c:f>
              <c:numCache/>
            </c:numRef>
          </c:val>
        </c:ser>
        <c:ser>
          <c:idx val="2"/>
          <c:order val="2"/>
          <c:tx>
            <c:strRef>
              <c:f>'2 Geschlecht'!$H$4</c:f>
              <c:strCache>
                <c:ptCount val="1"/>
                <c:pt idx="0">
                  <c:v>Q3-M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77933C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 Geschlecht'!$A$5:$A$7</c:f>
              <c:strCache/>
            </c:strRef>
          </c:cat>
          <c:val>
            <c:numRef>
              <c:f>'2 Geschlecht'!$H$5:$H$7</c:f>
              <c:numCache/>
            </c:numRef>
          </c:val>
        </c:ser>
        <c:overlap val="100"/>
        <c:axId val="23543686"/>
        <c:axId val="10566583"/>
      </c:barChart>
      <c:catAx>
        <c:axId val="235436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6583"/>
        <c:crosses val="autoZero"/>
        <c:auto val="1"/>
        <c:lblOffset val="100"/>
        <c:tickLblSkip val="1"/>
        <c:noMultiLvlLbl val="0"/>
      </c:catAx>
      <c:valAx>
        <c:axId val="105665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43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Bruttomonatslöhne für Vollzeit- und Teilzeitbeschäftigte 2016 (Median)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975"/>
          <c:w val="0.88375"/>
          <c:h val="0.9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 Grad'!$B$4</c:f>
              <c:strCache>
                <c:ptCount val="1"/>
                <c:pt idx="0">
                  <c:v>Vollzeit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Grad'!$A$5:$A$6</c:f>
              <c:strCache/>
            </c:strRef>
          </c:cat>
          <c:val>
            <c:numRef>
              <c:f>'3 Grad'!$B$5:$B$6</c:f>
              <c:numCache/>
            </c:numRef>
          </c:val>
        </c:ser>
        <c:ser>
          <c:idx val="1"/>
          <c:order val="1"/>
          <c:tx>
            <c:strRef>
              <c:f>'3 Grad'!$C$4</c:f>
              <c:strCache>
                <c:ptCount val="1"/>
                <c:pt idx="0">
                  <c:v>Teilzeit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 Grad'!$A$5:$A$6</c:f>
              <c:strCache/>
            </c:strRef>
          </c:cat>
          <c:val>
            <c:numRef>
              <c:f>'3 Grad'!$C$5:$C$6</c:f>
              <c:numCache/>
            </c:numRef>
          </c:val>
        </c:ser>
        <c:axId val="27990384"/>
        <c:axId val="50586865"/>
      </c:barChart>
      <c:catAx>
        <c:axId val="27990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86865"/>
        <c:crosses val="autoZero"/>
        <c:auto val="1"/>
        <c:lblOffset val="100"/>
        <c:tickLblSkip val="1"/>
        <c:noMultiLvlLbl val="0"/>
      </c:catAx>
      <c:valAx>
        <c:axId val="5058686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90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25"/>
          <c:y val="0.47925"/>
          <c:w val="0.088"/>
          <c:h val="0.1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Bruttomonatslöhne nach Alter 2016 (Median)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85"/>
          <c:w val="0.854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'4 Alter'!$B$4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'4 Alter'!$A$5:$A$14</c:f>
              <c:strCache/>
            </c:strRef>
          </c:cat>
          <c:val>
            <c:numRef>
              <c:f>'4 Alter'!$B$5:$B$14</c:f>
              <c:numCache/>
            </c:numRef>
          </c:val>
          <c:smooth val="0"/>
        </c:ser>
        <c:ser>
          <c:idx val="1"/>
          <c:order val="1"/>
          <c:tx>
            <c:strRef>
              <c:f>'4 Alter'!$C$4</c:f>
              <c:strCache>
                <c:ptCount val="1"/>
                <c:pt idx="0">
                  <c:v>Männer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'4 Alter'!$A$5:$A$14</c:f>
              <c:strCache/>
            </c:strRef>
          </c:cat>
          <c:val>
            <c:numRef>
              <c:f>'4 Alter'!$C$5:$C$14</c:f>
              <c:numCache/>
            </c:numRef>
          </c:val>
          <c:smooth val="0"/>
        </c:ser>
        <c:ser>
          <c:idx val="2"/>
          <c:order val="2"/>
          <c:tx>
            <c:strRef>
              <c:f>'4 Alter'!$D$4</c:f>
              <c:strCache>
                <c:ptCount val="1"/>
                <c:pt idx="0">
                  <c:v>Frauen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'4 Alter'!$A$5:$A$14</c:f>
              <c:strCache/>
            </c:strRef>
          </c:cat>
          <c:val>
            <c:numRef>
              <c:f>'4 Alter'!$D$5:$D$14</c:f>
              <c:numCache/>
            </c:numRef>
          </c:val>
          <c:smooth val="0"/>
        </c:ser>
        <c:marker val="1"/>
        <c:axId val="52628602"/>
        <c:axId val="3895371"/>
      </c:lineChart>
      <c:catAx>
        <c:axId val="52628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371"/>
        <c:crosses val="autoZero"/>
        <c:auto val="1"/>
        <c:lblOffset val="100"/>
        <c:tickLblSkip val="1"/>
        <c:noMultiLvlLbl val="0"/>
      </c:catAx>
      <c:valAx>
        <c:axId val="38953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286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4505"/>
          <c:w val="0.11625"/>
          <c:h val="0.1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Bruttomonatslöhne Erwerbstätige Einwohner und Zupendler 2016 (Median) 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775"/>
          <c:w val="0.794"/>
          <c:h val="0.8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 Wohnsitz'!$B$3</c:f>
              <c:strCache>
                <c:ptCount val="1"/>
                <c:pt idx="0">
                  <c:v>Zupendler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 Wohnsitz'!$A$4:$A$6</c:f>
              <c:strCache/>
            </c:strRef>
          </c:cat>
          <c:val>
            <c:numRef>
              <c:f>'5 Wohnsitz'!$B$4:$B$6</c:f>
              <c:numCache/>
            </c:numRef>
          </c:val>
        </c:ser>
        <c:ser>
          <c:idx val="1"/>
          <c:order val="1"/>
          <c:tx>
            <c:strRef>
              <c:f>'5 Wohnsitz'!$C$3</c:f>
              <c:strCache>
                <c:ptCount val="1"/>
                <c:pt idx="0">
                  <c:v>Erwerbstätige Einwohner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 Wohnsitz'!$A$4:$A$6</c:f>
              <c:strCache/>
            </c:strRef>
          </c:cat>
          <c:val>
            <c:numRef>
              <c:f>'5 Wohnsitz'!$C$4:$C$6</c:f>
              <c:numCache/>
            </c:numRef>
          </c:val>
        </c:ser>
        <c:axId val="35058340"/>
        <c:axId val="47089605"/>
      </c:barChart>
      <c:catAx>
        <c:axId val="35058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89605"/>
        <c:crosses val="autoZero"/>
        <c:auto val="1"/>
        <c:lblOffset val="100"/>
        <c:tickLblSkip val="1"/>
        <c:noMultiLvlLbl val="0"/>
      </c:catAx>
      <c:valAx>
        <c:axId val="47089605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58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225"/>
          <c:y val="0.4805"/>
          <c:w val="0.18225"/>
          <c:h val="0.11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Bruttomonatslöhne nach Staatsbürgerschaft 2016 (Median) 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24"/>
          <c:w val="0.826"/>
          <c:h val="0.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 Staatsbürgerschaft'!$B$4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 Staatsbürgerschaft'!$A$5:$A$7</c:f>
              <c:strCache/>
            </c:strRef>
          </c:cat>
          <c:val>
            <c:numRef>
              <c:f>'6 Staatsbürgerschaft'!$B$5:$B$7</c:f>
              <c:numCache/>
            </c:numRef>
          </c:val>
        </c:ser>
        <c:ser>
          <c:idx val="1"/>
          <c:order val="1"/>
          <c:tx>
            <c:strRef>
              <c:f>'6 Staatsbürgerschaft'!$C$4</c:f>
              <c:strCache>
                <c:ptCount val="1"/>
                <c:pt idx="0">
                  <c:v>Liechtensteiner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 Staatsbürgerschaft'!$A$5:$A$7</c:f>
              <c:strCache/>
            </c:strRef>
          </c:cat>
          <c:val>
            <c:numRef>
              <c:f>'6 Staatsbürgerschaft'!$C$5:$C$7</c:f>
              <c:numCache/>
            </c:numRef>
          </c:val>
        </c:ser>
        <c:axId val="21153262"/>
        <c:axId val="56161631"/>
      </c:barChart>
      <c:catAx>
        <c:axId val="21153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1631"/>
        <c:crosses val="autoZero"/>
        <c:auto val="1"/>
        <c:lblOffset val="100"/>
        <c:tickLblSkip val="1"/>
        <c:noMultiLvlLbl val="0"/>
      </c:catAx>
      <c:valAx>
        <c:axId val="56161631"/>
        <c:scaling>
          <c:orientation val="minMax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532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47775"/>
          <c:w val="0.1485"/>
          <c:h val="0.1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Bruttomonatslöhne nach Unternehmensgrösse 2016 (Median)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775"/>
          <c:w val="0.971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 Grösse'!$B$4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 Grösse'!$A$5:$A$9</c:f>
              <c:strCache/>
            </c:strRef>
          </c:cat>
          <c:val>
            <c:numRef>
              <c:f>'7 Grösse'!$B$5:$B$9</c:f>
              <c:numCache/>
            </c:numRef>
          </c:val>
        </c:ser>
        <c:axId val="35692632"/>
        <c:axId val="52798233"/>
      </c:barChart>
      <c:catAx>
        <c:axId val="3569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98233"/>
        <c:crosses val="autoZero"/>
        <c:auto val="1"/>
        <c:lblOffset val="100"/>
        <c:tickLblSkip val="1"/>
        <c:noMultiLvlLbl val="0"/>
      </c:catAx>
      <c:valAx>
        <c:axId val="52798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2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Häufigkeitsverteilung der effektiven Bruttomonatslöhne 2016</a:t>
            </a:r>
          </a:p>
        </c:rich>
      </c:tx>
      <c:layout>
        <c:manualLayout>
          <c:xMode val="factor"/>
          <c:yMode val="factor"/>
          <c:x val="-0.001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95"/>
          <c:w val="0.983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 Verteilung'!$B$29:$B$29</c:f>
              <c:strCache>
                <c:ptCount val="1"/>
                <c:pt idx="0">
                  <c:v>Gesamt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 Verteilung'!$A$30:$A$37</c:f>
              <c:strCache/>
            </c:strRef>
          </c:cat>
          <c:val>
            <c:numRef>
              <c:f>'8 Verteilung'!$B$30:$B$37</c:f>
              <c:numCache/>
            </c:numRef>
          </c:val>
        </c:ser>
        <c:gapWidth val="0"/>
        <c:axId val="5422050"/>
        <c:axId val="48798451"/>
      </c:barChart>
      <c:catAx>
        <c:axId val="54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98451"/>
        <c:crosses val="autoZero"/>
        <c:auto val="1"/>
        <c:lblOffset val="100"/>
        <c:tickLblSkip val="1"/>
        <c:noMultiLvlLbl val="0"/>
      </c:catAx>
      <c:valAx>
        <c:axId val="48798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0.863</cdr:y>
    </cdr:from>
    <cdr:to>
      <cdr:x>0.515</cdr:x>
      <cdr:y>0.95</cdr:y>
    </cdr:to>
    <cdr:sp>
      <cdr:nvSpPr>
        <cdr:cNvPr id="1" name="Textfeld 1"/>
        <cdr:cNvSpPr txBox="1">
          <a:spLocks noChangeArrowheads="1"/>
        </cdr:cNvSpPr>
      </cdr:nvSpPr>
      <cdr:spPr>
        <a:xfrm>
          <a:off x="1885950" y="3181350"/>
          <a:ext cx="6381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Median</a:t>
          </a:r>
        </a:p>
      </cdr:txBody>
    </cdr:sp>
  </cdr:relSizeAnchor>
  <cdr:relSizeAnchor xmlns:cdr="http://schemas.openxmlformats.org/drawingml/2006/chartDrawing">
    <cdr:from>
      <cdr:x>0.4875</cdr:x>
      <cdr:y>0.863</cdr:y>
    </cdr:from>
    <cdr:to>
      <cdr:x>0.64</cdr:x>
      <cdr:y>0.95</cdr:y>
    </cdr:to>
    <cdr:sp>
      <cdr:nvSpPr>
        <cdr:cNvPr id="2" name="Textfeld 1"/>
        <cdr:cNvSpPr txBox="1">
          <a:spLocks noChangeArrowheads="1"/>
        </cdr:cNvSpPr>
      </cdr:nvSpPr>
      <cdr:spPr>
        <a:xfrm>
          <a:off x="2390775" y="3181350"/>
          <a:ext cx="752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 Quartil</a:t>
          </a:r>
        </a:p>
      </cdr:txBody>
    </cdr:sp>
  </cdr:relSizeAnchor>
  <cdr:relSizeAnchor xmlns:cdr="http://schemas.openxmlformats.org/drawingml/2006/chartDrawing">
    <cdr:from>
      <cdr:x>0.26175</cdr:x>
      <cdr:y>0.8615</cdr:y>
    </cdr:from>
    <cdr:to>
      <cdr:x>0.41375</cdr:x>
      <cdr:y>0.94875</cdr:y>
    </cdr:to>
    <cdr:sp>
      <cdr:nvSpPr>
        <cdr:cNvPr id="3" name="Textfeld 1"/>
        <cdr:cNvSpPr txBox="1">
          <a:spLocks noChangeArrowheads="1"/>
        </cdr:cNvSpPr>
      </cdr:nvSpPr>
      <cdr:spPr>
        <a:xfrm>
          <a:off x="1276350" y="318135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1. Quartil</a:t>
          </a:r>
        </a:p>
      </cdr:txBody>
    </cdr:sp>
  </cdr:relSizeAnchor>
  <cdr:relSizeAnchor xmlns:cdr="http://schemas.openxmlformats.org/drawingml/2006/chartDrawing">
    <cdr:from>
      <cdr:x>0.33125</cdr:x>
      <cdr:y>0.82025</cdr:y>
    </cdr:from>
    <cdr:to>
      <cdr:x>0.45425</cdr:x>
      <cdr:y>0.87375</cdr:y>
    </cdr:to>
    <cdr:sp>
      <cdr:nvSpPr>
        <cdr:cNvPr id="4" name="Rechteck 6"/>
        <cdr:cNvSpPr>
          <a:spLocks/>
        </cdr:cNvSpPr>
      </cdr:nvSpPr>
      <cdr:spPr>
        <a:xfrm>
          <a:off x="1619250" y="3028950"/>
          <a:ext cx="600075" cy="200025"/>
        </a:xfrm>
        <a:prstGeom prst="rect">
          <a:avLst/>
        </a:prstGeom>
        <a:solidFill>
          <a:srgbClr val="C3D69B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0.45475</cdr:x>
      <cdr:y>0.82125</cdr:y>
    </cdr:from>
    <cdr:to>
      <cdr:x>0.57775</cdr:x>
      <cdr:y>0.87475</cdr:y>
    </cdr:to>
    <cdr:sp>
      <cdr:nvSpPr>
        <cdr:cNvPr id="5" name="Rechteck 7"/>
        <cdr:cNvSpPr>
          <a:spLocks/>
        </cdr:cNvSpPr>
      </cdr:nvSpPr>
      <cdr:spPr>
        <a:xfrm>
          <a:off x="2228850" y="3028950"/>
          <a:ext cx="600075" cy="200025"/>
        </a:xfrm>
        <a:prstGeom prst="rect">
          <a:avLst/>
        </a:prstGeom>
        <a:solidFill>
          <a:srgbClr val="C3D69B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</xdr:row>
      <xdr:rowOff>9525</xdr:rowOff>
    </xdr:from>
    <xdr:to>
      <xdr:col>13</xdr:col>
      <xdr:colOff>133350</xdr:colOff>
      <xdr:row>19</xdr:row>
      <xdr:rowOff>66675</xdr:rowOff>
    </xdr:to>
    <xdr:graphicFrame>
      <xdr:nvGraphicFramePr>
        <xdr:cNvPr id="1" name="Diagramm 1"/>
        <xdr:cNvGraphicFramePr/>
      </xdr:nvGraphicFramePr>
      <xdr:xfrm>
        <a:off x="3629025" y="209550"/>
        <a:ext cx="69532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19050</xdr:rowOff>
    </xdr:from>
    <xdr:to>
      <xdr:col>11</xdr:col>
      <xdr:colOff>9525</xdr:colOff>
      <xdr:row>17</xdr:row>
      <xdr:rowOff>9525</xdr:rowOff>
    </xdr:to>
    <xdr:graphicFrame>
      <xdr:nvGraphicFramePr>
        <xdr:cNvPr id="1" name="Diagramm 1"/>
        <xdr:cNvGraphicFramePr/>
      </xdr:nvGraphicFramePr>
      <xdr:xfrm>
        <a:off x="4362450" y="409575"/>
        <a:ext cx="45720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104775</xdr:rowOff>
    </xdr:from>
    <xdr:to>
      <xdr:col>17</xdr:col>
      <xdr:colOff>28575</xdr:colOff>
      <xdr:row>15</xdr:row>
      <xdr:rowOff>133350</xdr:rowOff>
    </xdr:to>
    <xdr:graphicFrame>
      <xdr:nvGraphicFramePr>
        <xdr:cNvPr id="1" name="Diagramm 1"/>
        <xdr:cNvGraphicFramePr/>
      </xdr:nvGraphicFramePr>
      <xdr:xfrm>
        <a:off x="4924425" y="514350"/>
        <a:ext cx="84010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</xdr:row>
      <xdr:rowOff>0</xdr:rowOff>
    </xdr:from>
    <xdr:to>
      <xdr:col>15</xdr:col>
      <xdr:colOff>342900</xdr:colOff>
      <xdr:row>23</xdr:row>
      <xdr:rowOff>57150</xdr:rowOff>
    </xdr:to>
    <xdr:graphicFrame>
      <xdr:nvGraphicFramePr>
        <xdr:cNvPr id="1" name="Diagramm 2"/>
        <xdr:cNvGraphicFramePr/>
      </xdr:nvGraphicFramePr>
      <xdr:xfrm>
        <a:off x="6877050" y="390525"/>
        <a:ext cx="4905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0.51675</cdr:x>
      <cdr:y>0.924</cdr:y>
    </cdr:from>
    <cdr:to>
      <cdr:x>0.58125</cdr:x>
      <cdr:y>0.97225</cdr:y>
    </cdr:to>
    <cdr:sp>
      <cdr:nvSpPr>
        <cdr:cNvPr id="1" name="Textfeld 1"/>
        <cdr:cNvSpPr txBox="1">
          <a:spLocks noChangeArrowheads="1"/>
        </cdr:cNvSpPr>
      </cdr:nvSpPr>
      <cdr:spPr>
        <a:xfrm>
          <a:off x="5019675" y="6543675"/>
          <a:ext cx="628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Median</a:t>
          </a:r>
        </a:p>
      </cdr:txBody>
    </cdr:sp>
  </cdr:relSizeAnchor>
  <cdr:relSizeAnchor xmlns:cdr="http://schemas.openxmlformats.org/drawingml/2006/chartDrawing">
    <cdr:from>
      <cdr:x>0.56775</cdr:x>
      <cdr:y>0.924</cdr:y>
    </cdr:from>
    <cdr:to>
      <cdr:x>0.64325</cdr:x>
      <cdr:y>0.97225</cdr:y>
    </cdr:to>
    <cdr:sp>
      <cdr:nvSpPr>
        <cdr:cNvPr id="2" name="Textfeld 1"/>
        <cdr:cNvSpPr txBox="1">
          <a:spLocks noChangeArrowheads="1"/>
        </cdr:cNvSpPr>
      </cdr:nvSpPr>
      <cdr:spPr>
        <a:xfrm>
          <a:off x="5514975" y="6543675"/>
          <a:ext cx="733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 Quartil</a:t>
          </a:r>
        </a:p>
      </cdr:txBody>
    </cdr:sp>
  </cdr:relSizeAnchor>
  <cdr:relSizeAnchor xmlns:cdr="http://schemas.openxmlformats.org/drawingml/2006/chartDrawing">
    <cdr:from>
      <cdr:x>0.45475</cdr:x>
      <cdr:y>0.923</cdr:y>
    </cdr:from>
    <cdr:to>
      <cdr:x>0.53075</cdr:x>
      <cdr:y>0.9715</cdr:y>
    </cdr:to>
    <cdr:sp>
      <cdr:nvSpPr>
        <cdr:cNvPr id="3" name="Textfeld 1"/>
        <cdr:cNvSpPr txBox="1">
          <a:spLocks noChangeArrowheads="1"/>
        </cdr:cNvSpPr>
      </cdr:nvSpPr>
      <cdr:spPr>
        <a:xfrm>
          <a:off x="4410075" y="6534150"/>
          <a:ext cx="742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1. Quartil</a:t>
          </a:r>
        </a:p>
      </cdr:txBody>
    </cdr:sp>
  </cdr:relSizeAnchor>
  <cdr:relSizeAnchor xmlns:cdr="http://schemas.openxmlformats.org/drawingml/2006/chartDrawing">
    <cdr:from>
      <cdr:x>0.48425</cdr:x>
      <cdr:y>0.90025</cdr:y>
    </cdr:from>
    <cdr:to>
      <cdr:x>0.5455</cdr:x>
      <cdr:y>0.93</cdr:y>
    </cdr:to>
    <cdr:sp>
      <cdr:nvSpPr>
        <cdr:cNvPr id="4" name="Rechteck 6"/>
        <cdr:cNvSpPr>
          <a:spLocks/>
        </cdr:cNvSpPr>
      </cdr:nvSpPr>
      <cdr:spPr>
        <a:xfrm>
          <a:off x="4695825" y="6372225"/>
          <a:ext cx="590550" cy="209550"/>
        </a:xfrm>
        <a:prstGeom prst="rect">
          <a:avLst/>
        </a:prstGeom>
        <a:solidFill>
          <a:srgbClr val="C3D69B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0.54625</cdr:x>
      <cdr:y>0.90075</cdr:y>
    </cdr:from>
    <cdr:to>
      <cdr:x>0.6075</cdr:x>
      <cdr:y>0.9305</cdr:y>
    </cdr:to>
    <cdr:sp>
      <cdr:nvSpPr>
        <cdr:cNvPr id="5" name="Rechteck 7"/>
        <cdr:cNvSpPr>
          <a:spLocks/>
        </cdr:cNvSpPr>
      </cdr:nvSpPr>
      <cdr:spPr>
        <a:xfrm>
          <a:off x="5305425" y="6381750"/>
          <a:ext cx="590550" cy="209550"/>
        </a:xfrm>
        <a:prstGeom prst="rect">
          <a:avLst/>
        </a:prstGeom>
        <a:solidFill>
          <a:srgbClr val="C3D69B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2</xdr:row>
      <xdr:rowOff>28575</xdr:rowOff>
    </xdr:from>
    <xdr:to>
      <xdr:col>22</xdr:col>
      <xdr:colOff>95250</xdr:colOff>
      <xdr:row>41</xdr:row>
      <xdr:rowOff>0</xdr:rowOff>
    </xdr:to>
    <xdr:graphicFrame>
      <xdr:nvGraphicFramePr>
        <xdr:cNvPr id="1" name="Diagramm 2"/>
        <xdr:cNvGraphicFramePr/>
      </xdr:nvGraphicFramePr>
      <xdr:xfrm>
        <a:off x="7753350" y="419100"/>
        <a:ext cx="97155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0.4495</cdr:x>
      <cdr:y>0.854</cdr:y>
    </cdr:from>
    <cdr:to>
      <cdr:x>0.58075</cdr:x>
      <cdr:y>0.93625</cdr:y>
    </cdr:to>
    <cdr:sp>
      <cdr:nvSpPr>
        <cdr:cNvPr id="1" name="Textfeld 1"/>
        <cdr:cNvSpPr txBox="1">
          <a:spLocks noChangeArrowheads="1"/>
        </cdr:cNvSpPr>
      </cdr:nvSpPr>
      <cdr:spPr>
        <a:xfrm>
          <a:off x="2162175" y="3333750"/>
          <a:ext cx="6286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Median</a:t>
          </a:r>
        </a:p>
      </cdr:txBody>
    </cdr:sp>
  </cdr:relSizeAnchor>
  <cdr:relSizeAnchor xmlns:cdr="http://schemas.openxmlformats.org/drawingml/2006/chartDrawing">
    <cdr:from>
      <cdr:x>0.391</cdr:x>
      <cdr:y>0.81775</cdr:y>
    </cdr:from>
    <cdr:to>
      <cdr:x>0.5165</cdr:x>
      <cdr:y>0.868</cdr:y>
    </cdr:to>
    <cdr:sp>
      <cdr:nvSpPr>
        <cdr:cNvPr id="2" name="Rechteck 2"/>
        <cdr:cNvSpPr>
          <a:spLocks/>
        </cdr:cNvSpPr>
      </cdr:nvSpPr>
      <cdr:spPr>
        <a:xfrm>
          <a:off x="1876425" y="3200400"/>
          <a:ext cx="609600" cy="200025"/>
        </a:xfrm>
        <a:prstGeom prst="rect">
          <a:avLst/>
        </a:prstGeom>
        <a:solidFill>
          <a:srgbClr val="C3D69B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0.55275</cdr:x>
      <cdr:y>0.854</cdr:y>
    </cdr:from>
    <cdr:to>
      <cdr:x>0.70775</cdr:x>
      <cdr:y>0.93625</cdr:y>
    </cdr:to>
    <cdr:sp>
      <cdr:nvSpPr>
        <cdr:cNvPr id="3" name="Textfeld 1"/>
        <cdr:cNvSpPr txBox="1">
          <a:spLocks noChangeArrowheads="1"/>
        </cdr:cNvSpPr>
      </cdr:nvSpPr>
      <cdr:spPr>
        <a:xfrm>
          <a:off x="2657475" y="333375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3. Quartil</a:t>
          </a:r>
        </a:p>
      </cdr:txBody>
    </cdr:sp>
  </cdr:relSizeAnchor>
  <cdr:relSizeAnchor xmlns:cdr="http://schemas.openxmlformats.org/drawingml/2006/chartDrawing">
    <cdr:from>
      <cdr:x>0.32325</cdr:x>
      <cdr:y>0.85225</cdr:y>
    </cdr:from>
    <cdr:to>
      <cdr:x>0.47775</cdr:x>
      <cdr:y>0.9345</cdr:y>
    </cdr:to>
    <cdr:sp>
      <cdr:nvSpPr>
        <cdr:cNvPr id="4" name="Textfeld 1"/>
        <cdr:cNvSpPr txBox="1">
          <a:spLocks noChangeArrowheads="1"/>
        </cdr:cNvSpPr>
      </cdr:nvSpPr>
      <cdr:spPr>
        <a:xfrm>
          <a:off x="1552575" y="3333750"/>
          <a:ext cx="742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1. Quartil</a:t>
          </a:r>
        </a:p>
      </cdr:txBody>
    </cdr:sp>
  </cdr:relSizeAnchor>
  <cdr:relSizeAnchor xmlns:cdr="http://schemas.openxmlformats.org/drawingml/2006/chartDrawing">
    <cdr:from>
      <cdr:x>0.5165</cdr:x>
      <cdr:y>0.8185</cdr:y>
    </cdr:from>
    <cdr:to>
      <cdr:x>0.64175</cdr:x>
      <cdr:y>0.86875</cdr:y>
    </cdr:to>
    <cdr:sp>
      <cdr:nvSpPr>
        <cdr:cNvPr id="5" name="Rechteck 6"/>
        <cdr:cNvSpPr>
          <a:spLocks/>
        </cdr:cNvSpPr>
      </cdr:nvSpPr>
      <cdr:spPr>
        <a:xfrm>
          <a:off x="2486025" y="3200400"/>
          <a:ext cx="600075" cy="200025"/>
        </a:xfrm>
        <a:prstGeom prst="rect">
          <a:avLst/>
        </a:prstGeom>
        <a:solidFill>
          <a:srgbClr val="C3D69B"/>
        </a:solidFill>
        <a:ln w="2540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752475</xdr:colOff>
      <xdr:row>1</xdr:row>
      <xdr:rowOff>114300</xdr:rowOff>
    </xdr:from>
    <xdr:to>
      <xdr:col>15</xdr:col>
      <xdr:colOff>238125</xdr:colOff>
      <xdr:row>24</xdr:row>
      <xdr:rowOff>76200</xdr:rowOff>
    </xdr:to>
    <xdr:graphicFrame>
      <xdr:nvGraphicFramePr>
        <xdr:cNvPr id="1" name="Diagramm 1"/>
        <xdr:cNvGraphicFramePr/>
      </xdr:nvGraphicFramePr>
      <xdr:xfrm>
        <a:off x="7115175" y="314325"/>
        <a:ext cx="48196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</xdr:row>
      <xdr:rowOff>0</xdr:rowOff>
    </xdr:from>
    <xdr:to>
      <xdr:col>16</xdr:col>
      <xdr:colOff>114300</xdr:colOff>
      <xdr:row>25</xdr:row>
      <xdr:rowOff>66675</xdr:rowOff>
    </xdr:to>
    <xdr:graphicFrame>
      <xdr:nvGraphicFramePr>
        <xdr:cNvPr id="1" name="Diagramm 2"/>
        <xdr:cNvGraphicFramePr/>
      </xdr:nvGraphicFramePr>
      <xdr:xfrm>
        <a:off x="5410200" y="390525"/>
        <a:ext cx="68961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1028700</xdr:colOff>
      <xdr:row>0</xdr:row>
      <xdr:rowOff>190500</xdr:rowOff>
    </xdr:from>
    <xdr:to>
      <xdr:col>15</xdr:col>
      <xdr:colOff>19050</xdr:colOff>
      <xdr:row>21</xdr:row>
      <xdr:rowOff>9525</xdr:rowOff>
    </xdr:to>
    <xdr:graphicFrame>
      <xdr:nvGraphicFramePr>
        <xdr:cNvPr id="1" name="Diagramm 1"/>
        <xdr:cNvGraphicFramePr/>
      </xdr:nvGraphicFramePr>
      <xdr:xfrm>
        <a:off x="4591050" y="190500"/>
        <a:ext cx="68865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0</xdr:rowOff>
    </xdr:from>
    <xdr:to>
      <xdr:col>17</xdr:col>
      <xdr:colOff>47625</xdr:colOff>
      <xdr:row>22</xdr:row>
      <xdr:rowOff>180975</xdr:rowOff>
    </xdr:to>
    <xdr:graphicFrame>
      <xdr:nvGraphicFramePr>
        <xdr:cNvPr id="1" name="Diagramm 1"/>
        <xdr:cNvGraphicFramePr/>
      </xdr:nvGraphicFramePr>
      <xdr:xfrm>
        <a:off x="5029200" y="390525"/>
        <a:ext cx="84010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7109375" style="2" customWidth="1"/>
    <col min="2" max="4" width="11.421875" style="2" customWidth="1"/>
    <col min="5" max="5" width="3.28125" style="2" customWidth="1"/>
    <col min="6" max="16384" width="11.421875" style="2" customWidth="1"/>
  </cols>
  <sheetData>
    <row r="1" ht="15.75">
      <c r="A1" s="8" t="s">
        <v>80</v>
      </c>
    </row>
    <row r="2" ht="15">
      <c r="A2" s="2" t="s">
        <v>81</v>
      </c>
    </row>
    <row r="4" spans="1:8" ht="15">
      <c r="A4" s="1"/>
      <c r="B4" s="46" t="s">
        <v>4</v>
      </c>
      <c r="C4" s="46" t="s">
        <v>89</v>
      </c>
      <c r="D4" s="46" t="s">
        <v>90</v>
      </c>
      <c r="E4" s="47"/>
      <c r="F4" s="46" t="s">
        <v>93</v>
      </c>
      <c r="G4" s="47" t="s">
        <v>91</v>
      </c>
      <c r="H4" s="46" t="s">
        <v>92</v>
      </c>
    </row>
    <row r="5" spans="1:8" ht="15">
      <c r="A5" s="2" t="s">
        <v>21</v>
      </c>
      <c r="B5" s="15">
        <v>3787</v>
      </c>
      <c r="C5" s="15">
        <v>2666</v>
      </c>
      <c r="D5" s="15">
        <v>5579</v>
      </c>
      <c r="F5" s="15">
        <f>C5</f>
        <v>2666</v>
      </c>
      <c r="G5" s="15">
        <f>B5-C5</f>
        <v>1121</v>
      </c>
      <c r="H5" s="15">
        <f>D5-B5</f>
        <v>1792</v>
      </c>
    </row>
    <row r="6" spans="1:8" ht="15">
      <c r="A6" s="2" t="s">
        <v>20</v>
      </c>
      <c r="B6" s="15">
        <v>6556</v>
      </c>
      <c r="C6" s="15">
        <v>5276</v>
      </c>
      <c r="D6" s="15">
        <v>8333</v>
      </c>
      <c r="F6" s="15">
        <f>C6</f>
        <v>5276</v>
      </c>
      <c r="G6" s="15">
        <f>B6-C6</f>
        <v>1280</v>
      </c>
      <c r="H6" s="15">
        <f>D6-B6</f>
        <v>1777</v>
      </c>
    </row>
    <row r="7" spans="1:8" ht="15">
      <c r="A7" s="2" t="s">
        <v>22</v>
      </c>
      <c r="B7" s="15">
        <v>6667</v>
      </c>
      <c r="C7" s="15">
        <v>4915</v>
      </c>
      <c r="D7" s="15">
        <v>9218</v>
      </c>
      <c r="F7" s="15">
        <f>C7</f>
        <v>4915</v>
      </c>
      <c r="G7" s="15">
        <f>B7-C7</f>
        <v>1752</v>
      </c>
      <c r="H7" s="15">
        <f>D7-B7</f>
        <v>2551</v>
      </c>
    </row>
    <row r="8" spans="1:8" ht="15">
      <c r="A8" s="2" t="s">
        <v>3</v>
      </c>
      <c r="B8" s="15">
        <v>6603</v>
      </c>
      <c r="C8" s="15">
        <v>5064</v>
      </c>
      <c r="D8" s="15">
        <v>8797</v>
      </c>
      <c r="F8" s="15">
        <f>C8</f>
        <v>5064</v>
      </c>
      <c r="G8" s="15">
        <f>B8-C8</f>
        <v>1539</v>
      </c>
      <c r="H8" s="15">
        <f>D8-B8</f>
        <v>2194</v>
      </c>
    </row>
    <row r="10" ht="15">
      <c r="A10" s="10" t="s">
        <v>94</v>
      </c>
    </row>
    <row r="11" ht="15">
      <c r="A11" s="11" t="s">
        <v>95</v>
      </c>
    </row>
    <row r="27" ht="15">
      <c r="A27" s="11"/>
    </row>
    <row r="28" ht="15">
      <c r="A28" s="1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7109375" style="2" customWidth="1"/>
    <col min="2" max="2" width="33.28125" style="2" customWidth="1"/>
    <col min="3" max="5" width="11.421875" style="2" customWidth="1"/>
    <col min="6" max="6" width="3.421875" style="2" customWidth="1"/>
    <col min="7" max="16384" width="11.421875" style="2" customWidth="1"/>
  </cols>
  <sheetData>
    <row r="1" spans="1:2" ht="15.75">
      <c r="A1" s="8" t="s">
        <v>96</v>
      </c>
      <c r="B1" s="1"/>
    </row>
    <row r="2" ht="15">
      <c r="A2" s="2" t="s">
        <v>81</v>
      </c>
    </row>
    <row r="4" spans="3:9" ht="15">
      <c r="C4" s="1" t="s">
        <v>4</v>
      </c>
      <c r="D4" s="1" t="s">
        <v>89</v>
      </c>
      <c r="E4" s="1" t="s">
        <v>90</v>
      </c>
      <c r="F4" s="1"/>
      <c r="G4" s="1" t="s">
        <v>93</v>
      </c>
      <c r="H4" s="1" t="s">
        <v>91</v>
      </c>
      <c r="I4" s="1" t="s">
        <v>92</v>
      </c>
    </row>
    <row r="5" spans="2:9" ht="15">
      <c r="B5" s="2" t="s">
        <v>78</v>
      </c>
      <c r="C5" s="2">
        <v>3787</v>
      </c>
      <c r="D5" s="2">
        <v>2666</v>
      </c>
      <c r="E5" s="2">
        <v>5579</v>
      </c>
      <c r="G5" s="2">
        <f aca="true" t="shared" si="0" ref="G5:G28">D5</f>
        <v>2666</v>
      </c>
      <c r="H5" s="2">
        <f aca="true" t="shared" si="1" ref="H5:H28">C5-D5</f>
        <v>1121</v>
      </c>
      <c r="I5" s="2">
        <f aca="true" t="shared" si="2" ref="I5:I28">E5-C5</f>
        <v>1792</v>
      </c>
    </row>
    <row r="6" spans="2:9" ht="15">
      <c r="B6" s="2" t="s">
        <v>61</v>
      </c>
      <c r="C6" s="2">
        <v>4220</v>
      </c>
      <c r="D6" s="2">
        <v>3621</v>
      </c>
      <c r="E6" s="2">
        <v>5234</v>
      </c>
      <c r="G6" s="2">
        <f t="shared" si="0"/>
        <v>3621</v>
      </c>
      <c r="H6" s="2">
        <f t="shared" si="1"/>
        <v>599</v>
      </c>
      <c r="I6" s="2">
        <f t="shared" si="2"/>
        <v>1014</v>
      </c>
    </row>
    <row r="7" spans="2:9" ht="15">
      <c r="B7" s="2" t="s">
        <v>64</v>
      </c>
      <c r="C7" s="2">
        <v>4540</v>
      </c>
      <c r="D7" s="2">
        <v>3730</v>
      </c>
      <c r="E7" s="2">
        <v>5633</v>
      </c>
      <c r="G7" s="2">
        <f t="shared" si="0"/>
        <v>3730</v>
      </c>
      <c r="H7" s="2">
        <f t="shared" si="1"/>
        <v>810</v>
      </c>
      <c r="I7" s="2">
        <f t="shared" si="2"/>
        <v>1093</v>
      </c>
    </row>
    <row r="8" spans="2:9" ht="15">
      <c r="B8" s="2" t="s">
        <v>73</v>
      </c>
      <c r="C8" s="2">
        <v>4980</v>
      </c>
      <c r="D8" s="2">
        <v>4129</v>
      </c>
      <c r="E8" s="2">
        <v>5865</v>
      </c>
      <c r="G8" s="2">
        <f t="shared" si="0"/>
        <v>4129</v>
      </c>
      <c r="H8" s="2">
        <f t="shared" si="1"/>
        <v>851</v>
      </c>
      <c r="I8" s="2">
        <f t="shared" si="2"/>
        <v>885</v>
      </c>
    </row>
    <row r="9" spans="2:9" ht="15">
      <c r="B9" s="2" t="s">
        <v>52</v>
      </c>
      <c r="C9" s="2">
        <v>5200</v>
      </c>
      <c r="D9" s="2">
        <v>4333</v>
      </c>
      <c r="E9" s="2">
        <v>6570</v>
      </c>
      <c r="G9" s="2">
        <f t="shared" si="0"/>
        <v>4333</v>
      </c>
      <c r="H9" s="2">
        <f t="shared" si="1"/>
        <v>867</v>
      </c>
      <c r="I9" s="2">
        <f t="shared" si="2"/>
        <v>1370</v>
      </c>
    </row>
    <row r="10" spans="2:9" ht="15">
      <c r="B10" s="2" t="s">
        <v>60</v>
      </c>
      <c r="C10" s="2">
        <v>5417</v>
      </c>
      <c r="D10" s="2">
        <v>4083</v>
      </c>
      <c r="E10" s="2">
        <v>6969</v>
      </c>
      <c r="G10" s="2">
        <f t="shared" si="0"/>
        <v>4083</v>
      </c>
      <c r="H10" s="2">
        <f t="shared" si="1"/>
        <v>1334</v>
      </c>
      <c r="I10" s="2">
        <f t="shared" si="2"/>
        <v>1552</v>
      </c>
    </row>
    <row r="11" spans="2:9" ht="15">
      <c r="B11" s="2" t="s">
        <v>59</v>
      </c>
      <c r="C11" s="2">
        <v>5798</v>
      </c>
      <c r="D11" s="2">
        <v>4702</v>
      </c>
      <c r="E11" s="2">
        <v>7500</v>
      </c>
      <c r="G11" s="2">
        <f t="shared" si="0"/>
        <v>4702</v>
      </c>
      <c r="H11" s="2">
        <f t="shared" si="1"/>
        <v>1096</v>
      </c>
      <c r="I11" s="2">
        <f t="shared" si="2"/>
        <v>1702</v>
      </c>
    </row>
    <row r="12" spans="2:9" ht="15">
      <c r="B12" s="2" t="s">
        <v>72</v>
      </c>
      <c r="C12" s="2">
        <v>5845</v>
      </c>
      <c r="D12" s="2">
        <v>4317</v>
      </c>
      <c r="E12" s="2">
        <v>8025</v>
      </c>
      <c r="G12" s="2">
        <f t="shared" si="0"/>
        <v>4317</v>
      </c>
      <c r="H12" s="2">
        <f t="shared" si="1"/>
        <v>1528</v>
      </c>
      <c r="I12" s="2">
        <f t="shared" si="2"/>
        <v>2180</v>
      </c>
    </row>
    <row r="13" spans="2:9" ht="15">
      <c r="B13" s="2" t="s">
        <v>53</v>
      </c>
      <c r="C13" s="2">
        <v>5868</v>
      </c>
      <c r="D13" s="2">
        <v>5010</v>
      </c>
      <c r="E13" s="2">
        <v>7042</v>
      </c>
      <c r="G13" s="2">
        <f t="shared" si="0"/>
        <v>5010</v>
      </c>
      <c r="H13" s="2">
        <f t="shared" si="1"/>
        <v>858</v>
      </c>
      <c r="I13" s="2">
        <f t="shared" si="2"/>
        <v>1174</v>
      </c>
    </row>
    <row r="14" spans="2:9" ht="15">
      <c r="B14" s="2" t="s">
        <v>58</v>
      </c>
      <c r="C14" s="2">
        <v>5884</v>
      </c>
      <c r="D14" s="2">
        <v>5148</v>
      </c>
      <c r="E14" s="2">
        <v>6906</v>
      </c>
      <c r="G14" s="2">
        <f t="shared" si="0"/>
        <v>5148</v>
      </c>
      <c r="H14" s="2">
        <f t="shared" si="1"/>
        <v>736</v>
      </c>
      <c r="I14" s="2">
        <f t="shared" si="2"/>
        <v>1022</v>
      </c>
    </row>
    <row r="15" spans="2:9" ht="15">
      <c r="B15" s="2" t="s">
        <v>70</v>
      </c>
      <c r="C15" s="2">
        <v>6209</v>
      </c>
      <c r="D15" s="2">
        <v>5005</v>
      </c>
      <c r="E15" s="2">
        <v>7973</v>
      </c>
      <c r="G15" s="2">
        <f t="shared" si="0"/>
        <v>5005</v>
      </c>
      <c r="H15" s="2">
        <f t="shared" si="1"/>
        <v>1204</v>
      </c>
      <c r="I15" s="2">
        <f t="shared" si="2"/>
        <v>1764</v>
      </c>
    </row>
    <row r="16" spans="2:9" ht="15">
      <c r="B16" s="2" t="s">
        <v>54</v>
      </c>
      <c r="C16" s="2">
        <v>6234</v>
      </c>
      <c r="D16" s="2">
        <v>5094</v>
      </c>
      <c r="E16" s="2">
        <v>8202</v>
      </c>
      <c r="G16" s="2">
        <f t="shared" si="0"/>
        <v>5094</v>
      </c>
      <c r="H16" s="2">
        <f t="shared" si="1"/>
        <v>1140</v>
      </c>
      <c r="I16" s="2">
        <f t="shared" si="2"/>
        <v>1968</v>
      </c>
    </row>
    <row r="17" spans="2:9" ht="15">
      <c r="B17" s="2" t="s">
        <v>71</v>
      </c>
      <c r="C17" s="2">
        <v>6320</v>
      </c>
      <c r="D17" s="2">
        <v>5000</v>
      </c>
      <c r="E17" s="2">
        <v>7957</v>
      </c>
      <c r="G17" s="2">
        <f t="shared" si="0"/>
        <v>5000</v>
      </c>
      <c r="H17" s="2">
        <f t="shared" si="1"/>
        <v>1320</v>
      </c>
      <c r="I17" s="2">
        <f t="shared" si="2"/>
        <v>1637</v>
      </c>
    </row>
    <row r="18" spans="2:9" ht="15">
      <c r="B18" s="2" t="s">
        <v>66</v>
      </c>
      <c r="C18" s="2">
        <v>6408</v>
      </c>
      <c r="D18" s="2">
        <v>4958</v>
      </c>
      <c r="E18" s="2">
        <v>9471</v>
      </c>
      <c r="G18" s="2">
        <f t="shared" si="0"/>
        <v>4958</v>
      </c>
      <c r="H18" s="2">
        <f t="shared" si="1"/>
        <v>1450</v>
      </c>
      <c r="I18" s="2">
        <f t="shared" si="2"/>
        <v>3063</v>
      </c>
    </row>
    <row r="19" spans="2:9" ht="15">
      <c r="B19" s="2" t="s">
        <v>55</v>
      </c>
      <c r="C19" s="2">
        <v>6430</v>
      </c>
      <c r="D19" s="2">
        <v>5338</v>
      </c>
      <c r="E19" s="2">
        <v>7878</v>
      </c>
      <c r="G19" s="2">
        <f t="shared" si="0"/>
        <v>5338</v>
      </c>
      <c r="H19" s="2">
        <f t="shared" si="1"/>
        <v>1092</v>
      </c>
      <c r="I19" s="2">
        <f t="shared" si="2"/>
        <v>1448</v>
      </c>
    </row>
    <row r="20" spans="2:9" ht="15">
      <c r="B20" s="2" t="s">
        <v>67</v>
      </c>
      <c r="C20" s="2">
        <v>6583</v>
      </c>
      <c r="D20" s="2">
        <v>4983</v>
      </c>
      <c r="E20" s="2">
        <v>8333</v>
      </c>
      <c r="G20" s="2">
        <f t="shared" si="0"/>
        <v>4983</v>
      </c>
      <c r="H20" s="2">
        <f t="shared" si="1"/>
        <v>1600</v>
      </c>
      <c r="I20" s="2">
        <f t="shared" si="2"/>
        <v>1750</v>
      </c>
    </row>
    <row r="21" spans="2:9" ht="15">
      <c r="B21" s="2" t="s">
        <v>1</v>
      </c>
      <c r="C21" s="2">
        <v>6603</v>
      </c>
      <c r="D21" s="2">
        <v>5064</v>
      </c>
      <c r="E21" s="2">
        <v>8797</v>
      </c>
      <c r="G21" s="2">
        <f t="shared" si="0"/>
        <v>5064</v>
      </c>
      <c r="H21" s="2">
        <f t="shared" si="1"/>
        <v>1539</v>
      </c>
      <c r="I21" s="2">
        <f t="shared" si="2"/>
        <v>2194</v>
      </c>
    </row>
    <row r="22" spans="2:9" ht="15">
      <c r="B22" s="2" t="s">
        <v>57</v>
      </c>
      <c r="C22" s="2">
        <v>6608</v>
      </c>
      <c r="D22" s="2">
        <v>5300</v>
      </c>
      <c r="E22" s="2">
        <v>8382</v>
      </c>
      <c r="G22" s="2">
        <f t="shared" si="0"/>
        <v>5300</v>
      </c>
      <c r="H22" s="2">
        <f t="shared" si="1"/>
        <v>1308</v>
      </c>
      <c r="I22" s="2">
        <f t="shared" si="2"/>
        <v>1774</v>
      </c>
    </row>
    <row r="23" spans="2:9" ht="15">
      <c r="B23" s="2" t="s">
        <v>62</v>
      </c>
      <c r="C23" s="2">
        <v>7298</v>
      </c>
      <c r="D23" s="2">
        <v>5635</v>
      </c>
      <c r="E23" s="2">
        <v>9599</v>
      </c>
      <c r="G23" s="2">
        <f t="shared" si="0"/>
        <v>5635</v>
      </c>
      <c r="H23" s="2">
        <f t="shared" si="1"/>
        <v>1663</v>
      </c>
      <c r="I23" s="2">
        <f t="shared" si="2"/>
        <v>2301</v>
      </c>
    </row>
    <row r="24" spans="2:9" ht="15">
      <c r="B24" s="2" t="s">
        <v>56</v>
      </c>
      <c r="C24" s="2">
        <v>7515</v>
      </c>
      <c r="D24" s="2">
        <v>6225</v>
      </c>
      <c r="E24" s="2">
        <v>9868</v>
      </c>
      <c r="G24" s="2">
        <f t="shared" si="0"/>
        <v>6225</v>
      </c>
      <c r="H24" s="2">
        <f t="shared" si="1"/>
        <v>1290</v>
      </c>
      <c r="I24" s="2">
        <f t="shared" si="2"/>
        <v>2353</v>
      </c>
    </row>
    <row r="25" spans="2:9" ht="15">
      <c r="B25" s="2" t="s">
        <v>68</v>
      </c>
      <c r="C25" s="2">
        <v>8033</v>
      </c>
      <c r="D25" s="2">
        <v>6500</v>
      </c>
      <c r="E25" s="2">
        <v>10230</v>
      </c>
      <c r="G25" s="2">
        <f t="shared" si="0"/>
        <v>6500</v>
      </c>
      <c r="H25" s="2">
        <f t="shared" si="1"/>
        <v>1533</v>
      </c>
      <c r="I25" s="2">
        <f t="shared" si="2"/>
        <v>2197</v>
      </c>
    </row>
    <row r="26" spans="2:9" ht="15">
      <c r="B26" s="2" t="s">
        <v>65</v>
      </c>
      <c r="C26" s="2">
        <v>8125</v>
      </c>
      <c r="D26" s="2">
        <v>6249</v>
      </c>
      <c r="E26" s="2">
        <v>11459</v>
      </c>
      <c r="G26" s="2">
        <f t="shared" si="0"/>
        <v>6249</v>
      </c>
      <c r="H26" s="2">
        <f t="shared" si="1"/>
        <v>1876</v>
      </c>
      <c r="I26" s="2">
        <f t="shared" si="2"/>
        <v>3334</v>
      </c>
    </row>
    <row r="27" spans="2:9" ht="15">
      <c r="B27" s="2" t="s">
        <v>69</v>
      </c>
      <c r="C27" s="2">
        <v>8786</v>
      </c>
      <c r="D27" s="2">
        <v>7028</v>
      </c>
      <c r="E27" s="2">
        <v>10853</v>
      </c>
      <c r="G27" s="2">
        <f t="shared" si="0"/>
        <v>7028</v>
      </c>
      <c r="H27" s="2">
        <f t="shared" si="1"/>
        <v>1758</v>
      </c>
      <c r="I27" s="2">
        <f t="shared" si="2"/>
        <v>2067</v>
      </c>
    </row>
    <row r="28" spans="2:9" ht="15">
      <c r="B28" s="2" t="s">
        <v>63</v>
      </c>
      <c r="C28" s="2">
        <v>8898</v>
      </c>
      <c r="D28" s="2">
        <v>6657</v>
      </c>
      <c r="E28" s="2">
        <v>12734</v>
      </c>
      <c r="G28" s="2">
        <f t="shared" si="0"/>
        <v>6657</v>
      </c>
      <c r="H28" s="2">
        <f t="shared" si="1"/>
        <v>2241</v>
      </c>
      <c r="I28" s="2">
        <f t="shared" si="2"/>
        <v>3836</v>
      </c>
    </row>
    <row r="30" ht="15">
      <c r="A30" s="10" t="s">
        <v>94</v>
      </c>
    </row>
    <row r="31" ht="15">
      <c r="A31" s="11" t="s">
        <v>95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421875" style="2" customWidth="1"/>
    <col min="2" max="16384" width="11.421875" style="2" customWidth="1"/>
  </cols>
  <sheetData>
    <row r="1" ht="15.75">
      <c r="A1" s="8" t="s">
        <v>82</v>
      </c>
    </row>
    <row r="2" ht="15">
      <c r="A2" s="2" t="s">
        <v>81</v>
      </c>
    </row>
    <row r="4" spans="1:8" ht="15">
      <c r="A4" s="1"/>
      <c r="B4" s="46" t="s">
        <v>4</v>
      </c>
      <c r="C4" s="46" t="s">
        <v>89</v>
      </c>
      <c r="D4" s="46" t="s">
        <v>90</v>
      </c>
      <c r="E4" s="1"/>
      <c r="F4" s="46" t="s">
        <v>93</v>
      </c>
      <c r="G4" s="46" t="s">
        <v>91</v>
      </c>
      <c r="H4" s="46" t="s">
        <v>92</v>
      </c>
    </row>
    <row r="5" spans="1:8" ht="15">
      <c r="A5" s="2" t="s">
        <v>2</v>
      </c>
      <c r="B5" s="15">
        <v>5976</v>
      </c>
      <c r="C5" s="15">
        <v>4681</v>
      </c>
      <c r="D5" s="15">
        <v>7670</v>
      </c>
      <c r="F5" s="15">
        <f>C5</f>
        <v>4681</v>
      </c>
      <c r="G5" s="15">
        <f>B5-C5</f>
        <v>1295</v>
      </c>
      <c r="H5" s="15">
        <f>D5-B5</f>
        <v>1694</v>
      </c>
    </row>
    <row r="6" spans="1:8" ht="15">
      <c r="A6" s="2" t="s">
        <v>0</v>
      </c>
      <c r="B6" s="15">
        <v>7050</v>
      </c>
      <c r="C6" s="15">
        <v>5417</v>
      </c>
      <c r="D6" s="15">
        <v>9819</v>
      </c>
      <c r="F6" s="15">
        <f>C6</f>
        <v>5417</v>
      </c>
      <c r="G6" s="15">
        <f>B6-C6</f>
        <v>1633</v>
      </c>
      <c r="H6" s="15">
        <f>D6-B6</f>
        <v>2769</v>
      </c>
    </row>
    <row r="7" spans="1:8" ht="15">
      <c r="A7" s="2" t="s">
        <v>1</v>
      </c>
      <c r="B7" s="15">
        <v>6603</v>
      </c>
      <c r="C7" s="15">
        <v>5064</v>
      </c>
      <c r="D7" s="15">
        <v>8797</v>
      </c>
      <c r="F7" s="15">
        <f>C7</f>
        <v>5064</v>
      </c>
      <c r="G7" s="15">
        <f>B7-C7</f>
        <v>1539</v>
      </c>
      <c r="H7" s="15">
        <f>D7-B7</f>
        <v>2194</v>
      </c>
    </row>
    <row r="8" spans="2:4" ht="15">
      <c r="B8" s="15"/>
      <c r="C8" s="15"/>
      <c r="D8" s="15"/>
    </row>
    <row r="9" ht="15">
      <c r="A9" s="10" t="s">
        <v>94</v>
      </c>
    </row>
    <row r="10" ht="15">
      <c r="A10" s="11" t="s">
        <v>95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5.75">
      <c r="A1" s="8" t="s">
        <v>83</v>
      </c>
    </row>
    <row r="2" spans="1:13" ht="15">
      <c r="A2" s="2" t="s">
        <v>81</v>
      </c>
      <c r="K2" s="16"/>
      <c r="L2" s="16"/>
      <c r="M2" s="16"/>
    </row>
    <row r="3" spans="11:13" ht="15">
      <c r="K3" s="16"/>
      <c r="L3" s="16"/>
      <c r="M3" s="16"/>
    </row>
    <row r="4" spans="2:13" ht="15">
      <c r="B4" s="17" t="s">
        <v>6</v>
      </c>
      <c r="C4" s="17" t="s">
        <v>5</v>
      </c>
      <c r="D4" s="17"/>
      <c r="K4" s="16"/>
      <c r="L4" s="16"/>
      <c r="M4" s="16"/>
    </row>
    <row r="5" spans="1:4" ht="15">
      <c r="A5" s="2" t="s">
        <v>2</v>
      </c>
      <c r="B5" s="5">
        <v>5881</v>
      </c>
      <c r="C5" s="5">
        <v>6083</v>
      </c>
      <c r="D5" s="5"/>
    </row>
    <row r="6" spans="1:4" ht="15">
      <c r="A6" s="2" t="s">
        <v>0</v>
      </c>
      <c r="B6" s="5">
        <v>7080</v>
      </c>
      <c r="C6" s="5">
        <v>6800</v>
      </c>
      <c r="D6" s="5"/>
    </row>
    <row r="7" spans="2:3" ht="15">
      <c r="B7" s="5"/>
      <c r="C7" s="5"/>
    </row>
    <row r="8" ht="15">
      <c r="A8" s="10" t="s">
        <v>94</v>
      </c>
    </row>
    <row r="9" ht="15">
      <c r="A9" s="11" t="s">
        <v>95</v>
      </c>
    </row>
    <row r="15" spans="2:3" ht="15">
      <c r="B15" s="5"/>
      <c r="C15" s="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140625" style="2" customWidth="1"/>
    <col min="2" max="4" width="9.28125" style="2" customWidth="1"/>
    <col min="5" max="5" width="11.421875" style="2" customWidth="1"/>
    <col min="6" max="6" width="15.57421875" style="2" customWidth="1"/>
    <col min="7" max="16384" width="11.421875" style="2" customWidth="1"/>
  </cols>
  <sheetData>
    <row r="1" spans="1:2" ht="15.75">
      <c r="A1" s="8" t="s">
        <v>84</v>
      </c>
      <c r="B1" s="1"/>
    </row>
    <row r="2" spans="1:15" ht="15">
      <c r="A2" s="2" t="s">
        <v>81</v>
      </c>
      <c r="L2" s="16"/>
      <c r="M2" s="16"/>
      <c r="N2" s="16"/>
      <c r="O2" s="16"/>
    </row>
    <row r="3" spans="12:15" ht="15">
      <c r="L3" s="16"/>
      <c r="M3" s="16"/>
      <c r="N3" s="16"/>
      <c r="O3" s="16"/>
    </row>
    <row r="4" spans="2:15" ht="15">
      <c r="B4" s="22" t="s">
        <v>1</v>
      </c>
      <c r="C4" s="22" t="s">
        <v>0</v>
      </c>
      <c r="D4" s="22" t="s">
        <v>2</v>
      </c>
      <c r="L4" s="16"/>
      <c r="M4" s="16"/>
      <c r="N4" s="16"/>
      <c r="O4" s="16"/>
    </row>
    <row r="5" spans="1:15" ht="15">
      <c r="A5" s="19" t="s">
        <v>7</v>
      </c>
      <c r="B5" s="20">
        <v>4550</v>
      </c>
      <c r="C5" s="20">
        <v>4559</v>
      </c>
      <c r="D5" s="20">
        <v>4550</v>
      </c>
      <c r="F5" s="21"/>
      <c r="L5" s="16"/>
      <c r="M5" s="16"/>
      <c r="N5" s="16"/>
      <c r="O5" s="16"/>
    </row>
    <row r="6" spans="1:15" ht="15">
      <c r="A6" s="19" t="s">
        <v>8</v>
      </c>
      <c r="B6" s="20">
        <v>5582</v>
      </c>
      <c r="C6" s="20">
        <v>5667</v>
      </c>
      <c r="D6" s="20">
        <v>5464</v>
      </c>
      <c r="F6" s="21"/>
      <c r="L6" s="16"/>
      <c r="M6" s="16"/>
      <c r="N6" s="16"/>
      <c r="O6" s="16"/>
    </row>
    <row r="7" spans="1:6" ht="15">
      <c r="A7" s="19" t="s">
        <v>9</v>
      </c>
      <c r="B7" s="20">
        <v>6534</v>
      </c>
      <c r="C7" s="20">
        <v>6730</v>
      </c>
      <c r="D7" s="20">
        <v>6234</v>
      </c>
      <c r="F7" s="21"/>
    </row>
    <row r="8" spans="1:6" ht="15">
      <c r="A8" s="19" t="s">
        <v>10</v>
      </c>
      <c r="B8" s="20">
        <v>6981</v>
      </c>
      <c r="C8" s="20">
        <v>7258</v>
      </c>
      <c r="D8" s="20">
        <v>6560</v>
      </c>
      <c r="F8" s="21"/>
    </row>
    <row r="9" spans="1:6" ht="15">
      <c r="A9" s="19" t="s">
        <v>11</v>
      </c>
      <c r="B9" s="20">
        <v>7351</v>
      </c>
      <c r="C9" s="20">
        <v>7900</v>
      </c>
      <c r="D9" s="20">
        <v>6500</v>
      </c>
      <c r="F9" s="21"/>
    </row>
    <row r="10" spans="1:6" ht="15">
      <c r="A10" s="19" t="s">
        <v>12</v>
      </c>
      <c r="B10" s="20">
        <v>7370</v>
      </c>
      <c r="C10" s="20">
        <v>8083</v>
      </c>
      <c r="D10" s="20">
        <v>6477</v>
      </c>
      <c r="F10" s="21"/>
    </row>
    <row r="11" spans="1:6" ht="15">
      <c r="A11" s="19" t="s">
        <v>13</v>
      </c>
      <c r="B11" s="20">
        <v>7289</v>
      </c>
      <c r="C11" s="20">
        <v>8209</v>
      </c>
      <c r="D11" s="20">
        <v>6222</v>
      </c>
      <c r="F11" s="21"/>
    </row>
    <row r="12" spans="1:6" ht="15">
      <c r="A12" s="19" t="s">
        <v>14</v>
      </c>
      <c r="B12" s="20">
        <v>7252</v>
      </c>
      <c r="C12" s="20">
        <v>8093</v>
      </c>
      <c r="D12" s="20">
        <v>6250</v>
      </c>
      <c r="F12" s="21"/>
    </row>
    <row r="13" spans="1:6" ht="15">
      <c r="A13" s="19" t="s">
        <v>15</v>
      </c>
      <c r="B13" s="20">
        <v>7350</v>
      </c>
      <c r="C13" s="20">
        <v>8334</v>
      </c>
      <c r="D13" s="20">
        <v>6244</v>
      </c>
      <c r="F13" s="21"/>
    </row>
    <row r="14" spans="1:6" ht="15">
      <c r="A14" s="19" t="s">
        <v>79</v>
      </c>
      <c r="B14" s="20">
        <v>6339</v>
      </c>
      <c r="C14" s="20">
        <v>6960</v>
      </c>
      <c r="D14" s="20">
        <v>5417</v>
      </c>
      <c r="F14" s="21"/>
    </row>
    <row r="15" spans="1:6" ht="15">
      <c r="A15" s="22"/>
      <c r="B15" s="7"/>
      <c r="C15" s="7"/>
      <c r="D15" s="23"/>
      <c r="F15" s="21"/>
    </row>
    <row r="16" spans="1:5" ht="15">
      <c r="A16" s="10" t="s">
        <v>94</v>
      </c>
      <c r="B16" s="18"/>
      <c r="E16" s="21"/>
    </row>
    <row r="17" spans="1:5" ht="15">
      <c r="A17" s="11" t="s">
        <v>95</v>
      </c>
      <c r="B17" s="20"/>
      <c r="C17" s="20"/>
      <c r="D17" s="20"/>
      <c r="E17" s="20"/>
    </row>
    <row r="18" spans="1:5" ht="15">
      <c r="A18" s="19"/>
      <c r="B18" s="20"/>
      <c r="C18" s="20"/>
      <c r="D18" s="20"/>
      <c r="E18" s="20"/>
    </row>
    <row r="19" spans="1:5" ht="15">
      <c r="A19" s="19"/>
      <c r="B19" s="20"/>
      <c r="C19" s="20"/>
      <c r="D19" s="20"/>
      <c r="E19" s="20"/>
    </row>
    <row r="20" spans="1:6" ht="15">
      <c r="A20" s="19"/>
      <c r="B20" s="20"/>
      <c r="C20" s="20"/>
      <c r="D20" s="20"/>
      <c r="E20" s="20"/>
      <c r="F20" s="21"/>
    </row>
    <row r="21" spans="1:6" ht="15">
      <c r="A21" s="19"/>
      <c r="B21" s="20"/>
      <c r="C21" s="20"/>
      <c r="D21" s="20"/>
      <c r="E21" s="20"/>
      <c r="F21" s="21"/>
    </row>
    <row r="22" spans="1:6" ht="15">
      <c r="A22" s="19"/>
      <c r="B22" s="20"/>
      <c r="C22" s="20"/>
      <c r="D22" s="20"/>
      <c r="E22" s="20"/>
      <c r="F22" s="21"/>
    </row>
    <row r="23" spans="1:6" ht="15">
      <c r="A23" s="19"/>
      <c r="B23" s="20"/>
      <c r="C23" s="20"/>
      <c r="D23" s="20"/>
      <c r="E23" s="20"/>
      <c r="F23" s="21"/>
    </row>
    <row r="24" spans="1:6" ht="15">
      <c r="A24" s="19"/>
      <c r="B24" s="20"/>
      <c r="C24" s="20"/>
      <c r="D24" s="20"/>
      <c r="E24" s="20"/>
      <c r="F24" s="21"/>
    </row>
    <row r="25" spans="1:6" ht="15">
      <c r="A25" s="19"/>
      <c r="B25" s="20"/>
      <c r="C25" s="20"/>
      <c r="D25" s="20"/>
      <c r="E25" s="20"/>
      <c r="F25" s="21"/>
    </row>
    <row r="26" spans="1:6" ht="15">
      <c r="A26" s="19"/>
      <c r="B26" s="20"/>
      <c r="C26" s="20"/>
      <c r="D26" s="20"/>
      <c r="E26" s="20"/>
      <c r="F26" s="21"/>
    </row>
    <row r="27" spans="1:6" ht="15">
      <c r="A27" s="18"/>
      <c r="B27" s="18"/>
      <c r="C27" s="24"/>
      <c r="D27" s="24"/>
      <c r="E27" s="24"/>
      <c r="F27" s="21"/>
    </row>
    <row r="28" spans="1:6" ht="15">
      <c r="A28" s="18"/>
      <c r="B28" s="18"/>
      <c r="C28" s="24"/>
      <c r="D28" s="24"/>
      <c r="E28" s="24"/>
      <c r="F28" s="21"/>
    </row>
    <row r="29" spans="1:6" ht="15">
      <c r="A29" s="25"/>
      <c r="B29" s="26"/>
      <c r="C29" s="20"/>
      <c r="D29" s="20"/>
      <c r="E29" s="20"/>
      <c r="F29" s="21"/>
    </row>
    <row r="30" spans="1:6" ht="15">
      <c r="A30" s="25"/>
      <c r="B30" s="26"/>
      <c r="C30" s="20"/>
      <c r="D30" s="20"/>
      <c r="E30" s="20"/>
      <c r="F30" s="13"/>
    </row>
    <row r="31" spans="1:6" ht="15">
      <c r="A31" s="19"/>
      <c r="B31" s="20"/>
      <c r="C31" s="20"/>
      <c r="D31" s="20"/>
      <c r="E31" s="20"/>
      <c r="F31" s="13"/>
    </row>
    <row r="32" spans="1:6" ht="15">
      <c r="A32" s="19"/>
      <c r="B32" s="20"/>
      <c r="C32" s="20"/>
      <c r="D32" s="20"/>
      <c r="E32" s="20"/>
      <c r="F32" s="27"/>
    </row>
    <row r="33" spans="1:6" ht="15">
      <c r="A33" s="19"/>
      <c r="B33" s="20"/>
      <c r="C33" s="20"/>
      <c r="D33" s="20"/>
      <c r="E33" s="20"/>
      <c r="F33" s="28"/>
    </row>
    <row r="34" spans="1:5" ht="15">
      <c r="A34" s="19"/>
      <c r="B34" s="20"/>
      <c r="C34" s="20"/>
      <c r="D34" s="20"/>
      <c r="E34" s="20"/>
    </row>
    <row r="35" spans="1:5" ht="15">
      <c r="A35" s="19"/>
      <c r="B35" s="20"/>
      <c r="C35" s="20"/>
      <c r="D35" s="20"/>
      <c r="E35" s="20"/>
    </row>
    <row r="36" spans="1:5" ht="15">
      <c r="A36" s="19"/>
      <c r="B36" s="20"/>
      <c r="C36" s="20"/>
      <c r="D36" s="20"/>
      <c r="E36" s="20"/>
    </row>
    <row r="37" spans="1:5" ht="15">
      <c r="A37" s="19"/>
      <c r="B37" s="20"/>
      <c r="C37" s="20"/>
      <c r="D37" s="20"/>
      <c r="E37" s="20"/>
    </row>
    <row r="38" spans="1:5" ht="15">
      <c r="A38" s="19"/>
      <c r="B38" s="20"/>
      <c r="C38" s="20"/>
      <c r="D38" s="20"/>
      <c r="E38" s="20"/>
    </row>
    <row r="39" spans="1:5" ht="15">
      <c r="A39" s="19"/>
      <c r="B39" s="20"/>
      <c r="C39" s="20"/>
      <c r="D39" s="20"/>
      <c r="E39" s="20"/>
    </row>
    <row r="40" spans="1:5" ht="15">
      <c r="A40" s="19"/>
      <c r="B40" s="20"/>
      <c r="C40" s="20"/>
      <c r="D40" s="20"/>
      <c r="E40" s="21"/>
    </row>
    <row r="41" spans="1:5" ht="15">
      <c r="A41" s="18"/>
      <c r="B41" s="18"/>
      <c r="C41" s="21"/>
      <c r="D41" s="21"/>
      <c r="E41" s="21"/>
    </row>
    <row r="42" spans="1:5" ht="15">
      <c r="A42" s="18"/>
      <c r="B42" s="18"/>
      <c r="C42" s="21"/>
      <c r="D42" s="21"/>
      <c r="E42" s="21"/>
    </row>
    <row r="43" spans="1:5" ht="15">
      <c r="A43" s="22"/>
      <c r="B43" s="22"/>
      <c r="C43" s="21"/>
      <c r="D43" s="21"/>
      <c r="E43" s="21"/>
    </row>
    <row r="44" spans="1:5" ht="15">
      <c r="A44" s="29"/>
      <c r="B44" s="29"/>
      <c r="C44" s="30"/>
      <c r="D44" s="30"/>
      <c r="E44" s="30"/>
    </row>
    <row r="45" spans="1:5" ht="15">
      <c r="A45" s="29"/>
      <c r="B45" s="29"/>
      <c r="C45" s="30"/>
      <c r="D45" s="30"/>
      <c r="E45" s="30"/>
    </row>
    <row r="46" spans="1:5" ht="15">
      <c r="A46" s="29"/>
      <c r="B46" s="29"/>
      <c r="C46" s="30"/>
      <c r="D46" s="30"/>
      <c r="E46" s="30"/>
    </row>
    <row r="47" spans="1:5" ht="15">
      <c r="A47" s="29"/>
      <c r="B47" s="29"/>
      <c r="C47" s="30"/>
      <c r="D47" s="30"/>
      <c r="E47" s="30"/>
    </row>
    <row r="48" spans="1:5" ht="15">
      <c r="A48" s="29"/>
      <c r="B48" s="29"/>
      <c r="C48" s="30"/>
      <c r="D48" s="30"/>
      <c r="E48" s="30"/>
    </row>
    <row r="49" spans="1:5" ht="15">
      <c r="A49" s="31"/>
      <c r="B49" s="31"/>
      <c r="C49" s="27"/>
      <c r="D49" s="27"/>
      <c r="E49" s="27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1440" verticalDpi="1440" orientation="landscape" paperSize="9" r:id="rId2"/>
  <headerFooter alignWithMargins="0">
    <oddHeader>&amp;R&amp;D</oddHeader>
    <oddFooter>&amp;L&amp;Z&amp;F  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8515625" style="2" customWidth="1"/>
    <col min="2" max="16384" width="11.421875" style="2" customWidth="1"/>
  </cols>
  <sheetData>
    <row r="1" ht="15.75">
      <c r="A1" s="8" t="s">
        <v>85</v>
      </c>
    </row>
    <row r="2" ht="15">
      <c r="A2" s="2" t="s">
        <v>81</v>
      </c>
    </row>
    <row r="3" spans="2:3" ht="15">
      <c r="B3" s="1" t="s">
        <v>17</v>
      </c>
      <c r="C3" s="1" t="s">
        <v>16</v>
      </c>
    </row>
    <row r="4" spans="1:5" ht="15">
      <c r="A4" s="2" t="s">
        <v>20</v>
      </c>
      <c r="B4" s="5">
        <v>6736</v>
      </c>
      <c r="C4" s="5">
        <v>6202</v>
      </c>
      <c r="D4" s="7"/>
      <c r="E4" s="9"/>
    </row>
    <row r="5" spans="1:5" ht="15.75" customHeight="1">
      <c r="A5" s="2" t="s">
        <v>22</v>
      </c>
      <c r="B5" s="5">
        <v>6526</v>
      </c>
      <c r="C5" s="5">
        <v>6771</v>
      </c>
      <c r="D5" s="7"/>
      <c r="E5" s="9"/>
    </row>
    <row r="6" spans="1:5" ht="15.75" customHeight="1">
      <c r="A6" s="2" t="s">
        <v>3</v>
      </c>
      <c r="B6" s="5">
        <v>6658</v>
      </c>
      <c r="C6" s="5">
        <v>6534</v>
      </c>
      <c r="D6" s="7"/>
      <c r="E6" s="9"/>
    </row>
    <row r="7" spans="2:3" ht="15">
      <c r="B7" s="7"/>
      <c r="C7" s="7"/>
    </row>
    <row r="8" ht="15">
      <c r="A8" s="10" t="s">
        <v>94</v>
      </c>
    </row>
    <row r="9" spans="1:5" ht="15">
      <c r="A9" s="11" t="s">
        <v>95</v>
      </c>
      <c r="B9" s="16"/>
      <c r="C9" s="16"/>
      <c r="D9" s="16"/>
      <c r="E9" s="16"/>
    </row>
    <row r="10" spans="1:5" ht="15">
      <c r="A10" s="16"/>
      <c r="B10" s="16"/>
      <c r="C10" s="16"/>
      <c r="D10" s="16"/>
      <c r="E10" s="16"/>
    </row>
    <row r="11" spans="1:5" ht="15">
      <c r="A11" s="32"/>
      <c r="B11" s="16"/>
      <c r="C11" s="16"/>
      <c r="D11" s="16"/>
      <c r="E11" s="16"/>
    </row>
    <row r="12" spans="1:5" ht="15">
      <c r="A12" s="16"/>
      <c r="B12" s="33"/>
      <c r="C12" s="33"/>
      <c r="D12" s="33"/>
      <c r="E12" s="34"/>
    </row>
    <row r="13" spans="1:5" ht="15">
      <c r="A13" s="16"/>
      <c r="B13" s="33"/>
      <c r="C13" s="33"/>
      <c r="D13" s="33"/>
      <c r="E13" s="34"/>
    </row>
    <row r="14" spans="1:5" ht="15">
      <c r="A14" s="16"/>
      <c r="B14" s="33"/>
      <c r="C14" s="33"/>
      <c r="D14" s="33"/>
      <c r="E14" s="34"/>
    </row>
    <row r="15" spans="1:5" ht="15">
      <c r="A15" s="16"/>
      <c r="B15" s="16"/>
      <c r="C15" s="27"/>
      <c r="D15" s="27"/>
      <c r="E15" s="27"/>
    </row>
    <row r="16" spans="1:5" ht="15">
      <c r="A16" s="16"/>
      <c r="B16" s="16"/>
      <c r="C16" s="27"/>
      <c r="D16" s="27"/>
      <c r="E16" s="27"/>
    </row>
    <row r="17" spans="1:5" ht="15">
      <c r="A17" s="16"/>
      <c r="B17" s="16"/>
      <c r="C17" s="16"/>
      <c r="D17" s="16"/>
      <c r="E17" s="16"/>
    </row>
    <row r="18" spans="1:5" ht="15">
      <c r="A18" s="16"/>
      <c r="B18" s="16"/>
      <c r="C18" s="16"/>
      <c r="D18" s="16"/>
      <c r="E18" s="16"/>
    </row>
    <row r="19" spans="1:5" ht="15">
      <c r="A19" s="16"/>
      <c r="B19" s="16"/>
      <c r="C19" s="16"/>
      <c r="D19" s="16"/>
      <c r="E19" s="16"/>
    </row>
    <row r="20" spans="1:5" ht="15">
      <c r="A20" s="32"/>
      <c r="B20" s="16"/>
      <c r="C20" s="16"/>
      <c r="D20" s="16"/>
      <c r="E20" s="16"/>
    </row>
    <row r="21" spans="1:5" ht="15">
      <c r="A21" s="35"/>
      <c r="B21" s="30"/>
      <c r="C21" s="30"/>
      <c r="D21" s="27"/>
      <c r="E21" s="34"/>
    </row>
    <row r="22" spans="1:5" ht="15">
      <c r="A22" s="35"/>
      <c r="B22" s="30"/>
      <c r="C22" s="30"/>
      <c r="D22" s="27"/>
      <c r="E22" s="34"/>
    </row>
    <row r="23" spans="1:5" ht="15">
      <c r="A23" s="35"/>
      <c r="B23" s="30"/>
      <c r="C23" s="30"/>
      <c r="D23" s="27"/>
      <c r="E23" s="34"/>
    </row>
    <row r="24" spans="1:5" ht="15">
      <c r="A24" s="36"/>
      <c r="B24" s="27"/>
      <c r="C24" s="27"/>
      <c r="D24" s="27"/>
      <c r="E24" s="34"/>
    </row>
    <row r="25" spans="1:5" ht="15">
      <c r="A25" s="16"/>
      <c r="B25" s="16"/>
      <c r="C25" s="16"/>
      <c r="D25" s="16"/>
      <c r="E25" s="16"/>
    </row>
    <row r="26" spans="1:5" ht="15">
      <c r="A26" s="16"/>
      <c r="B26" s="16"/>
      <c r="C26" s="16"/>
      <c r="D26" s="16"/>
      <c r="E26" s="16"/>
    </row>
    <row r="27" spans="1:5" ht="15">
      <c r="A27" s="16"/>
      <c r="B27" s="16"/>
      <c r="C27" s="16"/>
      <c r="D27" s="16"/>
      <c r="E27" s="16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2" customWidth="1"/>
    <col min="2" max="16384" width="11.421875" style="2" customWidth="1"/>
  </cols>
  <sheetData>
    <row r="1" ht="15.75">
      <c r="A1" s="8" t="s">
        <v>86</v>
      </c>
    </row>
    <row r="2" ht="15">
      <c r="A2" s="2" t="s">
        <v>81</v>
      </c>
    </row>
    <row r="4" spans="1:3" ht="15">
      <c r="A4" s="3"/>
      <c r="B4" s="2" t="s">
        <v>19</v>
      </c>
      <c r="C4" s="2" t="s">
        <v>18</v>
      </c>
    </row>
    <row r="5" spans="1:5" ht="15">
      <c r="A5" s="4" t="s">
        <v>20</v>
      </c>
      <c r="B5" s="5">
        <v>6572</v>
      </c>
      <c r="C5" s="5">
        <v>6500</v>
      </c>
      <c r="D5" s="7"/>
      <c r="E5" s="9"/>
    </row>
    <row r="6" spans="1:5" ht="15" customHeight="1">
      <c r="A6" s="4" t="s">
        <v>22</v>
      </c>
      <c r="B6" s="5">
        <v>6320</v>
      </c>
      <c r="C6" s="5">
        <v>7125</v>
      </c>
      <c r="D6" s="7"/>
      <c r="E6" s="9"/>
    </row>
    <row r="7" spans="1:5" ht="15" customHeight="1">
      <c r="A7" s="6" t="s">
        <v>3</v>
      </c>
      <c r="B7" s="5">
        <v>6462</v>
      </c>
      <c r="C7" s="5">
        <v>6933</v>
      </c>
      <c r="D7" s="7"/>
      <c r="E7" s="9"/>
    </row>
    <row r="8" spans="1:3" ht="15">
      <c r="A8" s="4"/>
      <c r="B8" s="7"/>
      <c r="C8" s="7"/>
    </row>
    <row r="9" ht="15">
      <c r="A9" s="10" t="s">
        <v>94</v>
      </c>
    </row>
    <row r="10" ht="15">
      <c r="A10" s="11" t="s">
        <v>95</v>
      </c>
    </row>
    <row r="11" spans="1:5" ht="15">
      <c r="A11" s="12"/>
      <c r="B11" s="5"/>
      <c r="C11" s="5"/>
      <c r="D11" s="13"/>
      <c r="E11" s="9"/>
    </row>
    <row r="12" spans="1:5" ht="15">
      <c r="A12" s="12"/>
      <c r="B12" s="5"/>
      <c r="C12" s="5"/>
      <c r="D12" s="13"/>
      <c r="E12" s="9"/>
    </row>
    <row r="13" spans="1:5" ht="15">
      <c r="A13" s="14"/>
      <c r="B13" s="5"/>
      <c r="C13" s="5"/>
      <c r="D13" s="13"/>
      <c r="E13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57421875" style="2" customWidth="1"/>
    <col min="2" max="16384" width="11.421875" style="2" customWidth="1"/>
  </cols>
  <sheetData>
    <row r="1" ht="15.75">
      <c r="A1" s="8" t="s">
        <v>87</v>
      </c>
    </row>
    <row r="2" ht="15">
      <c r="A2" s="2" t="s">
        <v>81</v>
      </c>
    </row>
    <row r="4" spans="2:6" ht="15">
      <c r="B4" s="37">
        <v>2016</v>
      </c>
      <c r="C4" s="5"/>
      <c r="D4" s="5"/>
      <c r="E4" s="5"/>
      <c r="F4" s="38"/>
    </row>
    <row r="5" spans="1:2" ht="15">
      <c r="A5" s="5" t="s">
        <v>74</v>
      </c>
      <c r="B5" s="2">
        <v>5929</v>
      </c>
    </row>
    <row r="6" spans="1:2" ht="15">
      <c r="A6" s="5" t="s">
        <v>75</v>
      </c>
      <c r="B6" s="2">
        <v>6427</v>
      </c>
    </row>
    <row r="7" spans="1:5" ht="15">
      <c r="A7" s="5" t="s">
        <v>76</v>
      </c>
      <c r="B7" s="2">
        <v>6249</v>
      </c>
      <c r="C7" s="13"/>
      <c r="D7" s="13"/>
      <c r="E7" s="13"/>
    </row>
    <row r="8" spans="1:2" ht="15">
      <c r="A8" s="5" t="s">
        <v>77</v>
      </c>
      <c r="B8" s="2">
        <v>7306</v>
      </c>
    </row>
    <row r="9" spans="1:2" ht="15">
      <c r="A9" s="5" t="s">
        <v>1</v>
      </c>
      <c r="B9" s="2">
        <v>6603</v>
      </c>
    </row>
    <row r="11" ht="15">
      <c r="A11" s="10" t="s">
        <v>94</v>
      </c>
    </row>
    <row r="12" ht="15">
      <c r="A12" s="11" t="s">
        <v>95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57421875" style="2" customWidth="1"/>
    <col min="2" max="16384" width="11.421875" style="2" customWidth="1"/>
  </cols>
  <sheetData>
    <row r="1" ht="15.75">
      <c r="A1" s="8" t="s">
        <v>88</v>
      </c>
    </row>
    <row r="2" ht="15">
      <c r="A2" s="2" t="s">
        <v>97</v>
      </c>
    </row>
    <row r="4" spans="1:5" ht="15">
      <c r="A4" s="48"/>
      <c r="B4" s="48"/>
      <c r="C4" s="39" t="s">
        <v>1</v>
      </c>
      <c r="D4" s="39" t="s">
        <v>0</v>
      </c>
      <c r="E4" s="39" t="s">
        <v>2</v>
      </c>
    </row>
    <row r="5" spans="1:5" ht="15">
      <c r="A5" s="19" t="s">
        <v>1</v>
      </c>
      <c r="B5" s="39"/>
      <c r="C5" s="40">
        <v>100</v>
      </c>
      <c r="D5" s="40">
        <v>100</v>
      </c>
      <c r="E5" s="40">
        <v>100</v>
      </c>
    </row>
    <row r="6" spans="1:5" ht="15">
      <c r="A6" s="41" t="s">
        <v>29</v>
      </c>
      <c r="B6" s="41"/>
      <c r="C6" s="40">
        <v>1.9</v>
      </c>
      <c r="D6" s="40">
        <v>0.8</v>
      </c>
      <c r="E6" s="40">
        <v>3.58</v>
      </c>
    </row>
    <row r="7" spans="1:5" ht="15">
      <c r="A7" s="41" t="s">
        <v>30</v>
      </c>
      <c r="B7" s="41"/>
      <c r="C7" s="40">
        <v>4.77</v>
      </c>
      <c r="D7" s="40">
        <v>1.8</v>
      </c>
      <c r="E7" s="40">
        <v>9.28</v>
      </c>
    </row>
    <row r="8" spans="1:5" ht="15">
      <c r="A8" s="41" t="s">
        <v>31</v>
      </c>
      <c r="B8" s="41"/>
      <c r="C8" s="40">
        <v>7.09</v>
      </c>
      <c r="D8" s="40">
        <v>3.45</v>
      </c>
      <c r="E8" s="40">
        <v>12.6</v>
      </c>
    </row>
    <row r="9" spans="1:5" ht="15">
      <c r="A9" s="41" t="s">
        <v>32</v>
      </c>
      <c r="B9" s="41"/>
      <c r="C9" s="40">
        <v>9.61</v>
      </c>
      <c r="D9" s="40">
        <v>5.95</v>
      </c>
      <c r="E9" s="40">
        <v>15.14</v>
      </c>
    </row>
    <row r="10" spans="1:5" ht="15">
      <c r="A10" s="41" t="s">
        <v>33</v>
      </c>
      <c r="B10" s="41"/>
      <c r="C10" s="40">
        <v>13.09</v>
      </c>
      <c r="D10" s="40">
        <v>10.94</v>
      </c>
      <c r="E10" s="40">
        <v>16.34</v>
      </c>
    </row>
    <row r="11" spans="1:5" ht="15">
      <c r="A11" s="41" t="s">
        <v>34</v>
      </c>
      <c r="B11" s="41"/>
      <c r="C11" s="40">
        <v>14.5</v>
      </c>
      <c r="D11" s="40">
        <v>14.83</v>
      </c>
      <c r="E11" s="40">
        <v>14.01</v>
      </c>
    </row>
    <row r="12" spans="1:5" ht="15">
      <c r="A12" s="41" t="s">
        <v>35</v>
      </c>
      <c r="B12" s="41"/>
      <c r="C12" s="40">
        <v>12.94</v>
      </c>
      <c r="D12" s="40">
        <v>14.69</v>
      </c>
      <c r="E12" s="40">
        <v>10.3</v>
      </c>
    </row>
    <row r="13" spans="1:5" ht="15">
      <c r="A13" s="41" t="s">
        <v>36</v>
      </c>
      <c r="B13" s="41"/>
      <c r="C13" s="40">
        <v>9.8</v>
      </c>
      <c r="D13" s="40">
        <v>11.57</v>
      </c>
      <c r="E13" s="40">
        <v>7.1</v>
      </c>
    </row>
    <row r="14" spans="1:5" ht="15">
      <c r="A14" s="41" t="s">
        <v>37</v>
      </c>
      <c r="B14" s="41"/>
      <c r="C14" s="40">
        <v>6.36</v>
      </c>
      <c r="D14" s="40">
        <v>7.94</v>
      </c>
      <c r="E14" s="40">
        <v>3.98</v>
      </c>
    </row>
    <row r="15" spans="1:5" ht="15">
      <c r="A15" s="41" t="s">
        <v>38</v>
      </c>
      <c r="B15" s="41"/>
      <c r="C15" s="40">
        <v>4.61</v>
      </c>
      <c r="D15" s="40">
        <v>6.03</v>
      </c>
      <c r="E15" s="40">
        <v>2.46</v>
      </c>
    </row>
    <row r="16" spans="1:5" ht="15">
      <c r="A16" s="41" t="s">
        <v>39</v>
      </c>
      <c r="B16" s="41"/>
      <c r="C16" s="40">
        <v>3.61</v>
      </c>
      <c r="D16" s="40">
        <v>4.87</v>
      </c>
      <c r="E16" s="40">
        <v>1.7</v>
      </c>
    </row>
    <row r="17" spans="1:5" ht="15">
      <c r="A17" s="41" t="s">
        <v>40</v>
      </c>
      <c r="B17" s="41"/>
      <c r="C17" s="40">
        <v>2.54</v>
      </c>
      <c r="D17" s="40">
        <v>3.58</v>
      </c>
      <c r="E17" s="40">
        <v>0.97</v>
      </c>
    </row>
    <row r="18" spans="1:5" ht="15">
      <c r="A18" s="41" t="s">
        <v>41</v>
      </c>
      <c r="B18" s="41"/>
      <c r="C18" s="40">
        <v>1.91</v>
      </c>
      <c r="D18" s="40">
        <v>2.76</v>
      </c>
      <c r="E18" s="40">
        <v>0.62</v>
      </c>
    </row>
    <row r="19" spans="1:5" ht="15">
      <c r="A19" s="41" t="s">
        <v>42</v>
      </c>
      <c r="B19" s="41"/>
      <c r="C19" s="40">
        <v>1.31</v>
      </c>
      <c r="D19" s="40">
        <v>1.88</v>
      </c>
      <c r="E19" s="40">
        <v>0.43</v>
      </c>
    </row>
    <row r="20" spans="1:5" ht="15">
      <c r="A20" s="41" t="s">
        <v>43</v>
      </c>
      <c r="B20" s="41"/>
      <c r="C20" s="40">
        <v>1.1</v>
      </c>
      <c r="D20" s="40">
        <v>1.62</v>
      </c>
      <c r="E20" s="40">
        <v>0.33</v>
      </c>
    </row>
    <row r="21" spans="1:5" ht="15">
      <c r="A21" s="41" t="s">
        <v>44</v>
      </c>
      <c r="B21" s="41"/>
      <c r="C21" s="40">
        <v>0.8</v>
      </c>
      <c r="D21" s="40">
        <v>1.24</v>
      </c>
      <c r="E21" s="40">
        <v>0.14</v>
      </c>
    </row>
    <row r="22" spans="1:5" ht="15">
      <c r="A22" s="41" t="s">
        <v>45</v>
      </c>
      <c r="B22" s="41"/>
      <c r="C22" s="40">
        <v>0.66</v>
      </c>
      <c r="D22" s="40">
        <v>0.97</v>
      </c>
      <c r="E22" s="40">
        <v>0.19</v>
      </c>
    </row>
    <row r="23" spans="1:5" ht="15">
      <c r="A23" s="41" t="s">
        <v>46</v>
      </c>
      <c r="B23" s="41"/>
      <c r="C23" s="40">
        <v>0.44</v>
      </c>
      <c r="D23" s="40">
        <v>0.62</v>
      </c>
      <c r="E23" s="40">
        <v>0.17</v>
      </c>
    </row>
    <row r="24" spans="1:5" ht="15">
      <c r="A24" s="41" t="s">
        <v>47</v>
      </c>
      <c r="B24" s="41"/>
      <c r="C24" s="40">
        <v>0.44</v>
      </c>
      <c r="D24" s="40">
        <v>0.69</v>
      </c>
      <c r="E24" s="40">
        <v>0.07</v>
      </c>
    </row>
    <row r="25" spans="1:5" ht="15">
      <c r="A25" s="41" t="s">
        <v>48</v>
      </c>
      <c r="B25" s="41"/>
      <c r="C25" s="40">
        <v>0.37</v>
      </c>
      <c r="D25" s="40">
        <v>0.51</v>
      </c>
      <c r="E25" s="40">
        <v>0.17</v>
      </c>
    </row>
    <row r="26" spans="1:5" ht="15">
      <c r="A26" s="41" t="s">
        <v>49</v>
      </c>
      <c r="B26" s="41"/>
      <c r="C26" s="40">
        <v>2.14</v>
      </c>
      <c r="D26" s="40">
        <v>3.27</v>
      </c>
      <c r="E26" s="40">
        <v>0.42</v>
      </c>
    </row>
    <row r="29" spans="2:4" ht="15">
      <c r="B29" s="42" t="s">
        <v>1</v>
      </c>
      <c r="C29" s="42"/>
      <c r="D29" s="42"/>
    </row>
    <row r="30" spans="1:4" ht="15">
      <c r="A30" s="43" t="s">
        <v>23</v>
      </c>
      <c r="B30" s="44">
        <f>SUM(C6:C7)/100</f>
        <v>0.0667</v>
      </c>
      <c r="C30" s="44"/>
      <c r="D30" s="44"/>
    </row>
    <row r="31" spans="1:4" ht="15">
      <c r="A31" s="43" t="s">
        <v>24</v>
      </c>
      <c r="B31" s="44">
        <f>SUM(C8:C9)/100</f>
        <v>0.16699999999999998</v>
      </c>
      <c r="C31" s="44"/>
      <c r="D31" s="44"/>
    </row>
    <row r="32" spans="1:4" ht="15">
      <c r="A32" s="43" t="s">
        <v>25</v>
      </c>
      <c r="B32" s="44">
        <f>SUM(C10:C11)/100</f>
        <v>0.2759</v>
      </c>
      <c r="C32" s="44"/>
      <c r="D32" s="44"/>
    </row>
    <row r="33" spans="1:4" ht="15">
      <c r="A33" s="43" t="s">
        <v>26</v>
      </c>
      <c r="B33" s="44">
        <f>SUM(C12:C13)/100</f>
        <v>0.22740000000000002</v>
      </c>
      <c r="C33" s="44"/>
      <c r="D33" s="44"/>
    </row>
    <row r="34" spans="1:4" ht="15">
      <c r="A34" s="43" t="s">
        <v>27</v>
      </c>
      <c r="B34" s="44">
        <f>SUM(C14:C15)/100</f>
        <v>0.1097</v>
      </c>
      <c r="C34" s="44"/>
      <c r="D34" s="44"/>
    </row>
    <row r="35" spans="1:4" ht="15">
      <c r="A35" s="43" t="s">
        <v>28</v>
      </c>
      <c r="B35" s="44">
        <f>SUM(C16:C17)/100</f>
        <v>0.061500000000000006</v>
      </c>
      <c r="C35" s="44"/>
      <c r="D35" s="44"/>
    </row>
    <row r="36" spans="1:4" ht="15">
      <c r="A36" s="43" t="s">
        <v>50</v>
      </c>
      <c r="B36" s="44">
        <f>SUM(C18:C19)/100</f>
        <v>0.0322</v>
      </c>
      <c r="C36" s="44"/>
      <c r="D36" s="44"/>
    </row>
    <row r="37" spans="1:4" ht="15">
      <c r="A37" s="43" t="s">
        <v>51</v>
      </c>
      <c r="B37" s="44">
        <f>SUM(C20:C26)/100</f>
        <v>0.059500000000000004</v>
      </c>
      <c r="C37" s="44"/>
      <c r="D37" s="44"/>
    </row>
    <row r="38" spans="2:4" ht="15">
      <c r="B38" s="44">
        <f>SUM(B30:B37)</f>
        <v>0.9999</v>
      </c>
      <c r="C38" s="44"/>
      <c r="D38" s="44"/>
    </row>
    <row r="41" ht="15">
      <c r="A41" s="10" t="s">
        <v>94</v>
      </c>
    </row>
    <row r="42" ht="15">
      <c r="A42" s="11" t="s">
        <v>95</v>
      </c>
    </row>
    <row r="47" ht="15">
      <c r="C47" s="45"/>
    </row>
  </sheetData>
  <sheetProtection/>
  <mergeCells count="1">
    <mergeCell ref="A4:B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&amp;R&amp;D</oddHeader>
    <oddFooter>&amp;L&amp;Z&amp;F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adm_ebpa</dc:creator>
  <cp:keywords/>
  <dc:description/>
  <cp:lastModifiedBy>Gstöhl Simon</cp:lastModifiedBy>
  <cp:lastPrinted>2018-04-30T12:36:36Z</cp:lastPrinted>
  <dcterms:created xsi:type="dcterms:W3CDTF">2008-01-23T07:53:35Z</dcterms:created>
  <dcterms:modified xsi:type="dcterms:W3CDTF">2018-05-18T11:15:08Z</dcterms:modified>
  <cp:category/>
  <cp:version/>
  <cp:contentType/>
  <cp:contentStatus/>
</cp:coreProperties>
</file>