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drawings/drawing38.xml" ContentType="application/vnd.openxmlformats-officedocument.drawing+xml"/>
  <Override PartName="/xl/worksheets/sheet46.xml" ContentType="application/vnd.openxmlformats-officedocument.spreadsheetml.worksheet+xml"/>
  <Override PartName="/xl/drawings/drawing39.xml" ContentType="application/vnd.openxmlformats-officedocument.drawing+xml"/>
  <Override PartName="/xl/worksheets/sheet47.xml" ContentType="application/vnd.openxmlformats-officedocument.spreadsheetml.worksheet+xml"/>
  <Override PartName="/xl/drawings/drawing40.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41.xml" ContentType="application/vnd.openxmlformats-officedocument.drawing+xml"/>
  <Override PartName="/xl/worksheets/sheet50.xml" ContentType="application/vnd.openxmlformats-officedocument.spreadsheetml.worksheet+xml"/>
  <Override PartName="/xl/drawings/drawing42.xml" ContentType="application/vnd.openxmlformats-officedocument.drawing+xml"/>
  <Override PartName="/xl/worksheets/sheet51.xml" ContentType="application/vnd.openxmlformats-officedocument.spreadsheetml.worksheet+xml"/>
  <Override PartName="/xl/drawings/drawing43.xml" ContentType="application/vnd.openxmlformats-officedocument.drawing+xml"/>
  <Override PartName="/xl/worksheets/sheet52.xml" ContentType="application/vnd.openxmlformats-officedocument.spreadsheetml.worksheet+xml"/>
  <Override PartName="/xl/drawings/drawing44.xml" ContentType="application/vnd.openxmlformats-officedocument.drawing+xml"/>
  <Override PartName="/xl/worksheets/sheet53.xml" ContentType="application/vnd.openxmlformats-officedocument.spreadsheetml.worksheet+xml"/>
  <Override PartName="/xl/drawings/drawing45.xml" ContentType="application/vnd.openxmlformats-officedocument.drawing+xml"/>
  <Override PartName="/xl/worksheets/sheet54.xml" ContentType="application/vnd.openxmlformats-officedocument.spreadsheetml.worksheet+xml"/>
  <Override PartName="/xl/drawings/drawing46.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47.xml" ContentType="application/vnd.openxmlformats-officedocument.drawing+xml"/>
  <Override PartName="/xl/worksheets/sheet57.xml" ContentType="application/vnd.openxmlformats-officedocument.spreadsheetml.worksheet+xml"/>
  <Override PartName="/xl/drawings/drawing48.xml" ContentType="application/vnd.openxmlformats-officedocument.drawing+xml"/>
  <Override PartName="/xl/worksheets/sheet58.xml" ContentType="application/vnd.openxmlformats-officedocument.spreadsheetml.worksheet+xml"/>
  <Override PartName="/xl/drawings/drawing49.xml" ContentType="application/vnd.openxmlformats-officedocument.drawing+xml"/>
  <Override PartName="/xl/worksheets/sheet59.xml" ContentType="application/vnd.openxmlformats-officedocument.spreadsheetml.worksheet+xml"/>
  <Override PartName="/xl/drawings/drawing50.xml" ContentType="application/vnd.openxmlformats-officedocument.drawing+xml"/>
  <Override PartName="/xl/worksheets/sheet60.xml" ContentType="application/vnd.openxmlformats-officedocument.spreadsheetml.worksheet+xml"/>
  <Override PartName="/xl/drawings/drawing51.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drawings/drawing52.xml" ContentType="application/vnd.openxmlformats-officedocument.drawing+xml"/>
  <Override PartName="/xl/worksheets/sheet63.xml" ContentType="application/vnd.openxmlformats-officedocument.spreadsheetml.worksheet+xml"/>
  <Override PartName="/xl/drawings/drawing53.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drawings/drawing54.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drawings/drawing55.xml" ContentType="application/vnd.openxmlformats-officedocument.drawing+xml"/>
  <Override PartName="/xl/worksheets/sheet68.xml" ContentType="application/vnd.openxmlformats-officedocument.spreadsheetml.worksheet+xml"/>
  <Override PartName="/xl/drawings/drawing56.xml" ContentType="application/vnd.openxmlformats-officedocument.drawing+xml"/>
  <Override PartName="/xl/worksheets/sheet69.xml" ContentType="application/vnd.openxmlformats-officedocument.spreadsheetml.worksheet+xml"/>
  <Override PartName="/xl/drawings/drawing57.xml" ContentType="application/vnd.openxmlformats-officedocument.drawing+xml"/>
  <Override PartName="/xl/worksheets/sheet70.xml" ContentType="application/vnd.openxmlformats-officedocument.spreadsheetml.worksheet+xml"/>
  <Override PartName="/xl/drawings/drawing58.xml" ContentType="application/vnd.openxmlformats-officedocument.drawing+xml"/>
  <Override PartName="/xl/worksheets/sheet71.xml" ContentType="application/vnd.openxmlformats-officedocument.spreadsheetml.worksheet+xml"/>
  <Override PartName="/xl/drawings/drawing5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5" yWindow="210" windowWidth="27315" windowHeight="13230" tabRatio="759" activeTab="0"/>
  </bookViews>
  <sheets>
    <sheet name="Inhaltsübersicht" sheetId="1" r:id="rId1"/>
    <sheet name="Arbeitslosenquote" sheetId="2" r:id="rId2"/>
    <sheet name="T1.1" sheetId="3" r:id="rId3"/>
    <sheet name="T1.1M" sheetId="4" r:id="rId4"/>
    <sheet name="T1.1F" sheetId="5" r:id="rId5"/>
    <sheet name="ALose neue Definition" sheetId="6" r:id="rId6"/>
    <sheet name="T2.1" sheetId="7" r:id="rId7"/>
    <sheet name="T2.1M" sheetId="8" r:id="rId8"/>
    <sheet name="T2.1F" sheetId="9" r:id="rId9"/>
    <sheet name="T2.2" sheetId="10" r:id="rId10"/>
    <sheet name="T2.3" sheetId="11" r:id="rId11"/>
    <sheet name="T2.4" sheetId="12" r:id="rId12"/>
    <sheet name="T2.5" sheetId="13" r:id="rId13"/>
    <sheet name="T2.5M" sheetId="14" r:id="rId14"/>
    <sheet name="T2.5F" sheetId="15" r:id="rId15"/>
    <sheet name="Arbeitslose frühere Definition" sheetId="16" r:id="rId16"/>
    <sheet name="T3.1" sheetId="17" r:id="rId17"/>
    <sheet name="T3.1M" sheetId="18" r:id="rId18"/>
    <sheet name="T3.1F" sheetId="19" r:id="rId19"/>
    <sheet name="T3.2" sheetId="20" r:id="rId20"/>
    <sheet name="T3.3" sheetId="21" r:id="rId21"/>
    <sheet name="T3.4" sheetId="22" r:id="rId22"/>
    <sheet name="T3.5" sheetId="23" r:id="rId23"/>
    <sheet name="T3.5M" sheetId="24" r:id="rId24"/>
    <sheet name="T3.5F" sheetId="25" r:id="rId25"/>
    <sheet name="T3.6" sheetId="26" r:id="rId26"/>
    <sheet name="T3.6M" sheetId="27" r:id="rId27"/>
    <sheet name="T3.6F" sheetId="28" r:id="rId28"/>
    <sheet name="ALose Taggeld" sheetId="29" r:id="rId29"/>
    <sheet name="T4.1" sheetId="30" r:id="rId30"/>
    <sheet name="T4.1M" sheetId="31" r:id="rId31"/>
    <sheet name="T4.1F" sheetId="32" r:id="rId32"/>
    <sheet name="T4.2" sheetId="33" r:id="rId33"/>
    <sheet name="Stellensuchende" sheetId="34" r:id="rId34"/>
    <sheet name="T5.1" sheetId="35" r:id="rId35"/>
    <sheet name="T5.1M" sheetId="36" r:id="rId36"/>
    <sheet name="T5.1F" sheetId="37" r:id="rId37"/>
    <sheet name="T5.2" sheetId="38" r:id="rId38"/>
    <sheet name="T5.3" sheetId="39" r:id="rId39"/>
    <sheet name="T5.4" sheetId="40" r:id="rId40"/>
    <sheet name="Arbeitslosenquote ZR" sheetId="41" r:id="rId41"/>
    <sheet name="T6.1.1" sheetId="42" r:id="rId42"/>
    <sheet name="T6.1.1M" sheetId="43" r:id="rId43"/>
    <sheet name="T6.1.1F" sheetId="44" r:id="rId44"/>
    <sheet name="T6.1.2" sheetId="45" r:id="rId45"/>
    <sheet name="T6.1.2M" sheetId="46" r:id="rId46"/>
    <sheet name="T6.1.2F" sheetId="47" r:id="rId47"/>
    <sheet name="AL neue Definition ZR" sheetId="48" r:id="rId48"/>
    <sheet name="T6.2.1" sheetId="49" r:id="rId49"/>
    <sheet name="T6.2.1M" sheetId="50" r:id="rId50"/>
    <sheet name="T6.2.1F" sheetId="51" r:id="rId51"/>
    <sheet name="T6.2.2" sheetId="52" r:id="rId52"/>
    <sheet name="T6.2.2M" sheetId="53" r:id="rId53"/>
    <sheet name="T6.2.2F" sheetId="54" r:id="rId54"/>
    <sheet name="ALose frühere Definition ZR" sheetId="55" r:id="rId55"/>
    <sheet name="T6.3.1" sheetId="56" r:id="rId56"/>
    <sheet name="T6.3.2" sheetId="57" r:id="rId57"/>
    <sheet name="T6.3.3" sheetId="58" r:id="rId58"/>
    <sheet name="T6.3.3M" sheetId="59" r:id="rId59"/>
    <sheet name="T6.3.3F" sheetId="60" r:id="rId60"/>
    <sheet name="ALose Taggeld ZR" sheetId="61" r:id="rId61"/>
    <sheet name="T6.4.1" sheetId="62" r:id="rId62"/>
    <sheet name="T6.4.2" sheetId="63" r:id="rId63"/>
    <sheet name="Stellensuchende ZR" sheetId="64" r:id="rId64"/>
    <sheet name="T6.5.1" sheetId="65" r:id="rId65"/>
    <sheet name="ALosenVersicherung ZR" sheetId="66" r:id="rId66"/>
    <sheet name="T6.6.1" sheetId="67" r:id="rId67"/>
    <sheet name="T6.6.2" sheetId="68" r:id="rId68"/>
    <sheet name="T6.6.3" sheetId="69" r:id="rId69"/>
    <sheet name="T6.6.4" sheetId="70" r:id="rId70"/>
    <sheet name="T6.6.5" sheetId="71" r:id="rId71"/>
  </sheets>
  <definedNames>
    <definedName name="_xlnm.Print_Area" localSheetId="47">'AL neue Definition ZR'!$A$1:$B$16</definedName>
    <definedName name="_xlnm.Print_Area" localSheetId="54">'ALose frühere Definition ZR'!$A$1:$B$13</definedName>
    <definedName name="_xlnm.Print_Area" localSheetId="5">'ALose neue Definition'!$A$1:$B$13</definedName>
    <definedName name="_xlnm.Print_Area" localSheetId="60">'ALose Taggeld ZR'!$A$1:$B$13</definedName>
    <definedName name="_xlnm.Print_Area" localSheetId="65">'ALosenVersicherung ZR'!$A$1:$B$16</definedName>
    <definedName name="_xlnm.Print_Area" localSheetId="15">'Arbeitslose frühere Definition'!$A$1:$B$14</definedName>
    <definedName name="_xlnm.Print_Area" localSheetId="1">'Arbeitslosenquote'!$A$1:$B$12</definedName>
    <definedName name="_xlnm.Print_Area" localSheetId="40">'Arbeitslosenquote ZR'!$A$1:$B$12</definedName>
    <definedName name="_xlnm.Print_Area" localSheetId="33">'Stellensuchende'!$A$1:$B$13</definedName>
    <definedName name="_xlnm.Print_Area" localSheetId="63">'Stellensuchende ZR'!$A$1:$B$12</definedName>
    <definedName name="_xlnm.Print_Area" localSheetId="2">'T1.1'!$A$1:$G$19</definedName>
    <definedName name="_xlnm.Print_Area" localSheetId="4">'T1.1F'!$A$1:$G$19</definedName>
    <definedName name="_xlnm.Print_Area" localSheetId="3">'T1.1M'!$A$1:$G$19</definedName>
    <definedName name="_xlnm.Print_Area" localSheetId="6">'T2.1'!$A$1:$O$26</definedName>
    <definedName name="_xlnm.Print_Area" localSheetId="8">'T2.1F'!$A$1:$O$26</definedName>
    <definedName name="_xlnm.Print_Area" localSheetId="7">'T2.1M'!$A$1:$O$26</definedName>
    <definedName name="_xlnm.Print_Area" localSheetId="9">'T2.2'!$A$1:$H$22</definedName>
    <definedName name="_xlnm.Print_Area" localSheetId="10">'T2.3'!$A$1:$H$47</definedName>
    <definedName name="_xlnm.Print_Area" localSheetId="11">'T2.4'!$A$1:$D$42</definedName>
    <definedName name="_xlnm.Print_Area" localSheetId="12">'T2.5'!$A$1:$O$41</definedName>
    <definedName name="_xlnm.Print_Area" localSheetId="14">'T2.5F'!$A$1:$O$41</definedName>
    <definedName name="_xlnm.Print_Area" localSheetId="13">'T2.5M'!$A$1:$O$41</definedName>
    <definedName name="_xlnm.Print_Area" localSheetId="16">'T3.1'!$A$1:$O$30</definedName>
    <definedName name="_xlnm.Print_Area" localSheetId="18">'T3.1F'!$A$1:$O$30</definedName>
    <definedName name="_xlnm.Print_Area" localSheetId="17">'T3.1M'!$A$1:$O$30</definedName>
    <definedName name="_xlnm.Print_Area" localSheetId="19">'T3.2'!$A$1:$H$26</definedName>
    <definedName name="_xlnm.Print_Area" localSheetId="20">'T3.3'!$A$1:$H$47</definedName>
    <definedName name="_xlnm.Print_Area" localSheetId="21">'T3.4'!$A$1:$D$42</definedName>
    <definedName name="_xlnm.Print_Area" localSheetId="22">'T3.5'!$A$1:$O$32</definedName>
    <definedName name="_xlnm.Print_Area" localSheetId="24">'T3.5F'!$A$1:$O$32</definedName>
    <definedName name="_xlnm.Print_Area" localSheetId="23">'T3.5M'!$A$1:$O$32</definedName>
    <definedName name="_xlnm.Print_Area" localSheetId="25">'T3.6'!$A$1:$O$34</definedName>
    <definedName name="_xlnm.Print_Area" localSheetId="27">'T3.6F'!$A$1:$O$34</definedName>
    <definedName name="_xlnm.Print_Area" localSheetId="26">'T3.6M'!$A$1:$O$34</definedName>
    <definedName name="_xlnm.Print_Area" localSheetId="29">'T4.1'!$A$1:$O$25</definedName>
    <definedName name="_xlnm.Print_Area" localSheetId="31">'T4.1F'!$A$1:$O$25</definedName>
    <definedName name="_xlnm.Print_Area" localSheetId="30">'T4.1M'!$A$1:$O$25</definedName>
    <definedName name="_xlnm.Print_Area" localSheetId="32">'T4.2'!$A$1:$H$25</definedName>
    <definedName name="_xlnm.Print_Area" localSheetId="34">'T5.1'!$A$1:$O$26</definedName>
    <definedName name="_xlnm.Print_Area" localSheetId="36">'T5.1F'!$A$1:$O$26</definedName>
    <definedName name="_xlnm.Print_Area" localSheetId="35">'T5.1M'!$A$1:$O$26</definedName>
    <definedName name="_xlnm.Print_Area" localSheetId="37">'T5.2'!$A$1:$H$22</definedName>
    <definedName name="_xlnm.Print_Area" localSheetId="38">'T5.3'!$A$1:$H$47</definedName>
    <definedName name="_xlnm.Print_Area" localSheetId="39">'T5.4'!$A$1:$D$42</definedName>
    <definedName name="_xlnm.Print_Area" localSheetId="41">'T6.1.1'!$A$1:$N$43</definedName>
    <definedName name="_xlnm.Print_Area" localSheetId="43">'T6.1.1F'!$A$1:$N$43</definedName>
    <definedName name="_xlnm.Print_Area" localSheetId="42">'T6.1.1M'!$A$1:$N$43</definedName>
    <definedName name="_xlnm.Print_Area" localSheetId="44">'T6.1.2'!$A$1:$N$43</definedName>
    <definedName name="_xlnm.Print_Area" localSheetId="46">'T6.1.2F'!$A$1:$N$43</definedName>
    <definedName name="_xlnm.Print_Area" localSheetId="45">'T6.1.2M'!$A$1:$N$43</definedName>
    <definedName name="_xlnm.Print_Area" localSheetId="48">'T6.2.1'!$A$1:$N$43</definedName>
    <definedName name="_xlnm.Print_Area" localSheetId="50">'T6.2.1F'!$A$1:$N$43</definedName>
    <definedName name="_xlnm.Print_Area" localSheetId="49">'T6.2.1M'!$A$1:$N$43</definedName>
    <definedName name="_xlnm.Print_Area" localSheetId="51">'T6.2.2'!$A$1:$N$43</definedName>
    <definedName name="_xlnm.Print_Area" localSheetId="53">'T6.2.2F'!$A$1:$N$43</definedName>
    <definedName name="_xlnm.Print_Area" localSheetId="52">'T6.2.2M'!$A$1:$N$43</definedName>
    <definedName name="_xlnm.Print_Area" localSheetId="55">'T6.3.1'!$A$1:$N$24</definedName>
    <definedName name="_xlnm.Print_Area" localSheetId="56">'T6.3.2'!$A$1:$N$49</definedName>
    <definedName name="_xlnm.Print_Area" localSheetId="57">'T6.3.3'!$A$1:$N$52</definedName>
    <definedName name="_xlnm.Print_Area" localSheetId="59">'T6.3.3F'!$A$1:$N$52</definedName>
    <definedName name="_xlnm.Print_Area" localSheetId="58">'T6.3.3M'!$A$1:$N$52</definedName>
    <definedName name="_xlnm.Print_Area" localSheetId="61">'T6.4.1'!$A$1:$N$52</definedName>
    <definedName name="_xlnm.Print_Area" localSheetId="62">'T6.4.2'!$A$1:$N$20</definedName>
    <definedName name="_xlnm.Print_Area" localSheetId="64">'T6.5.1'!$A$1:$N$49</definedName>
    <definedName name="_xlnm.Print_Area" localSheetId="66">'T6.6.1'!$A$1:$G$32</definedName>
    <definedName name="_xlnm.Print_Area" localSheetId="67">'T6.6.2'!$A$1:$G$22</definedName>
  </definedNames>
  <calcPr fullCalcOnLoad="1"/>
</workbook>
</file>

<file path=xl/sharedStrings.xml><?xml version="1.0" encoding="utf-8"?>
<sst xmlns="http://schemas.openxmlformats.org/spreadsheetml/2006/main" count="3078" uniqueCount="423">
  <si>
    <t>Tabelle 2.1</t>
  </si>
  <si>
    <t>Tabelle 2.1 M</t>
  </si>
  <si>
    <t>Tabelle 2.1 F</t>
  </si>
  <si>
    <t>Tabelle 2.2</t>
  </si>
  <si>
    <t>Tabelle 2.3</t>
  </si>
  <si>
    <t>Tabelle 2.4</t>
  </si>
  <si>
    <t>Tabelle 2.5</t>
  </si>
  <si>
    <t>Tabelle 2.5 M</t>
  </si>
  <si>
    <t>Tabelle 2.5 F</t>
  </si>
  <si>
    <t>Tabelle 3.1</t>
  </si>
  <si>
    <t>Tabelle 3.1 M</t>
  </si>
  <si>
    <t>Tabelle 3.1 F</t>
  </si>
  <si>
    <t>Tabelle 3.2</t>
  </si>
  <si>
    <t>Tabelle 3.3</t>
  </si>
  <si>
    <t>Tabelle 3.4</t>
  </si>
  <si>
    <t>Tabelle 3.5</t>
  </si>
  <si>
    <t>Tabelle 3.5 M</t>
  </si>
  <si>
    <t>Tabelle 3.5 F</t>
  </si>
  <si>
    <t>Tabelle 3.6</t>
  </si>
  <si>
    <t>Tabelle 3.6 M</t>
  </si>
  <si>
    <t>Tabelle 3.6 F</t>
  </si>
  <si>
    <t>Tabelle 4.1</t>
  </si>
  <si>
    <t>Tabelle 4.1 M</t>
  </si>
  <si>
    <t>Tabelle 4.1 F</t>
  </si>
  <si>
    <t>Tabelle 4.2</t>
  </si>
  <si>
    <t>Tabelle 5.1</t>
  </si>
  <si>
    <t>Keine Angabe oder vorher erwerbslos</t>
  </si>
  <si>
    <t>36 Informatik</t>
  </si>
  <si>
    <t>73 Bank- und Versicherungsgewerbe</t>
  </si>
  <si>
    <t xml:space="preserve">50+ Jahre </t>
  </si>
  <si>
    <t>23 Keramik- und Glasverarbeitung</t>
  </si>
  <si>
    <t>Vollzeitstelle</t>
  </si>
  <si>
    <t>Teilzeitstelle</t>
  </si>
  <si>
    <t>52 Werbung, Marketing, Tourismus und Treuhand</t>
  </si>
  <si>
    <t>Ausländer</t>
  </si>
  <si>
    <t>Nach Alter</t>
  </si>
  <si>
    <t>50+ Jahre</t>
  </si>
  <si>
    <t>Nach Staatsbürgerschaft und Aufenthaltsstatus</t>
  </si>
  <si>
    <t>Jahresaufenthalter</t>
  </si>
  <si>
    <t>21 Lebens-/Genussmittelherstellung und -verarbeitung</t>
  </si>
  <si>
    <t>87 Sport und Unterhaltung</t>
  </si>
  <si>
    <t>29 Übrige be- und verarbeitende Berufe</t>
  </si>
  <si>
    <t>&gt;12 Monate</t>
  </si>
  <si>
    <t>Zu- und Abgänge</t>
  </si>
  <si>
    <t>Kurzaufenthalter</t>
  </si>
  <si>
    <t>Übrige</t>
  </si>
  <si>
    <t>Niedergelassene</t>
  </si>
  <si>
    <t>Nach Erwerbsstatus</t>
  </si>
  <si>
    <t>Ganzarbeitslose</t>
  </si>
  <si>
    <t>28 Chemie- und Kunststoffverfahren</t>
  </si>
  <si>
    <t>75 Rechtswesen</t>
  </si>
  <si>
    <t>91 Dienstleistungsberufe, wenn nicht anderswo</t>
  </si>
  <si>
    <t>Keine Angabe</t>
  </si>
  <si>
    <t>Liechtenstein</t>
  </si>
  <si>
    <t>Ausland</t>
  </si>
  <si>
    <t>26 Holzverarbeitung, Papierherstellung und -verarbeitung</t>
  </si>
  <si>
    <t>Zugang</t>
  </si>
  <si>
    <t>Abgang</t>
  </si>
  <si>
    <t>83-84 Unterricht, Bildung, Seelsorge und Fürsorge</t>
  </si>
  <si>
    <t>22 Textil- und Lederherstellung und -verarbeitung</t>
  </si>
  <si>
    <t>Berufsgruppe</t>
  </si>
  <si>
    <t xml:space="preserve">Total </t>
  </si>
  <si>
    <t xml:space="preserve">Männer </t>
  </si>
  <si>
    <t xml:space="preserve">Frauen </t>
  </si>
  <si>
    <t>Total</t>
  </si>
  <si>
    <t>Liechtensteiner</t>
  </si>
  <si>
    <t>25 Elektrotechnik, Elektronik, Uhrenindustrie, Fahrzeug- und Gerätebau sowie -unterhalt</t>
  </si>
  <si>
    <t>42 Bergbau, Stein- und Baustoffherstellung sowie -verarbeitung</t>
  </si>
  <si>
    <t>(inkl. Personen mit Zwischenverdienst)</t>
  </si>
  <si>
    <t>32 Techniker/innen</t>
  </si>
  <si>
    <t>41 Baugewerbe</t>
  </si>
  <si>
    <t>51 Handel und Verkauf</t>
  </si>
  <si>
    <t>24 Metallverarbeitung und Maschinenbau</t>
  </si>
  <si>
    <t>54 Post- und Fernmeldewesen</t>
  </si>
  <si>
    <t>Nach Staatsbürgerschaft</t>
  </si>
  <si>
    <t>33-34 Technische Zeichner/innen und Fachkräfte</t>
  </si>
  <si>
    <t>H Verkehr u. Lagerei</t>
  </si>
  <si>
    <t>I Gastgewerbe</t>
  </si>
  <si>
    <t>JA Verlagswesen, audiovisuelle Medien u. Rundfunk</t>
  </si>
  <si>
    <t>JB Telekommunikation</t>
  </si>
  <si>
    <t>JC Informatik- u. Informations-Dienstleistungen</t>
  </si>
  <si>
    <t>K Finanz- u. Versicherungsdienstleistungen</t>
  </si>
  <si>
    <t>L Grundstücks- u. Wohnungswesen</t>
  </si>
  <si>
    <t>MAA Rechts- u. Steuerberatung, Wirtschaftsprüfung</t>
  </si>
  <si>
    <t>MAB Verwaltung von Unternehmen, Unternehmensberatung</t>
  </si>
  <si>
    <t>MAC Architektur- u. Ingenieurbüros; Werkstoffanalysen</t>
  </si>
  <si>
    <t>MB-MC Forschung u. Entwicklung; sonst. techn. Tätigkeiten</t>
  </si>
  <si>
    <t>N Sonst. wirtschaftl. Dienstleistungen</t>
  </si>
  <si>
    <t>O Öffentliche Verwaltung; Sozialversicherung</t>
  </si>
  <si>
    <t>P Erziehung u. Unterricht</t>
  </si>
  <si>
    <t>QA Gesundheitswesen</t>
  </si>
  <si>
    <t>QB Heime u. Sozialwesen</t>
  </si>
  <si>
    <t>R Kunst, Unterhaltung u. Erholung</t>
  </si>
  <si>
    <t>S Sonstige Dienstleistungen</t>
  </si>
  <si>
    <t>T Private Haushalte mit Hauspersonal</t>
  </si>
  <si>
    <t>U Exterritoriale Organisationen; Zollbehörden</t>
  </si>
  <si>
    <t>CD-CF Herstellung chem. u. pharmazeut. Erzeugn.</t>
  </si>
  <si>
    <t>CH Metallerzeugung u. -bearbeitung, Metallerzeugn.</t>
  </si>
  <si>
    <t>Nach gesuchter Stelle</t>
  </si>
  <si>
    <t>A Land- u. Forstwirtschaft</t>
  </si>
  <si>
    <t>B Gewinnung Steine u. Erden</t>
  </si>
  <si>
    <t>Verzicht oder Ausgesteuert</t>
  </si>
  <si>
    <t>Arbeitslosenquote gemäss neuer Definition</t>
  </si>
  <si>
    <t>Krankheit, Unfall, Mutterschaft</t>
  </si>
  <si>
    <t>Selbständigkeit</t>
  </si>
  <si>
    <t>Aus- und Weiterbildung</t>
  </si>
  <si>
    <t>Sektor 1</t>
  </si>
  <si>
    <t>Sektor 2</t>
  </si>
  <si>
    <t>Sektor 3</t>
  </si>
  <si>
    <t>Stellenantritt</t>
  </si>
  <si>
    <t>CK Maschinenbau</t>
  </si>
  <si>
    <t>CL Fahrzeugbau</t>
  </si>
  <si>
    <t>CM Sonst. Warenherstellung; Reparat. u. Install. Maschinen</t>
  </si>
  <si>
    <t>D-E Energie- u. Wasserversorg.; Abwasser- u. Abfallentsorg.</t>
  </si>
  <si>
    <t>F Baugewerbe</t>
  </si>
  <si>
    <t>G Handel, Instandhaltung u. Reparatur Fahrzeuge</t>
  </si>
  <si>
    <t>1  Arbeitslosenquote</t>
  </si>
  <si>
    <t>2  Arbeitslose gemäss neuer Definition</t>
  </si>
  <si>
    <t>3  Arbeitslose gemäss früherer Definition</t>
  </si>
  <si>
    <t>Teilweise Arbeitslose</t>
  </si>
  <si>
    <t>Nach Dauer der Arbeitslosigkeit</t>
  </si>
  <si>
    <t>85 Sozial-, Geistes- und Naturwissenschaften</t>
  </si>
  <si>
    <t>Grund des Abgangs</t>
  </si>
  <si>
    <t>Auslandsaufenthalt</t>
  </si>
  <si>
    <t>Umschulung/Weiterbildung</t>
  </si>
  <si>
    <t>Lehrabschluss/-abbruch</t>
  </si>
  <si>
    <t>35 Maschinisten/Maschinistinnen</t>
  </si>
  <si>
    <t>53 Transport und Verkehr</t>
  </si>
  <si>
    <t xml:space="preserve">Apr </t>
  </si>
  <si>
    <t xml:space="preserve">Mrz </t>
  </si>
  <si>
    <t>81 Medienschaffende und verwandte Berufe</t>
  </si>
  <si>
    <t>86 Gesundheitswesen</t>
  </si>
  <si>
    <t>74 Sicherheits- und Ordnungspflege</t>
  </si>
  <si>
    <t>Anderer Grund</t>
  </si>
  <si>
    <t>Nicht erwerbstätig</t>
  </si>
  <si>
    <t>11 Land- und Forstwirtschaft, Tierzucht</t>
  </si>
  <si>
    <t>(In den letzten 6 Monaten vor Beginn der Arbeitslosigkeit)</t>
  </si>
  <si>
    <t>(In den letzten 6 Monaten vor Beginn der Arbeitslosigkeit respektive der Stellensuche)</t>
  </si>
  <si>
    <t>62 Reinigung, Hygiene, Körperpflege</t>
  </si>
  <si>
    <t>Wegzug, Auslandsaufenth.</t>
  </si>
  <si>
    <t xml:space="preserve">Jan </t>
  </si>
  <si>
    <t xml:space="preserve">Feb </t>
  </si>
  <si>
    <t xml:space="preserve">Dez </t>
  </si>
  <si>
    <t xml:space="preserve">Nov </t>
  </si>
  <si>
    <t xml:space="preserve">Okt </t>
  </si>
  <si>
    <t xml:space="preserve">Sep </t>
  </si>
  <si>
    <t xml:space="preserve">Aug </t>
  </si>
  <si>
    <t xml:space="preserve">Jul </t>
  </si>
  <si>
    <t xml:space="preserve">Jun </t>
  </si>
  <si>
    <t xml:space="preserve">Mai </t>
  </si>
  <si>
    <t>82 Künstlerische Berufe</t>
  </si>
  <si>
    <t>71 Unternehmer, Direktoren und leitende Beamte</t>
  </si>
  <si>
    <t>Zugänge</t>
  </si>
  <si>
    <t>Abgänge</t>
  </si>
  <si>
    <t>27 Graphische Industrie</t>
  </si>
  <si>
    <t>31 Ingenieurberufe</t>
  </si>
  <si>
    <t>Wirtschaftliche Gründe</t>
  </si>
  <si>
    <t>Monat</t>
  </si>
  <si>
    <t>Sektor 1 Landwirtschaft</t>
  </si>
  <si>
    <t>Sektor 2 Industrie</t>
  </si>
  <si>
    <t>Sektor 3 Dienstleistungen</t>
  </si>
  <si>
    <t>In gegenseitigem Einvernehmen</t>
  </si>
  <si>
    <t>61 Gastgewerbe und Hauswirtschaft</t>
  </si>
  <si>
    <t>CB H.v. Textilien, Bekleidung, Schuhen</t>
  </si>
  <si>
    <t>CI H.v. EDV-Geräten, elektron. u. opt. Erzgn.</t>
  </si>
  <si>
    <t>CC H.v. Holzwaren, Papier, Druckerzgn.</t>
  </si>
  <si>
    <t>72 Kaufmännische und administrative Berufe</t>
  </si>
  <si>
    <t>Mai</t>
  </si>
  <si>
    <t>Grund des Zugangs</t>
  </si>
  <si>
    <t>Befristete Anstellung</t>
  </si>
  <si>
    <t>Gesamt</t>
  </si>
  <si>
    <t>CA H.v. Nahrung, Getränken, Tabakerzgn.</t>
  </si>
  <si>
    <t>CG H.v. Gummi-, Kunststoff-, Glas-, Keramikwa.</t>
  </si>
  <si>
    <t>Tabelle 1.1</t>
  </si>
  <si>
    <t>Tabelle 1.1 F</t>
  </si>
  <si>
    <t>Tabelle 1.1 M</t>
  </si>
  <si>
    <t>5  Stellensuchende</t>
  </si>
  <si>
    <t>Tabelle 5.1 M</t>
  </si>
  <si>
    <t>Tabelle 5.1 F</t>
  </si>
  <si>
    <t>Tabelle 5.2</t>
  </si>
  <si>
    <t>Tabelle 5.3</t>
  </si>
  <si>
    <t>Tabelle 5.4</t>
  </si>
  <si>
    <t>Daueraufenthalter</t>
  </si>
  <si>
    <t>Wirtschaftszweig NOGA 2008</t>
  </si>
  <si>
    <t>Durchschnitt</t>
  </si>
  <si>
    <t>Januar</t>
  </si>
  <si>
    <t>Februar</t>
  </si>
  <si>
    <t>März</t>
  </si>
  <si>
    <t>April</t>
  </si>
  <si>
    <t>Juni</t>
  </si>
  <si>
    <t>Juli</t>
  </si>
  <si>
    <t>August</t>
  </si>
  <si>
    <t>September</t>
  </si>
  <si>
    <t>Oktober</t>
  </si>
  <si>
    <t>November</t>
  </si>
  <si>
    <t>Dezember</t>
  </si>
  <si>
    <t xml:space="preserve">15 - 24 Jahre </t>
  </si>
  <si>
    <t xml:space="preserve">25 - 49 Jahre </t>
  </si>
  <si>
    <t>15 - 24 Jahre</t>
  </si>
  <si>
    <t>25 - 49 Jahre</t>
  </si>
  <si>
    <t>0 - 6 Monate</t>
  </si>
  <si>
    <t>7 - 12 Monate</t>
  </si>
  <si>
    <t>davon</t>
  </si>
  <si>
    <t>CJ H.v. elektrischen Ausrüstungen</t>
  </si>
  <si>
    <t>Familiäre Gründe</t>
  </si>
  <si>
    <t>Gesundheitliche Gründe</t>
  </si>
  <si>
    <t>4  Arbeitslose gemäss früherer Definition mit Anspruch auf Taggeld</t>
  </si>
  <si>
    <t>Davon Stellensuchende aus EWR/ Schweiz</t>
  </si>
  <si>
    <t>Tabellen der Arbeitslosenstatistik 2017</t>
  </si>
  <si>
    <t>Arbeitslosenquote nach Alter und Staatsbürgerschaft im Jahr 2017</t>
  </si>
  <si>
    <t>Arbeitslosenquote der Männer nach Alter und Staatsbürgerschaft im Jahr 2017</t>
  </si>
  <si>
    <t>Arbeitslosenquote der Frauen nach Alter und Staatsbürgerschaft im Jahr 2017</t>
  </si>
  <si>
    <t>Arbeitslose gemäss neuer Definition nach Monaten im Jahr 2017</t>
  </si>
  <si>
    <t>Arbeitslose Männer gemäss neuer Definition nach Monaten im Jahr 2017</t>
  </si>
  <si>
    <t>Arbeitslose Frauen gemäss neuer Definition nach Monaten im Jahr 2017</t>
  </si>
  <si>
    <t>Arbeitslose gemäss neuer Definition per 31. Dezember 2017</t>
  </si>
  <si>
    <t>Arbeitslose gemäss neuer Definition nach Berufsgruppen per 31. Dezember 2017</t>
  </si>
  <si>
    <t>Zu- und Abgänge der Arbeitslosen gemäss neuer Definition im Jahr 2017</t>
  </si>
  <si>
    <t>Zu- und Abgänge der arbeitslosen Männer gemäss neuer Definition im Jahr 2017</t>
  </si>
  <si>
    <t>Zu- und Abgänge der arbeitslosen Frauen gemäss neuer Definition im Jahr 2017</t>
  </si>
  <si>
    <t>Arbeitslose gemäss früherer Definition nach Monaten im Jahr 2017</t>
  </si>
  <si>
    <t>Arbeitslose Männer gemäss früherer Definition nach Monaten im Jahr 2017</t>
  </si>
  <si>
    <t>Arbeitslose Frauen gemäss früherer Definition nach Monaten im Jahr 2017</t>
  </si>
  <si>
    <t>Arbeitslose gemäss früherer Definition per 31. Dezember 2017</t>
  </si>
  <si>
    <t>Arbeitslose gemäss früherer Definition nach Wirtschaftszweigen per 31. Dezember 2017</t>
  </si>
  <si>
    <t>Arbeitslose gemäss früherer Definition nach Berufsgruppen per 31. Dezember 2017</t>
  </si>
  <si>
    <t>Zugänge der Arbeitslosen gemäss früherer Definition im Jahr 2017</t>
  </si>
  <si>
    <t>Zugänge der arbeitslosen Männer gemäss früherer Definition im Jahr 2017</t>
  </si>
  <si>
    <t>Zugänge der arbeitslosen Frauen gemäss früherer Definition im Jahr 2017</t>
  </si>
  <si>
    <t>Abgänge der Arbeitslosen gemäss früherer Definition im Jahr 2017</t>
  </si>
  <si>
    <t>Abgänge der arbeitslosen Männer gemäss früherer Definition im Jahr 2017</t>
  </si>
  <si>
    <t>Abgänge der arbeitslosen Frauen gemäss früherer Definition im Jahr 2017</t>
  </si>
  <si>
    <t>Arbeitslose gemäss früherer Definition mit Anspruch auf Taggeld nach Monaten im Jahr  2017</t>
  </si>
  <si>
    <t>Arbeitslose Männer gemäss früherer Definition mit Anspruch auf Taggeld nach Monaten im Jahr 2017</t>
  </si>
  <si>
    <t>Arbeitslose Frauen gemäss früherer Definition mit Anspruch auf Taggeld nach Monaten im Jahr 2017</t>
  </si>
  <si>
    <t>Stellensuchende nach Monaten im Jahr 2017</t>
  </si>
  <si>
    <t>Stellensuchende Männer nach Monaten im Jahr 2017</t>
  </si>
  <si>
    <t>Stellensuchende Frauen nach Monaten im Jahr 2017</t>
  </si>
  <si>
    <t>Stellensuchende nach Wirtschaftszweigen per 31. Dezember 2017</t>
  </si>
  <si>
    <t>Stellensuchende per 31. Dezember 2017</t>
  </si>
  <si>
    <t>Stellensuchende nach Berufsgruppen per 31. Dezember 2017</t>
  </si>
  <si>
    <t xml:space="preserve">       -</t>
  </si>
  <si>
    <t>6 Zeitreihen</t>
  </si>
  <si>
    <t>6.1  Arbeitslosenquote</t>
  </si>
  <si>
    <t>Arbeitslosenquote nach Staatsbürgerschaft</t>
  </si>
  <si>
    <t>Tabelle 6.1.1</t>
  </si>
  <si>
    <t xml:space="preserve">Jahr </t>
  </si>
  <si>
    <t>2006</t>
  </si>
  <si>
    <t>2007</t>
  </si>
  <si>
    <t>2008</t>
  </si>
  <si>
    <t>2009</t>
  </si>
  <si>
    <t>2010</t>
  </si>
  <si>
    <t>2011</t>
  </si>
  <si>
    <t>2012</t>
  </si>
  <si>
    <t>2013</t>
  </si>
  <si>
    <t>2014</t>
  </si>
  <si>
    <t>2015</t>
  </si>
  <si>
    <t>2016</t>
  </si>
  <si>
    <t>..</t>
  </si>
  <si>
    <t>Arbeitslosenquote der Männer nach Staatsbürgerschaft</t>
  </si>
  <si>
    <t>Tabelle 6.1.1 M</t>
  </si>
  <si>
    <t>Arbeitslosenquote der Frauen nach Staatsbürgerschaft</t>
  </si>
  <si>
    <t>Tabelle 6.1.1 F</t>
  </si>
  <si>
    <t>Arbeitslosenquote nach Altersklasse</t>
  </si>
  <si>
    <t>Tabelle 6.1.2</t>
  </si>
  <si>
    <t>Arbeitslosenquote der Männer nach Altersklasse</t>
  </si>
  <si>
    <t>Tabelle 6.1.2 M</t>
  </si>
  <si>
    <t>Arbeitslosenquote der Frauen nach Altersklasse</t>
  </si>
  <si>
    <t>Tabelle 6.1.2 F</t>
  </si>
  <si>
    <t>6.2  Arbeitslose gemäss neuer Definition</t>
  </si>
  <si>
    <t>Arbeitslose gemäss neuer Definition nach Staatsbürgerschaft</t>
  </si>
  <si>
    <t>Tabelle 6.2.1</t>
  </si>
  <si>
    <t>Arbeitslose Männer gemäss neuer Definition nach Staatsbürgerschaft</t>
  </si>
  <si>
    <t>Tabelle 6.2.1 M</t>
  </si>
  <si>
    <t>Jahr</t>
  </si>
  <si>
    <t>Arbeitslose Frauen gemäss neuer Definition nach Staatsbürgerschaft</t>
  </si>
  <si>
    <t>Tabelle 6.2.1 F</t>
  </si>
  <si>
    <t>Arbeitslose gemäss neuer Definition nach Altersklasse</t>
  </si>
  <si>
    <t>Tabelle 6.2.2</t>
  </si>
  <si>
    <t>Arbeitslose Männer gemäss neuer Definition nach Altersklasse</t>
  </si>
  <si>
    <t>Tabelle 6.2.2 M</t>
  </si>
  <si>
    <t>Arbeitslose Frauen gemäss neuer Definition nach Altersklasse</t>
  </si>
  <si>
    <t>Tabelle 6.2.2 F</t>
  </si>
  <si>
    <t>6.3  Arbeitslose gemäss früherer Definition</t>
  </si>
  <si>
    <t>Arbeitslose gemäss früherer Definition im Verhältnis zu den Beschäftigten</t>
  </si>
  <si>
    <t>Tabelle 6.3.1</t>
  </si>
  <si>
    <t>1998</t>
  </si>
  <si>
    <t>1999</t>
  </si>
  <si>
    <t>2000</t>
  </si>
  <si>
    <t>2001</t>
  </si>
  <si>
    <t>2002</t>
  </si>
  <si>
    <t>2003</t>
  </si>
  <si>
    <t>2004</t>
  </si>
  <si>
    <t>2005</t>
  </si>
  <si>
    <t>Arbeitslose gemäss früherer Definition</t>
  </si>
  <si>
    <t>Tabelle 6.3.2</t>
  </si>
  <si>
    <t>Bestand</t>
  </si>
  <si>
    <t>1990</t>
  </si>
  <si>
    <t>1995</t>
  </si>
  <si>
    <t>Arbeitslose gemäss früherer Definition nach Dauer der Arbeitslosigkeit</t>
  </si>
  <si>
    <t>Tabelle 6.3.3</t>
  </si>
  <si>
    <t>Arbeitslose Männer gemäss früherer Definition nach Dauer der Arbeitslosigkeit</t>
  </si>
  <si>
    <t>Tabelle 6.3.3 M</t>
  </si>
  <si>
    <t>Arbeitslose Frauen gemäss früherer Definition nach Dauer der Arbeitslosigkeit</t>
  </si>
  <si>
    <t>Tabelle 6.3.3 F</t>
  </si>
  <si>
    <t>6.4  Arbeitslose gemäss früherer Definition mit Anspruch auf Taggeld</t>
  </si>
  <si>
    <t>Arbeitslose gemäss früherer Definition mit Anspruch auf Taggeld</t>
  </si>
  <si>
    <t>Tabelle 6.4.1</t>
  </si>
  <si>
    <t>1997</t>
  </si>
  <si>
    <t>Männer</t>
  </si>
  <si>
    <t>Frauen</t>
  </si>
  <si>
    <t>Ausgesteuerte Arbeitslose gemäss früherer Definition</t>
  </si>
  <si>
    <t>Tabelle 6.4.2</t>
  </si>
  <si>
    <t>Erläuterung zur Tabelle:</t>
  </si>
  <si>
    <t>Ausgesteuerte Arbeitslose sind arbeitslose Personen, welche vormals eine Arbeitslosenentschädigung erhielten, aber mittlerweile die maximale Anzahl Taggelder ausgeschöpft haben oder das Ende der zweijährigen Rahmenfrist für den Leistungsbezug erreicht haben und dadurch nicht mehr anspruchsberechtigt sind.</t>
  </si>
  <si>
    <t>Die ausgesteuerten Arbeitslosen werden in dem Monat gezählt, in welchem sie die Anspruchsberechtigung auf Taggelder verlieren.</t>
  </si>
  <si>
    <t>6.5  Stellensuchende</t>
  </si>
  <si>
    <t>Stellensuchende</t>
  </si>
  <si>
    <t>Tabelle 6.5.1</t>
  </si>
  <si>
    <t>Tabelle 6.6.1</t>
  </si>
  <si>
    <t>6.6  Arbeitslosenversicherung</t>
  </si>
  <si>
    <t>Eigenkapital, Ertrag und Aufwand der Arbeitslosenversicherung</t>
  </si>
  <si>
    <t>Eigenkapital</t>
  </si>
  <si>
    <t>Ertrag</t>
  </si>
  <si>
    <t>Aufwand</t>
  </si>
  <si>
    <t>Überschuss (+)
Defizit (-)</t>
  </si>
  <si>
    <t>Versicherungsbeiträge (netto)</t>
  </si>
  <si>
    <t>Staatsbeitrag</t>
  </si>
  <si>
    <t>in Tsd. CHF</t>
  </si>
  <si>
    <t>Quelle: Rechenschaftsbericht der Regierung, Bilanz- und Erfolgsrechnung der Liechtensteinischen Arbeitslosenversicherungskasse.</t>
  </si>
  <si>
    <t>2011: Überschuss bestehend aus Ertragsüberschuss CHF 6414 Tsd. und veränderter Bewertung der Poolanlagen CHF 2305 Tsd.</t>
  </si>
  <si>
    <t>Versicherungsbeiträge (netto): bestehend aus Versicherungsbeiträgen, zuzüglich Versicherungsbeiträge Grenzgänger nach Österreich, abzüglich Versicherungsbeiträge Grenzgänger von Österreich, abzüglich Beitragsausfälle.</t>
  </si>
  <si>
    <t>Arbeitslosenentschädigungen</t>
  </si>
  <si>
    <t>Tabelle 6.6.2</t>
  </si>
  <si>
    <t>Taggeld-
bezüger</t>
  </si>
  <si>
    <t>Anzahl
Taggelder</t>
  </si>
  <si>
    <t>Durchschnittl.
Bezugstage</t>
  </si>
  <si>
    <t>Arbeitslosen-
entschädigungen</t>
  </si>
  <si>
    <t>Durchschnittl.
Auszahlung
je Bezüger</t>
  </si>
  <si>
    <t>Durchschnittl.
Taggeld</t>
  </si>
  <si>
    <t>in CHF</t>
  </si>
  <si>
    <t>Die Arbeitslosenentschädigungen des Monats Dezember der Jahre 2005 bis 2009 wurden erst im Januar des Folgejahrs ausbezahlt und waren somit nicht im Berichtsjahr enthalten.</t>
  </si>
  <si>
    <t>Arbeitslosenentschädigung: Im Jahr 2012 sind die Rückforderungen im Betrag von CHF 19 Tsd. enthalten.</t>
  </si>
  <si>
    <t>Wirtschaftlich bedingte Kurzarbeitsentschädigungen</t>
  </si>
  <si>
    <t>Tabelle 6.6.3</t>
  </si>
  <si>
    <t>Anzahl Taggelder</t>
  </si>
  <si>
    <t>Kurzarbeitsentschädigungen</t>
  </si>
  <si>
    <t>Quelle: Amt für Volkswirtschaft</t>
  </si>
  <si>
    <t>Witterungsbedingte Kurzarbeitsentschädigungen</t>
  </si>
  <si>
    <t>Tabelle 6.6.4</t>
  </si>
  <si>
    <t xml:space="preserve">Witterungsbedingte Arbeitsausfälle können für den Zeitraum vom 1. Dezember bis 15. März beantragt werden.
</t>
  </si>
  <si>
    <t>Wirtschaftlich bedingte Kurzarbeitsentschädigungen nach Wirtschaftssektoren</t>
  </si>
  <si>
    <t>Tabelle 6.6.5</t>
  </si>
  <si>
    <t>Sekor 1
Landwirtschaft</t>
  </si>
  <si>
    <t>Sektor 2
Industrie</t>
  </si>
  <si>
    <t>Sektor 3
Dienstleistungen</t>
  </si>
  <si>
    <t>2017</t>
  </si>
  <si>
    <t>Arbeitslose gemäss neuer Definition nach Wirtschaftszweigen per 31. Dezember 2017</t>
  </si>
  <si>
    <t>Arbeitslose gemäss früherer Definition mit Anspruch auf Taggeld per 31. Dezember 2017</t>
  </si>
  <si>
    <t>Tabellen der Arbeitslosenstatistik</t>
  </si>
  <si>
    <t>Titel</t>
  </si>
  <si>
    <t>Tabelle</t>
  </si>
  <si>
    <t>T1.1</t>
  </si>
  <si>
    <t>T1.1M</t>
  </si>
  <si>
    <t>T1.1F</t>
  </si>
  <si>
    <t>T2.1</t>
  </si>
  <si>
    <t>T2.1M</t>
  </si>
  <si>
    <t>T2.1F</t>
  </si>
  <si>
    <t>T2.2</t>
  </si>
  <si>
    <t>T2.3</t>
  </si>
  <si>
    <t>T2.4</t>
  </si>
  <si>
    <t>T2.5</t>
  </si>
  <si>
    <t>T2.5M</t>
  </si>
  <si>
    <t>T2.5F</t>
  </si>
  <si>
    <t>T3.1</t>
  </si>
  <si>
    <t>T3.1M</t>
  </si>
  <si>
    <t>T3.1F</t>
  </si>
  <si>
    <t>T3.2</t>
  </si>
  <si>
    <t>T3.3</t>
  </si>
  <si>
    <t>T3.4</t>
  </si>
  <si>
    <t>T3.5</t>
  </si>
  <si>
    <t>T3.5M</t>
  </si>
  <si>
    <t>T3.5F</t>
  </si>
  <si>
    <t>T3.6</t>
  </si>
  <si>
    <t>T3.6M</t>
  </si>
  <si>
    <t>T3.6F</t>
  </si>
  <si>
    <t>T4.1</t>
  </si>
  <si>
    <t>T4.1M</t>
  </si>
  <si>
    <t>T4.1F</t>
  </si>
  <si>
    <t>T4.2</t>
  </si>
  <si>
    <t>T5.1</t>
  </si>
  <si>
    <t>T5.1M</t>
  </si>
  <si>
    <t>T5.1F</t>
  </si>
  <si>
    <t>T5.2</t>
  </si>
  <si>
    <t>T5.3</t>
  </si>
  <si>
    <t>T5.4</t>
  </si>
  <si>
    <t>6 Zeitreihen 6.1  Arbeitslosenquote</t>
  </si>
  <si>
    <t>T6.1.1</t>
  </si>
  <si>
    <t>T6.1.1M</t>
  </si>
  <si>
    <t>T6.1.1F</t>
  </si>
  <si>
    <t>T6.1.2</t>
  </si>
  <si>
    <t>T6.1.2M</t>
  </si>
  <si>
    <t>T6.1.2F</t>
  </si>
  <si>
    <t>T6.2.1</t>
  </si>
  <si>
    <t>T6.2.1M</t>
  </si>
  <si>
    <t>T6.2.1F</t>
  </si>
  <si>
    <t>T6.2.2</t>
  </si>
  <si>
    <t>T6.2.2M</t>
  </si>
  <si>
    <t>T6.2.2F</t>
  </si>
  <si>
    <t>T6.3.1</t>
  </si>
  <si>
    <t>T6.3.2</t>
  </si>
  <si>
    <t>T6.3.3</t>
  </si>
  <si>
    <t>T6.3.3M</t>
  </si>
  <si>
    <t>T6.3.3F</t>
  </si>
  <si>
    <t>T6.4.1</t>
  </si>
  <si>
    <t>T6.4.2</t>
  </si>
  <si>
    <t>T6.5.1</t>
  </si>
  <si>
    <t>T6.6.1</t>
  </si>
  <si>
    <t>T6.6.2</t>
  </si>
  <si>
    <t>T6.6.3</t>
  </si>
  <si>
    <t>T6.6.4</t>
  </si>
  <si>
    <t>T6.6.5</t>
  </si>
  <si>
    <t>Arbeitslose gemäss früherer Definition mit Anspruch auf Taggeld nach Monaten im Jahr 2017</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</si>
</sst>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 ;_ * \-#,##0_ ;_ * &quot;-&quot;??_ ;_ @_ "/>
    <numFmt numFmtId="165" formatCode="0.0%"/>
    <numFmt numFmtId="166" formatCode="0.0%\ "/>
    <numFmt numFmtId="167" formatCode="#\ ##0_ ;\ \-#\ ##0_ ;&quot;-&quot;_ ;\ @_ "/>
    <numFmt numFmtId="168" formatCode="&quot;Ja&quot;;&quot;Ja&quot;;&quot;Nein&quot;"/>
    <numFmt numFmtId="169" formatCode="&quot;Wahr&quot;;&quot;Wahr&quot;;&quot;Falsch&quot;"/>
    <numFmt numFmtId="170" formatCode="&quot;Ein&quot;;&quot;Ein&quot;;&quot;Aus&quot;"/>
    <numFmt numFmtId="171" formatCode="[$€-2]\ #,##0.00_);[Red]\([$€-2]\ #,##0.00\)"/>
    <numFmt numFmtId="172" formatCode="0_ ;\-0\ "/>
    <numFmt numFmtId="173" formatCode="###0_ ;\ \-###0_ ;&quot;-&quot;_ ;\ @_ "/>
    <numFmt numFmtId="174" formatCode="0.0_ ;\-0.0\ "/>
    <numFmt numFmtId="175" formatCode="0.0"/>
    <numFmt numFmtId="176" formatCode="#,##0_ ;\-#,##0\ "/>
  </numFmts>
  <fonts count="54">
    <font>
      <sz val="10"/>
      <name val="Arial"/>
      <family val="0"/>
    </font>
    <font>
      <sz val="11"/>
      <color indexed="8"/>
      <name val="Frutiger LT Pro 55 Standard"/>
      <family val="2"/>
    </font>
    <font>
      <sz val="8"/>
      <name val="Arial"/>
      <family val="2"/>
    </font>
    <font>
      <b/>
      <sz val="10"/>
      <color indexed="8"/>
      <name val="Arial Narrow"/>
      <family val="2"/>
    </font>
    <font>
      <sz val="10"/>
      <color indexed="8"/>
      <name val="Arial Narrow"/>
      <family val="2"/>
    </font>
    <font>
      <i/>
      <sz val="10"/>
      <color indexed="8"/>
      <name val="Arial"/>
      <family val="2"/>
    </font>
    <font>
      <sz val="10"/>
      <color indexed="8"/>
      <name val="Arial"/>
      <family val="2"/>
    </font>
    <font>
      <b/>
      <sz val="20"/>
      <color indexed="8"/>
      <name val="Arial"/>
      <family val="2"/>
    </font>
    <font>
      <sz val="20"/>
      <color indexed="8"/>
      <name val="Arial"/>
      <family val="2"/>
    </font>
    <font>
      <sz val="16"/>
      <color indexed="8"/>
      <name val="Arial"/>
      <family val="2"/>
    </font>
    <font>
      <b/>
      <sz val="22"/>
      <color indexed="8"/>
      <name val="Arial"/>
      <family val="2"/>
    </font>
    <font>
      <i/>
      <sz val="10"/>
      <name val="Arial"/>
      <family val="2"/>
    </font>
    <font>
      <b/>
      <sz val="9"/>
      <color indexed="8"/>
      <name val="Arial Narrow"/>
      <family val="2"/>
    </font>
    <font>
      <sz val="9"/>
      <color indexed="8"/>
      <name val="Arial Narrow"/>
      <family val="2"/>
    </font>
    <font>
      <b/>
      <sz val="15"/>
      <color indexed="62"/>
      <name val="Frutiger LT Pro 55 Standard"/>
      <family val="2"/>
    </font>
    <font>
      <b/>
      <sz val="13"/>
      <color indexed="62"/>
      <name val="Frutiger LT Pro 55 Standard"/>
      <family val="2"/>
    </font>
    <font>
      <b/>
      <sz val="11"/>
      <color indexed="62"/>
      <name val="Frutiger LT Pro 55 Standard"/>
      <family val="2"/>
    </font>
    <font>
      <b/>
      <sz val="16"/>
      <name val="Arial"/>
      <family val="2"/>
    </font>
    <font>
      <b/>
      <sz val="14"/>
      <name val="Arial"/>
      <family val="2"/>
    </font>
    <font>
      <b/>
      <sz val="10"/>
      <name val="Arial"/>
      <family val="2"/>
    </font>
    <font>
      <sz val="11"/>
      <color indexed="9"/>
      <name val="Frutiger LT Pro 55 Standard"/>
      <family val="2"/>
    </font>
    <font>
      <b/>
      <sz val="11"/>
      <color indexed="63"/>
      <name val="Frutiger LT Pro 55 Standard"/>
      <family val="2"/>
    </font>
    <font>
      <b/>
      <sz val="11"/>
      <color indexed="52"/>
      <name val="Frutiger LT Pro 55 Standard"/>
      <family val="2"/>
    </font>
    <font>
      <u val="single"/>
      <sz val="10"/>
      <color indexed="20"/>
      <name val="Arial"/>
      <family val="2"/>
    </font>
    <font>
      <sz val="11"/>
      <color indexed="62"/>
      <name val="Frutiger LT Pro 55 Standard"/>
      <family val="2"/>
    </font>
    <font>
      <b/>
      <sz val="11"/>
      <color indexed="8"/>
      <name val="Frutiger LT Pro 55 Standard"/>
      <family val="2"/>
    </font>
    <font>
      <i/>
      <sz val="11"/>
      <color indexed="23"/>
      <name val="Frutiger LT Pro 55 Standard"/>
      <family val="2"/>
    </font>
    <font>
      <sz val="11"/>
      <color indexed="17"/>
      <name val="Frutiger LT Pro 55 Standard"/>
      <family val="2"/>
    </font>
    <font>
      <u val="single"/>
      <sz val="10"/>
      <color indexed="12"/>
      <name val="Arial"/>
      <family val="2"/>
    </font>
    <font>
      <sz val="11"/>
      <color indexed="60"/>
      <name val="Frutiger LT Pro 55 Standard"/>
      <family val="2"/>
    </font>
    <font>
      <sz val="11"/>
      <color indexed="20"/>
      <name val="Frutiger LT Pro 55 Standard"/>
      <family val="2"/>
    </font>
    <font>
      <b/>
      <sz val="18"/>
      <color indexed="62"/>
      <name val="Cambria"/>
      <family val="2"/>
    </font>
    <font>
      <sz val="11"/>
      <color indexed="52"/>
      <name val="Frutiger LT Pro 55 Standard"/>
      <family val="2"/>
    </font>
    <font>
      <sz val="11"/>
      <color indexed="10"/>
      <name val="Frutiger LT Pro 55 Standard"/>
      <family val="2"/>
    </font>
    <font>
      <b/>
      <sz val="11"/>
      <color indexed="9"/>
      <name val="Frutiger LT Pro 55 Standard"/>
      <family val="2"/>
    </font>
    <font>
      <sz val="11"/>
      <color theme="1"/>
      <name val="Frutiger LT Pro 55 Standard"/>
      <family val="2"/>
    </font>
    <font>
      <sz val="11"/>
      <color theme="0"/>
      <name val="Frutiger LT Pro 55 Standard"/>
      <family val="2"/>
    </font>
    <font>
      <b/>
      <sz val="11"/>
      <color rgb="FF3F3F3F"/>
      <name val="Frutiger LT Pro 55 Standard"/>
      <family val="2"/>
    </font>
    <font>
      <b/>
      <sz val="11"/>
      <color rgb="FFFA7D00"/>
      <name val="Frutiger LT Pro 55 Standard"/>
      <family val="2"/>
    </font>
    <font>
      <u val="single"/>
      <sz val="10"/>
      <color theme="11"/>
      <name val="Arial"/>
      <family val="2"/>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val="single"/>
      <sz val="10"/>
      <color theme="10"/>
      <name val="Arial"/>
      <family val="2"/>
    </font>
    <font>
      <sz val="11"/>
      <color rgb="FF9C6500"/>
      <name val="Frutiger LT Pro 55 Standard"/>
      <family val="2"/>
    </font>
    <font>
      <sz val="11"/>
      <color rgb="FF9C0006"/>
      <name val="Frutiger LT Pro 55 Standard"/>
      <family val="2"/>
    </font>
    <font>
      <b/>
      <sz val="18"/>
      <color theme="3"/>
      <name val="Cambria"/>
      <family val="2"/>
    </font>
    <font>
      <b/>
      <sz val="15"/>
      <color theme="3"/>
      <name val="Frutiger LT Pro 55 Standard"/>
      <family val="2"/>
    </font>
    <font>
      <b/>
      <sz val="13"/>
      <color theme="3"/>
      <name val="Frutiger LT Pro 55 Standard"/>
      <family val="2"/>
    </font>
    <font>
      <b/>
      <sz val="11"/>
      <color theme="3"/>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s>
  <fills count="43">
    <fill>
      <patternFill/>
    </fill>
    <fill>
      <patternFill patternType="gray125"/>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rgb="FFC8E6E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5"/>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5"/>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style="thin"/>
      <top style="thin"/>
      <bottom/>
    </border>
    <border>
      <left/>
      <right style="thin"/>
      <top/>
      <bottom style="thin"/>
    </border>
    <border>
      <left/>
      <right/>
      <top style="thin"/>
      <bottom/>
    </border>
    <border>
      <left/>
      <right style="thin"/>
      <top style="thin"/>
      <bottom style="thin"/>
    </border>
    <border>
      <left/>
      <right/>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3" borderId="0" applyNumberFormat="0" applyBorder="0" applyAlignment="0" applyProtection="0"/>
    <xf numFmtId="0" fontId="35" fillId="19" borderId="0" applyNumberFormat="0" applyBorder="0" applyAlignment="0" applyProtection="0"/>
    <xf numFmtId="0" fontId="35" fillId="5" borderId="0" applyNumberFormat="0" applyBorder="0" applyAlignment="0" applyProtection="0"/>
    <xf numFmtId="0" fontId="36" fillId="20" borderId="0" applyNumberFormat="0" applyBorder="0" applyAlignment="0" applyProtection="0"/>
    <xf numFmtId="0" fontId="36" fillId="3"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5" borderId="0" applyNumberFormat="0" applyBorder="0" applyAlignment="0" applyProtection="0"/>
    <xf numFmtId="0" fontId="36" fillId="23" borderId="0" applyNumberFormat="0" applyBorder="0" applyAlignment="0" applyProtection="0"/>
    <xf numFmtId="0" fontId="36" fillId="17"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7" fillId="34" borderId="1" applyNumberFormat="0" applyAlignment="0" applyProtection="0"/>
    <xf numFmtId="0" fontId="37" fillId="9" borderId="1" applyNumberFormat="0" applyAlignment="0" applyProtection="0"/>
    <xf numFmtId="0" fontId="38" fillId="34" borderId="2" applyNumberFormat="0" applyAlignment="0" applyProtection="0"/>
    <xf numFmtId="0" fontId="38" fillId="9"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35" borderId="2" applyNumberFormat="0" applyAlignment="0" applyProtection="0"/>
    <xf numFmtId="0" fontId="41"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36" borderId="0" applyNumberFormat="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37" borderId="0" applyNumberFormat="0" applyBorder="0" applyAlignment="0" applyProtection="0"/>
    <xf numFmtId="0" fontId="0" fillId="38" borderId="5" applyNumberFormat="0" applyFont="0" applyAlignment="0" applyProtection="0"/>
    <xf numFmtId="0" fontId="1" fillId="38"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39" borderId="0" applyNumberFormat="0" applyBorder="0" applyAlignment="0" applyProtection="0"/>
    <xf numFmtId="0" fontId="46" fillId="40" borderId="0" applyNumberFormat="0" applyBorder="0" applyAlignment="0" applyProtection="0"/>
    <xf numFmtId="0" fontId="0" fillId="0" borderId="0">
      <alignment/>
      <protection/>
    </xf>
    <xf numFmtId="0" fontId="47" fillId="0" borderId="0" applyNumberFormat="0" applyFill="0" applyBorder="0" applyAlignment="0" applyProtection="0"/>
    <xf numFmtId="0" fontId="48" fillId="0" borderId="6" applyNumberFormat="0" applyFill="0" applyAlignment="0" applyProtection="0"/>
    <xf numFmtId="0" fontId="14" fillId="0" borderId="7" applyNumberFormat="0" applyFill="0" applyAlignment="0" applyProtection="0"/>
    <xf numFmtId="0" fontId="49" fillId="0" borderId="8" applyNumberFormat="0" applyFill="0" applyAlignment="0" applyProtection="0"/>
    <xf numFmtId="0" fontId="15" fillId="0" borderId="9" applyNumberFormat="0" applyFill="0" applyAlignment="0" applyProtection="0"/>
    <xf numFmtId="0" fontId="50" fillId="0" borderId="10" applyNumberFormat="0" applyFill="0" applyAlignment="0" applyProtection="0"/>
    <xf numFmtId="0" fontId="16" fillId="0" borderId="11" applyNumberFormat="0" applyFill="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51"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41" borderId="13" applyNumberFormat="0" applyAlignment="0" applyProtection="0"/>
  </cellStyleXfs>
  <cellXfs count="173">
    <xf numFmtId="0" fontId="0" fillId="0" borderId="0" xfId="0" applyAlignment="1">
      <alignment/>
    </xf>
    <xf numFmtId="0" fontId="4"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4" fillId="0" borderId="0" xfId="0" applyNumberFormat="1" applyFont="1" applyFill="1" applyAlignment="1">
      <alignment/>
    </xf>
    <xf numFmtId="3" fontId="4" fillId="0" borderId="0" xfId="0" applyNumberFormat="1" applyFont="1" applyFill="1" applyAlignment="1">
      <alignment horizontal="left"/>
    </xf>
    <xf numFmtId="0" fontId="4" fillId="0" borderId="0" xfId="0" applyFont="1" applyFill="1" applyAlignment="1">
      <alignment vertical="center"/>
    </xf>
    <xf numFmtId="166" fontId="3" fillId="0" borderId="0" xfId="74" applyNumberFormat="1" applyFont="1" applyFill="1" applyBorder="1" applyAlignment="1">
      <alignment horizontal="right"/>
    </xf>
    <xf numFmtId="166" fontId="4" fillId="0" borderId="0" xfId="74" applyNumberFormat="1" applyFont="1" applyFill="1" applyBorder="1" applyAlignment="1">
      <alignment horizontal="right"/>
    </xf>
    <xf numFmtId="0" fontId="4" fillId="0" borderId="0" xfId="0" applyFont="1" applyAlignment="1">
      <alignment/>
    </xf>
    <xf numFmtId="167" fontId="3"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3" fontId="4" fillId="0" borderId="14" xfId="0" applyNumberFormat="1" applyFont="1" applyFill="1" applyBorder="1" applyAlignment="1">
      <alignment/>
    </xf>
    <xf numFmtId="3" fontId="3" fillId="0" borderId="14" xfId="0" applyNumberFormat="1" applyFont="1" applyFill="1" applyBorder="1" applyAlignment="1">
      <alignment/>
    </xf>
    <xf numFmtId="0" fontId="6" fillId="0" borderId="0" xfId="0" applyFont="1" applyAlignment="1">
      <alignment/>
    </xf>
    <xf numFmtId="41" fontId="3" fillId="0" borderId="0" xfId="69" applyNumberFormat="1" applyFont="1" applyFill="1" applyBorder="1" applyAlignment="1">
      <alignment horizontal="right"/>
    </xf>
    <xf numFmtId="0" fontId="7" fillId="0" borderId="0" xfId="0" applyFont="1" applyAlignment="1">
      <alignment/>
    </xf>
    <xf numFmtId="41" fontId="4" fillId="0" borderId="0" xfId="69" applyNumberFormat="1" applyFont="1" applyFill="1" applyBorder="1" applyAlignment="1">
      <alignment horizontal="right"/>
    </xf>
    <xf numFmtId="0" fontId="4" fillId="0" borderId="0" xfId="0" applyFont="1" applyFill="1" applyAlignment="1">
      <alignment horizontal="right"/>
    </xf>
    <xf numFmtId="3" fontId="4" fillId="0" borderId="0" xfId="0" applyNumberFormat="1" applyFont="1" applyFill="1" applyBorder="1" applyAlignment="1">
      <alignment horizontal="right"/>
    </xf>
    <xf numFmtId="3" fontId="3"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left"/>
    </xf>
    <xf numFmtId="3" fontId="4" fillId="0" borderId="14" xfId="0" applyNumberFormat="1" applyFont="1" applyFill="1" applyBorder="1" applyAlignment="1">
      <alignment horizontal="right"/>
    </xf>
    <xf numFmtId="41" fontId="4" fillId="0" borderId="14" xfId="69" applyNumberFormat="1" applyFont="1" applyFill="1" applyBorder="1" applyAlignment="1">
      <alignment horizontal="right"/>
    </xf>
    <xf numFmtId="0" fontId="4" fillId="0" borderId="14" xfId="0" applyFont="1" applyFill="1" applyBorder="1" applyAlignment="1">
      <alignment horizontal="right"/>
    </xf>
    <xf numFmtId="164" fontId="4" fillId="0" borderId="0" xfId="0" applyNumberFormat="1" applyFont="1" applyFill="1" applyBorder="1" applyAlignment="1">
      <alignment horizontal="right"/>
    </xf>
    <xf numFmtId="3" fontId="4" fillId="0" borderId="0" xfId="0" applyNumberFormat="1" applyFont="1" applyFill="1" applyAlignment="1">
      <alignment horizontal="right"/>
    </xf>
    <xf numFmtId="0" fontId="8" fillId="0" borderId="0" xfId="0" applyFont="1" applyAlignment="1">
      <alignment horizontal="right"/>
    </xf>
    <xf numFmtId="0" fontId="7" fillId="0" borderId="0" xfId="0" applyFont="1" applyAlignment="1">
      <alignment horizontal="right"/>
    </xf>
    <xf numFmtId="0" fontId="9" fillId="0" borderId="0" xfId="0" applyFont="1" applyAlignment="1">
      <alignment horizontal="right"/>
    </xf>
    <xf numFmtId="0" fontId="6" fillId="0" borderId="0" xfId="0" applyFont="1" applyAlignment="1">
      <alignment horizontal="right"/>
    </xf>
    <xf numFmtId="164" fontId="3" fillId="0" borderId="0" xfId="69" applyNumberFormat="1" applyFont="1" applyFill="1" applyBorder="1" applyAlignment="1">
      <alignment horizontal="right"/>
    </xf>
    <xf numFmtId="0" fontId="3" fillId="0" borderId="0" xfId="0" applyFont="1" applyFill="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left" wrapText="1"/>
    </xf>
    <xf numFmtId="3" fontId="4" fillId="0" borderId="0" xfId="0" applyNumberFormat="1" applyFont="1" applyFill="1" applyBorder="1" applyAlignment="1">
      <alignment horizontal="right" wrapText="1"/>
    </xf>
    <xf numFmtId="0" fontId="9" fillId="0" borderId="0" xfId="0" applyFont="1" applyAlignment="1">
      <alignment horizontal="right" wrapText="1"/>
    </xf>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right"/>
    </xf>
    <xf numFmtId="165" fontId="3" fillId="0" borderId="0" xfId="74" applyNumberFormat="1" applyFont="1" applyAlignment="1">
      <alignment horizontal="right"/>
    </xf>
    <xf numFmtId="0" fontId="4" fillId="0" borderId="14" xfId="0" applyFont="1" applyBorder="1" applyAlignment="1">
      <alignment/>
    </xf>
    <xf numFmtId="0" fontId="4" fillId="0" borderId="0" xfId="0" applyFont="1" applyAlignment="1">
      <alignment horizontal="right"/>
    </xf>
    <xf numFmtId="0" fontId="10" fillId="0" borderId="0" xfId="0" applyFont="1" applyAlignment="1">
      <alignment horizontal="right"/>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3" fillId="0" borderId="0" xfId="0" applyFont="1" applyFill="1" applyBorder="1" applyAlignment="1">
      <alignment horizontal="left" wrapText="1"/>
    </xf>
    <xf numFmtId="3" fontId="3" fillId="3" borderId="15" xfId="0" applyNumberFormat="1" applyFont="1" applyFill="1" applyBorder="1" applyAlignment="1">
      <alignment horizontal="center" vertical="center" wrapText="1"/>
    </xf>
    <xf numFmtId="3" fontId="3" fillId="3" borderId="15" xfId="0" applyNumberFormat="1" applyFont="1" applyFill="1" applyBorder="1" applyAlignment="1">
      <alignment horizontal="right" vertical="center" wrapText="1"/>
    </xf>
    <xf numFmtId="3" fontId="3" fillId="3" borderId="15" xfId="0" applyNumberFormat="1" applyFont="1" applyFill="1" applyBorder="1" applyAlignment="1">
      <alignment horizontal="right" vertical="center"/>
    </xf>
    <xf numFmtId="0" fontId="4" fillId="3" borderId="16" xfId="0" applyFont="1" applyFill="1" applyBorder="1" applyAlignment="1">
      <alignment horizontal="right" vertical="center"/>
    </xf>
    <xf numFmtId="3" fontId="4" fillId="0" borderId="14" xfId="0" applyNumberFormat="1" applyFont="1" applyFill="1" applyBorder="1" applyAlignment="1">
      <alignment horizontal="left"/>
    </xf>
    <xf numFmtId="41" fontId="3" fillId="0" borderId="14" xfId="69" applyNumberFormat="1" applyFont="1" applyFill="1" applyBorder="1" applyAlignment="1">
      <alignment horizontal="right"/>
    </xf>
    <xf numFmtId="3" fontId="3" fillId="3" borderId="17" xfId="0" applyNumberFormat="1" applyFont="1" applyFill="1" applyBorder="1" applyAlignment="1">
      <alignment horizontal="left" vertical="center" wrapText="1"/>
    </xf>
    <xf numFmtId="165" fontId="4" fillId="0" borderId="0" xfId="74" applyNumberFormat="1" applyFont="1" applyAlignment="1">
      <alignment horizontal="right"/>
    </xf>
    <xf numFmtId="49" fontId="5" fillId="0" borderId="0" xfId="0" applyNumberFormat="1" applyFont="1" applyFill="1" applyAlignment="1">
      <alignment/>
    </xf>
    <xf numFmtId="164" fontId="4" fillId="0" borderId="0" xfId="69" applyNumberFormat="1" applyFont="1" applyFill="1" applyBorder="1" applyAlignment="1">
      <alignment horizontal="right"/>
    </xf>
    <xf numFmtId="0" fontId="3" fillId="3" borderId="18" xfId="0" applyFont="1" applyFill="1" applyBorder="1" applyAlignment="1">
      <alignment vertical="center"/>
    </xf>
    <xf numFmtId="0" fontId="3" fillId="3" borderId="16" xfId="0" applyFont="1" applyFill="1" applyBorder="1" applyAlignment="1">
      <alignment vertical="center"/>
    </xf>
    <xf numFmtId="172" fontId="3" fillId="0" borderId="0" xfId="69" applyNumberFormat="1" applyFont="1" applyFill="1" applyBorder="1" applyAlignment="1">
      <alignment horizontal="right"/>
    </xf>
    <xf numFmtId="0" fontId="10" fillId="0" borderId="0" xfId="78" applyFont="1" applyAlignment="1">
      <alignment horizontal="right"/>
      <protection/>
    </xf>
    <xf numFmtId="0" fontId="6" fillId="0" borderId="0" xfId="78" applyFont="1">
      <alignment/>
      <protection/>
    </xf>
    <xf numFmtId="0" fontId="8" fillId="0" borderId="0" xfId="78" applyFont="1" applyAlignment="1">
      <alignment horizontal="right"/>
      <protection/>
    </xf>
    <xf numFmtId="0" fontId="7" fillId="0" borderId="0" xfId="78" applyFont="1" applyAlignment="1">
      <alignment horizontal="right"/>
      <protection/>
    </xf>
    <xf numFmtId="0" fontId="7" fillId="0" borderId="0" xfId="78" applyFont="1">
      <alignment/>
      <protection/>
    </xf>
    <xf numFmtId="0" fontId="8" fillId="0" borderId="0" xfId="78" applyFont="1">
      <alignment/>
      <protection/>
    </xf>
    <xf numFmtId="0" fontId="4" fillId="0" borderId="0" xfId="78" applyFont="1" applyFill="1" applyBorder="1" applyAlignment="1">
      <alignment/>
      <protection/>
    </xf>
    <xf numFmtId="3" fontId="3" fillId="0" borderId="0" xfId="78" applyNumberFormat="1" applyFont="1" applyFill="1" applyBorder="1" applyAlignment="1">
      <alignment/>
      <protection/>
    </xf>
    <xf numFmtId="3" fontId="4" fillId="0" borderId="0" xfId="78" applyNumberFormat="1" applyFont="1" applyFill="1" applyBorder="1" applyAlignment="1">
      <alignment/>
      <protection/>
    </xf>
    <xf numFmtId="0" fontId="4" fillId="0" borderId="0" xfId="78" applyFont="1" applyFill="1" applyBorder="1" applyAlignment="1">
      <alignment horizontal="right"/>
      <protection/>
    </xf>
    <xf numFmtId="3" fontId="3" fillId="3" borderId="0" xfId="78" applyNumberFormat="1" applyFont="1" applyFill="1" applyBorder="1" applyAlignment="1">
      <alignment horizontal="center" wrapText="1"/>
      <protection/>
    </xf>
    <xf numFmtId="3" fontId="3" fillId="3" borderId="0" xfId="78" applyNumberFormat="1" applyFont="1" applyFill="1" applyBorder="1" applyAlignment="1">
      <alignment horizontal="right" wrapText="1"/>
      <protection/>
    </xf>
    <xf numFmtId="3" fontId="3" fillId="3" borderId="0" xfId="78" applyNumberFormat="1" applyFont="1" applyFill="1" applyBorder="1" applyAlignment="1">
      <alignment horizontal="right"/>
      <protection/>
    </xf>
    <xf numFmtId="0" fontId="4" fillId="0" borderId="0" xfId="78" applyFont="1" applyFill="1" applyBorder="1" applyAlignment="1">
      <alignment vertical="center"/>
      <protection/>
    </xf>
    <xf numFmtId="49" fontId="4" fillId="0" borderId="0" xfId="78" applyNumberFormat="1" applyFont="1" applyFill="1" applyBorder="1" applyAlignment="1">
      <alignment horizontal="left"/>
      <protection/>
    </xf>
    <xf numFmtId="166" fontId="3" fillId="3" borderId="0" xfId="75" applyNumberFormat="1" applyFont="1" applyFill="1" applyBorder="1" applyAlignment="1">
      <alignment horizontal="right"/>
    </xf>
    <xf numFmtId="166" fontId="4" fillId="0" borderId="0" xfId="75" applyNumberFormat="1" applyFont="1" applyFill="1" applyBorder="1" applyAlignment="1">
      <alignment horizontal="right"/>
    </xf>
    <xf numFmtId="167" fontId="3" fillId="3" borderId="0" xfId="78" applyNumberFormat="1" applyFont="1" applyFill="1" applyBorder="1" applyAlignment="1">
      <alignment horizontal="right"/>
      <protection/>
    </xf>
    <xf numFmtId="167" fontId="4" fillId="0" borderId="0" xfId="78" applyNumberFormat="1" applyFont="1" applyFill="1" applyBorder="1" applyAlignment="1">
      <alignment horizontal="right"/>
      <protection/>
    </xf>
    <xf numFmtId="165" fontId="4" fillId="0" borderId="0" xfId="75" applyNumberFormat="1" applyFont="1" applyFill="1" applyBorder="1" applyAlignment="1">
      <alignment/>
    </xf>
    <xf numFmtId="165" fontId="4" fillId="0" borderId="0" xfId="75" applyNumberFormat="1" applyFont="1" applyBorder="1" applyAlignment="1">
      <alignment/>
    </xf>
    <xf numFmtId="165" fontId="3" fillId="3" borderId="0" xfId="75" applyNumberFormat="1" applyFont="1" applyFill="1" applyBorder="1" applyAlignment="1">
      <alignment horizontal="right"/>
    </xf>
    <xf numFmtId="49" fontId="4" fillId="0" borderId="0" xfId="78" applyNumberFormat="1" applyFont="1" applyFill="1" applyBorder="1" applyAlignment="1">
      <alignment/>
      <protection/>
    </xf>
    <xf numFmtId="166" fontId="4" fillId="0" borderId="0" xfId="78" applyNumberFormat="1" applyFont="1" applyFill="1" applyBorder="1" applyAlignment="1">
      <alignment/>
      <protection/>
    </xf>
    <xf numFmtId="165" fontId="4" fillId="0" borderId="0" xfId="75" applyNumberFormat="1" applyFont="1" applyAlignment="1">
      <alignment horizontal="right"/>
    </xf>
    <xf numFmtId="49" fontId="11" fillId="0" borderId="0" xfId="78" applyNumberFormat="1" applyFont="1" applyFill="1" applyAlignment="1">
      <alignment/>
      <protection/>
    </xf>
    <xf numFmtId="49" fontId="4" fillId="0" borderId="0" xfId="78" applyNumberFormat="1" applyFont="1" applyFill="1" applyBorder="1" applyAlignment="1">
      <alignment horizontal="left" wrapText="1"/>
      <protection/>
    </xf>
    <xf numFmtId="49" fontId="5" fillId="0" borderId="0" xfId="78" applyNumberFormat="1" applyFont="1" applyFill="1" applyAlignment="1">
      <alignment/>
      <protection/>
    </xf>
    <xf numFmtId="0" fontId="9" fillId="0" borderId="0" xfId="78" applyFont="1" applyAlignment="1">
      <alignment horizontal="right" wrapText="1"/>
      <protection/>
    </xf>
    <xf numFmtId="0" fontId="0" fillId="0" borderId="0" xfId="78" applyBorder="1">
      <alignment/>
      <protection/>
    </xf>
    <xf numFmtId="3" fontId="4" fillId="0" borderId="0" xfId="78" applyNumberFormat="1" applyFont="1" applyFill="1" applyBorder="1" applyAlignment="1">
      <alignment horizontal="left"/>
      <protection/>
    </xf>
    <xf numFmtId="0" fontId="4" fillId="0" borderId="0" xfId="78" applyFont="1" applyFill="1" applyBorder="1" applyAlignment="1">
      <alignment vertical="center" wrapText="1"/>
      <protection/>
    </xf>
    <xf numFmtId="0" fontId="9" fillId="0" borderId="0" xfId="78" applyFont="1" applyAlignment="1">
      <alignment horizontal="right"/>
      <protection/>
    </xf>
    <xf numFmtId="0" fontId="3" fillId="0" borderId="0" xfId="78" applyFont="1" applyFill="1" applyAlignment="1">
      <alignment/>
      <protection/>
    </xf>
    <xf numFmtId="3" fontId="4" fillId="0" borderId="0" xfId="78" applyNumberFormat="1" applyFont="1" applyFill="1" applyAlignment="1">
      <alignment horizontal="left"/>
      <protection/>
    </xf>
    <xf numFmtId="3" fontId="3" fillId="0" borderId="0" xfId="78" applyNumberFormat="1" applyFont="1" applyFill="1" applyAlignment="1">
      <alignment/>
      <protection/>
    </xf>
    <xf numFmtId="3" fontId="4" fillId="0" borderId="0" xfId="78" applyNumberFormat="1" applyFont="1" applyFill="1" applyAlignment="1">
      <alignment/>
      <protection/>
    </xf>
    <xf numFmtId="0" fontId="4" fillId="0" borderId="0" xfId="78" applyFont="1" applyFill="1" applyAlignment="1">
      <alignment/>
      <protection/>
    </xf>
    <xf numFmtId="3" fontId="4" fillId="3" borderId="0" xfId="78" applyNumberFormat="1" applyFont="1" applyFill="1" applyBorder="1" applyAlignment="1">
      <alignment horizontal="center" wrapText="1"/>
      <protection/>
    </xf>
    <xf numFmtId="0" fontId="4" fillId="0" borderId="0" xfId="78" applyFont="1" applyFill="1" applyAlignment="1">
      <alignment vertical="center"/>
      <protection/>
    </xf>
    <xf numFmtId="3" fontId="4" fillId="3" borderId="0" xfId="78" applyNumberFormat="1" applyFont="1" applyFill="1" applyBorder="1" applyAlignment="1">
      <alignment horizontal="right" wrapText="1"/>
      <protection/>
    </xf>
    <xf numFmtId="3" fontId="4" fillId="0" borderId="0" xfId="78" applyNumberFormat="1" applyFont="1" applyFill="1" applyBorder="1" applyAlignment="1">
      <alignment horizontal="left" vertical="top" wrapText="1"/>
      <protection/>
    </xf>
    <xf numFmtId="3" fontId="4" fillId="3" borderId="0" xfId="78" applyNumberFormat="1" applyFont="1" applyFill="1" applyBorder="1" applyAlignment="1">
      <alignment horizontal="left" wrapText="1"/>
      <protection/>
    </xf>
    <xf numFmtId="3" fontId="3" fillId="3" borderId="0" xfId="78" applyNumberFormat="1" applyFont="1" applyFill="1" applyBorder="1" applyAlignment="1">
      <alignment horizontal="left" wrapText="1"/>
      <protection/>
    </xf>
    <xf numFmtId="3" fontId="3" fillId="3" borderId="0" xfId="78" applyNumberFormat="1" applyFont="1" applyFill="1" applyBorder="1" applyAlignment="1">
      <alignment vertical="top" wrapText="1"/>
      <protection/>
    </xf>
    <xf numFmtId="0" fontId="3" fillId="0" borderId="0" xfId="78" applyFont="1" applyFill="1" applyBorder="1" applyAlignment="1">
      <alignment vertical="center"/>
      <protection/>
    </xf>
    <xf numFmtId="173" fontId="4" fillId="0" borderId="0" xfId="78" applyNumberFormat="1" applyFont="1" applyFill="1" applyBorder="1" applyAlignment="1">
      <alignment horizontal="right"/>
      <protection/>
    </xf>
    <xf numFmtId="174" fontId="4" fillId="0" borderId="0" xfId="78" applyNumberFormat="1" applyFont="1" applyFill="1" applyBorder="1" applyAlignment="1">
      <alignment horizontal="right"/>
      <protection/>
    </xf>
    <xf numFmtId="3" fontId="4" fillId="3" borderId="0" xfId="78" applyNumberFormat="1" applyFont="1" applyFill="1" applyBorder="1" applyAlignment="1">
      <alignment/>
      <protection/>
    </xf>
    <xf numFmtId="0" fontId="3" fillId="3" borderId="0" xfId="78" applyFont="1" applyFill="1" applyBorder="1" applyAlignment="1">
      <alignment vertical="center"/>
      <protection/>
    </xf>
    <xf numFmtId="0" fontId="4" fillId="3" borderId="0" xfId="78" applyFont="1" applyFill="1" applyBorder="1" applyAlignment="1">
      <alignment vertical="center"/>
      <protection/>
    </xf>
    <xf numFmtId="0" fontId="4" fillId="0" borderId="0" xfId="78" applyNumberFormat="1" applyFont="1" applyFill="1" applyBorder="1" applyAlignment="1">
      <alignment horizontal="left" wrapText="1"/>
      <protection/>
    </xf>
    <xf numFmtId="173" fontId="4" fillId="0" borderId="0" xfId="78" applyNumberFormat="1" applyFont="1" applyFill="1" applyBorder="1" applyAlignment="1">
      <alignment/>
      <protection/>
    </xf>
    <xf numFmtId="0" fontId="17" fillId="0" borderId="0" xfId="0" applyFont="1" applyAlignment="1">
      <alignment/>
    </xf>
    <xf numFmtId="0" fontId="18" fillId="0" borderId="0" xfId="0" applyNumberFormat="1" applyFont="1" applyAlignment="1">
      <alignment/>
    </xf>
    <xf numFmtId="0" fontId="19" fillId="0" borderId="0" xfId="0" applyFont="1" applyAlignment="1">
      <alignment horizontal="left"/>
    </xf>
    <xf numFmtId="0" fontId="19" fillId="0" borderId="0" xfId="0" applyFont="1" applyAlignment="1">
      <alignment horizontal="right"/>
    </xf>
    <xf numFmtId="0" fontId="0" fillId="42" borderId="0" xfId="0" applyFont="1" applyFill="1" applyAlignment="1">
      <alignment/>
    </xf>
    <xf numFmtId="0" fontId="0" fillId="0" borderId="0" xfId="0" applyFont="1" applyAlignment="1">
      <alignment horizontal="center"/>
    </xf>
    <xf numFmtId="0" fontId="0" fillId="0" borderId="0" xfId="0" applyFont="1" applyAlignment="1">
      <alignment/>
    </xf>
    <xf numFmtId="0" fontId="44" fillId="0" borderId="0" xfId="68" applyAlignment="1">
      <alignment horizontal="right"/>
    </xf>
    <xf numFmtId="0" fontId="0" fillId="0" borderId="0" xfId="0" applyFont="1" applyAlignment="1">
      <alignment horizontal="right"/>
    </xf>
    <xf numFmtId="176" fontId="4" fillId="0" borderId="0" xfId="78" applyNumberFormat="1" applyFont="1" applyFill="1" applyBorder="1" applyAlignment="1">
      <alignment horizontal="right"/>
      <protection/>
    </xf>
    <xf numFmtId="176" fontId="4" fillId="0" borderId="0" xfId="78" applyNumberFormat="1" applyFont="1" applyFill="1" applyBorder="1" applyAlignment="1">
      <alignment/>
      <protection/>
    </xf>
    <xf numFmtId="1" fontId="4" fillId="0" borderId="0" xfId="78" applyNumberFormat="1" applyFont="1" applyFill="1" applyBorder="1" applyAlignment="1">
      <alignment horizontal="left" wrapText="1"/>
      <protection/>
    </xf>
    <xf numFmtId="3" fontId="3" fillId="0" borderId="0" xfId="0" applyNumberFormat="1" applyFont="1" applyFill="1" applyAlignment="1">
      <alignment horizontal="left"/>
    </xf>
    <xf numFmtId="0" fontId="4" fillId="0" borderId="0" xfId="0" applyFont="1" applyFill="1" applyAlignment="1">
      <alignment horizontal="left"/>
    </xf>
    <xf numFmtId="0" fontId="3" fillId="3" borderId="18"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6" xfId="0" applyFont="1" applyFill="1" applyBorder="1" applyAlignment="1">
      <alignment horizontal="center" vertical="center"/>
    </xf>
    <xf numFmtId="3" fontId="3" fillId="0" borderId="21" xfId="0" applyNumberFormat="1" applyFont="1" applyFill="1" applyBorder="1" applyAlignment="1">
      <alignment horizontal="left" wrapText="1"/>
    </xf>
    <xf numFmtId="3" fontId="3" fillId="0" borderId="0" xfId="0" applyNumberFormat="1" applyFont="1" applyFill="1" applyBorder="1" applyAlignment="1">
      <alignment horizontal="left"/>
    </xf>
    <xf numFmtId="3" fontId="3" fillId="0" borderId="0" xfId="0" applyNumberFormat="1" applyFont="1" applyFill="1" applyBorder="1" applyAlignment="1">
      <alignment horizontal="left" wrapText="1"/>
    </xf>
    <xf numFmtId="3" fontId="3" fillId="3" borderId="15" xfId="0" applyNumberFormat="1" applyFont="1" applyFill="1" applyBorder="1" applyAlignment="1">
      <alignment horizontal="center" vertical="center" wrapText="1"/>
    </xf>
    <xf numFmtId="3" fontId="4" fillId="0" borderId="14" xfId="0" applyNumberFormat="1" applyFont="1" applyFill="1" applyBorder="1" applyAlignment="1">
      <alignment horizontal="right"/>
    </xf>
    <xf numFmtId="0" fontId="4" fillId="0" borderId="14" xfId="0" applyFont="1" applyFill="1" applyBorder="1" applyAlignment="1">
      <alignment horizontal="right"/>
    </xf>
    <xf numFmtId="3" fontId="3" fillId="0" borderId="0" xfId="0" applyNumberFormat="1" applyFont="1" applyFill="1" applyAlignment="1">
      <alignment/>
    </xf>
    <xf numFmtId="3" fontId="3" fillId="3" borderId="17" xfId="0" applyNumberFormat="1" applyFont="1" applyFill="1" applyBorder="1" applyAlignment="1">
      <alignment horizontal="center" vertical="center"/>
    </xf>
    <xf numFmtId="3" fontId="3" fillId="3" borderId="22" xfId="0" applyNumberFormat="1" applyFont="1" applyFill="1" applyBorder="1" applyAlignment="1">
      <alignment horizontal="center" vertical="center"/>
    </xf>
    <xf numFmtId="3" fontId="3" fillId="3" borderId="17" xfId="0" applyNumberFormat="1" applyFont="1" applyFill="1" applyBorder="1" applyAlignment="1">
      <alignment horizontal="center" vertical="center" wrapText="1"/>
    </xf>
    <xf numFmtId="3" fontId="3" fillId="3" borderId="22" xfId="0" applyNumberFormat="1" applyFont="1" applyFill="1" applyBorder="1" applyAlignment="1">
      <alignment horizontal="center" vertical="center" wrapText="1"/>
    </xf>
    <xf numFmtId="0" fontId="3" fillId="0" borderId="0" xfId="0" applyFont="1" applyFill="1" applyBorder="1" applyAlignment="1">
      <alignment horizontal="left" wrapText="1"/>
    </xf>
    <xf numFmtId="3" fontId="3" fillId="3" borderId="17" xfId="0" applyNumberFormat="1" applyFont="1" applyFill="1" applyBorder="1" applyAlignment="1">
      <alignment horizontal="left" vertical="center" wrapText="1"/>
    </xf>
    <xf numFmtId="3" fontId="3" fillId="3" borderId="23" xfId="0" applyNumberFormat="1" applyFont="1" applyFill="1" applyBorder="1" applyAlignment="1">
      <alignment horizontal="left" vertical="center" wrapText="1"/>
    </xf>
    <xf numFmtId="0" fontId="3" fillId="0" borderId="0" xfId="0" applyFont="1" applyFill="1" applyBorder="1" applyAlignment="1">
      <alignment horizontal="left"/>
    </xf>
    <xf numFmtId="3" fontId="3" fillId="0" borderId="21" xfId="0" applyNumberFormat="1" applyFont="1" applyFill="1" applyBorder="1" applyAlignment="1">
      <alignment horizontal="left"/>
    </xf>
    <xf numFmtId="3" fontId="3" fillId="0" borderId="21" xfId="0" applyNumberFormat="1" applyFont="1" applyFill="1" applyBorder="1" applyAlignment="1">
      <alignment wrapText="1"/>
    </xf>
    <xf numFmtId="3" fontId="4" fillId="0" borderId="0" xfId="0" applyNumberFormat="1" applyFont="1" applyFill="1" applyBorder="1" applyAlignment="1">
      <alignment horizontal="right"/>
    </xf>
    <xf numFmtId="0" fontId="7" fillId="0" borderId="0" xfId="0" applyFont="1" applyAlignment="1">
      <alignment horizontal="right" wrapText="1"/>
    </xf>
    <xf numFmtId="3" fontId="3" fillId="0" borderId="0" xfId="0" applyNumberFormat="1" applyFont="1" applyFill="1" applyBorder="1" applyAlignment="1">
      <alignment wrapText="1"/>
    </xf>
    <xf numFmtId="3" fontId="3" fillId="0" borderId="0" xfId="78" applyNumberFormat="1" applyFont="1" applyFill="1" applyBorder="1" applyAlignment="1">
      <alignment horizontal="left"/>
      <protection/>
    </xf>
    <xf numFmtId="0" fontId="4" fillId="0" borderId="0" xfId="78" applyFont="1" applyFill="1" applyBorder="1" applyAlignment="1">
      <alignment horizontal="right"/>
      <protection/>
    </xf>
    <xf numFmtId="0" fontId="3" fillId="0" borderId="0" xfId="78" applyFont="1" applyFill="1" applyBorder="1" applyAlignment="1">
      <alignment horizontal="left" vertical="center"/>
      <protection/>
    </xf>
    <xf numFmtId="49" fontId="3" fillId="0" borderId="0" xfId="78" applyNumberFormat="1" applyFont="1" applyFill="1" applyBorder="1" applyAlignment="1">
      <alignment horizontal="left"/>
      <protection/>
    </xf>
    <xf numFmtId="49" fontId="4" fillId="0" borderId="0" xfId="78" applyNumberFormat="1" applyFont="1" applyFill="1" applyBorder="1" applyAlignment="1">
      <alignment horizontal="left"/>
      <protection/>
    </xf>
    <xf numFmtId="0" fontId="4" fillId="0" borderId="0" xfId="78" applyFont="1" applyFill="1" applyBorder="1" applyAlignment="1">
      <alignment horizontal="left"/>
      <protection/>
    </xf>
    <xf numFmtId="0" fontId="7" fillId="0" borderId="0" xfId="78" applyFont="1" applyAlignment="1">
      <alignment horizontal="right" wrapText="1"/>
      <protection/>
    </xf>
    <xf numFmtId="3" fontId="3" fillId="0" borderId="0" xfId="78" applyNumberFormat="1" applyFont="1" applyFill="1" applyAlignment="1">
      <alignment horizontal="left"/>
      <protection/>
    </xf>
    <xf numFmtId="3" fontId="3" fillId="0" borderId="0" xfId="78" applyNumberFormat="1" applyFont="1" applyFill="1" applyBorder="1" applyAlignment="1">
      <alignment horizontal="left" wrapText="1"/>
      <protection/>
    </xf>
    <xf numFmtId="0" fontId="4" fillId="0" borderId="0" xfId="78" applyFont="1" applyBorder="1" applyAlignment="1">
      <alignment horizontal="left" vertical="top" wrapText="1"/>
      <protection/>
    </xf>
    <xf numFmtId="3" fontId="4" fillId="0" borderId="0" xfId="78" applyNumberFormat="1" applyFont="1" applyFill="1" applyBorder="1" applyAlignment="1">
      <alignment horizontal="left"/>
      <protection/>
    </xf>
    <xf numFmtId="3" fontId="4" fillId="0" borderId="0" xfId="78" applyNumberFormat="1" applyFont="1" applyFill="1" applyBorder="1" applyAlignment="1">
      <alignment horizontal="left" vertical="top" wrapText="1"/>
      <protection/>
    </xf>
    <xf numFmtId="3" fontId="3" fillId="3" borderId="0" xfId="78" applyNumberFormat="1" applyFont="1" applyFill="1" applyBorder="1" applyAlignment="1">
      <alignment horizontal="center" wrapText="1"/>
      <protection/>
    </xf>
    <xf numFmtId="3" fontId="4" fillId="3" borderId="0" xfId="78" applyNumberFormat="1" applyFont="1" applyFill="1" applyBorder="1" applyAlignment="1">
      <alignment horizontal="left" wrapText="1"/>
      <protection/>
    </xf>
    <xf numFmtId="49" fontId="3" fillId="0" borderId="0" xfId="78" applyNumberFormat="1" applyFont="1" applyFill="1" applyBorder="1" applyAlignment="1">
      <alignment horizontal="left" wrapText="1"/>
      <protection/>
    </xf>
    <xf numFmtId="49" fontId="4" fillId="0" borderId="0" xfId="78" applyNumberFormat="1" applyFont="1" applyFill="1" applyBorder="1" applyAlignment="1">
      <alignment horizontal="left" wrapText="1"/>
      <protection/>
    </xf>
    <xf numFmtId="0" fontId="3" fillId="0" borderId="0" xfId="78" applyNumberFormat="1" applyFont="1" applyFill="1" applyBorder="1" applyAlignment="1">
      <alignment horizontal="left" wrapText="1"/>
      <protection/>
    </xf>
    <xf numFmtId="3" fontId="12" fillId="0" borderId="0" xfId="78" applyNumberFormat="1" applyFont="1" applyFill="1" applyBorder="1" applyAlignment="1">
      <alignment horizontal="left"/>
      <protection/>
    </xf>
    <xf numFmtId="3" fontId="13" fillId="0" borderId="0" xfId="78" applyNumberFormat="1" applyFont="1" applyFill="1" applyBorder="1" applyAlignment="1">
      <alignment horizontal="left" vertical="top" wrapText="1"/>
      <protection/>
    </xf>
  </cellXfs>
  <cellStyles count="80">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40 % - Akzent1" xfId="26"/>
    <cellStyle name="40 % - Akzent1 2" xfId="27"/>
    <cellStyle name="40 % - Akzent2" xfId="28"/>
    <cellStyle name="40 % - Akzent3" xfId="29"/>
    <cellStyle name="40 % - Akzent3 2" xfId="30"/>
    <cellStyle name="40 % - Akzent4" xfId="31"/>
    <cellStyle name="40 % - Akzent4 2" xfId="32"/>
    <cellStyle name="40 % - Akzent5" xfId="33"/>
    <cellStyle name="40 % - Akzent5 2" xfId="34"/>
    <cellStyle name="40 % - Akzent6" xfId="35"/>
    <cellStyle name="40 % - Akzent6 2" xfId="36"/>
    <cellStyle name="60 % - Akzent1" xfId="37"/>
    <cellStyle name="60 % - Akzent1 2" xfId="38"/>
    <cellStyle name="60 % - Akzent2" xfId="39"/>
    <cellStyle name="60 % - Akzent3" xfId="40"/>
    <cellStyle name="60 % - Akzent3 2" xfId="41"/>
    <cellStyle name="60 % - Akzent4" xfId="42"/>
    <cellStyle name="60 % - Akzent4 2" xfId="43"/>
    <cellStyle name="60 % - Akzent5" xfId="44"/>
    <cellStyle name="60 % - Akzent5 2" xfId="45"/>
    <cellStyle name="60 % - Akzent6" xfId="46"/>
    <cellStyle name="60 % - Akzent6 2" xfId="47"/>
    <cellStyle name="Akzent1" xfId="48"/>
    <cellStyle name="Akzent1 2" xfId="49"/>
    <cellStyle name="Akzent2" xfId="50"/>
    <cellStyle name="Akzent3" xfId="51"/>
    <cellStyle name="Akzent4" xfId="52"/>
    <cellStyle name="Akzent4 2" xfId="53"/>
    <cellStyle name="Akzent5" xfId="54"/>
    <cellStyle name="Akzent6" xfId="55"/>
    <cellStyle name="Ausgabe" xfId="56"/>
    <cellStyle name="Ausgabe 2" xfId="57"/>
    <cellStyle name="Berechnung" xfId="58"/>
    <cellStyle name="Berechnung 2" xfId="59"/>
    <cellStyle name="Followed Hyperlink" xfId="60"/>
    <cellStyle name="Comma [0]" xfId="61"/>
    <cellStyle name="Eingabe" xfId="62"/>
    <cellStyle name="Ergebnis" xfId="63"/>
    <cellStyle name="Ergebnis 2" xfId="64"/>
    <cellStyle name="Erklärender Text" xfId="65"/>
    <cellStyle name="Gut" xfId="66"/>
    <cellStyle name="Gut 2" xfId="67"/>
    <cellStyle name="Hyperlink" xfId="68"/>
    <cellStyle name="Comma" xfId="69"/>
    <cellStyle name="Komma 2" xfId="70"/>
    <cellStyle name="Neutral" xfId="71"/>
    <cellStyle name="Notiz" xfId="72"/>
    <cellStyle name="Notiz 2" xfId="73"/>
    <cellStyle name="Percent" xfId="74"/>
    <cellStyle name="Prozent 2" xfId="75"/>
    <cellStyle name="Schlecht" xfId="76"/>
    <cellStyle name="Schlecht 2" xfId="77"/>
    <cellStyle name="Standard 2" xfId="78"/>
    <cellStyle name="Überschrift" xfId="79"/>
    <cellStyle name="Überschrift 1" xfId="80"/>
    <cellStyle name="Überschrift 1 2" xfId="81"/>
    <cellStyle name="Überschrift 2" xfId="82"/>
    <cellStyle name="Überschrift 2 2" xfId="83"/>
    <cellStyle name="Überschrift 3" xfId="84"/>
    <cellStyle name="Überschrift 3 2" xfId="85"/>
    <cellStyle name="Überschrift 4" xfId="86"/>
    <cellStyle name="Überschrift 4 2" xfId="87"/>
    <cellStyle name="Überschrift 5"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8E6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5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s&#252;bersicht!A1" /><Relationship Id="rId3" Type="http://schemas.openxmlformats.org/officeDocument/2006/relationships/hyperlink" Target="#Inhalts&#252;bersich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7</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38800" y="0"/>
          <a:ext cx="200025"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91200" y="0"/>
          <a:ext cx="200025"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91200" y="0"/>
          <a:ext cx="200025"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91200" y="0"/>
          <a:ext cx="200025"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76900" y="0"/>
          <a:ext cx="200025"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43575" y="0"/>
          <a:ext cx="200025"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34050" y="0"/>
          <a:ext cx="200025" cy="228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00750" y="0"/>
          <a:ext cx="2000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7</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467350" y="0"/>
          <a:ext cx="200025"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00750" y="0"/>
          <a:ext cx="200025" cy="2286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00750" y="0"/>
          <a:ext cx="200025" cy="22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943600" y="0"/>
          <a:ext cx="200025" cy="2286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943600" y="0"/>
          <a:ext cx="200025" cy="2286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943600" y="0"/>
          <a:ext cx="200025" cy="2286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19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76900" y="0"/>
          <a:ext cx="200025" cy="228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7</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467350" y="0"/>
          <a:ext cx="200025" cy="228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72150" y="0"/>
          <a:ext cx="200025" cy="228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76900" y="0"/>
          <a:ext cx="200025" cy="228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838825" y="0"/>
          <a:ext cx="200025" cy="2286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905500" y="0"/>
          <a:ext cx="200025" cy="228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286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286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62625" y="0"/>
          <a:ext cx="200025" cy="2286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28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48375" y="0"/>
          <a:ext cx="200025" cy="21907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5800725" y="0"/>
          <a:ext cx="200025" cy="21907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5676900" y="0"/>
          <a:ext cx="20002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57850" y="0"/>
          <a:ext cx="200025"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62625" y="0"/>
          <a:ext cx="200025" cy="228600"/>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57850" y="0"/>
          <a:ext cx="200025" cy="228600"/>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57850" y="0"/>
          <a:ext cx="200025" cy="228600"/>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6057900" y="0"/>
          <a:ext cx="200025" cy="228600"/>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29325" y="0"/>
          <a:ext cx="200025" cy="219075"/>
        </a:xfrm>
        <a:prstGeom prst="rect">
          <a:avLst/>
        </a:prstGeom>
        <a:noFill/>
        <a:ln w="9525" cmpd="sng">
          <a:noFill/>
        </a:ln>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6057900" y="0"/>
          <a:ext cx="200025" cy="219075"/>
        </a:xfrm>
        <a:prstGeom prst="rect">
          <a:avLst/>
        </a:prstGeom>
        <a:noFill/>
        <a:ln w="9525" cmpd="sng">
          <a:noFill/>
        </a:ln>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1019175</xdr:colOff>
      <xdr:row>0</xdr:row>
      <xdr:rowOff>0</xdr:rowOff>
    </xdr:from>
    <xdr:to>
      <xdr:col>7</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476875" y="0"/>
          <a:ext cx="200025" cy="228600"/>
        </a:xfrm>
        <a:prstGeom prst="rect">
          <a:avLst/>
        </a:prstGeom>
        <a:noFill/>
        <a:ln w="9525" cmpd="sng">
          <a:noFill/>
        </a:ln>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7</xdr:col>
      <xdr:colOff>200025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5953125" y="0"/>
          <a:ext cx="200025" cy="219075"/>
        </a:xfrm>
        <a:prstGeom prst="rect">
          <a:avLst/>
        </a:prstGeom>
        <a:noFill/>
        <a:ln w="9525" cmpd="sng">
          <a:noFill/>
        </a:ln>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3267075" y="0"/>
          <a:ext cx="200025" cy="228600"/>
        </a:xfrm>
        <a:prstGeom prst="rect">
          <a:avLst/>
        </a:prstGeom>
        <a:noFill/>
        <a:ln w="9525" cmpd="sng">
          <a:noFill/>
        </a:ln>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838200</xdr:colOff>
      <xdr:row>0</xdr:row>
      <xdr:rowOff>0</xdr:rowOff>
    </xdr:from>
    <xdr:to>
      <xdr:col>4</xdr:col>
      <xdr:colOff>66675</xdr:colOff>
      <xdr:row>1</xdr:row>
      <xdr:rowOff>57150</xdr:rowOff>
    </xdr:to>
    <xdr:pic>
      <xdr:nvPicPr>
        <xdr:cNvPr id="1" name="Grafik 9">
          <a:hlinkClick r:id="rId3"/>
        </xdr:cNvPr>
        <xdr:cNvPicPr preferRelativeResize="1">
          <a:picLocks noChangeAspect="1"/>
        </xdr:cNvPicPr>
      </xdr:nvPicPr>
      <xdr:blipFill>
        <a:blip r:embed="rId1"/>
        <a:stretch>
          <a:fillRect/>
        </a:stretch>
      </xdr:blipFill>
      <xdr:spPr>
        <a:xfrm>
          <a:off x="3181350" y="0"/>
          <a:ext cx="200025" cy="219075"/>
        </a:xfrm>
        <a:prstGeom prst="rect">
          <a:avLst/>
        </a:prstGeom>
        <a:noFill/>
        <a:ln w="9525" cmpd="sng">
          <a:noFill/>
        </a:ln>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0</xdr:row>
      <xdr:rowOff>38100</xdr:rowOff>
    </xdr:from>
    <xdr:to>
      <xdr:col>4</xdr:col>
      <xdr:colOff>1104900</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4848225" y="38100"/>
          <a:ext cx="200025" cy="21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62625" y="0"/>
          <a:ext cx="200025"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676900" y="0"/>
          <a:ext cx="200025"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8</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43575" y="0"/>
          <a:ext cx="200025"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200025</xdr:colOff>
      <xdr:row>1</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5734050" y="0"/>
          <a:ext cx="2000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B73"/>
  <sheetViews>
    <sheetView tabSelected="1" zoomScale="115" zoomScaleNormal="115" zoomScalePageLayoutView="0" workbookViewId="0" topLeftCell="A1">
      <selection activeCell="A77" sqref="A77"/>
    </sheetView>
  </sheetViews>
  <sheetFormatPr defaultColWidth="11.421875" defaultRowHeight="12.75"/>
  <cols>
    <col min="1" max="1" width="86.00390625" style="0" bestFit="1" customWidth="1"/>
  </cols>
  <sheetData>
    <row r="1" spans="1:2" ht="20.25">
      <c r="A1" s="115" t="s">
        <v>359</v>
      </c>
      <c r="B1" s="116">
        <v>2017</v>
      </c>
    </row>
    <row r="3" spans="1:2" ht="12.75">
      <c r="A3" s="117" t="s">
        <v>360</v>
      </c>
      <c r="B3" s="118" t="s">
        <v>361</v>
      </c>
    </row>
    <row r="4" spans="1:2" ht="12.75">
      <c r="A4" s="119" t="s">
        <v>116</v>
      </c>
      <c r="B4" s="120"/>
    </row>
    <row r="5" spans="1:2" ht="12.75">
      <c r="A5" s="121" t="s">
        <v>209</v>
      </c>
      <c r="B5" s="122" t="s">
        <v>362</v>
      </c>
    </row>
    <row r="6" spans="1:2" ht="12.75">
      <c r="A6" s="121" t="s">
        <v>210</v>
      </c>
      <c r="B6" s="122" t="s">
        <v>363</v>
      </c>
    </row>
    <row r="7" spans="1:2" ht="12.75">
      <c r="A7" s="121" t="s">
        <v>211</v>
      </c>
      <c r="B7" s="122" t="s">
        <v>364</v>
      </c>
    </row>
    <row r="8" spans="1:2" ht="12.75">
      <c r="A8" s="119" t="s">
        <v>117</v>
      </c>
      <c r="B8" s="123"/>
    </row>
    <row r="9" spans="1:2" ht="12.75">
      <c r="A9" s="121" t="s">
        <v>212</v>
      </c>
      <c r="B9" s="122" t="s">
        <v>365</v>
      </c>
    </row>
    <row r="10" spans="1:2" ht="12.75">
      <c r="A10" s="121" t="s">
        <v>213</v>
      </c>
      <c r="B10" s="122" t="s">
        <v>366</v>
      </c>
    </row>
    <row r="11" spans="1:2" ht="12.75">
      <c r="A11" s="121" t="s">
        <v>214</v>
      </c>
      <c r="B11" s="122" t="s">
        <v>367</v>
      </c>
    </row>
    <row r="12" spans="1:2" ht="12.75">
      <c r="A12" s="121" t="s">
        <v>215</v>
      </c>
      <c r="B12" s="122" t="s">
        <v>368</v>
      </c>
    </row>
    <row r="13" spans="1:2" ht="12.75">
      <c r="A13" s="121" t="s">
        <v>357</v>
      </c>
      <c r="B13" s="122" t="s">
        <v>369</v>
      </c>
    </row>
    <row r="14" spans="1:2" ht="12.75">
      <c r="A14" s="121" t="s">
        <v>216</v>
      </c>
      <c r="B14" s="122" t="s">
        <v>370</v>
      </c>
    </row>
    <row r="15" spans="1:2" ht="12.75">
      <c r="A15" s="121" t="s">
        <v>217</v>
      </c>
      <c r="B15" s="122" t="s">
        <v>371</v>
      </c>
    </row>
    <row r="16" spans="1:2" ht="12.75">
      <c r="A16" s="121" t="s">
        <v>218</v>
      </c>
      <c r="B16" s="122" t="s">
        <v>372</v>
      </c>
    </row>
    <row r="17" spans="1:2" ht="12.75">
      <c r="A17" s="121" t="s">
        <v>219</v>
      </c>
      <c r="B17" s="122" t="s">
        <v>373</v>
      </c>
    </row>
    <row r="18" spans="1:2" ht="12.75">
      <c r="A18" s="119" t="s">
        <v>118</v>
      </c>
      <c r="B18" s="123"/>
    </row>
    <row r="19" spans="1:2" ht="12.75">
      <c r="A19" s="121" t="s">
        <v>220</v>
      </c>
      <c r="B19" s="122" t="s">
        <v>374</v>
      </c>
    </row>
    <row r="20" spans="1:2" ht="12.75">
      <c r="A20" s="121" t="s">
        <v>221</v>
      </c>
      <c r="B20" s="122" t="s">
        <v>375</v>
      </c>
    </row>
    <row r="21" spans="1:2" ht="12.75">
      <c r="A21" s="121" t="s">
        <v>222</v>
      </c>
      <c r="B21" s="122" t="s">
        <v>376</v>
      </c>
    </row>
    <row r="22" spans="1:2" ht="12.75">
      <c r="A22" s="121" t="s">
        <v>223</v>
      </c>
      <c r="B22" s="122" t="s">
        <v>377</v>
      </c>
    </row>
    <row r="23" spans="1:2" ht="12.75">
      <c r="A23" s="121" t="s">
        <v>224</v>
      </c>
      <c r="B23" s="122" t="s">
        <v>378</v>
      </c>
    </row>
    <row r="24" spans="1:2" ht="12.75">
      <c r="A24" s="121" t="s">
        <v>225</v>
      </c>
      <c r="B24" s="122" t="s">
        <v>379</v>
      </c>
    </row>
    <row r="25" spans="1:2" ht="12.75">
      <c r="A25" s="121" t="s">
        <v>226</v>
      </c>
      <c r="B25" s="122" t="s">
        <v>380</v>
      </c>
    </row>
    <row r="26" spans="1:2" ht="12.75">
      <c r="A26" s="121" t="s">
        <v>227</v>
      </c>
      <c r="B26" s="122" t="s">
        <v>381</v>
      </c>
    </row>
    <row r="27" spans="1:2" ht="12.75">
      <c r="A27" s="121" t="s">
        <v>228</v>
      </c>
      <c r="B27" s="122" t="s">
        <v>382</v>
      </c>
    </row>
    <row r="28" spans="1:2" ht="12.75">
      <c r="A28" s="121" t="s">
        <v>229</v>
      </c>
      <c r="B28" s="122" t="s">
        <v>383</v>
      </c>
    </row>
    <row r="29" spans="1:2" ht="12.75">
      <c r="A29" s="121" t="s">
        <v>230</v>
      </c>
      <c r="B29" s="122" t="s">
        <v>384</v>
      </c>
    </row>
    <row r="30" spans="1:2" ht="12.75">
      <c r="A30" s="121" t="s">
        <v>231</v>
      </c>
      <c r="B30" s="122" t="s">
        <v>385</v>
      </c>
    </row>
    <row r="31" spans="1:2" ht="12.75">
      <c r="A31" s="119" t="s">
        <v>206</v>
      </c>
      <c r="B31" s="123"/>
    </row>
    <row r="32" spans="1:2" ht="12.75">
      <c r="A32" s="121" t="s">
        <v>422</v>
      </c>
      <c r="B32" s="122" t="s">
        <v>386</v>
      </c>
    </row>
    <row r="33" spans="1:2" ht="12.75">
      <c r="A33" s="121" t="s">
        <v>233</v>
      </c>
      <c r="B33" s="122" t="s">
        <v>387</v>
      </c>
    </row>
    <row r="34" spans="1:2" ht="12.75">
      <c r="A34" s="121" t="s">
        <v>234</v>
      </c>
      <c r="B34" s="122" t="s">
        <v>388</v>
      </c>
    </row>
    <row r="35" spans="1:2" ht="12.75">
      <c r="A35" s="121" t="s">
        <v>358</v>
      </c>
      <c r="B35" s="122" t="s">
        <v>389</v>
      </c>
    </row>
    <row r="36" spans="1:2" ht="12.75">
      <c r="A36" s="119" t="s">
        <v>176</v>
      </c>
      <c r="B36" s="123"/>
    </row>
    <row r="37" spans="1:2" ht="12.75">
      <c r="A37" s="121" t="s">
        <v>235</v>
      </c>
      <c r="B37" s="122" t="s">
        <v>390</v>
      </c>
    </row>
    <row r="38" spans="1:2" ht="12.75">
      <c r="A38" s="121" t="s">
        <v>236</v>
      </c>
      <c r="B38" s="122" t="s">
        <v>391</v>
      </c>
    </row>
    <row r="39" spans="1:2" ht="12.75">
      <c r="A39" s="121" t="s">
        <v>237</v>
      </c>
      <c r="B39" s="122" t="s">
        <v>392</v>
      </c>
    </row>
    <row r="40" spans="1:2" ht="12.75">
      <c r="A40" s="121" t="s">
        <v>239</v>
      </c>
      <c r="B40" s="122" t="s">
        <v>393</v>
      </c>
    </row>
    <row r="41" spans="1:2" ht="12.75">
      <c r="A41" s="121" t="s">
        <v>238</v>
      </c>
      <c r="B41" s="122" t="s">
        <v>394</v>
      </c>
    </row>
    <row r="42" spans="1:2" ht="12.75">
      <c r="A42" s="121" t="s">
        <v>240</v>
      </c>
      <c r="B42" s="122" t="s">
        <v>395</v>
      </c>
    </row>
    <row r="43" spans="1:2" ht="12.75">
      <c r="A43" s="119" t="s">
        <v>396</v>
      </c>
      <c r="B43" s="123"/>
    </row>
    <row r="44" spans="1:2" ht="12.75">
      <c r="A44" s="121" t="s">
        <v>244</v>
      </c>
      <c r="B44" s="122" t="s">
        <v>397</v>
      </c>
    </row>
    <row r="45" spans="1:2" ht="12.75">
      <c r="A45" s="121" t="s">
        <v>259</v>
      </c>
      <c r="B45" s="122" t="s">
        <v>398</v>
      </c>
    </row>
    <row r="46" spans="1:2" ht="12.75">
      <c r="A46" s="121" t="s">
        <v>261</v>
      </c>
      <c r="B46" s="122" t="s">
        <v>399</v>
      </c>
    </row>
    <row r="47" spans="1:2" ht="12.75">
      <c r="A47" s="121" t="s">
        <v>263</v>
      </c>
      <c r="B47" s="122" t="s">
        <v>400</v>
      </c>
    </row>
    <row r="48" spans="1:2" ht="12.75">
      <c r="A48" s="121" t="s">
        <v>265</v>
      </c>
      <c r="B48" s="122" t="s">
        <v>401</v>
      </c>
    </row>
    <row r="49" spans="1:2" ht="12.75">
      <c r="A49" s="121" t="s">
        <v>267</v>
      </c>
      <c r="B49" s="122" t="s">
        <v>402</v>
      </c>
    </row>
    <row r="50" spans="1:2" ht="12.75">
      <c r="A50" s="119" t="s">
        <v>269</v>
      </c>
      <c r="B50" s="123"/>
    </row>
    <row r="51" spans="1:2" ht="12.75">
      <c r="A51" s="121" t="s">
        <v>270</v>
      </c>
      <c r="B51" s="122" t="s">
        <v>403</v>
      </c>
    </row>
    <row r="52" spans="1:2" ht="12.75">
      <c r="A52" s="121" t="s">
        <v>272</v>
      </c>
      <c r="B52" s="122" t="s">
        <v>404</v>
      </c>
    </row>
    <row r="53" spans="1:2" ht="12.75">
      <c r="A53" s="121" t="s">
        <v>275</v>
      </c>
      <c r="B53" s="122" t="s">
        <v>405</v>
      </c>
    </row>
    <row r="54" spans="1:2" ht="12.75">
      <c r="A54" s="121" t="s">
        <v>277</v>
      </c>
      <c r="B54" s="122" t="s">
        <v>406</v>
      </c>
    </row>
    <row r="55" spans="1:2" ht="12.75">
      <c r="A55" s="121" t="s">
        <v>279</v>
      </c>
      <c r="B55" s="122" t="s">
        <v>407</v>
      </c>
    </row>
    <row r="56" spans="1:2" ht="12.75">
      <c r="A56" s="121" t="s">
        <v>281</v>
      </c>
      <c r="B56" s="122" t="s">
        <v>408</v>
      </c>
    </row>
    <row r="57" spans="1:2" ht="12.75">
      <c r="A57" s="119" t="s">
        <v>283</v>
      </c>
      <c r="B57" s="123"/>
    </row>
    <row r="58" spans="1:2" ht="12.75">
      <c r="A58" s="121" t="s">
        <v>284</v>
      </c>
      <c r="B58" s="122" t="s">
        <v>409</v>
      </c>
    </row>
    <row r="59" spans="1:2" ht="12.75">
      <c r="A59" s="121" t="s">
        <v>294</v>
      </c>
      <c r="B59" s="122" t="s">
        <v>410</v>
      </c>
    </row>
    <row r="60" spans="1:2" ht="12.75">
      <c r="A60" s="121" t="s">
        <v>299</v>
      </c>
      <c r="B60" s="122" t="s">
        <v>411</v>
      </c>
    </row>
    <row r="61" spans="1:2" ht="12.75">
      <c r="A61" s="121" t="s">
        <v>301</v>
      </c>
      <c r="B61" s="122" t="s">
        <v>412</v>
      </c>
    </row>
    <row r="62" spans="1:2" ht="12.75">
      <c r="A62" s="121" t="s">
        <v>303</v>
      </c>
      <c r="B62" s="122" t="s">
        <v>413</v>
      </c>
    </row>
    <row r="63" spans="1:2" ht="12.75">
      <c r="A63" s="119" t="s">
        <v>305</v>
      </c>
      <c r="B63" s="123"/>
    </row>
    <row r="64" spans="1:2" ht="12.75">
      <c r="A64" s="121" t="s">
        <v>306</v>
      </c>
      <c r="B64" s="122" t="s">
        <v>414</v>
      </c>
    </row>
    <row r="65" spans="1:2" ht="12.75">
      <c r="A65" s="121" t="s">
        <v>311</v>
      </c>
      <c r="B65" s="122" t="s">
        <v>415</v>
      </c>
    </row>
    <row r="66" spans="1:2" ht="12.75">
      <c r="A66" s="119" t="s">
        <v>316</v>
      </c>
      <c r="B66" s="123"/>
    </row>
    <row r="67" spans="1:2" ht="12.75">
      <c r="A67" s="121" t="s">
        <v>317</v>
      </c>
      <c r="B67" s="122" t="s">
        <v>416</v>
      </c>
    </row>
    <row r="68" spans="1:2" ht="12.75">
      <c r="A68" s="119" t="s">
        <v>320</v>
      </c>
      <c r="B68" s="123"/>
    </row>
    <row r="69" spans="1:2" ht="12.75">
      <c r="A69" s="121" t="s">
        <v>321</v>
      </c>
      <c r="B69" s="122" t="s">
        <v>417</v>
      </c>
    </row>
    <row r="70" spans="1:2" ht="12.75">
      <c r="A70" s="121" t="s">
        <v>332</v>
      </c>
      <c r="B70" s="122" t="s">
        <v>418</v>
      </c>
    </row>
    <row r="71" spans="1:2" ht="12.75">
      <c r="A71" s="121" t="s">
        <v>343</v>
      </c>
      <c r="B71" s="122" t="s">
        <v>419</v>
      </c>
    </row>
    <row r="72" spans="1:2" ht="12.75">
      <c r="A72" s="121" t="s">
        <v>348</v>
      </c>
      <c r="B72" s="122" t="s">
        <v>420</v>
      </c>
    </row>
    <row r="73" spans="1:2" ht="12.75">
      <c r="A73" s="121" t="s">
        <v>351</v>
      </c>
      <c r="B73" s="122" t="s">
        <v>421</v>
      </c>
    </row>
  </sheetData>
  <sheetProtection/>
  <hyperlinks>
    <hyperlink ref="B5" location="T1.1!A1" display="T1.1"/>
    <hyperlink ref="B6" location="T1.1M!A1" display="T1.1M"/>
    <hyperlink ref="B7" location="T1.1F!A1" display="T1.1F"/>
    <hyperlink ref="B9" location="T2.1!A1" display="T2.1"/>
    <hyperlink ref="B10" location="T2.1M!A1" display="T2.1M"/>
    <hyperlink ref="B11" location="T2.1F!A1" display="T2.1F"/>
    <hyperlink ref="B12" location="T2.2!A1" display="T2.2"/>
    <hyperlink ref="B13" location="T2.3!A1" display="T2.3"/>
    <hyperlink ref="B14" location="T2.4!A1" display="T2.4"/>
    <hyperlink ref="B15" location="T2.5!A1" display="T2.5"/>
    <hyperlink ref="B16" location="T2.5M!A1" display="T2.5M"/>
    <hyperlink ref="B17" location="T2.5F!A1" display="T2.5F"/>
    <hyperlink ref="B19" location="T3.1!A1" display="T3.1"/>
    <hyperlink ref="B20" location="T3.1M!A1" display="T3.1M"/>
    <hyperlink ref="B21" location="T3.1F!A1" display="T3.1F"/>
    <hyperlink ref="B22" location="T3.2!A1" display="T3.2"/>
    <hyperlink ref="B23" location="T3.3!A1" display="T3.3"/>
    <hyperlink ref="B24" location="T3.4!A1" display="T3.4"/>
    <hyperlink ref="B25" location="T3.5!A1" display="T3.5"/>
    <hyperlink ref="B26" location="T3.5M!A1" display="T3.5M"/>
    <hyperlink ref="B27" location="T3.5F!A1" display="T3.5F"/>
    <hyperlink ref="B28" location="T3.6!A1" display="T3.6"/>
    <hyperlink ref="B29" location="T3.6M!A1" display="T3.6M"/>
    <hyperlink ref="B30" location="T3.6F!A1" display="T3.6F"/>
    <hyperlink ref="B32" location="T4.1!A1" display="T4.1"/>
    <hyperlink ref="B33" location="T4.1M!A1" display="T4.1M"/>
    <hyperlink ref="B34" location="T4.1F!A1" display="T4.1F"/>
    <hyperlink ref="B35" location="T4.2!A1" display="T4.2"/>
    <hyperlink ref="B37" location="T5.1!A1" display="T5.1"/>
    <hyperlink ref="B38" location="T5.1M!A1" display="T5.1M"/>
    <hyperlink ref="B39" location="T5.1F!A1" display="T5.1F"/>
    <hyperlink ref="B40" location="T5.2!A1" display="T5.2"/>
    <hyperlink ref="B41" location="T5.3!A1" display="T5.3"/>
    <hyperlink ref="B42" location="T5.4!A1" display="T5.4"/>
    <hyperlink ref="B44" location="T6.1.1!A1" display="T6.1.1"/>
    <hyperlink ref="B45" location="T6.1.1M!A1" display="T6.1.1M"/>
    <hyperlink ref="B46" location="T6.1.1F!A1" display="T6.1.1F"/>
    <hyperlink ref="B47" location="T6.1.2!A1" display="T6.1.2"/>
    <hyperlink ref="B48" location="T6.1.2M!A1" display="T6.1.2M"/>
    <hyperlink ref="B49" location="T6.1.2F!A1" display="T6.1.2F"/>
    <hyperlink ref="B51" location="T6.2.1!A1" display="T6.2.1"/>
    <hyperlink ref="B52" location="T6.2.1M!A1" display="T6.2.1M"/>
    <hyperlink ref="B53" location="T6.2.1F!A1" display="T6.2.1F"/>
    <hyperlink ref="B54" location="T6.2.2!A1" display="T6.2.2"/>
    <hyperlink ref="B55" location="T6.2.2M!A1" display="T6.2.2M"/>
    <hyperlink ref="B56" location="T6.2.2F!A1" display="T6.2.2F"/>
    <hyperlink ref="B58" location="T6.3.1!A1" display="T6.3.1"/>
    <hyperlink ref="B59" location="T6.3.2!A1" display="T6.3.2"/>
    <hyperlink ref="B60" location="T6.3.3!A1" display="T6.3.3"/>
    <hyperlink ref="B61" location="T6.3.3M!A1" display="T6.3.3M"/>
    <hyperlink ref="B62" location="T6.3.3F!A1" display="T6.3.3F"/>
    <hyperlink ref="B64" location="T6.4.1!A1" display="T6.4.1"/>
    <hyperlink ref="B65" location="T6.4.2!A1" display="T6.4.2"/>
    <hyperlink ref="B67" location="T6.5.1!A1" display="T6.5.1"/>
    <hyperlink ref="B69" location="T6.6.1!A1" display="T6.6.1"/>
    <hyperlink ref="B70" location="T6.6.2!A1" display="T6.6.2"/>
    <hyperlink ref="B71" location="T6.6.3!A1" display="T6.6.3"/>
    <hyperlink ref="B72" location="T6.6.4!A1" display="T6.6.4"/>
    <hyperlink ref="B73" location="T6.6.5!A1" display="T6.6.5"/>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42"/>
  </sheetPr>
  <dimension ref="A1:H22"/>
  <sheetViews>
    <sheetView zoomScalePageLayoutView="0" workbookViewId="0" topLeftCell="A1">
      <selection activeCell="O38" sqref="O38"/>
    </sheetView>
  </sheetViews>
  <sheetFormatPr defaultColWidth="11.421875" defaultRowHeight="12.75"/>
  <cols>
    <col min="1" max="1" width="7.57421875" style="4" customWidth="1"/>
    <col min="2" max="2" width="11.57421875" style="4" customWidth="1"/>
    <col min="3" max="8" width="11.00390625" style="4" customWidth="1"/>
    <col min="9" max="16384" width="11.421875" style="1" customWidth="1"/>
  </cols>
  <sheetData>
    <row r="1" spans="1:8" ht="12.75">
      <c r="A1" s="140" t="s">
        <v>215</v>
      </c>
      <c r="B1" s="140"/>
      <c r="C1" s="140"/>
      <c r="D1" s="140"/>
      <c r="E1" s="140"/>
      <c r="F1" s="140"/>
      <c r="G1" s="140"/>
      <c r="H1" s="140"/>
    </row>
    <row r="2" spans="1:2" ht="12.75">
      <c r="A2" s="5"/>
      <c r="B2" s="5"/>
    </row>
    <row r="3" ht="12.75">
      <c r="H3" s="27" t="s">
        <v>3</v>
      </c>
    </row>
    <row r="4" spans="1:8" s="6" customFormat="1" ht="28.5" customHeight="1">
      <c r="A4" s="137"/>
      <c r="B4" s="137"/>
      <c r="C4" s="141" t="s">
        <v>61</v>
      </c>
      <c r="D4" s="142"/>
      <c r="E4" s="141" t="s">
        <v>62</v>
      </c>
      <c r="F4" s="142"/>
      <c r="G4" s="143" t="s">
        <v>63</v>
      </c>
      <c r="H4" s="144"/>
    </row>
    <row r="5" spans="1:8" ht="24" customHeight="1">
      <c r="A5" s="134" t="s">
        <v>64</v>
      </c>
      <c r="B5" s="134"/>
      <c r="C5" s="10">
        <v>343</v>
      </c>
      <c r="D5" s="7">
        <v>1</v>
      </c>
      <c r="E5" s="10">
        <v>185</v>
      </c>
      <c r="F5" s="7">
        <v>1</v>
      </c>
      <c r="G5" s="10">
        <v>158</v>
      </c>
      <c r="H5" s="7">
        <v>1</v>
      </c>
    </row>
    <row r="6" spans="1:8" ht="21.75" customHeight="1">
      <c r="A6" s="135" t="s">
        <v>35</v>
      </c>
      <c r="B6" s="135"/>
      <c r="C6" s="135"/>
      <c r="D6" s="135"/>
      <c r="E6" s="135"/>
      <c r="F6" s="135"/>
      <c r="G6" s="135"/>
      <c r="H6" s="135"/>
    </row>
    <row r="7" spans="1:8" ht="12.75">
      <c r="A7" s="19"/>
      <c r="B7" s="19" t="s">
        <v>198</v>
      </c>
      <c r="C7" s="11">
        <v>60</v>
      </c>
      <c r="D7" s="8">
        <v>0.1749271137026239</v>
      </c>
      <c r="E7" s="11">
        <v>33</v>
      </c>
      <c r="F7" s="8">
        <v>0.1783783783783784</v>
      </c>
      <c r="G7" s="11">
        <v>27</v>
      </c>
      <c r="H7" s="8">
        <v>0.17088607594936708</v>
      </c>
    </row>
    <row r="8" spans="1:8" ht="12.75">
      <c r="A8" s="19"/>
      <c r="B8" s="19" t="s">
        <v>199</v>
      </c>
      <c r="C8" s="11">
        <v>189</v>
      </c>
      <c r="D8" s="8">
        <v>0.5510204081632653</v>
      </c>
      <c r="E8" s="11">
        <v>104</v>
      </c>
      <c r="F8" s="8">
        <v>0.5621621621621622</v>
      </c>
      <c r="G8" s="11">
        <v>85</v>
      </c>
      <c r="H8" s="8">
        <v>0.5379746835443038</v>
      </c>
    </row>
    <row r="9" spans="1:8" ht="12.75">
      <c r="A9" s="19"/>
      <c r="B9" s="19" t="s">
        <v>36</v>
      </c>
      <c r="C9" s="11">
        <v>94</v>
      </c>
      <c r="D9" s="8">
        <v>0.27405247813411077</v>
      </c>
      <c r="E9" s="11">
        <v>48</v>
      </c>
      <c r="F9" s="8">
        <v>0.2594594594594595</v>
      </c>
      <c r="G9" s="11">
        <v>46</v>
      </c>
      <c r="H9" s="8">
        <v>0.2911392405063291</v>
      </c>
    </row>
    <row r="10" spans="1:8" ht="37.5" customHeight="1">
      <c r="A10" s="136" t="s">
        <v>37</v>
      </c>
      <c r="B10" s="136"/>
      <c r="C10" s="136"/>
      <c r="D10" s="136"/>
      <c r="E10" s="136"/>
      <c r="F10" s="136"/>
      <c r="G10" s="136"/>
      <c r="H10" s="136"/>
    </row>
    <row r="11" spans="1:8" ht="12.75">
      <c r="A11" s="19"/>
      <c r="B11" s="19" t="s">
        <v>65</v>
      </c>
      <c r="C11" s="11">
        <v>160</v>
      </c>
      <c r="D11" s="8">
        <v>0.46647230320699706</v>
      </c>
      <c r="E11" s="11">
        <v>88</v>
      </c>
      <c r="F11" s="8">
        <v>0.4756756756756757</v>
      </c>
      <c r="G11" s="11">
        <v>72</v>
      </c>
      <c r="H11" s="8">
        <v>0.45569620253164556</v>
      </c>
    </row>
    <row r="12" spans="1:8" ht="12.75">
      <c r="A12" s="19"/>
      <c r="B12" s="19" t="s">
        <v>34</v>
      </c>
      <c r="C12" s="11">
        <v>183</v>
      </c>
      <c r="D12" s="8">
        <v>0.5335276967930029</v>
      </c>
      <c r="E12" s="11">
        <v>97</v>
      </c>
      <c r="F12" s="8">
        <v>0.5243243243243243</v>
      </c>
      <c r="G12" s="11">
        <v>86</v>
      </c>
      <c r="H12" s="8">
        <v>0.5443037974683544</v>
      </c>
    </row>
    <row r="13" spans="1:8" ht="12.75">
      <c r="A13" s="19"/>
      <c r="B13" s="19" t="s">
        <v>202</v>
      </c>
      <c r="C13" s="11"/>
      <c r="D13" s="8"/>
      <c r="E13" s="11"/>
      <c r="F13" s="8"/>
      <c r="G13" s="11"/>
      <c r="H13" s="8"/>
    </row>
    <row r="14" spans="2:8" ht="12.75">
      <c r="B14" s="19" t="s">
        <v>46</v>
      </c>
      <c r="C14" s="11">
        <v>54</v>
      </c>
      <c r="D14" s="8">
        <v>0.15743440233236153</v>
      </c>
      <c r="E14" s="11">
        <v>29</v>
      </c>
      <c r="F14" s="8">
        <v>0.15675675675675677</v>
      </c>
      <c r="G14" s="11">
        <v>25</v>
      </c>
      <c r="H14" s="8">
        <v>0.15822784810126583</v>
      </c>
    </row>
    <row r="15" spans="2:8" ht="12.75">
      <c r="B15" s="19" t="s">
        <v>182</v>
      </c>
      <c r="C15" s="11">
        <v>69</v>
      </c>
      <c r="D15" s="8">
        <v>0.20116618075801748</v>
      </c>
      <c r="E15" s="11">
        <v>38</v>
      </c>
      <c r="F15" s="8">
        <v>0.20540540540540542</v>
      </c>
      <c r="G15" s="11">
        <v>31</v>
      </c>
      <c r="H15" s="8">
        <v>0.1962025316455696</v>
      </c>
    </row>
    <row r="16" spans="2:8" ht="12.75">
      <c r="B16" s="19" t="s">
        <v>38</v>
      </c>
      <c r="C16" s="11">
        <v>59</v>
      </c>
      <c r="D16" s="8">
        <v>0.17201166180758018</v>
      </c>
      <c r="E16" s="11">
        <v>29</v>
      </c>
      <c r="F16" s="8">
        <v>0.15675675675675677</v>
      </c>
      <c r="G16" s="11">
        <v>30</v>
      </c>
      <c r="H16" s="8">
        <v>0.189873417721519</v>
      </c>
    </row>
    <row r="17" spans="2:8" ht="12.75">
      <c r="B17" s="19" t="s">
        <v>44</v>
      </c>
      <c r="C17" s="11">
        <v>1</v>
      </c>
      <c r="D17" s="8">
        <v>0.0029154518950437317</v>
      </c>
      <c r="E17" s="11">
        <v>1</v>
      </c>
      <c r="F17" s="8">
        <v>0.005405405405405406</v>
      </c>
      <c r="G17" s="11">
        <v>0</v>
      </c>
      <c r="H17" s="8">
        <v>0</v>
      </c>
    </row>
    <row r="18" spans="1:8" ht="12.75">
      <c r="A18" s="19"/>
      <c r="B18" s="19" t="s">
        <v>45</v>
      </c>
      <c r="C18" s="11">
        <v>0</v>
      </c>
      <c r="D18" s="8">
        <v>0</v>
      </c>
      <c r="E18" s="11">
        <v>0</v>
      </c>
      <c r="F18" s="8">
        <v>0</v>
      </c>
      <c r="G18" s="11">
        <v>0</v>
      </c>
      <c r="H18" s="8">
        <v>0</v>
      </c>
    </row>
    <row r="19" spans="1:8" ht="21.75" customHeight="1">
      <c r="A19" s="135" t="s">
        <v>47</v>
      </c>
      <c r="B19" s="135"/>
      <c r="C19" s="135"/>
      <c r="D19" s="135"/>
      <c r="E19" s="135"/>
      <c r="F19" s="135"/>
      <c r="G19" s="135"/>
      <c r="H19" s="135"/>
    </row>
    <row r="20" spans="1:8" ht="12.75">
      <c r="A20" s="22"/>
      <c r="B20" s="19" t="s">
        <v>48</v>
      </c>
      <c r="C20" s="11">
        <v>266</v>
      </c>
      <c r="D20" s="8">
        <v>0.7755102040816326</v>
      </c>
      <c r="E20" s="11">
        <v>168</v>
      </c>
      <c r="F20" s="8">
        <v>0.9081081081081082</v>
      </c>
      <c r="G20" s="11">
        <v>98</v>
      </c>
      <c r="H20" s="8">
        <v>0.620253164556962</v>
      </c>
    </row>
    <row r="21" spans="2:8" ht="12.75">
      <c r="B21" s="19" t="s">
        <v>119</v>
      </c>
      <c r="C21" s="11">
        <v>77</v>
      </c>
      <c r="D21" s="8">
        <v>0.22448979591836735</v>
      </c>
      <c r="E21" s="11">
        <v>17</v>
      </c>
      <c r="F21" s="8">
        <v>0.0918918918918919</v>
      </c>
      <c r="G21" s="11">
        <v>60</v>
      </c>
      <c r="H21" s="8">
        <v>0.379746835443038</v>
      </c>
    </row>
    <row r="22" spans="1:8" ht="12.75">
      <c r="A22" s="12"/>
      <c r="B22" s="12"/>
      <c r="C22" s="12"/>
      <c r="D22" s="12"/>
      <c r="E22" s="12"/>
      <c r="F22" s="12"/>
      <c r="G22" s="12"/>
      <c r="H22" s="12"/>
    </row>
  </sheetData>
  <sheetProtection/>
  <mergeCells count="9">
    <mergeCell ref="A19:H19"/>
    <mergeCell ref="A1:H1"/>
    <mergeCell ref="A6:H6"/>
    <mergeCell ref="A10:H10"/>
    <mergeCell ref="A4:B4"/>
    <mergeCell ref="C4:D4"/>
    <mergeCell ref="E4:F4"/>
    <mergeCell ref="G4:H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H47"/>
  <sheetViews>
    <sheetView zoomScalePageLayoutView="0" workbookViewId="0" topLeftCell="A1">
      <selection activeCell="L45" sqref="L45"/>
    </sheetView>
  </sheetViews>
  <sheetFormatPr defaultColWidth="11.421875" defaultRowHeight="12.75"/>
  <cols>
    <col min="1" max="1" width="4.28125" style="4" customWidth="1"/>
    <col min="2" max="2" width="45.421875" style="4" customWidth="1"/>
    <col min="3" max="3" width="5.8515625" style="4" customWidth="1"/>
    <col min="4" max="4" width="6.28125" style="4" customWidth="1"/>
    <col min="5" max="5" width="5.8515625" style="4" customWidth="1"/>
    <col min="6" max="6" width="6.28125" style="4" customWidth="1"/>
    <col min="7" max="7" width="5.8515625" style="4" customWidth="1"/>
    <col min="8" max="8" width="6.28125" style="4" customWidth="1"/>
    <col min="9" max="16384" width="11.421875" style="1" customWidth="1"/>
  </cols>
  <sheetData>
    <row r="1" spans="1:8" ht="12.75">
      <c r="A1" s="127" t="s">
        <v>357</v>
      </c>
      <c r="B1" s="127"/>
      <c r="C1" s="127"/>
      <c r="D1" s="127"/>
      <c r="E1" s="127"/>
      <c r="F1" s="127"/>
      <c r="G1" s="127"/>
      <c r="H1" s="127"/>
    </row>
    <row r="2" spans="1:2" ht="12.75">
      <c r="A2" s="5"/>
      <c r="B2" s="5"/>
    </row>
    <row r="3" spans="7:8" ht="12.75">
      <c r="G3" s="138" t="s">
        <v>4</v>
      </c>
      <c r="H3" s="138"/>
    </row>
    <row r="4" spans="1:8" s="6" customFormat="1" ht="28.5" customHeight="1">
      <c r="A4" s="146" t="s">
        <v>183</v>
      </c>
      <c r="B4" s="147"/>
      <c r="C4" s="141" t="s">
        <v>61</v>
      </c>
      <c r="D4" s="142"/>
      <c r="E4" s="141" t="s">
        <v>62</v>
      </c>
      <c r="F4" s="142"/>
      <c r="G4" s="143" t="s">
        <v>63</v>
      </c>
      <c r="H4" s="144"/>
    </row>
    <row r="5" spans="1:8" s="2" customFormat="1" ht="24" customHeight="1">
      <c r="A5" s="149" t="s">
        <v>64</v>
      </c>
      <c r="B5" s="149"/>
      <c r="C5" s="10">
        <v>343</v>
      </c>
      <c r="D5" s="7">
        <v>1</v>
      </c>
      <c r="E5" s="10">
        <v>185</v>
      </c>
      <c r="F5" s="7">
        <v>1</v>
      </c>
      <c r="G5" s="10">
        <v>158</v>
      </c>
      <c r="H5" s="7">
        <v>1</v>
      </c>
    </row>
    <row r="6" spans="1:8" s="2" customFormat="1" ht="24" customHeight="1">
      <c r="A6" s="148" t="s">
        <v>158</v>
      </c>
      <c r="B6" s="148"/>
      <c r="C6" s="10">
        <v>0</v>
      </c>
      <c r="D6" s="7">
        <v>0</v>
      </c>
      <c r="E6" s="10">
        <v>0</v>
      </c>
      <c r="F6" s="7">
        <v>0</v>
      </c>
      <c r="G6" s="10">
        <v>0</v>
      </c>
      <c r="H6" s="7">
        <v>0</v>
      </c>
    </row>
    <row r="7" spans="1:8" s="2" customFormat="1" ht="12.75">
      <c r="A7" s="34"/>
      <c r="B7" s="35" t="s">
        <v>99</v>
      </c>
      <c r="C7" s="11">
        <v>0</v>
      </c>
      <c r="D7" s="8">
        <v>0</v>
      </c>
      <c r="E7" s="11">
        <v>0</v>
      </c>
      <c r="F7" s="8">
        <v>0</v>
      </c>
      <c r="G7" s="11">
        <v>0</v>
      </c>
      <c r="H7" s="8">
        <v>0</v>
      </c>
    </row>
    <row r="8" spans="1:8" s="2" customFormat="1" ht="24" customHeight="1">
      <c r="A8" s="148" t="s">
        <v>159</v>
      </c>
      <c r="B8" s="148"/>
      <c r="C8" s="10">
        <v>74</v>
      </c>
      <c r="D8" s="7">
        <v>0.21574344023323616</v>
      </c>
      <c r="E8" s="10">
        <v>55</v>
      </c>
      <c r="F8" s="7">
        <v>0.2972972972972973</v>
      </c>
      <c r="G8" s="10">
        <v>19</v>
      </c>
      <c r="H8" s="7">
        <v>0.12025316455696203</v>
      </c>
    </row>
    <row r="9" spans="1:8" ht="12.75">
      <c r="A9" s="34"/>
      <c r="B9" s="35" t="s">
        <v>100</v>
      </c>
      <c r="C9" s="11">
        <v>0</v>
      </c>
      <c r="D9" s="8">
        <v>0</v>
      </c>
      <c r="E9" s="11">
        <v>0</v>
      </c>
      <c r="F9" s="8">
        <v>0</v>
      </c>
      <c r="G9" s="11">
        <v>0</v>
      </c>
      <c r="H9" s="8">
        <v>0</v>
      </c>
    </row>
    <row r="10" spans="1:8" ht="12.75">
      <c r="A10" s="34"/>
      <c r="B10" s="35" t="s">
        <v>171</v>
      </c>
      <c r="C10" s="11">
        <v>14</v>
      </c>
      <c r="D10" s="8">
        <v>0.04081632653061224</v>
      </c>
      <c r="E10" s="11">
        <v>10</v>
      </c>
      <c r="F10" s="8">
        <v>0.05405405405405406</v>
      </c>
      <c r="G10" s="11">
        <v>4</v>
      </c>
      <c r="H10" s="8">
        <v>0.02531645569620253</v>
      </c>
    </row>
    <row r="11" spans="1:8" ht="12.75">
      <c r="A11" s="34"/>
      <c r="B11" s="35" t="s">
        <v>163</v>
      </c>
      <c r="C11" s="11">
        <v>0</v>
      </c>
      <c r="D11" s="8">
        <v>0</v>
      </c>
      <c r="E11" s="11">
        <v>0</v>
      </c>
      <c r="F11" s="8">
        <v>0</v>
      </c>
      <c r="G11" s="11">
        <v>0</v>
      </c>
      <c r="H11" s="8">
        <v>0</v>
      </c>
    </row>
    <row r="12" spans="1:8" ht="12.75">
      <c r="A12" s="34"/>
      <c r="B12" s="35" t="s">
        <v>165</v>
      </c>
      <c r="C12" s="11">
        <v>5</v>
      </c>
      <c r="D12" s="8">
        <v>0.014577259475218658</v>
      </c>
      <c r="E12" s="11">
        <v>4</v>
      </c>
      <c r="F12" s="8">
        <v>0.021621621621621623</v>
      </c>
      <c r="G12" s="11">
        <v>1</v>
      </c>
      <c r="H12" s="8">
        <v>0.006329113924050633</v>
      </c>
    </row>
    <row r="13" spans="1:8" ht="12.75">
      <c r="A13" s="34"/>
      <c r="B13" s="35" t="s">
        <v>96</v>
      </c>
      <c r="C13" s="11">
        <v>2</v>
      </c>
      <c r="D13" s="8">
        <v>0.0058309037900874635</v>
      </c>
      <c r="E13" s="11">
        <v>2</v>
      </c>
      <c r="F13" s="8">
        <v>0.010810810810810811</v>
      </c>
      <c r="G13" s="11">
        <v>0</v>
      </c>
      <c r="H13" s="8">
        <v>0</v>
      </c>
    </row>
    <row r="14" spans="1:8" ht="12.75">
      <c r="A14" s="34"/>
      <c r="B14" s="35" t="s">
        <v>172</v>
      </c>
      <c r="C14" s="11">
        <v>3</v>
      </c>
      <c r="D14" s="8">
        <v>0.008746355685131196</v>
      </c>
      <c r="E14" s="11">
        <v>2</v>
      </c>
      <c r="F14" s="8">
        <v>0.010810810810810811</v>
      </c>
      <c r="G14" s="11">
        <v>1</v>
      </c>
      <c r="H14" s="8">
        <v>0.006329113924050633</v>
      </c>
    </row>
    <row r="15" spans="1:8" ht="12.75">
      <c r="A15" s="34"/>
      <c r="B15" s="35" t="s">
        <v>97</v>
      </c>
      <c r="C15" s="11">
        <v>6</v>
      </c>
      <c r="D15" s="8">
        <v>0.01749271137026239</v>
      </c>
      <c r="E15" s="11">
        <v>5</v>
      </c>
      <c r="F15" s="8">
        <v>0.02702702702702703</v>
      </c>
      <c r="G15" s="11">
        <v>1</v>
      </c>
      <c r="H15" s="8">
        <v>0.006329113924050633</v>
      </c>
    </row>
    <row r="16" spans="1:8" ht="12.75">
      <c r="A16" s="34"/>
      <c r="B16" s="35" t="s">
        <v>164</v>
      </c>
      <c r="C16" s="11">
        <v>3</v>
      </c>
      <c r="D16" s="8">
        <v>0.008746355685131196</v>
      </c>
      <c r="E16" s="11">
        <v>2</v>
      </c>
      <c r="F16" s="8">
        <v>0.010810810810810811</v>
      </c>
      <c r="G16" s="11">
        <v>1</v>
      </c>
      <c r="H16" s="8">
        <v>0.006329113924050633</v>
      </c>
    </row>
    <row r="17" spans="1:8" ht="12.75">
      <c r="A17" s="34"/>
      <c r="B17" s="35" t="s">
        <v>203</v>
      </c>
      <c r="C17" s="11">
        <v>1</v>
      </c>
      <c r="D17" s="8">
        <v>0.0029154518950437317</v>
      </c>
      <c r="E17" s="11">
        <v>0</v>
      </c>
      <c r="F17" s="8">
        <v>0</v>
      </c>
      <c r="G17" s="11">
        <v>1</v>
      </c>
      <c r="H17" s="8">
        <v>0.006329113924050633</v>
      </c>
    </row>
    <row r="18" spans="1:8" ht="12.75">
      <c r="A18" s="34"/>
      <c r="B18" s="35" t="s">
        <v>110</v>
      </c>
      <c r="C18" s="11">
        <v>7</v>
      </c>
      <c r="D18" s="8">
        <v>0.02040816326530612</v>
      </c>
      <c r="E18" s="11">
        <v>5</v>
      </c>
      <c r="F18" s="8">
        <v>0.02702702702702703</v>
      </c>
      <c r="G18" s="11">
        <v>2</v>
      </c>
      <c r="H18" s="8">
        <v>0.012658227848101266</v>
      </c>
    </row>
    <row r="19" spans="1:8" ht="12.75">
      <c r="A19" s="34"/>
      <c r="B19" s="35" t="s">
        <v>111</v>
      </c>
      <c r="C19" s="11">
        <v>1</v>
      </c>
      <c r="D19" s="8">
        <v>0.0029154518950437317</v>
      </c>
      <c r="E19" s="11">
        <v>1</v>
      </c>
      <c r="F19" s="8">
        <v>0.005405405405405406</v>
      </c>
      <c r="G19" s="11">
        <v>0</v>
      </c>
      <c r="H19" s="8">
        <v>0</v>
      </c>
    </row>
    <row r="20" spans="1:8" ht="12.75">
      <c r="A20" s="34"/>
      <c r="B20" s="35" t="s">
        <v>112</v>
      </c>
      <c r="C20" s="11">
        <v>5</v>
      </c>
      <c r="D20" s="8">
        <v>0.014577259475218658</v>
      </c>
      <c r="E20" s="11">
        <v>1</v>
      </c>
      <c r="F20" s="8">
        <v>0.005405405405405406</v>
      </c>
      <c r="G20" s="11">
        <v>4</v>
      </c>
      <c r="H20" s="8">
        <v>0.02531645569620253</v>
      </c>
    </row>
    <row r="21" spans="1:8" ht="12.75">
      <c r="A21" s="34"/>
      <c r="B21" s="35" t="s">
        <v>113</v>
      </c>
      <c r="C21" s="11">
        <v>3</v>
      </c>
      <c r="D21" s="8">
        <v>0.008746355685131196</v>
      </c>
      <c r="E21" s="11">
        <v>1</v>
      </c>
      <c r="F21" s="8">
        <v>0.005405405405405406</v>
      </c>
      <c r="G21" s="11">
        <v>2</v>
      </c>
      <c r="H21" s="8">
        <v>0.012658227848101266</v>
      </c>
    </row>
    <row r="22" spans="1:8" s="2" customFormat="1" ht="12.75">
      <c r="A22" s="34"/>
      <c r="B22" s="35" t="s">
        <v>114</v>
      </c>
      <c r="C22" s="11">
        <v>24</v>
      </c>
      <c r="D22" s="8">
        <v>0.06997084548104957</v>
      </c>
      <c r="E22" s="11">
        <v>22</v>
      </c>
      <c r="F22" s="8">
        <v>0.11891891891891893</v>
      </c>
      <c r="G22" s="11">
        <v>2</v>
      </c>
      <c r="H22" s="8">
        <v>0.012658227848101266</v>
      </c>
    </row>
    <row r="23" spans="1:8" s="2" customFormat="1" ht="24" customHeight="1">
      <c r="A23" s="148" t="s">
        <v>160</v>
      </c>
      <c r="B23" s="148"/>
      <c r="C23" s="10">
        <v>203</v>
      </c>
      <c r="D23" s="7">
        <v>0.5918367346938775</v>
      </c>
      <c r="E23" s="10">
        <v>96</v>
      </c>
      <c r="F23" s="7">
        <v>0.518918918918919</v>
      </c>
      <c r="G23" s="10">
        <v>107</v>
      </c>
      <c r="H23" s="7">
        <v>0.6772151898734177</v>
      </c>
    </row>
    <row r="24" spans="1:8" ht="12.75">
      <c r="A24" s="34"/>
      <c r="B24" s="35" t="s">
        <v>115</v>
      </c>
      <c r="C24" s="11">
        <v>33</v>
      </c>
      <c r="D24" s="8">
        <v>0.09620991253644315</v>
      </c>
      <c r="E24" s="11">
        <v>12</v>
      </c>
      <c r="F24" s="8">
        <v>0.06486486486486487</v>
      </c>
      <c r="G24" s="11">
        <v>21</v>
      </c>
      <c r="H24" s="8">
        <v>0.13291139240506328</v>
      </c>
    </row>
    <row r="25" spans="1:8" ht="12.75">
      <c r="A25" s="34"/>
      <c r="B25" s="35" t="s">
        <v>76</v>
      </c>
      <c r="C25" s="11">
        <v>9</v>
      </c>
      <c r="D25" s="8">
        <v>0.026239067055393587</v>
      </c>
      <c r="E25" s="11">
        <v>8</v>
      </c>
      <c r="F25" s="8">
        <v>0.043243243243243246</v>
      </c>
      <c r="G25" s="11">
        <v>1</v>
      </c>
      <c r="H25" s="8">
        <v>0.006329113924050633</v>
      </c>
    </row>
    <row r="26" spans="1:8" ht="12.75">
      <c r="A26" s="34"/>
      <c r="B26" s="35" t="s">
        <v>77</v>
      </c>
      <c r="C26" s="11">
        <v>17</v>
      </c>
      <c r="D26" s="8">
        <v>0.04956268221574344</v>
      </c>
      <c r="E26" s="11">
        <v>3</v>
      </c>
      <c r="F26" s="8">
        <v>0.016216216216216217</v>
      </c>
      <c r="G26" s="11">
        <v>14</v>
      </c>
      <c r="H26" s="8">
        <v>0.08860759493670886</v>
      </c>
    </row>
    <row r="27" spans="1:8" s="33" customFormat="1" ht="12.75">
      <c r="A27" s="34"/>
      <c r="B27" s="35" t="s">
        <v>78</v>
      </c>
      <c r="C27" s="11">
        <v>6</v>
      </c>
      <c r="D27" s="8">
        <v>0.01749271137026239</v>
      </c>
      <c r="E27" s="11">
        <v>1</v>
      </c>
      <c r="F27" s="8">
        <v>0.005405405405405406</v>
      </c>
      <c r="G27" s="11">
        <v>5</v>
      </c>
      <c r="H27" s="8">
        <v>0.03164556962025317</v>
      </c>
    </row>
    <row r="28" spans="1:8" ht="12.75">
      <c r="A28" s="34"/>
      <c r="B28" s="35" t="s">
        <v>79</v>
      </c>
      <c r="C28" s="11">
        <v>0</v>
      </c>
      <c r="D28" s="8">
        <v>0</v>
      </c>
      <c r="E28" s="11">
        <v>0</v>
      </c>
      <c r="F28" s="8">
        <v>0</v>
      </c>
      <c r="G28" s="11">
        <v>0</v>
      </c>
      <c r="H28" s="8">
        <v>0</v>
      </c>
    </row>
    <row r="29" spans="1:8" ht="12.75">
      <c r="A29" s="34"/>
      <c r="B29" s="35" t="s">
        <v>80</v>
      </c>
      <c r="C29" s="11">
        <v>1</v>
      </c>
      <c r="D29" s="8">
        <v>0.0029154518950437317</v>
      </c>
      <c r="E29" s="11">
        <v>0</v>
      </c>
      <c r="F29" s="8">
        <v>0</v>
      </c>
      <c r="G29" s="11">
        <v>1</v>
      </c>
      <c r="H29" s="8">
        <v>0.006329113924050633</v>
      </c>
    </row>
    <row r="30" spans="1:8" ht="12.75">
      <c r="A30" s="34"/>
      <c r="B30" s="35" t="s">
        <v>81</v>
      </c>
      <c r="C30" s="11">
        <v>13</v>
      </c>
      <c r="D30" s="8">
        <v>0.037900874635568516</v>
      </c>
      <c r="E30" s="11">
        <v>5</v>
      </c>
      <c r="F30" s="8">
        <v>0.02702702702702703</v>
      </c>
      <c r="G30" s="11">
        <v>8</v>
      </c>
      <c r="H30" s="8">
        <v>0.05063291139240506</v>
      </c>
    </row>
    <row r="31" spans="1:8" ht="12.75">
      <c r="A31" s="34"/>
      <c r="B31" s="35" t="s">
        <v>82</v>
      </c>
      <c r="C31" s="11">
        <v>1</v>
      </c>
      <c r="D31" s="8">
        <v>0.0029154518950437317</v>
      </c>
      <c r="E31" s="11">
        <v>1</v>
      </c>
      <c r="F31" s="8">
        <v>0.005405405405405406</v>
      </c>
      <c r="G31" s="11">
        <v>0</v>
      </c>
      <c r="H31" s="8">
        <v>0</v>
      </c>
    </row>
    <row r="32" spans="1:8" ht="12.75">
      <c r="A32" s="34"/>
      <c r="B32" s="35" t="s">
        <v>83</v>
      </c>
      <c r="C32" s="11">
        <v>11</v>
      </c>
      <c r="D32" s="8">
        <v>0.03206997084548105</v>
      </c>
      <c r="E32" s="11">
        <v>4</v>
      </c>
      <c r="F32" s="8">
        <v>0.021621621621621623</v>
      </c>
      <c r="G32" s="11">
        <v>7</v>
      </c>
      <c r="H32" s="8">
        <v>0.04430379746835443</v>
      </c>
    </row>
    <row r="33" spans="1:8" ht="12.75">
      <c r="A33" s="34"/>
      <c r="B33" s="35" t="s">
        <v>84</v>
      </c>
      <c r="C33" s="11">
        <v>2</v>
      </c>
      <c r="D33" s="8">
        <v>0.0058309037900874635</v>
      </c>
      <c r="E33" s="11">
        <v>2</v>
      </c>
      <c r="F33" s="8">
        <v>0.010810810810810811</v>
      </c>
      <c r="G33" s="11">
        <v>0</v>
      </c>
      <c r="H33" s="8">
        <v>0</v>
      </c>
    </row>
    <row r="34" spans="1:8" ht="12.75">
      <c r="A34" s="34"/>
      <c r="B34" s="35" t="s">
        <v>85</v>
      </c>
      <c r="C34" s="11">
        <v>3</v>
      </c>
      <c r="D34" s="8">
        <v>0.008746355685131196</v>
      </c>
      <c r="E34" s="11">
        <v>1</v>
      </c>
      <c r="F34" s="8">
        <v>0.005405405405405406</v>
      </c>
      <c r="G34" s="11">
        <v>2</v>
      </c>
      <c r="H34" s="8">
        <v>0.012658227848101266</v>
      </c>
    </row>
    <row r="35" spans="1:8" ht="12.75">
      <c r="A35" s="34"/>
      <c r="B35" s="35" t="s">
        <v>86</v>
      </c>
      <c r="C35" s="11">
        <v>2</v>
      </c>
      <c r="D35" s="8">
        <v>0.0058309037900874635</v>
      </c>
      <c r="E35" s="11">
        <v>2</v>
      </c>
      <c r="F35" s="8">
        <v>0.010810810810810811</v>
      </c>
      <c r="G35" s="11">
        <v>0</v>
      </c>
      <c r="H35" s="8">
        <v>0</v>
      </c>
    </row>
    <row r="36" spans="1:8" ht="12.75">
      <c r="A36" s="34"/>
      <c r="B36" s="35" t="s">
        <v>87</v>
      </c>
      <c r="C36" s="11">
        <v>58</v>
      </c>
      <c r="D36" s="8">
        <v>0.16909620991253643</v>
      </c>
      <c r="E36" s="11">
        <v>35</v>
      </c>
      <c r="F36" s="8">
        <v>0.1891891891891892</v>
      </c>
      <c r="G36" s="11">
        <v>23</v>
      </c>
      <c r="H36" s="8">
        <v>0.14556962025316456</v>
      </c>
    </row>
    <row r="37" spans="1:8" ht="12.75">
      <c r="A37" s="34"/>
      <c r="B37" s="35" t="s">
        <v>88</v>
      </c>
      <c r="C37" s="11">
        <v>17</v>
      </c>
      <c r="D37" s="8">
        <v>0.04956268221574344</v>
      </c>
      <c r="E37" s="11">
        <v>9</v>
      </c>
      <c r="F37" s="8">
        <v>0.04864864864864865</v>
      </c>
      <c r="G37" s="11">
        <v>8</v>
      </c>
      <c r="H37" s="8">
        <v>0.05063291139240506</v>
      </c>
    </row>
    <row r="38" spans="1:8" ht="12.75">
      <c r="A38" s="34"/>
      <c r="B38" s="35" t="s">
        <v>89</v>
      </c>
      <c r="C38" s="11">
        <v>2</v>
      </c>
      <c r="D38" s="8">
        <v>0.0058309037900874635</v>
      </c>
      <c r="E38" s="11">
        <v>0</v>
      </c>
      <c r="F38" s="8">
        <v>0</v>
      </c>
      <c r="G38" s="11">
        <v>2</v>
      </c>
      <c r="H38" s="8">
        <v>0.012658227848101266</v>
      </c>
    </row>
    <row r="39" spans="1:8" ht="12.75">
      <c r="A39" s="34"/>
      <c r="B39" s="35" t="s">
        <v>90</v>
      </c>
      <c r="C39" s="11">
        <v>6</v>
      </c>
      <c r="D39" s="8">
        <v>0.01749271137026239</v>
      </c>
      <c r="E39" s="11">
        <v>1</v>
      </c>
      <c r="F39" s="8">
        <v>0.005405405405405406</v>
      </c>
      <c r="G39" s="11">
        <v>5</v>
      </c>
      <c r="H39" s="8">
        <v>0.03164556962025317</v>
      </c>
    </row>
    <row r="40" spans="1:8" ht="12.75">
      <c r="A40" s="34"/>
      <c r="B40" s="35" t="s">
        <v>91</v>
      </c>
      <c r="C40" s="11">
        <v>7</v>
      </c>
      <c r="D40" s="8">
        <v>0.02040816326530612</v>
      </c>
      <c r="E40" s="11">
        <v>2</v>
      </c>
      <c r="F40" s="8">
        <v>0.010810810810810811</v>
      </c>
      <c r="G40" s="11">
        <v>5</v>
      </c>
      <c r="H40" s="8">
        <v>0.03164556962025317</v>
      </c>
    </row>
    <row r="41" spans="1:8" ht="12.75">
      <c r="A41" s="34"/>
      <c r="B41" s="35" t="s">
        <v>92</v>
      </c>
      <c r="C41" s="11">
        <v>6</v>
      </c>
      <c r="D41" s="8">
        <v>0.01749271137026239</v>
      </c>
      <c r="E41" s="11">
        <v>5</v>
      </c>
      <c r="F41" s="8">
        <v>0.02702702702702703</v>
      </c>
      <c r="G41" s="11">
        <v>1</v>
      </c>
      <c r="H41" s="8">
        <v>0.006329113924050633</v>
      </c>
    </row>
    <row r="42" spans="1:8" ht="12.75">
      <c r="A42" s="34"/>
      <c r="B42" s="35" t="s">
        <v>93</v>
      </c>
      <c r="C42" s="11">
        <v>7</v>
      </c>
      <c r="D42" s="8">
        <v>0.02040816326530612</v>
      </c>
      <c r="E42" s="11">
        <v>4</v>
      </c>
      <c r="F42" s="8">
        <v>0.021621621621621623</v>
      </c>
      <c r="G42" s="11">
        <v>3</v>
      </c>
      <c r="H42" s="8">
        <v>0.0189873417721519</v>
      </c>
    </row>
    <row r="43" spans="1:8" ht="12.75">
      <c r="A43" s="34"/>
      <c r="B43" s="35" t="s">
        <v>94</v>
      </c>
      <c r="C43" s="11">
        <v>2</v>
      </c>
      <c r="D43" s="8">
        <v>0.0058309037900874635</v>
      </c>
      <c r="E43" s="11">
        <v>1</v>
      </c>
      <c r="F43" s="8">
        <v>0.005405405405405406</v>
      </c>
      <c r="G43" s="11">
        <v>1</v>
      </c>
      <c r="H43" s="8">
        <v>0.006329113924050633</v>
      </c>
    </row>
    <row r="44" spans="1:8" ht="12.75">
      <c r="A44" s="34"/>
      <c r="B44" s="35" t="s">
        <v>95</v>
      </c>
      <c r="C44" s="11">
        <v>0</v>
      </c>
      <c r="D44" s="8">
        <v>0</v>
      </c>
      <c r="E44" s="11">
        <v>0</v>
      </c>
      <c r="F44" s="8">
        <v>0</v>
      </c>
      <c r="G44" s="11">
        <v>0</v>
      </c>
      <c r="H44" s="8">
        <v>0</v>
      </c>
    </row>
    <row r="45" spans="1:8" s="2" customFormat="1" ht="24" customHeight="1">
      <c r="A45" s="145" t="s">
        <v>134</v>
      </c>
      <c r="B45" s="145"/>
      <c r="C45" s="10">
        <v>66</v>
      </c>
      <c r="D45" s="7">
        <v>0.1924198250728863</v>
      </c>
      <c r="E45" s="10">
        <v>34</v>
      </c>
      <c r="F45" s="7">
        <v>0.1837837837837838</v>
      </c>
      <c r="G45" s="10">
        <v>32</v>
      </c>
      <c r="H45" s="7">
        <v>0.20253164556962025</v>
      </c>
    </row>
    <row r="46" spans="1:8" s="2" customFormat="1" ht="12.75">
      <c r="A46" s="48"/>
      <c r="B46" s="35" t="s">
        <v>136</v>
      </c>
      <c r="C46" s="10"/>
      <c r="D46" s="7"/>
      <c r="E46" s="10"/>
      <c r="F46" s="7"/>
      <c r="G46" s="10"/>
      <c r="H46" s="7"/>
    </row>
    <row r="47" spans="1:8" ht="12.75">
      <c r="A47" s="12"/>
      <c r="B47" s="12"/>
      <c r="C47" s="12"/>
      <c r="D47" s="12"/>
      <c r="E47" s="25"/>
      <c r="F47" s="25"/>
      <c r="G47" s="12"/>
      <c r="H47" s="12"/>
    </row>
  </sheetData>
  <sheetProtection/>
  <mergeCells count="11">
    <mergeCell ref="G3:H3"/>
    <mergeCell ref="A45:B45"/>
    <mergeCell ref="A4:B4"/>
    <mergeCell ref="C4:D4"/>
    <mergeCell ref="E4:F4"/>
    <mergeCell ref="A23:B23"/>
    <mergeCell ref="A1:H1"/>
    <mergeCell ref="A6:B6"/>
    <mergeCell ref="A8:B8"/>
    <mergeCell ref="G4:H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D42"/>
  <sheetViews>
    <sheetView zoomScalePageLayoutView="0" workbookViewId="0" topLeftCell="A1">
      <selection activeCell="H45" sqref="H45"/>
    </sheetView>
  </sheetViews>
  <sheetFormatPr defaultColWidth="11.421875" defaultRowHeight="12.75"/>
  <cols>
    <col min="1" max="1" width="58.57421875" style="4" customWidth="1"/>
    <col min="2" max="4" width="9.140625" style="4" customWidth="1"/>
    <col min="5" max="16384" width="11.421875" style="1" customWidth="1"/>
  </cols>
  <sheetData>
    <row r="1" spans="1:4" ht="12.75">
      <c r="A1" s="127" t="s">
        <v>216</v>
      </c>
      <c r="B1" s="127"/>
      <c r="C1" s="127"/>
      <c r="D1" s="127"/>
    </row>
    <row r="2" ht="12.75">
      <c r="A2" s="5"/>
    </row>
    <row r="3" ht="12.75">
      <c r="D3" s="27" t="s">
        <v>5</v>
      </c>
    </row>
    <row r="4" spans="1:4" s="6" customFormat="1" ht="28.5" customHeight="1">
      <c r="A4" s="55" t="s">
        <v>60</v>
      </c>
      <c r="B4" s="51" t="s">
        <v>61</v>
      </c>
      <c r="C4" s="51" t="s">
        <v>62</v>
      </c>
      <c r="D4" s="51" t="s">
        <v>63</v>
      </c>
    </row>
    <row r="5" spans="1:4" s="2" customFormat="1" ht="24" customHeight="1">
      <c r="A5" s="3" t="s">
        <v>64</v>
      </c>
      <c r="B5" s="10">
        <v>343</v>
      </c>
      <c r="C5" s="10">
        <v>185</v>
      </c>
      <c r="D5" s="10">
        <v>158</v>
      </c>
    </row>
    <row r="6" spans="1:4" ht="12.75">
      <c r="A6" s="5" t="s">
        <v>135</v>
      </c>
      <c r="B6" s="11">
        <v>3</v>
      </c>
      <c r="C6" s="11">
        <v>3</v>
      </c>
      <c r="D6" s="11">
        <v>0</v>
      </c>
    </row>
    <row r="7" spans="1:4" s="2" customFormat="1" ht="12.75">
      <c r="A7" s="5" t="s">
        <v>39</v>
      </c>
      <c r="B7" s="11">
        <v>17</v>
      </c>
      <c r="C7" s="11">
        <v>11</v>
      </c>
      <c r="D7" s="11">
        <v>6</v>
      </c>
    </row>
    <row r="8" spans="1:4" ht="12.75">
      <c r="A8" s="5" t="s">
        <v>59</v>
      </c>
      <c r="B8" s="11">
        <v>0</v>
      </c>
      <c r="C8" s="11">
        <v>0</v>
      </c>
      <c r="D8" s="11">
        <v>0</v>
      </c>
    </row>
    <row r="9" spans="1:4" ht="12.75">
      <c r="A9" s="5" t="s">
        <v>30</v>
      </c>
      <c r="B9" s="11">
        <v>0</v>
      </c>
      <c r="C9" s="11">
        <v>0</v>
      </c>
      <c r="D9" s="11">
        <v>0</v>
      </c>
    </row>
    <row r="10" spans="1:4" ht="12.75">
      <c r="A10" s="5" t="s">
        <v>72</v>
      </c>
      <c r="B10" s="11">
        <v>20</v>
      </c>
      <c r="C10" s="11">
        <v>17</v>
      </c>
      <c r="D10" s="11">
        <v>3</v>
      </c>
    </row>
    <row r="11" spans="1:4" ht="12.75">
      <c r="A11" s="5" t="s">
        <v>66</v>
      </c>
      <c r="B11" s="11">
        <v>6</v>
      </c>
      <c r="C11" s="11">
        <v>5</v>
      </c>
      <c r="D11" s="11">
        <v>1</v>
      </c>
    </row>
    <row r="12" spans="1:4" ht="12.75">
      <c r="A12" s="5" t="s">
        <v>55</v>
      </c>
      <c r="B12" s="11">
        <v>5</v>
      </c>
      <c r="C12" s="11">
        <v>5</v>
      </c>
      <c r="D12" s="11">
        <v>0</v>
      </c>
    </row>
    <row r="13" spans="1:4" ht="12.75">
      <c r="A13" s="5" t="s">
        <v>154</v>
      </c>
      <c r="B13" s="11">
        <v>0</v>
      </c>
      <c r="C13" s="11">
        <v>0</v>
      </c>
      <c r="D13" s="11">
        <v>0</v>
      </c>
    </row>
    <row r="14" spans="1:4" ht="12.75">
      <c r="A14" s="5" t="s">
        <v>49</v>
      </c>
      <c r="B14" s="11">
        <v>1</v>
      </c>
      <c r="C14" s="11">
        <v>0</v>
      </c>
      <c r="D14" s="11">
        <v>1</v>
      </c>
    </row>
    <row r="15" spans="1:4" ht="12.75">
      <c r="A15" s="5" t="s">
        <v>41</v>
      </c>
      <c r="B15" s="11">
        <v>27</v>
      </c>
      <c r="C15" s="11">
        <v>18</v>
      </c>
      <c r="D15" s="11">
        <v>9</v>
      </c>
    </row>
    <row r="16" spans="1:4" ht="12.75">
      <c r="A16" s="5" t="s">
        <v>155</v>
      </c>
      <c r="B16" s="11">
        <v>2</v>
      </c>
      <c r="C16" s="11">
        <v>2</v>
      </c>
      <c r="D16" s="11">
        <v>0</v>
      </c>
    </row>
    <row r="17" spans="1:4" ht="12.75">
      <c r="A17" s="5" t="s">
        <v>69</v>
      </c>
      <c r="B17" s="11">
        <v>7</v>
      </c>
      <c r="C17" s="11">
        <v>7</v>
      </c>
      <c r="D17" s="11">
        <v>0</v>
      </c>
    </row>
    <row r="18" spans="1:4" ht="12.75">
      <c r="A18" s="5" t="s">
        <v>75</v>
      </c>
      <c r="B18" s="11">
        <v>2</v>
      </c>
      <c r="C18" s="11">
        <v>1</v>
      </c>
      <c r="D18" s="11">
        <v>1</v>
      </c>
    </row>
    <row r="19" spans="1:4" ht="12.75">
      <c r="A19" s="5" t="s">
        <v>126</v>
      </c>
      <c r="B19" s="11">
        <v>5</v>
      </c>
      <c r="C19" s="11">
        <v>5</v>
      </c>
      <c r="D19" s="11">
        <v>0</v>
      </c>
    </row>
    <row r="20" spans="1:4" ht="12.75">
      <c r="A20" s="5" t="s">
        <v>27</v>
      </c>
      <c r="B20" s="11">
        <v>0</v>
      </c>
      <c r="C20" s="11">
        <v>0</v>
      </c>
      <c r="D20" s="11">
        <v>0</v>
      </c>
    </row>
    <row r="21" spans="1:4" ht="12.75">
      <c r="A21" s="5" t="s">
        <v>70</v>
      </c>
      <c r="B21" s="11">
        <v>39</v>
      </c>
      <c r="C21" s="11">
        <v>38</v>
      </c>
      <c r="D21" s="11">
        <v>1</v>
      </c>
    </row>
    <row r="22" spans="1:4" s="2" customFormat="1" ht="12.75">
      <c r="A22" s="5" t="s">
        <v>67</v>
      </c>
      <c r="B22" s="11">
        <v>1</v>
      </c>
      <c r="C22" s="11">
        <v>1</v>
      </c>
      <c r="D22" s="11">
        <v>0</v>
      </c>
    </row>
    <row r="23" spans="1:4" ht="12.75">
      <c r="A23" s="5" t="s">
        <v>71</v>
      </c>
      <c r="B23" s="11">
        <v>45</v>
      </c>
      <c r="C23" s="11">
        <v>12</v>
      </c>
      <c r="D23" s="11">
        <v>33</v>
      </c>
    </row>
    <row r="24" spans="1:4" ht="12.75">
      <c r="A24" s="5" t="s">
        <v>33</v>
      </c>
      <c r="B24" s="11">
        <v>3</v>
      </c>
      <c r="C24" s="11">
        <v>0</v>
      </c>
      <c r="D24" s="11">
        <v>3</v>
      </c>
    </row>
    <row r="25" spans="1:4" ht="12.75">
      <c r="A25" s="5" t="s">
        <v>127</v>
      </c>
      <c r="B25" s="11">
        <v>9</v>
      </c>
      <c r="C25" s="11">
        <v>8</v>
      </c>
      <c r="D25" s="11">
        <v>1</v>
      </c>
    </row>
    <row r="26" spans="1:4" ht="12.75">
      <c r="A26" s="5" t="s">
        <v>73</v>
      </c>
      <c r="B26" s="11">
        <v>3</v>
      </c>
      <c r="C26" s="11">
        <v>1</v>
      </c>
      <c r="D26" s="11">
        <v>2</v>
      </c>
    </row>
    <row r="27" spans="1:4" ht="12.75">
      <c r="A27" s="5" t="s">
        <v>162</v>
      </c>
      <c r="B27" s="11">
        <v>27</v>
      </c>
      <c r="C27" s="11">
        <v>8</v>
      </c>
      <c r="D27" s="11">
        <v>19</v>
      </c>
    </row>
    <row r="28" spans="1:4" s="33" customFormat="1" ht="12.75">
      <c r="A28" s="5" t="s">
        <v>138</v>
      </c>
      <c r="B28" s="11">
        <v>27</v>
      </c>
      <c r="C28" s="11">
        <v>6</v>
      </c>
      <c r="D28" s="11">
        <v>21</v>
      </c>
    </row>
    <row r="29" spans="1:4" ht="12.75">
      <c r="A29" s="5" t="s">
        <v>151</v>
      </c>
      <c r="B29" s="11">
        <v>9</v>
      </c>
      <c r="C29" s="11">
        <v>7</v>
      </c>
      <c r="D29" s="11">
        <v>2</v>
      </c>
    </row>
    <row r="30" spans="1:4" ht="12.75">
      <c r="A30" s="5" t="s">
        <v>166</v>
      </c>
      <c r="B30" s="11">
        <v>53</v>
      </c>
      <c r="C30" s="11">
        <v>14</v>
      </c>
      <c r="D30" s="11">
        <v>39</v>
      </c>
    </row>
    <row r="31" spans="1:4" ht="12.75">
      <c r="A31" s="5" t="s">
        <v>28</v>
      </c>
      <c r="B31" s="11">
        <v>3</v>
      </c>
      <c r="C31" s="11">
        <v>2</v>
      </c>
      <c r="D31" s="11">
        <v>1</v>
      </c>
    </row>
    <row r="32" spans="1:4" ht="12.75">
      <c r="A32" s="5" t="s">
        <v>132</v>
      </c>
      <c r="B32" s="11">
        <v>2</v>
      </c>
      <c r="C32" s="11">
        <v>2</v>
      </c>
      <c r="D32" s="11">
        <v>0</v>
      </c>
    </row>
    <row r="33" spans="1:4" ht="12.75">
      <c r="A33" s="5" t="s">
        <v>50</v>
      </c>
      <c r="B33" s="11">
        <v>1</v>
      </c>
      <c r="C33" s="11">
        <v>1</v>
      </c>
      <c r="D33" s="11">
        <v>0</v>
      </c>
    </row>
    <row r="34" spans="1:4" ht="12.75">
      <c r="A34" s="5" t="s">
        <v>130</v>
      </c>
      <c r="B34" s="11">
        <v>2</v>
      </c>
      <c r="C34" s="11">
        <v>1</v>
      </c>
      <c r="D34" s="11">
        <v>1</v>
      </c>
    </row>
    <row r="35" spans="1:4" ht="12.75">
      <c r="A35" s="5" t="s">
        <v>150</v>
      </c>
      <c r="B35" s="11">
        <v>0</v>
      </c>
      <c r="C35" s="11">
        <v>0</v>
      </c>
      <c r="D35" s="11">
        <v>0</v>
      </c>
    </row>
    <row r="36" spans="1:4" ht="12.75">
      <c r="A36" s="5" t="s">
        <v>58</v>
      </c>
      <c r="B36" s="11">
        <v>5</v>
      </c>
      <c r="C36" s="11">
        <v>2</v>
      </c>
      <c r="D36" s="11">
        <v>3</v>
      </c>
    </row>
    <row r="37" spans="1:4" ht="12.75">
      <c r="A37" s="5" t="s">
        <v>121</v>
      </c>
      <c r="B37" s="11">
        <v>1</v>
      </c>
      <c r="C37" s="11">
        <v>1</v>
      </c>
      <c r="D37" s="11">
        <v>0</v>
      </c>
    </row>
    <row r="38" spans="1:4" ht="12.75">
      <c r="A38" s="5" t="s">
        <v>131</v>
      </c>
      <c r="B38" s="11">
        <v>9</v>
      </c>
      <c r="C38" s="11">
        <v>3</v>
      </c>
      <c r="D38" s="11">
        <v>6</v>
      </c>
    </row>
    <row r="39" spans="1:4" ht="12.75">
      <c r="A39" s="5" t="s">
        <v>40</v>
      </c>
      <c r="B39" s="11">
        <v>1</v>
      </c>
      <c r="C39" s="11">
        <v>1</v>
      </c>
      <c r="D39" s="11">
        <v>0</v>
      </c>
    </row>
    <row r="40" spans="1:4" ht="12.75">
      <c r="A40" s="5" t="s">
        <v>51</v>
      </c>
      <c r="B40" s="11">
        <v>5</v>
      </c>
      <c r="C40" s="11">
        <v>2</v>
      </c>
      <c r="D40" s="11">
        <v>3</v>
      </c>
    </row>
    <row r="41" spans="1:4" ht="12.75">
      <c r="A41" s="22" t="s">
        <v>52</v>
      </c>
      <c r="B41" s="11">
        <v>3</v>
      </c>
      <c r="C41" s="11">
        <v>1</v>
      </c>
      <c r="D41" s="11">
        <v>2</v>
      </c>
    </row>
    <row r="42" spans="1:4" ht="12.75">
      <c r="A42" s="12"/>
      <c r="B42" s="12"/>
      <c r="C42" s="25"/>
      <c r="D42" s="12"/>
    </row>
  </sheetData>
  <sheetProtection/>
  <mergeCells count="1">
    <mergeCell ref="A1:D1"/>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O41"/>
  <sheetViews>
    <sheetView zoomScalePageLayoutView="0" workbookViewId="0" topLeftCell="A1">
      <selection activeCell="T38" sqref="T38"/>
    </sheetView>
  </sheetViews>
  <sheetFormatPr defaultColWidth="11.421875" defaultRowHeight="12.75"/>
  <cols>
    <col min="1" max="1" width="8.57421875" style="4" customWidth="1"/>
    <col min="2" max="2" width="11.57421875" style="4" customWidth="1"/>
    <col min="3" max="3" width="6.421875" style="3" customWidth="1"/>
    <col min="4" max="4" width="5.28125" style="4" customWidth="1"/>
    <col min="5" max="15" width="5.00390625" style="4" customWidth="1"/>
    <col min="16" max="16384" width="11.421875" style="1" customWidth="1"/>
  </cols>
  <sheetData>
    <row r="1" spans="1:15" ht="12.75">
      <c r="A1" s="127" t="s">
        <v>217</v>
      </c>
      <c r="B1" s="127"/>
      <c r="C1" s="127"/>
      <c r="D1" s="127"/>
      <c r="E1" s="127"/>
      <c r="F1" s="127"/>
      <c r="G1" s="127"/>
      <c r="H1" s="127"/>
      <c r="I1" s="127"/>
      <c r="J1" s="127"/>
      <c r="K1" s="127"/>
      <c r="L1" s="127"/>
      <c r="M1" s="127"/>
      <c r="N1" s="127"/>
      <c r="O1" s="127"/>
    </row>
    <row r="2" spans="1:2" ht="12.75">
      <c r="A2" s="5"/>
      <c r="B2" s="5"/>
    </row>
    <row r="3" spans="1:15" ht="12.75">
      <c r="A3" s="5"/>
      <c r="B3" s="5"/>
      <c r="N3" s="138" t="s">
        <v>6</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50" t="s">
        <v>152</v>
      </c>
      <c r="B5" s="150"/>
      <c r="C5" s="15">
        <v>68.58333333333333</v>
      </c>
      <c r="D5" s="15">
        <v>109</v>
      </c>
      <c r="E5" s="15">
        <v>64</v>
      </c>
      <c r="F5" s="15">
        <v>65</v>
      </c>
      <c r="G5" s="15">
        <v>67</v>
      </c>
      <c r="H5" s="15">
        <v>53</v>
      </c>
      <c r="I5" s="15">
        <v>54</v>
      </c>
      <c r="J5" s="15">
        <v>57</v>
      </c>
      <c r="K5" s="15">
        <v>92</v>
      </c>
      <c r="L5" s="15">
        <v>50</v>
      </c>
      <c r="M5" s="15">
        <v>64</v>
      </c>
      <c r="N5" s="15">
        <v>82</v>
      </c>
      <c r="O5" s="15">
        <v>66</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16.333333333333332</v>
      </c>
      <c r="D7" s="17">
        <v>32</v>
      </c>
      <c r="E7" s="17">
        <v>16</v>
      </c>
      <c r="F7" s="17">
        <v>14</v>
      </c>
      <c r="G7" s="17">
        <v>17</v>
      </c>
      <c r="H7" s="17">
        <v>8</v>
      </c>
      <c r="I7" s="17">
        <v>5</v>
      </c>
      <c r="J7" s="17">
        <v>11</v>
      </c>
      <c r="K7" s="17">
        <v>29</v>
      </c>
      <c r="L7" s="17">
        <v>13</v>
      </c>
      <c r="M7" s="17">
        <v>16</v>
      </c>
      <c r="N7" s="17">
        <v>23</v>
      </c>
      <c r="O7" s="17">
        <v>12</v>
      </c>
    </row>
    <row r="8" spans="1:15" ht="12.75">
      <c r="A8" s="19"/>
      <c r="B8" s="19" t="s">
        <v>199</v>
      </c>
      <c r="C8" s="15">
        <v>39.416666666666664</v>
      </c>
      <c r="D8" s="17">
        <v>52</v>
      </c>
      <c r="E8" s="17">
        <v>39</v>
      </c>
      <c r="F8" s="17">
        <v>40</v>
      </c>
      <c r="G8" s="17">
        <v>37</v>
      </c>
      <c r="H8" s="17">
        <v>31</v>
      </c>
      <c r="I8" s="17">
        <v>33</v>
      </c>
      <c r="J8" s="17">
        <v>38</v>
      </c>
      <c r="K8" s="17">
        <v>51</v>
      </c>
      <c r="L8" s="17">
        <v>27</v>
      </c>
      <c r="M8" s="17">
        <v>39</v>
      </c>
      <c r="N8" s="17">
        <v>42</v>
      </c>
      <c r="O8" s="17">
        <v>44</v>
      </c>
    </row>
    <row r="9" spans="1:15" ht="12.75">
      <c r="A9" s="19"/>
      <c r="B9" s="19" t="s">
        <v>36</v>
      </c>
      <c r="C9" s="15">
        <v>12.833333333333334</v>
      </c>
      <c r="D9" s="17">
        <v>25</v>
      </c>
      <c r="E9" s="17">
        <v>9</v>
      </c>
      <c r="F9" s="17">
        <v>11</v>
      </c>
      <c r="G9" s="17">
        <v>13</v>
      </c>
      <c r="H9" s="17">
        <v>14</v>
      </c>
      <c r="I9" s="17">
        <v>16</v>
      </c>
      <c r="J9" s="17">
        <v>8</v>
      </c>
      <c r="K9" s="17">
        <v>12</v>
      </c>
      <c r="L9" s="17">
        <v>10</v>
      </c>
      <c r="M9" s="17">
        <v>9</v>
      </c>
      <c r="N9" s="17">
        <v>17</v>
      </c>
      <c r="O9" s="17">
        <v>10</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34</v>
      </c>
      <c r="D11" s="17">
        <v>56</v>
      </c>
      <c r="E11" s="17">
        <v>25</v>
      </c>
      <c r="F11" s="17">
        <v>35</v>
      </c>
      <c r="G11" s="17">
        <v>33</v>
      </c>
      <c r="H11" s="17">
        <v>21</v>
      </c>
      <c r="I11" s="17">
        <v>27</v>
      </c>
      <c r="J11" s="17">
        <v>28</v>
      </c>
      <c r="K11" s="17">
        <v>48</v>
      </c>
      <c r="L11" s="17">
        <v>27</v>
      </c>
      <c r="M11" s="17">
        <v>41</v>
      </c>
      <c r="N11" s="17">
        <v>37</v>
      </c>
      <c r="O11" s="17">
        <v>30</v>
      </c>
    </row>
    <row r="12" spans="1:15" ht="12.75">
      <c r="A12" s="19"/>
      <c r="B12" s="19" t="s">
        <v>34</v>
      </c>
      <c r="C12" s="15">
        <v>34.583333333333336</v>
      </c>
      <c r="D12" s="17">
        <v>53</v>
      </c>
      <c r="E12" s="17">
        <v>39</v>
      </c>
      <c r="F12" s="17">
        <v>30</v>
      </c>
      <c r="G12" s="17">
        <v>34</v>
      </c>
      <c r="H12" s="17">
        <v>32</v>
      </c>
      <c r="I12" s="17">
        <v>27</v>
      </c>
      <c r="J12" s="17">
        <v>29</v>
      </c>
      <c r="K12" s="17">
        <v>44</v>
      </c>
      <c r="L12" s="17">
        <v>23</v>
      </c>
      <c r="M12" s="17">
        <v>23</v>
      </c>
      <c r="N12" s="17">
        <v>45</v>
      </c>
      <c r="O12" s="17">
        <v>36</v>
      </c>
    </row>
    <row r="13" spans="1:15" ht="12.75">
      <c r="A13" s="19"/>
      <c r="B13" s="19" t="s">
        <v>202</v>
      </c>
      <c r="C13" s="15"/>
      <c r="D13" s="17"/>
      <c r="E13" s="17"/>
      <c r="F13" s="17"/>
      <c r="G13" s="17"/>
      <c r="H13" s="17"/>
      <c r="I13" s="17"/>
      <c r="J13" s="17"/>
      <c r="K13" s="17"/>
      <c r="L13" s="17"/>
      <c r="M13" s="17"/>
      <c r="N13" s="17"/>
      <c r="O13" s="17"/>
    </row>
    <row r="14" spans="2:15" ht="12.75">
      <c r="B14" s="19" t="s">
        <v>46</v>
      </c>
      <c r="C14" s="15">
        <v>9.25</v>
      </c>
      <c r="D14" s="17">
        <v>18</v>
      </c>
      <c r="E14" s="17">
        <v>16</v>
      </c>
      <c r="F14" s="17">
        <v>8</v>
      </c>
      <c r="G14" s="17">
        <v>6</v>
      </c>
      <c r="H14" s="17">
        <v>8</v>
      </c>
      <c r="I14" s="17">
        <v>8</v>
      </c>
      <c r="J14" s="17">
        <v>4</v>
      </c>
      <c r="K14" s="17">
        <v>8</v>
      </c>
      <c r="L14" s="17">
        <v>8</v>
      </c>
      <c r="M14" s="17">
        <v>6</v>
      </c>
      <c r="N14" s="17">
        <v>11</v>
      </c>
      <c r="O14" s="17">
        <v>10</v>
      </c>
    </row>
    <row r="15" spans="2:15" ht="12.75">
      <c r="B15" s="19" t="s">
        <v>182</v>
      </c>
      <c r="C15" s="15">
        <v>12.75</v>
      </c>
      <c r="D15" s="17">
        <v>16</v>
      </c>
      <c r="E15" s="17">
        <v>14</v>
      </c>
      <c r="F15" s="17">
        <v>12</v>
      </c>
      <c r="G15" s="17">
        <v>16</v>
      </c>
      <c r="H15" s="17">
        <v>13</v>
      </c>
      <c r="I15" s="17">
        <v>7</v>
      </c>
      <c r="J15" s="17">
        <v>17</v>
      </c>
      <c r="K15" s="17">
        <v>15</v>
      </c>
      <c r="L15" s="17">
        <v>6</v>
      </c>
      <c r="M15" s="17">
        <v>6</v>
      </c>
      <c r="N15" s="17">
        <v>20</v>
      </c>
      <c r="O15" s="17">
        <v>11</v>
      </c>
    </row>
    <row r="16" spans="2:15" ht="12.75">
      <c r="B16" s="19" t="s">
        <v>38</v>
      </c>
      <c r="C16" s="15">
        <v>12.166666666666666</v>
      </c>
      <c r="D16" s="17">
        <v>18</v>
      </c>
      <c r="E16" s="17">
        <v>8</v>
      </c>
      <c r="F16" s="17">
        <v>10</v>
      </c>
      <c r="G16" s="17">
        <v>12</v>
      </c>
      <c r="H16" s="17">
        <v>11</v>
      </c>
      <c r="I16" s="17">
        <v>12</v>
      </c>
      <c r="J16" s="17">
        <v>8</v>
      </c>
      <c r="K16" s="17">
        <v>20</v>
      </c>
      <c r="L16" s="17">
        <v>9</v>
      </c>
      <c r="M16" s="17">
        <v>10</v>
      </c>
      <c r="N16" s="17">
        <v>13</v>
      </c>
      <c r="O16" s="17">
        <v>15</v>
      </c>
    </row>
    <row r="17" spans="2:15" ht="12.75">
      <c r="B17" s="19" t="s">
        <v>44</v>
      </c>
      <c r="C17" s="15">
        <v>0.16666666666666666</v>
      </c>
      <c r="D17" s="17">
        <v>0</v>
      </c>
      <c r="E17" s="17">
        <v>1</v>
      </c>
      <c r="F17" s="17">
        <v>0</v>
      </c>
      <c r="G17" s="17">
        <v>0</v>
      </c>
      <c r="H17" s="17">
        <v>0</v>
      </c>
      <c r="I17" s="17">
        <v>0</v>
      </c>
      <c r="J17" s="17">
        <v>0</v>
      </c>
      <c r="K17" s="17">
        <v>1</v>
      </c>
      <c r="L17" s="17">
        <v>0</v>
      </c>
      <c r="M17" s="17">
        <v>0</v>
      </c>
      <c r="N17" s="17">
        <v>0</v>
      </c>
      <c r="O17" s="17">
        <v>0</v>
      </c>
    </row>
    <row r="18" spans="1:15" ht="12.75">
      <c r="A18" s="19"/>
      <c r="B18" s="19" t="s">
        <v>45</v>
      </c>
      <c r="C18" s="15">
        <v>0.25</v>
      </c>
      <c r="D18" s="17">
        <v>1</v>
      </c>
      <c r="E18" s="17">
        <v>0</v>
      </c>
      <c r="F18" s="17">
        <v>0</v>
      </c>
      <c r="G18" s="17">
        <v>0</v>
      </c>
      <c r="H18" s="17">
        <v>0</v>
      </c>
      <c r="I18" s="17">
        <v>0</v>
      </c>
      <c r="J18" s="17">
        <v>0</v>
      </c>
      <c r="K18" s="17">
        <v>0</v>
      </c>
      <c r="L18" s="17">
        <v>0</v>
      </c>
      <c r="M18" s="17">
        <v>1</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53.416666666666664</v>
      </c>
      <c r="D20" s="17">
        <v>92</v>
      </c>
      <c r="E20" s="17">
        <v>49</v>
      </c>
      <c r="F20" s="17">
        <v>47</v>
      </c>
      <c r="G20" s="17">
        <v>51</v>
      </c>
      <c r="H20" s="17">
        <v>41</v>
      </c>
      <c r="I20" s="17">
        <v>36</v>
      </c>
      <c r="J20" s="17">
        <v>43</v>
      </c>
      <c r="K20" s="17">
        <v>71</v>
      </c>
      <c r="L20" s="17">
        <v>36</v>
      </c>
      <c r="M20" s="17">
        <v>52</v>
      </c>
      <c r="N20" s="17">
        <v>66</v>
      </c>
      <c r="O20" s="17">
        <v>57</v>
      </c>
    </row>
    <row r="21" spans="2:15" ht="12.75">
      <c r="B21" s="19" t="s">
        <v>119</v>
      </c>
      <c r="C21" s="15">
        <v>15.166666666666666</v>
      </c>
      <c r="D21" s="17">
        <v>17</v>
      </c>
      <c r="E21" s="17">
        <v>15</v>
      </c>
      <c r="F21" s="17">
        <v>18</v>
      </c>
      <c r="G21" s="17">
        <v>16</v>
      </c>
      <c r="H21" s="17">
        <v>12</v>
      </c>
      <c r="I21" s="17">
        <v>18</v>
      </c>
      <c r="J21" s="17">
        <v>14</v>
      </c>
      <c r="K21" s="17">
        <v>21</v>
      </c>
      <c r="L21" s="17">
        <v>14</v>
      </c>
      <c r="M21" s="17">
        <v>12</v>
      </c>
      <c r="N21" s="17">
        <v>16</v>
      </c>
      <c r="O21" s="17">
        <v>9</v>
      </c>
    </row>
    <row r="22" spans="1:15" ht="12.75">
      <c r="A22" s="12"/>
      <c r="B22" s="12"/>
      <c r="C22" s="13"/>
      <c r="D22" s="12"/>
      <c r="E22" s="12"/>
      <c r="F22" s="12"/>
      <c r="G22" s="12"/>
      <c r="H22" s="12"/>
      <c r="I22" s="12"/>
      <c r="J22" s="12"/>
      <c r="K22" s="12"/>
      <c r="L22" s="12"/>
      <c r="M22" s="12"/>
      <c r="N22" s="12"/>
      <c r="O22" s="12"/>
    </row>
    <row r="24" spans="1:15" ht="24" customHeight="1">
      <c r="A24" s="136" t="s">
        <v>153</v>
      </c>
      <c r="B24" s="136"/>
      <c r="C24" s="15">
        <v>73.75</v>
      </c>
      <c r="D24" s="17">
        <v>55</v>
      </c>
      <c r="E24" s="17">
        <v>71</v>
      </c>
      <c r="F24" s="17">
        <v>101</v>
      </c>
      <c r="G24" s="17">
        <v>73</v>
      </c>
      <c r="H24" s="17">
        <v>82</v>
      </c>
      <c r="I24" s="17">
        <v>88</v>
      </c>
      <c r="J24" s="17">
        <v>78</v>
      </c>
      <c r="K24" s="17">
        <v>74</v>
      </c>
      <c r="L24" s="17">
        <v>75</v>
      </c>
      <c r="M24" s="17">
        <v>76</v>
      </c>
      <c r="N24" s="17">
        <v>66</v>
      </c>
      <c r="O24" s="17">
        <v>46</v>
      </c>
    </row>
    <row r="25" spans="1:15" ht="21.75" customHeight="1">
      <c r="A25" s="135" t="s">
        <v>35</v>
      </c>
      <c r="B25" s="135"/>
      <c r="C25" s="135"/>
      <c r="D25" s="135"/>
      <c r="E25" s="135"/>
      <c r="F25" s="135"/>
      <c r="G25" s="135"/>
      <c r="H25" s="135"/>
      <c r="I25" s="135"/>
      <c r="J25" s="135"/>
      <c r="K25" s="135"/>
      <c r="L25" s="135"/>
      <c r="M25" s="135"/>
      <c r="N25" s="135"/>
      <c r="O25" s="135"/>
    </row>
    <row r="26" spans="1:15" ht="12.75">
      <c r="A26" s="19"/>
      <c r="B26" s="19" t="s">
        <v>198</v>
      </c>
      <c r="C26" s="15">
        <v>15.333333333333334</v>
      </c>
      <c r="D26" s="17">
        <v>10</v>
      </c>
      <c r="E26" s="17">
        <v>13</v>
      </c>
      <c r="F26" s="17">
        <v>27</v>
      </c>
      <c r="G26" s="17">
        <v>18</v>
      </c>
      <c r="H26" s="17">
        <v>18</v>
      </c>
      <c r="I26" s="17">
        <v>12</v>
      </c>
      <c r="J26" s="17">
        <v>12</v>
      </c>
      <c r="K26" s="17">
        <v>17</v>
      </c>
      <c r="L26" s="17">
        <v>17</v>
      </c>
      <c r="M26" s="17">
        <v>14</v>
      </c>
      <c r="N26" s="17">
        <v>13</v>
      </c>
      <c r="O26" s="17">
        <v>13</v>
      </c>
    </row>
    <row r="27" spans="1:15" ht="12.75">
      <c r="A27" s="19"/>
      <c r="B27" s="19" t="s">
        <v>199</v>
      </c>
      <c r="C27" s="15">
        <v>43.666666666666664</v>
      </c>
      <c r="D27" s="17">
        <v>36</v>
      </c>
      <c r="E27" s="17">
        <v>47</v>
      </c>
      <c r="F27" s="17">
        <v>55</v>
      </c>
      <c r="G27" s="17">
        <v>39</v>
      </c>
      <c r="H27" s="17">
        <v>45</v>
      </c>
      <c r="I27" s="17">
        <v>53</v>
      </c>
      <c r="J27" s="17">
        <v>54</v>
      </c>
      <c r="K27" s="17">
        <v>37</v>
      </c>
      <c r="L27" s="17">
        <v>45</v>
      </c>
      <c r="M27" s="17">
        <v>48</v>
      </c>
      <c r="N27" s="17">
        <v>43</v>
      </c>
      <c r="O27" s="17">
        <v>22</v>
      </c>
    </row>
    <row r="28" spans="1:15" ht="12.75">
      <c r="A28" s="19"/>
      <c r="B28" s="19" t="s">
        <v>36</v>
      </c>
      <c r="C28" s="15">
        <v>14.75</v>
      </c>
      <c r="D28" s="17">
        <v>9</v>
      </c>
      <c r="E28" s="17">
        <v>11</v>
      </c>
      <c r="F28" s="17">
        <v>19</v>
      </c>
      <c r="G28" s="17">
        <v>16</v>
      </c>
      <c r="H28" s="17">
        <v>19</v>
      </c>
      <c r="I28" s="17">
        <v>23</v>
      </c>
      <c r="J28" s="17">
        <v>12</v>
      </c>
      <c r="K28" s="17">
        <v>20</v>
      </c>
      <c r="L28" s="17">
        <v>13</v>
      </c>
      <c r="M28" s="17">
        <v>14</v>
      </c>
      <c r="N28" s="17">
        <v>10</v>
      </c>
      <c r="O28" s="17">
        <v>11</v>
      </c>
    </row>
    <row r="29" spans="1:15" ht="37.5" customHeight="1">
      <c r="A29" s="136" t="s">
        <v>37</v>
      </c>
      <c r="B29" s="136"/>
      <c r="C29" s="136"/>
      <c r="D29" s="136"/>
      <c r="E29" s="136"/>
      <c r="F29" s="136"/>
      <c r="G29" s="136"/>
      <c r="H29" s="136"/>
      <c r="I29" s="136"/>
      <c r="J29" s="136"/>
      <c r="K29" s="136"/>
      <c r="L29" s="136"/>
      <c r="M29" s="136"/>
      <c r="N29" s="136"/>
      <c r="O29" s="136"/>
    </row>
    <row r="30" spans="1:15" ht="12.75">
      <c r="A30" s="19"/>
      <c r="B30" s="19" t="s">
        <v>65</v>
      </c>
      <c r="C30" s="15">
        <v>35.666666666666664</v>
      </c>
      <c r="D30" s="17">
        <v>30</v>
      </c>
      <c r="E30" s="17">
        <v>35</v>
      </c>
      <c r="F30" s="17">
        <v>45</v>
      </c>
      <c r="G30" s="17">
        <v>37</v>
      </c>
      <c r="H30" s="17">
        <v>37</v>
      </c>
      <c r="I30" s="17">
        <v>40</v>
      </c>
      <c r="J30" s="17">
        <v>33</v>
      </c>
      <c r="K30" s="17">
        <v>27</v>
      </c>
      <c r="L30" s="17">
        <v>41</v>
      </c>
      <c r="M30" s="17">
        <v>37</v>
      </c>
      <c r="N30" s="17">
        <v>35</v>
      </c>
      <c r="O30" s="17">
        <v>31</v>
      </c>
    </row>
    <row r="31" spans="1:15" ht="12.75">
      <c r="A31" s="19"/>
      <c r="B31" s="19" t="s">
        <v>34</v>
      </c>
      <c r="C31" s="15">
        <v>38.083333333333336</v>
      </c>
      <c r="D31" s="17">
        <v>25</v>
      </c>
      <c r="E31" s="17">
        <v>36</v>
      </c>
      <c r="F31" s="17">
        <v>56</v>
      </c>
      <c r="G31" s="17">
        <v>36</v>
      </c>
      <c r="H31" s="17">
        <v>45</v>
      </c>
      <c r="I31" s="17">
        <v>48</v>
      </c>
      <c r="J31" s="17">
        <v>45</v>
      </c>
      <c r="K31" s="17">
        <v>47</v>
      </c>
      <c r="L31" s="17">
        <v>34</v>
      </c>
      <c r="M31" s="17">
        <v>39</v>
      </c>
      <c r="N31" s="17">
        <v>31</v>
      </c>
      <c r="O31" s="17">
        <v>15</v>
      </c>
    </row>
    <row r="32" spans="1:15" ht="12.75">
      <c r="A32" s="19"/>
      <c r="B32" s="19" t="s">
        <v>202</v>
      </c>
      <c r="C32" s="15"/>
      <c r="D32" s="17"/>
      <c r="E32" s="17"/>
      <c r="F32" s="17"/>
      <c r="G32" s="17"/>
      <c r="H32" s="17"/>
      <c r="I32" s="17"/>
      <c r="J32" s="17"/>
      <c r="K32" s="17"/>
      <c r="L32" s="17"/>
      <c r="M32" s="17"/>
      <c r="N32" s="17"/>
      <c r="O32" s="17"/>
    </row>
    <row r="33" spans="2:15" ht="12.75">
      <c r="B33" s="19" t="s">
        <v>46</v>
      </c>
      <c r="C33" s="15">
        <v>9.5</v>
      </c>
      <c r="D33" s="17">
        <v>8</v>
      </c>
      <c r="E33" s="17">
        <v>8</v>
      </c>
      <c r="F33" s="17">
        <v>10</v>
      </c>
      <c r="G33" s="17">
        <v>13</v>
      </c>
      <c r="H33" s="17">
        <v>7</v>
      </c>
      <c r="I33" s="17">
        <v>10</v>
      </c>
      <c r="J33" s="17">
        <v>14</v>
      </c>
      <c r="K33" s="17">
        <v>15</v>
      </c>
      <c r="L33" s="17">
        <v>8</v>
      </c>
      <c r="M33" s="17">
        <v>8</v>
      </c>
      <c r="N33" s="17">
        <v>8</v>
      </c>
      <c r="O33" s="17">
        <v>5</v>
      </c>
    </row>
    <row r="34" spans="2:15" ht="12.75">
      <c r="B34" s="19" t="s">
        <v>182</v>
      </c>
      <c r="C34" s="15">
        <v>15.083333333333334</v>
      </c>
      <c r="D34" s="17">
        <v>10</v>
      </c>
      <c r="E34" s="17">
        <v>17</v>
      </c>
      <c r="F34" s="17">
        <v>25</v>
      </c>
      <c r="G34" s="17">
        <v>12</v>
      </c>
      <c r="H34" s="17">
        <v>20</v>
      </c>
      <c r="I34" s="17">
        <v>27</v>
      </c>
      <c r="J34" s="17">
        <v>18</v>
      </c>
      <c r="K34" s="17">
        <v>17</v>
      </c>
      <c r="L34" s="17">
        <v>10</v>
      </c>
      <c r="M34" s="17">
        <v>11</v>
      </c>
      <c r="N34" s="17">
        <v>7</v>
      </c>
      <c r="O34" s="17">
        <v>7</v>
      </c>
    </row>
    <row r="35" spans="2:15" ht="12.75">
      <c r="B35" s="19" t="s">
        <v>38</v>
      </c>
      <c r="C35" s="15">
        <v>13.083333333333334</v>
      </c>
      <c r="D35" s="17">
        <v>7</v>
      </c>
      <c r="E35" s="17">
        <v>11</v>
      </c>
      <c r="F35" s="17">
        <v>21</v>
      </c>
      <c r="G35" s="17">
        <v>11</v>
      </c>
      <c r="H35" s="17">
        <v>18</v>
      </c>
      <c r="I35" s="17">
        <v>11</v>
      </c>
      <c r="J35" s="17">
        <v>13</v>
      </c>
      <c r="K35" s="17">
        <v>14</v>
      </c>
      <c r="L35" s="17">
        <v>14</v>
      </c>
      <c r="M35" s="17">
        <v>20</v>
      </c>
      <c r="N35" s="17">
        <v>15</v>
      </c>
      <c r="O35" s="17">
        <v>2</v>
      </c>
    </row>
    <row r="36" spans="1:15" ht="12.75">
      <c r="A36" s="19"/>
      <c r="B36" s="19" t="s">
        <v>44</v>
      </c>
      <c r="C36" s="15">
        <v>0.08333333333333333</v>
      </c>
      <c r="D36" s="17">
        <v>0</v>
      </c>
      <c r="E36" s="17">
        <v>0</v>
      </c>
      <c r="F36" s="17">
        <v>0</v>
      </c>
      <c r="G36" s="17">
        <v>0</v>
      </c>
      <c r="H36" s="17">
        <v>0</v>
      </c>
      <c r="I36" s="17">
        <v>0</v>
      </c>
      <c r="J36" s="17">
        <v>0</v>
      </c>
      <c r="K36" s="17">
        <v>1</v>
      </c>
      <c r="L36" s="17">
        <v>0</v>
      </c>
      <c r="M36" s="17">
        <v>0</v>
      </c>
      <c r="N36" s="17">
        <v>0</v>
      </c>
      <c r="O36" s="17">
        <v>0</v>
      </c>
    </row>
    <row r="37" spans="1:15" ht="12.75">
      <c r="A37" s="19"/>
      <c r="B37" s="19" t="s">
        <v>45</v>
      </c>
      <c r="C37" s="15">
        <v>0.3333333333333333</v>
      </c>
      <c r="D37" s="17">
        <v>0</v>
      </c>
      <c r="E37" s="17">
        <v>0</v>
      </c>
      <c r="F37" s="17">
        <v>0</v>
      </c>
      <c r="G37" s="17">
        <v>0</v>
      </c>
      <c r="H37" s="17">
        <v>0</v>
      </c>
      <c r="I37" s="17">
        <v>0</v>
      </c>
      <c r="J37" s="17">
        <v>0</v>
      </c>
      <c r="K37" s="17">
        <v>0</v>
      </c>
      <c r="L37" s="17">
        <v>2</v>
      </c>
      <c r="M37" s="17">
        <v>0</v>
      </c>
      <c r="N37" s="17">
        <v>1</v>
      </c>
      <c r="O37" s="17">
        <v>1</v>
      </c>
    </row>
    <row r="38" spans="1:15" ht="21.75" customHeight="1">
      <c r="A38" s="135" t="s">
        <v>47</v>
      </c>
      <c r="B38" s="135"/>
      <c r="C38" s="135"/>
      <c r="D38" s="135"/>
      <c r="E38" s="135"/>
      <c r="F38" s="135"/>
      <c r="G38" s="135"/>
      <c r="H38" s="135"/>
      <c r="I38" s="135"/>
      <c r="J38" s="135"/>
      <c r="K38" s="135"/>
      <c r="L38" s="135"/>
      <c r="M38" s="135"/>
      <c r="N38" s="135"/>
      <c r="O38" s="135"/>
    </row>
    <row r="39" spans="1:15" ht="12.75">
      <c r="A39" s="22"/>
      <c r="B39" s="19" t="s">
        <v>48</v>
      </c>
      <c r="C39" s="15">
        <v>57.833333333333336</v>
      </c>
      <c r="D39" s="17">
        <v>46</v>
      </c>
      <c r="E39" s="17">
        <v>59</v>
      </c>
      <c r="F39" s="17">
        <v>88</v>
      </c>
      <c r="G39" s="17">
        <v>53</v>
      </c>
      <c r="H39" s="17">
        <v>72</v>
      </c>
      <c r="I39" s="17">
        <v>70</v>
      </c>
      <c r="J39" s="17">
        <v>56</v>
      </c>
      <c r="K39" s="17">
        <v>54</v>
      </c>
      <c r="L39" s="17">
        <v>59</v>
      </c>
      <c r="M39" s="17">
        <v>57</v>
      </c>
      <c r="N39" s="17">
        <v>45</v>
      </c>
      <c r="O39" s="17">
        <v>35</v>
      </c>
    </row>
    <row r="40" spans="1:15" ht="12.75">
      <c r="A40" s="22"/>
      <c r="B40" s="19" t="s">
        <v>119</v>
      </c>
      <c r="C40" s="15">
        <v>15.916666666666666</v>
      </c>
      <c r="D40" s="17">
        <v>9</v>
      </c>
      <c r="E40" s="17">
        <v>12</v>
      </c>
      <c r="F40" s="17">
        <v>13</v>
      </c>
      <c r="G40" s="17">
        <v>20</v>
      </c>
      <c r="H40" s="17">
        <v>10</v>
      </c>
      <c r="I40" s="17">
        <v>18</v>
      </c>
      <c r="J40" s="17">
        <v>22</v>
      </c>
      <c r="K40" s="17">
        <v>20</v>
      </c>
      <c r="L40" s="17">
        <v>16</v>
      </c>
      <c r="M40" s="17">
        <v>19</v>
      </c>
      <c r="N40" s="17">
        <v>21</v>
      </c>
      <c r="O40" s="17">
        <v>11</v>
      </c>
    </row>
    <row r="41" spans="1:15" ht="12.75">
      <c r="A41" s="12"/>
      <c r="B41" s="12"/>
      <c r="C41" s="13"/>
      <c r="D41" s="12"/>
      <c r="E41" s="12"/>
      <c r="F41" s="12"/>
      <c r="G41" s="12"/>
      <c r="H41" s="12"/>
      <c r="I41" s="12"/>
      <c r="J41" s="12"/>
      <c r="K41" s="12"/>
      <c r="L41" s="12"/>
      <c r="M41" s="12"/>
      <c r="N41" s="12"/>
      <c r="O41" s="12"/>
    </row>
  </sheetData>
  <sheetProtection/>
  <mergeCells count="11">
    <mergeCell ref="A24:B24"/>
    <mergeCell ref="A29:O29"/>
    <mergeCell ref="A38:O38"/>
    <mergeCell ref="N3:O3"/>
    <mergeCell ref="A25:O25"/>
    <mergeCell ref="A1:O1"/>
    <mergeCell ref="A6:O6"/>
    <mergeCell ref="A10:O10"/>
    <mergeCell ref="A4:B4"/>
    <mergeCell ref="A5:B5"/>
    <mergeCell ref="A19:O19"/>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2"/>
  </sheetPr>
  <dimension ref="A1:O41"/>
  <sheetViews>
    <sheetView zoomScalePageLayoutView="0" workbookViewId="0" topLeftCell="A1">
      <selection activeCell="U47" sqref="U47"/>
    </sheetView>
  </sheetViews>
  <sheetFormatPr defaultColWidth="11.421875" defaultRowHeight="12.75"/>
  <cols>
    <col min="1" max="1" width="8.57421875" style="4" customWidth="1"/>
    <col min="2" max="2" width="11.57421875" style="4" customWidth="1"/>
    <col min="3" max="3" width="6.421875" style="3" customWidth="1"/>
    <col min="4" max="4" width="5.28125" style="4" customWidth="1"/>
    <col min="5" max="15" width="5.00390625" style="4" customWidth="1"/>
    <col min="16" max="16384" width="11.421875" style="1" customWidth="1"/>
  </cols>
  <sheetData>
    <row r="1" spans="1:15" ht="12.75">
      <c r="A1" s="127" t="s">
        <v>218</v>
      </c>
      <c r="B1" s="127"/>
      <c r="C1" s="127"/>
      <c r="D1" s="127"/>
      <c r="E1" s="127"/>
      <c r="F1" s="127"/>
      <c r="G1" s="127"/>
      <c r="H1" s="127"/>
      <c r="I1" s="127"/>
      <c r="J1" s="127"/>
      <c r="K1" s="127"/>
      <c r="L1" s="127"/>
      <c r="M1" s="127"/>
      <c r="N1" s="127"/>
      <c r="O1" s="127"/>
    </row>
    <row r="2" spans="1:2" ht="12.75">
      <c r="A2" s="5"/>
      <c r="B2" s="5"/>
    </row>
    <row r="3" spans="1:15" ht="12.75">
      <c r="A3" s="5"/>
      <c r="B3" s="5"/>
      <c r="N3" s="139" t="s">
        <v>7</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50" t="s">
        <v>152</v>
      </c>
      <c r="B5" s="150"/>
      <c r="C5" s="15">
        <v>35.583333333333336</v>
      </c>
      <c r="D5" s="15">
        <v>61</v>
      </c>
      <c r="E5" s="15">
        <v>28</v>
      </c>
      <c r="F5" s="15">
        <v>38</v>
      </c>
      <c r="G5" s="15">
        <v>35</v>
      </c>
      <c r="H5" s="15">
        <v>28</v>
      </c>
      <c r="I5" s="15">
        <v>16</v>
      </c>
      <c r="J5" s="15">
        <v>25</v>
      </c>
      <c r="K5" s="15">
        <v>50</v>
      </c>
      <c r="L5" s="15">
        <v>26</v>
      </c>
      <c r="M5" s="15">
        <v>36</v>
      </c>
      <c r="N5" s="15">
        <v>44</v>
      </c>
      <c r="O5" s="15">
        <v>40</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8.916666666666666</v>
      </c>
      <c r="D7" s="17">
        <v>19</v>
      </c>
      <c r="E7" s="17">
        <v>5</v>
      </c>
      <c r="F7" s="17">
        <v>9</v>
      </c>
      <c r="G7" s="17">
        <v>12</v>
      </c>
      <c r="H7" s="17">
        <v>3</v>
      </c>
      <c r="I7" s="17">
        <v>4</v>
      </c>
      <c r="J7" s="17">
        <v>5</v>
      </c>
      <c r="K7" s="17">
        <v>13</v>
      </c>
      <c r="L7" s="17">
        <v>7</v>
      </c>
      <c r="M7" s="17">
        <v>11</v>
      </c>
      <c r="N7" s="17">
        <v>13</v>
      </c>
      <c r="O7" s="17">
        <v>6</v>
      </c>
    </row>
    <row r="8" spans="1:15" ht="12.75">
      <c r="A8" s="19"/>
      <c r="B8" s="19" t="s">
        <v>199</v>
      </c>
      <c r="C8" s="15">
        <v>20.666666666666668</v>
      </c>
      <c r="D8" s="17">
        <v>32</v>
      </c>
      <c r="E8" s="17">
        <v>19</v>
      </c>
      <c r="F8" s="17">
        <v>22</v>
      </c>
      <c r="G8" s="17">
        <v>18</v>
      </c>
      <c r="H8" s="17">
        <v>17</v>
      </c>
      <c r="I8" s="17">
        <v>6</v>
      </c>
      <c r="J8" s="17">
        <v>17</v>
      </c>
      <c r="K8" s="17">
        <v>30</v>
      </c>
      <c r="L8" s="17">
        <v>15</v>
      </c>
      <c r="M8" s="17">
        <v>22</v>
      </c>
      <c r="N8" s="17">
        <v>24</v>
      </c>
      <c r="O8" s="17">
        <v>26</v>
      </c>
    </row>
    <row r="9" spans="1:15" ht="12.75">
      <c r="A9" s="19"/>
      <c r="B9" s="19" t="s">
        <v>36</v>
      </c>
      <c r="C9" s="15">
        <v>6</v>
      </c>
      <c r="D9" s="17">
        <v>10</v>
      </c>
      <c r="E9" s="17">
        <v>4</v>
      </c>
      <c r="F9" s="17">
        <v>7</v>
      </c>
      <c r="G9" s="17">
        <v>5</v>
      </c>
      <c r="H9" s="17">
        <v>8</v>
      </c>
      <c r="I9" s="17">
        <v>6</v>
      </c>
      <c r="J9" s="17">
        <v>3</v>
      </c>
      <c r="K9" s="17">
        <v>7</v>
      </c>
      <c r="L9" s="17">
        <v>4</v>
      </c>
      <c r="M9" s="17">
        <v>3</v>
      </c>
      <c r="N9" s="17">
        <v>7</v>
      </c>
      <c r="O9" s="17">
        <v>8</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17.75</v>
      </c>
      <c r="D11" s="17">
        <v>32</v>
      </c>
      <c r="E11" s="17">
        <v>9</v>
      </c>
      <c r="F11" s="17">
        <v>18</v>
      </c>
      <c r="G11" s="17">
        <v>23</v>
      </c>
      <c r="H11" s="17">
        <v>11</v>
      </c>
      <c r="I11" s="17">
        <v>7</v>
      </c>
      <c r="J11" s="17">
        <v>12</v>
      </c>
      <c r="K11" s="17">
        <v>27</v>
      </c>
      <c r="L11" s="17">
        <v>14</v>
      </c>
      <c r="M11" s="17">
        <v>22</v>
      </c>
      <c r="N11" s="17">
        <v>20</v>
      </c>
      <c r="O11" s="17">
        <v>18</v>
      </c>
    </row>
    <row r="12" spans="1:15" ht="12.75">
      <c r="A12" s="19"/>
      <c r="B12" s="19" t="s">
        <v>34</v>
      </c>
      <c r="C12" s="15">
        <v>17.833333333333332</v>
      </c>
      <c r="D12" s="17">
        <v>29</v>
      </c>
      <c r="E12" s="17">
        <v>19</v>
      </c>
      <c r="F12" s="17">
        <v>20</v>
      </c>
      <c r="G12" s="17">
        <v>12</v>
      </c>
      <c r="H12" s="17">
        <v>17</v>
      </c>
      <c r="I12" s="17">
        <v>9</v>
      </c>
      <c r="J12" s="17">
        <v>13</v>
      </c>
      <c r="K12" s="17">
        <v>23</v>
      </c>
      <c r="L12" s="17">
        <v>12</v>
      </c>
      <c r="M12" s="17">
        <v>14</v>
      </c>
      <c r="N12" s="17">
        <v>24</v>
      </c>
      <c r="O12" s="17">
        <v>22</v>
      </c>
    </row>
    <row r="13" spans="1:15" ht="12.75">
      <c r="A13" s="19"/>
      <c r="B13" s="19" t="s">
        <v>202</v>
      </c>
      <c r="C13" s="15"/>
      <c r="D13" s="17"/>
      <c r="E13" s="17"/>
      <c r="F13" s="17"/>
      <c r="G13" s="17"/>
      <c r="H13" s="17"/>
      <c r="I13" s="17"/>
      <c r="J13" s="17"/>
      <c r="K13" s="17"/>
      <c r="L13" s="17"/>
      <c r="M13" s="17"/>
      <c r="N13" s="17"/>
      <c r="O13" s="17"/>
    </row>
    <row r="14" spans="2:15" ht="12.75">
      <c r="B14" s="19" t="s">
        <v>46</v>
      </c>
      <c r="C14" s="15">
        <v>4.75</v>
      </c>
      <c r="D14" s="17">
        <v>7</v>
      </c>
      <c r="E14" s="17">
        <v>9</v>
      </c>
      <c r="F14" s="17">
        <v>6</v>
      </c>
      <c r="G14" s="17">
        <v>3</v>
      </c>
      <c r="H14" s="17">
        <v>3</v>
      </c>
      <c r="I14" s="17">
        <v>1</v>
      </c>
      <c r="J14" s="17">
        <v>2</v>
      </c>
      <c r="K14" s="17">
        <v>4</v>
      </c>
      <c r="L14" s="17">
        <v>4</v>
      </c>
      <c r="M14" s="17">
        <v>4</v>
      </c>
      <c r="N14" s="17">
        <v>7</v>
      </c>
      <c r="O14" s="17">
        <v>7</v>
      </c>
    </row>
    <row r="15" spans="2:15" ht="12.75">
      <c r="B15" s="19" t="s">
        <v>182</v>
      </c>
      <c r="C15" s="15">
        <v>6.666666666666667</v>
      </c>
      <c r="D15" s="17">
        <v>9</v>
      </c>
      <c r="E15" s="17">
        <v>6</v>
      </c>
      <c r="F15" s="17">
        <v>8</v>
      </c>
      <c r="G15" s="17">
        <v>5</v>
      </c>
      <c r="H15" s="17">
        <v>9</v>
      </c>
      <c r="I15" s="17">
        <v>3</v>
      </c>
      <c r="J15" s="17">
        <v>7</v>
      </c>
      <c r="K15" s="17">
        <v>7</v>
      </c>
      <c r="L15" s="17">
        <v>4</v>
      </c>
      <c r="M15" s="17">
        <v>3</v>
      </c>
      <c r="N15" s="17">
        <v>13</v>
      </c>
      <c r="O15" s="17">
        <v>6</v>
      </c>
    </row>
    <row r="16" spans="2:15" ht="12.75">
      <c r="B16" s="19" t="s">
        <v>38</v>
      </c>
      <c r="C16" s="15">
        <v>6.25</v>
      </c>
      <c r="D16" s="17">
        <v>13</v>
      </c>
      <c r="E16" s="17">
        <v>4</v>
      </c>
      <c r="F16" s="17">
        <v>6</v>
      </c>
      <c r="G16" s="17">
        <v>4</v>
      </c>
      <c r="H16" s="17">
        <v>5</v>
      </c>
      <c r="I16" s="17">
        <v>5</v>
      </c>
      <c r="J16" s="17">
        <v>4</v>
      </c>
      <c r="K16" s="17">
        <v>11</v>
      </c>
      <c r="L16" s="17">
        <v>4</v>
      </c>
      <c r="M16" s="17">
        <v>6</v>
      </c>
      <c r="N16" s="17">
        <v>4</v>
      </c>
      <c r="O16" s="17">
        <v>9</v>
      </c>
    </row>
    <row r="17" spans="2:15" ht="12.75">
      <c r="B17" s="19" t="s">
        <v>44</v>
      </c>
      <c r="C17" s="15">
        <v>0.08333333333333333</v>
      </c>
      <c r="D17" s="17">
        <v>0</v>
      </c>
      <c r="E17" s="17">
        <v>0</v>
      </c>
      <c r="F17" s="17">
        <v>0</v>
      </c>
      <c r="G17" s="17">
        <v>0</v>
      </c>
      <c r="H17" s="17">
        <v>0</v>
      </c>
      <c r="I17" s="17">
        <v>0</v>
      </c>
      <c r="J17" s="17">
        <v>0</v>
      </c>
      <c r="K17" s="17">
        <v>1</v>
      </c>
      <c r="L17" s="17">
        <v>0</v>
      </c>
      <c r="M17" s="17">
        <v>0</v>
      </c>
      <c r="N17" s="17">
        <v>0</v>
      </c>
      <c r="O17" s="17">
        <v>0</v>
      </c>
    </row>
    <row r="18" spans="1:15" ht="12.75">
      <c r="A18" s="19"/>
      <c r="B18" s="19" t="s">
        <v>45</v>
      </c>
      <c r="C18" s="15">
        <v>0.08333333333333333</v>
      </c>
      <c r="D18" s="17">
        <v>0</v>
      </c>
      <c r="E18" s="17">
        <v>0</v>
      </c>
      <c r="F18" s="17">
        <v>0</v>
      </c>
      <c r="G18" s="17">
        <v>0</v>
      </c>
      <c r="H18" s="17">
        <v>0</v>
      </c>
      <c r="I18" s="17">
        <v>0</v>
      </c>
      <c r="J18" s="17">
        <v>0</v>
      </c>
      <c r="K18" s="17">
        <v>0</v>
      </c>
      <c r="L18" s="17">
        <v>0</v>
      </c>
      <c r="M18" s="17">
        <v>1</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32.75</v>
      </c>
      <c r="D20" s="17">
        <v>55</v>
      </c>
      <c r="E20" s="17">
        <v>26</v>
      </c>
      <c r="F20" s="17">
        <v>33</v>
      </c>
      <c r="G20" s="17">
        <v>34</v>
      </c>
      <c r="H20" s="17">
        <v>26</v>
      </c>
      <c r="I20" s="17">
        <v>15</v>
      </c>
      <c r="J20" s="17">
        <v>23</v>
      </c>
      <c r="K20" s="17">
        <v>46</v>
      </c>
      <c r="L20" s="17">
        <v>22</v>
      </c>
      <c r="M20" s="17">
        <v>34</v>
      </c>
      <c r="N20" s="17">
        <v>40</v>
      </c>
      <c r="O20" s="17">
        <v>39</v>
      </c>
    </row>
    <row r="21" spans="2:15" ht="12.75">
      <c r="B21" s="19" t="s">
        <v>119</v>
      </c>
      <c r="C21" s="15">
        <v>2.8333333333333335</v>
      </c>
      <c r="D21" s="17">
        <v>6</v>
      </c>
      <c r="E21" s="17">
        <v>2</v>
      </c>
      <c r="F21" s="17">
        <v>5</v>
      </c>
      <c r="G21" s="17">
        <v>1</v>
      </c>
      <c r="H21" s="17">
        <v>2</v>
      </c>
      <c r="I21" s="17">
        <v>1</v>
      </c>
      <c r="J21" s="17">
        <v>2</v>
      </c>
      <c r="K21" s="17">
        <v>4</v>
      </c>
      <c r="L21" s="17">
        <v>4</v>
      </c>
      <c r="M21" s="17">
        <v>2</v>
      </c>
      <c r="N21" s="17">
        <v>4</v>
      </c>
      <c r="O21" s="17">
        <v>1</v>
      </c>
    </row>
    <row r="22" spans="1:15" ht="12.75">
      <c r="A22" s="12"/>
      <c r="B22" s="12"/>
      <c r="C22" s="13"/>
      <c r="D22" s="12"/>
      <c r="E22" s="12"/>
      <c r="F22" s="12"/>
      <c r="G22" s="12"/>
      <c r="H22" s="12"/>
      <c r="I22" s="12"/>
      <c r="J22" s="12"/>
      <c r="K22" s="12"/>
      <c r="L22" s="12"/>
      <c r="M22" s="12"/>
      <c r="N22" s="12"/>
      <c r="O22" s="12"/>
    </row>
    <row r="24" spans="1:15" ht="24" customHeight="1">
      <c r="A24" s="136" t="s">
        <v>153</v>
      </c>
      <c r="B24" s="136"/>
      <c r="C24" s="15">
        <v>39.166666666666664</v>
      </c>
      <c r="D24" s="17">
        <v>35</v>
      </c>
      <c r="E24" s="17">
        <v>36</v>
      </c>
      <c r="F24" s="17">
        <v>54</v>
      </c>
      <c r="G24" s="17">
        <v>42</v>
      </c>
      <c r="H24" s="17">
        <v>50</v>
      </c>
      <c r="I24" s="17">
        <v>47</v>
      </c>
      <c r="J24" s="17">
        <v>37</v>
      </c>
      <c r="K24" s="17">
        <v>34</v>
      </c>
      <c r="L24" s="17">
        <v>38</v>
      </c>
      <c r="M24" s="17">
        <v>41</v>
      </c>
      <c r="N24" s="17">
        <v>32</v>
      </c>
      <c r="O24" s="17">
        <v>24</v>
      </c>
    </row>
    <row r="25" spans="1:15" ht="21.75" customHeight="1">
      <c r="A25" s="135" t="s">
        <v>35</v>
      </c>
      <c r="B25" s="135"/>
      <c r="C25" s="135"/>
      <c r="D25" s="135"/>
      <c r="E25" s="135"/>
      <c r="F25" s="135"/>
      <c r="G25" s="135"/>
      <c r="H25" s="135"/>
      <c r="I25" s="135"/>
      <c r="J25" s="135"/>
      <c r="K25" s="135"/>
      <c r="L25" s="135"/>
      <c r="M25" s="135"/>
      <c r="N25" s="135"/>
      <c r="O25" s="135"/>
    </row>
    <row r="26" spans="1:15" ht="12.75">
      <c r="A26" s="19"/>
      <c r="B26" s="19" t="s">
        <v>198</v>
      </c>
      <c r="C26" s="15">
        <v>8.833333333333334</v>
      </c>
      <c r="D26" s="17">
        <v>8</v>
      </c>
      <c r="E26" s="17">
        <v>9</v>
      </c>
      <c r="F26" s="17">
        <v>14</v>
      </c>
      <c r="G26" s="17">
        <v>11</v>
      </c>
      <c r="H26" s="17">
        <v>12</v>
      </c>
      <c r="I26" s="17">
        <v>9</v>
      </c>
      <c r="J26" s="17">
        <v>4</v>
      </c>
      <c r="K26" s="17">
        <v>8</v>
      </c>
      <c r="L26" s="17">
        <v>9</v>
      </c>
      <c r="M26" s="17">
        <v>8</v>
      </c>
      <c r="N26" s="17">
        <v>9</v>
      </c>
      <c r="O26" s="17">
        <v>5</v>
      </c>
    </row>
    <row r="27" spans="1:15" ht="12.75">
      <c r="A27" s="19"/>
      <c r="B27" s="19" t="s">
        <v>199</v>
      </c>
      <c r="C27" s="15">
        <v>23.083333333333332</v>
      </c>
      <c r="D27" s="17">
        <v>23</v>
      </c>
      <c r="E27" s="17">
        <v>21</v>
      </c>
      <c r="F27" s="17">
        <v>30</v>
      </c>
      <c r="G27" s="17">
        <v>22</v>
      </c>
      <c r="H27" s="17">
        <v>28</v>
      </c>
      <c r="I27" s="17">
        <v>27</v>
      </c>
      <c r="J27" s="17">
        <v>29</v>
      </c>
      <c r="K27" s="17">
        <v>19</v>
      </c>
      <c r="L27" s="17">
        <v>21</v>
      </c>
      <c r="M27" s="17">
        <v>25</v>
      </c>
      <c r="N27" s="17">
        <v>21</v>
      </c>
      <c r="O27" s="17">
        <v>11</v>
      </c>
    </row>
    <row r="28" spans="1:15" ht="12.75">
      <c r="A28" s="19"/>
      <c r="B28" s="19" t="s">
        <v>36</v>
      </c>
      <c r="C28" s="15">
        <v>7.25</v>
      </c>
      <c r="D28" s="17">
        <v>4</v>
      </c>
      <c r="E28" s="17">
        <v>6</v>
      </c>
      <c r="F28" s="17">
        <v>10</v>
      </c>
      <c r="G28" s="17">
        <v>9</v>
      </c>
      <c r="H28" s="17">
        <v>10</v>
      </c>
      <c r="I28" s="17">
        <v>11</v>
      </c>
      <c r="J28" s="17">
        <v>4</v>
      </c>
      <c r="K28" s="17">
        <v>7</v>
      </c>
      <c r="L28" s="17">
        <v>8</v>
      </c>
      <c r="M28" s="17">
        <v>8</v>
      </c>
      <c r="N28" s="17">
        <v>2</v>
      </c>
      <c r="O28" s="17">
        <v>8</v>
      </c>
    </row>
    <row r="29" spans="1:15" ht="37.5" customHeight="1">
      <c r="A29" s="136" t="s">
        <v>37</v>
      </c>
      <c r="B29" s="136"/>
      <c r="C29" s="136"/>
      <c r="D29" s="136"/>
      <c r="E29" s="136"/>
      <c r="F29" s="136"/>
      <c r="G29" s="136"/>
      <c r="H29" s="136"/>
      <c r="I29" s="136"/>
      <c r="J29" s="136"/>
      <c r="K29" s="136"/>
      <c r="L29" s="136"/>
      <c r="M29" s="136"/>
      <c r="N29" s="136"/>
      <c r="O29" s="136"/>
    </row>
    <row r="30" spans="1:15" ht="12.75">
      <c r="A30" s="19"/>
      <c r="B30" s="19" t="s">
        <v>65</v>
      </c>
      <c r="C30" s="15">
        <v>19.416666666666668</v>
      </c>
      <c r="D30" s="17">
        <v>21</v>
      </c>
      <c r="E30" s="17">
        <v>19</v>
      </c>
      <c r="F30" s="17">
        <v>21</v>
      </c>
      <c r="G30" s="17">
        <v>18</v>
      </c>
      <c r="H30" s="17">
        <v>25</v>
      </c>
      <c r="I30" s="17">
        <v>24</v>
      </c>
      <c r="J30" s="17">
        <v>17</v>
      </c>
      <c r="K30" s="17">
        <v>8</v>
      </c>
      <c r="L30" s="17">
        <v>24</v>
      </c>
      <c r="M30" s="17">
        <v>23</v>
      </c>
      <c r="N30" s="17">
        <v>16</v>
      </c>
      <c r="O30" s="17">
        <v>17</v>
      </c>
    </row>
    <row r="31" spans="1:15" ht="12.75">
      <c r="A31" s="19"/>
      <c r="B31" s="19" t="s">
        <v>34</v>
      </c>
      <c r="C31" s="15">
        <v>19.75</v>
      </c>
      <c r="D31" s="17">
        <v>14</v>
      </c>
      <c r="E31" s="17">
        <v>17</v>
      </c>
      <c r="F31" s="17">
        <v>33</v>
      </c>
      <c r="G31" s="17">
        <v>24</v>
      </c>
      <c r="H31" s="17">
        <v>25</v>
      </c>
      <c r="I31" s="17">
        <v>23</v>
      </c>
      <c r="J31" s="17">
        <v>20</v>
      </c>
      <c r="K31" s="17">
        <v>26</v>
      </c>
      <c r="L31" s="17">
        <v>14</v>
      </c>
      <c r="M31" s="17">
        <v>18</v>
      </c>
      <c r="N31" s="17">
        <v>16</v>
      </c>
      <c r="O31" s="17">
        <v>7</v>
      </c>
    </row>
    <row r="32" spans="1:15" ht="12.75">
      <c r="A32" s="19"/>
      <c r="B32" s="19" t="s">
        <v>202</v>
      </c>
      <c r="C32" s="15"/>
      <c r="D32" s="17"/>
      <c r="E32" s="17"/>
      <c r="F32" s="17"/>
      <c r="G32" s="17"/>
      <c r="H32" s="17"/>
      <c r="I32" s="17"/>
      <c r="J32" s="17"/>
      <c r="K32" s="17"/>
      <c r="L32" s="17"/>
      <c r="M32" s="17"/>
      <c r="N32" s="17"/>
      <c r="O32" s="17"/>
    </row>
    <row r="33" spans="2:15" ht="12.75">
      <c r="B33" s="19" t="s">
        <v>46</v>
      </c>
      <c r="C33" s="15">
        <v>5.166666666666667</v>
      </c>
      <c r="D33" s="17">
        <v>7</v>
      </c>
      <c r="E33" s="17">
        <v>5</v>
      </c>
      <c r="F33" s="17">
        <v>5</v>
      </c>
      <c r="G33" s="17">
        <v>10</v>
      </c>
      <c r="H33" s="17">
        <v>6</v>
      </c>
      <c r="I33" s="17">
        <v>4</v>
      </c>
      <c r="J33" s="17">
        <v>5</v>
      </c>
      <c r="K33" s="17">
        <v>8</v>
      </c>
      <c r="L33" s="17">
        <v>4</v>
      </c>
      <c r="M33" s="17">
        <v>2</v>
      </c>
      <c r="N33" s="17">
        <v>4</v>
      </c>
      <c r="O33" s="17">
        <v>2</v>
      </c>
    </row>
    <row r="34" spans="2:15" ht="12.75">
      <c r="B34" s="19" t="s">
        <v>182</v>
      </c>
      <c r="C34" s="15">
        <v>7.25</v>
      </c>
      <c r="D34" s="17">
        <v>5</v>
      </c>
      <c r="E34" s="17">
        <v>6</v>
      </c>
      <c r="F34" s="17">
        <v>13</v>
      </c>
      <c r="G34" s="17">
        <v>7</v>
      </c>
      <c r="H34" s="17">
        <v>9</v>
      </c>
      <c r="I34" s="17">
        <v>14</v>
      </c>
      <c r="J34" s="17">
        <v>9</v>
      </c>
      <c r="K34" s="17">
        <v>8</v>
      </c>
      <c r="L34" s="17">
        <v>2</v>
      </c>
      <c r="M34" s="17">
        <v>7</v>
      </c>
      <c r="N34" s="17">
        <v>3</v>
      </c>
      <c r="O34" s="17">
        <v>4</v>
      </c>
    </row>
    <row r="35" spans="2:15" ht="12.75">
      <c r="B35" s="19" t="s">
        <v>38</v>
      </c>
      <c r="C35" s="15">
        <v>7.083333333333333</v>
      </c>
      <c r="D35" s="17">
        <v>2</v>
      </c>
      <c r="E35" s="17">
        <v>6</v>
      </c>
      <c r="F35" s="17">
        <v>15</v>
      </c>
      <c r="G35" s="17">
        <v>7</v>
      </c>
      <c r="H35" s="17">
        <v>10</v>
      </c>
      <c r="I35" s="17">
        <v>5</v>
      </c>
      <c r="J35" s="17">
        <v>6</v>
      </c>
      <c r="K35" s="17">
        <v>10</v>
      </c>
      <c r="L35" s="17">
        <v>6</v>
      </c>
      <c r="M35" s="17">
        <v>9</v>
      </c>
      <c r="N35" s="17">
        <v>8</v>
      </c>
      <c r="O35" s="17">
        <v>1</v>
      </c>
    </row>
    <row r="36" spans="1:15" ht="12.75">
      <c r="A36" s="19"/>
      <c r="B36" s="19" t="s">
        <v>44</v>
      </c>
      <c r="C36" s="15">
        <v>0</v>
      </c>
      <c r="D36" s="17">
        <v>0</v>
      </c>
      <c r="E36" s="17">
        <v>0</v>
      </c>
      <c r="F36" s="17">
        <v>0</v>
      </c>
      <c r="G36" s="17">
        <v>0</v>
      </c>
      <c r="H36" s="17">
        <v>0</v>
      </c>
      <c r="I36" s="17">
        <v>0</v>
      </c>
      <c r="J36" s="17">
        <v>0</v>
      </c>
      <c r="K36" s="17">
        <v>0</v>
      </c>
      <c r="L36" s="17">
        <v>0</v>
      </c>
      <c r="M36" s="17">
        <v>0</v>
      </c>
      <c r="N36" s="17">
        <v>0</v>
      </c>
      <c r="O36" s="17">
        <v>0</v>
      </c>
    </row>
    <row r="37" spans="1:15" ht="12.75">
      <c r="A37" s="19"/>
      <c r="B37" s="19" t="s">
        <v>45</v>
      </c>
      <c r="C37" s="15">
        <v>0.25</v>
      </c>
      <c r="D37" s="17">
        <v>0</v>
      </c>
      <c r="E37" s="17">
        <v>0</v>
      </c>
      <c r="F37" s="17">
        <v>0</v>
      </c>
      <c r="G37" s="17">
        <v>0</v>
      </c>
      <c r="H37" s="17">
        <v>0</v>
      </c>
      <c r="I37" s="17">
        <v>0</v>
      </c>
      <c r="J37" s="17">
        <v>0</v>
      </c>
      <c r="K37" s="17">
        <v>0</v>
      </c>
      <c r="L37" s="17">
        <v>2</v>
      </c>
      <c r="M37" s="17">
        <v>0</v>
      </c>
      <c r="N37" s="17">
        <v>1</v>
      </c>
      <c r="O37" s="17">
        <v>0</v>
      </c>
    </row>
    <row r="38" spans="1:15" ht="21.75" customHeight="1">
      <c r="A38" s="135" t="s">
        <v>47</v>
      </c>
      <c r="B38" s="135"/>
      <c r="C38" s="135"/>
      <c r="D38" s="135"/>
      <c r="E38" s="135"/>
      <c r="F38" s="135"/>
      <c r="G38" s="135"/>
      <c r="H38" s="135"/>
      <c r="I38" s="135"/>
      <c r="J38" s="135"/>
      <c r="K38" s="135"/>
      <c r="L38" s="135"/>
      <c r="M38" s="135"/>
      <c r="N38" s="135"/>
      <c r="O38" s="135"/>
    </row>
    <row r="39" spans="1:15" ht="12.75">
      <c r="A39" s="22"/>
      <c r="B39" s="19" t="s">
        <v>48</v>
      </c>
      <c r="C39" s="15">
        <v>36</v>
      </c>
      <c r="D39" s="17">
        <v>34</v>
      </c>
      <c r="E39" s="17">
        <v>35</v>
      </c>
      <c r="F39" s="17">
        <v>51</v>
      </c>
      <c r="G39" s="17">
        <v>36</v>
      </c>
      <c r="H39" s="17">
        <v>47</v>
      </c>
      <c r="I39" s="17">
        <v>42</v>
      </c>
      <c r="J39" s="17">
        <v>36</v>
      </c>
      <c r="K39" s="17">
        <v>29</v>
      </c>
      <c r="L39" s="17">
        <v>37</v>
      </c>
      <c r="M39" s="17">
        <v>34</v>
      </c>
      <c r="N39" s="17">
        <v>29</v>
      </c>
      <c r="O39" s="17">
        <v>22</v>
      </c>
    </row>
    <row r="40" spans="1:15" ht="12.75">
      <c r="A40" s="22"/>
      <c r="B40" s="19" t="s">
        <v>119</v>
      </c>
      <c r="C40" s="15">
        <v>3.1666666666666665</v>
      </c>
      <c r="D40" s="17">
        <v>1</v>
      </c>
      <c r="E40" s="17">
        <v>1</v>
      </c>
      <c r="F40" s="17">
        <v>3</v>
      </c>
      <c r="G40" s="17">
        <v>6</v>
      </c>
      <c r="H40" s="17">
        <v>3</v>
      </c>
      <c r="I40" s="17">
        <v>5</v>
      </c>
      <c r="J40" s="17">
        <v>1</v>
      </c>
      <c r="K40" s="17">
        <v>5</v>
      </c>
      <c r="L40" s="17">
        <v>1</v>
      </c>
      <c r="M40" s="17">
        <v>7</v>
      </c>
      <c r="N40" s="17">
        <v>3</v>
      </c>
      <c r="O40" s="17">
        <v>2</v>
      </c>
    </row>
    <row r="41" spans="1:15" ht="12.75">
      <c r="A41" s="12"/>
      <c r="B41" s="12"/>
      <c r="C41" s="13"/>
      <c r="D41" s="12"/>
      <c r="E41" s="12"/>
      <c r="F41" s="12"/>
      <c r="G41" s="12"/>
      <c r="H41" s="12"/>
      <c r="I41" s="12"/>
      <c r="J41" s="12"/>
      <c r="K41" s="12"/>
      <c r="L41" s="12"/>
      <c r="M41" s="12"/>
      <c r="N41" s="12"/>
      <c r="O41" s="12"/>
    </row>
  </sheetData>
  <sheetProtection/>
  <mergeCells count="11">
    <mergeCell ref="A38:O38"/>
    <mergeCell ref="N3:O3"/>
    <mergeCell ref="A19:O19"/>
    <mergeCell ref="A25:O25"/>
    <mergeCell ref="A29:O29"/>
    <mergeCell ref="A24:B24"/>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2"/>
  </sheetPr>
  <dimension ref="A1:O41"/>
  <sheetViews>
    <sheetView zoomScalePageLayoutView="0" workbookViewId="0" topLeftCell="B1">
      <selection activeCell="V72" sqref="V72"/>
    </sheetView>
  </sheetViews>
  <sheetFormatPr defaultColWidth="11.421875" defaultRowHeight="12.75"/>
  <cols>
    <col min="1" max="1" width="8.57421875" style="4" customWidth="1"/>
    <col min="2" max="2" width="11.57421875" style="4" customWidth="1"/>
    <col min="3" max="3" width="6.421875" style="3" customWidth="1"/>
    <col min="4" max="4" width="5.28125" style="4" customWidth="1"/>
    <col min="5" max="15" width="5.00390625" style="4" customWidth="1"/>
    <col min="16" max="16384" width="11.421875" style="1" customWidth="1"/>
  </cols>
  <sheetData>
    <row r="1" spans="1:15" ht="12.75">
      <c r="A1" s="127" t="s">
        <v>219</v>
      </c>
      <c r="B1" s="127"/>
      <c r="C1" s="127"/>
      <c r="D1" s="127"/>
      <c r="E1" s="127"/>
      <c r="F1" s="127"/>
      <c r="G1" s="127"/>
      <c r="H1" s="127"/>
      <c r="I1" s="127"/>
      <c r="J1" s="127"/>
      <c r="K1" s="127"/>
      <c r="L1" s="127"/>
      <c r="M1" s="127"/>
      <c r="N1" s="127"/>
      <c r="O1" s="127"/>
    </row>
    <row r="2" spans="1:2" ht="12.75">
      <c r="A2" s="5"/>
      <c r="B2" s="5"/>
    </row>
    <row r="3" spans="1:15" ht="12.75">
      <c r="A3" s="5"/>
      <c r="B3" s="5"/>
      <c r="N3" s="139" t="s">
        <v>8</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50" t="s">
        <v>152</v>
      </c>
      <c r="B5" s="150"/>
      <c r="C5" s="15">
        <v>33</v>
      </c>
      <c r="D5" s="15">
        <v>48</v>
      </c>
      <c r="E5" s="15">
        <v>36</v>
      </c>
      <c r="F5" s="15">
        <v>27</v>
      </c>
      <c r="G5" s="15">
        <v>32</v>
      </c>
      <c r="H5" s="15">
        <v>25</v>
      </c>
      <c r="I5" s="15">
        <v>38</v>
      </c>
      <c r="J5" s="15">
        <v>32</v>
      </c>
      <c r="K5" s="15">
        <v>42</v>
      </c>
      <c r="L5" s="15">
        <v>24</v>
      </c>
      <c r="M5" s="15">
        <v>28</v>
      </c>
      <c r="N5" s="15">
        <v>38</v>
      </c>
      <c r="O5" s="15">
        <v>26</v>
      </c>
    </row>
    <row r="6" spans="1:15" ht="21.75" customHeight="1">
      <c r="A6" s="20" t="s">
        <v>35</v>
      </c>
      <c r="B6" s="21"/>
      <c r="C6" s="15"/>
      <c r="D6" s="26"/>
      <c r="E6" s="26"/>
      <c r="F6" s="26"/>
      <c r="G6" s="26"/>
      <c r="H6" s="26"/>
      <c r="I6" s="26"/>
      <c r="J6" s="26"/>
      <c r="K6" s="26"/>
      <c r="L6" s="26"/>
      <c r="M6" s="26"/>
      <c r="N6" s="26"/>
      <c r="O6" s="26"/>
    </row>
    <row r="7" spans="1:15" ht="12.75">
      <c r="A7" s="19"/>
      <c r="B7" s="19" t="s">
        <v>198</v>
      </c>
      <c r="C7" s="15">
        <v>7.416666666666667</v>
      </c>
      <c r="D7" s="17">
        <v>13</v>
      </c>
      <c r="E7" s="17">
        <v>11</v>
      </c>
      <c r="F7" s="17">
        <v>5</v>
      </c>
      <c r="G7" s="17">
        <v>5</v>
      </c>
      <c r="H7" s="17">
        <v>5</v>
      </c>
      <c r="I7" s="17">
        <v>1</v>
      </c>
      <c r="J7" s="17">
        <v>6</v>
      </c>
      <c r="K7" s="17">
        <v>16</v>
      </c>
      <c r="L7" s="17">
        <v>6</v>
      </c>
      <c r="M7" s="17">
        <v>5</v>
      </c>
      <c r="N7" s="17">
        <v>10</v>
      </c>
      <c r="O7" s="17">
        <v>6</v>
      </c>
    </row>
    <row r="8" spans="1:15" ht="12.75">
      <c r="A8" s="19"/>
      <c r="B8" s="19" t="s">
        <v>199</v>
      </c>
      <c r="C8" s="15">
        <v>18.75</v>
      </c>
      <c r="D8" s="17">
        <v>20</v>
      </c>
      <c r="E8" s="17">
        <v>20</v>
      </c>
      <c r="F8" s="17">
        <v>18</v>
      </c>
      <c r="G8" s="17">
        <v>19</v>
      </c>
      <c r="H8" s="17">
        <v>14</v>
      </c>
      <c r="I8" s="17">
        <v>27</v>
      </c>
      <c r="J8" s="17">
        <v>21</v>
      </c>
      <c r="K8" s="17">
        <v>21</v>
      </c>
      <c r="L8" s="17">
        <v>12</v>
      </c>
      <c r="M8" s="17">
        <v>17</v>
      </c>
      <c r="N8" s="17">
        <v>18</v>
      </c>
      <c r="O8" s="17">
        <v>18</v>
      </c>
    </row>
    <row r="9" spans="1:15" ht="12.75">
      <c r="A9" s="19"/>
      <c r="B9" s="19" t="s">
        <v>36</v>
      </c>
      <c r="C9" s="15">
        <v>6.833333333333333</v>
      </c>
      <c r="D9" s="17">
        <v>15</v>
      </c>
      <c r="E9" s="17">
        <v>5</v>
      </c>
      <c r="F9" s="17">
        <v>4</v>
      </c>
      <c r="G9" s="17">
        <v>8</v>
      </c>
      <c r="H9" s="17">
        <v>6</v>
      </c>
      <c r="I9" s="17">
        <v>10</v>
      </c>
      <c r="J9" s="17">
        <v>5</v>
      </c>
      <c r="K9" s="17">
        <v>5</v>
      </c>
      <c r="L9" s="17">
        <v>6</v>
      </c>
      <c r="M9" s="17">
        <v>6</v>
      </c>
      <c r="N9" s="17">
        <v>10</v>
      </c>
      <c r="O9" s="17">
        <v>2</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16.25</v>
      </c>
      <c r="D11" s="17">
        <v>24</v>
      </c>
      <c r="E11" s="17">
        <v>16</v>
      </c>
      <c r="F11" s="17">
        <v>17</v>
      </c>
      <c r="G11" s="17">
        <v>10</v>
      </c>
      <c r="H11" s="17">
        <v>10</v>
      </c>
      <c r="I11" s="17">
        <v>20</v>
      </c>
      <c r="J11" s="17">
        <v>16</v>
      </c>
      <c r="K11" s="17">
        <v>21</v>
      </c>
      <c r="L11" s="17">
        <v>13</v>
      </c>
      <c r="M11" s="17">
        <v>19</v>
      </c>
      <c r="N11" s="17">
        <v>17</v>
      </c>
      <c r="O11" s="17">
        <v>12</v>
      </c>
    </row>
    <row r="12" spans="1:15" ht="12.75">
      <c r="A12" s="19"/>
      <c r="B12" s="19" t="s">
        <v>34</v>
      </c>
      <c r="C12" s="15">
        <v>16.75</v>
      </c>
      <c r="D12" s="17">
        <v>24</v>
      </c>
      <c r="E12" s="17">
        <v>20</v>
      </c>
      <c r="F12" s="17">
        <v>10</v>
      </c>
      <c r="G12" s="17">
        <v>22</v>
      </c>
      <c r="H12" s="17">
        <v>15</v>
      </c>
      <c r="I12" s="17">
        <v>18</v>
      </c>
      <c r="J12" s="17">
        <v>16</v>
      </c>
      <c r="K12" s="17">
        <v>21</v>
      </c>
      <c r="L12" s="17">
        <v>11</v>
      </c>
      <c r="M12" s="17">
        <v>9</v>
      </c>
      <c r="N12" s="17">
        <v>21</v>
      </c>
      <c r="O12" s="17">
        <v>14</v>
      </c>
    </row>
    <row r="13" spans="1:15" ht="12.75">
      <c r="A13" s="19"/>
      <c r="B13" s="19" t="s">
        <v>202</v>
      </c>
      <c r="C13" s="15"/>
      <c r="D13" s="17"/>
      <c r="E13" s="17"/>
      <c r="F13" s="17"/>
      <c r="G13" s="17"/>
      <c r="H13" s="17"/>
      <c r="I13" s="17"/>
      <c r="J13" s="17"/>
      <c r="K13" s="17"/>
      <c r="L13" s="17"/>
      <c r="M13" s="17"/>
      <c r="N13" s="17"/>
      <c r="O13" s="17"/>
    </row>
    <row r="14" spans="2:15" ht="12.75">
      <c r="B14" s="19" t="s">
        <v>46</v>
      </c>
      <c r="C14" s="15">
        <v>4.5</v>
      </c>
      <c r="D14" s="17">
        <v>11</v>
      </c>
      <c r="E14" s="17">
        <v>7</v>
      </c>
      <c r="F14" s="17">
        <v>2</v>
      </c>
      <c r="G14" s="17">
        <v>3</v>
      </c>
      <c r="H14" s="17">
        <v>5</v>
      </c>
      <c r="I14" s="17">
        <v>7</v>
      </c>
      <c r="J14" s="17">
        <v>2</v>
      </c>
      <c r="K14" s="17">
        <v>4</v>
      </c>
      <c r="L14" s="17">
        <v>4</v>
      </c>
      <c r="M14" s="17">
        <v>2</v>
      </c>
      <c r="N14" s="17">
        <v>4</v>
      </c>
      <c r="O14" s="17">
        <v>3</v>
      </c>
    </row>
    <row r="15" spans="2:15" ht="12.75">
      <c r="B15" s="19" t="s">
        <v>182</v>
      </c>
      <c r="C15" s="15">
        <v>6.083333333333333</v>
      </c>
      <c r="D15" s="17">
        <v>7</v>
      </c>
      <c r="E15" s="17">
        <v>8</v>
      </c>
      <c r="F15" s="17">
        <v>4</v>
      </c>
      <c r="G15" s="17">
        <v>11</v>
      </c>
      <c r="H15" s="17">
        <v>4</v>
      </c>
      <c r="I15" s="17">
        <v>4</v>
      </c>
      <c r="J15" s="17">
        <v>10</v>
      </c>
      <c r="K15" s="17">
        <v>8</v>
      </c>
      <c r="L15" s="17">
        <v>2</v>
      </c>
      <c r="M15" s="17">
        <v>3</v>
      </c>
      <c r="N15" s="17">
        <v>7</v>
      </c>
      <c r="O15" s="17">
        <v>5</v>
      </c>
    </row>
    <row r="16" spans="2:15" ht="12.75">
      <c r="B16" s="19" t="s">
        <v>38</v>
      </c>
      <c r="C16" s="15">
        <v>5.916666666666667</v>
      </c>
      <c r="D16" s="17">
        <v>5</v>
      </c>
      <c r="E16" s="17">
        <v>4</v>
      </c>
      <c r="F16" s="17">
        <v>4</v>
      </c>
      <c r="G16" s="17">
        <v>8</v>
      </c>
      <c r="H16" s="17">
        <v>6</v>
      </c>
      <c r="I16" s="17">
        <v>7</v>
      </c>
      <c r="J16" s="17">
        <v>4</v>
      </c>
      <c r="K16" s="17">
        <v>9</v>
      </c>
      <c r="L16" s="17">
        <v>5</v>
      </c>
      <c r="M16" s="17">
        <v>4</v>
      </c>
      <c r="N16" s="17">
        <v>9</v>
      </c>
      <c r="O16" s="17">
        <v>6</v>
      </c>
    </row>
    <row r="17" spans="2:15" ht="12.75">
      <c r="B17" s="19" t="s">
        <v>44</v>
      </c>
      <c r="C17" s="15">
        <v>0.08333333333333333</v>
      </c>
      <c r="D17" s="17">
        <v>0</v>
      </c>
      <c r="E17" s="17">
        <v>1</v>
      </c>
      <c r="F17" s="17">
        <v>0</v>
      </c>
      <c r="G17" s="17">
        <v>0</v>
      </c>
      <c r="H17" s="17">
        <v>0</v>
      </c>
      <c r="I17" s="17">
        <v>0</v>
      </c>
      <c r="J17" s="17">
        <v>0</v>
      </c>
      <c r="K17" s="17">
        <v>0</v>
      </c>
      <c r="L17" s="17">
        <v>0</v>
      </c>
      <c r="M17" s="17">
        <v>0</v>
      </c>
      <c r="N17" s="17">
        <v>0</v>
      </c>
      <c r="O17" s="17">
        <v>0</v>
      </c>
    </row>
    <row r="18" spans="1:15" ht="12.75">
      <c r="A18" s="19"/>
      <c r="B18" s="19" t="s">
        <v>45</v>
      </c>
      <c r="C18" s="15">
        <v>0.16666666666666666</v>
      </c>
      <c r="D18" s="17">
        <v>1</v>
      </c>
      <c r="E18" s="17">
        <v>0</v>
      </c>
      <c r="F18" s="17">
        <v>0</v>
      </c>
      <c r="G18" s="17">
        <v>0</v>
      </c>
      <c r="H18" s="17">
        <v>0</v>
      </c>
      <c r="I18" s="17">
        <v>0</v>
      </c>
      <c r="J18" s="17">
        <v>0</v>
      </c>
      <c r="K18" s="17">
        <v>0</v>
      </c>
      <c r="L18" s="17">
        <v>0</v>
      </c>
      <c r="M18" s="17">
        <v>0</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20.666666666666668</v>
      </c>
      <c r="D20" s="17">
        <v>37</v>
      </c>
      <c r="E20" s="17">
        <v>23</v>
      </c>
      <c r="F20" s="17">
        <v>14</v>
      </c>
      <c r="G20" s="17">
        <v>17</v>
      </c>
      <c r="H20" s="17">
        <v>15</v>
      </c>
      <c r="I20" s="17">
        <v>21</v>
      </c>
      <c r="J20" s="17">
        <v>20</v>
      </c>
      <c r="K20" s="17">
        <v>25</v>
      </c>
      <c r="L20" s="17">
        <v>14</v>
      </c>
      <c r="M20" s="17">
        <v>18</v>
      </c>
      <c r="N20" s="17">
        <v>26</v>
      </c>
      <c r="O20" s="17">
        <v>18</v>
      </c>
    </row>
    <row r="21" spans="2:15" ht="12.75">
      <c r="B21" s="19" t="s">
        <v>119</v>
      </c>
      <c r="C21" s="15">
        <v>12.333333333333334</v>
      </c>
      <c r="D21" s="17">
        <v>11</v>
      </c>
      <c r="E21" s="17">
        <v>13</v>
      </c>
      <c r="F21" s="17">
        <v>13</v>
      </c>
      <c r="G21" s="17">
        <v>15</v>
      </c>
      <c r="H21" s="17">
        <v>10</v>
      </c>
      <c r="I21" s="17">
        <v>17</v>
      </c>
      <c r="J21" s="17">
        <v>12</v>
      </c>
      <c r="K21" s="17">
        <v>17</v>
      </c>
      <c r="L21" s="17">
        <v>10</v>
      </c>
      <c r="M21" s="17">
        <v>10</v>
      </c>
      <c r="N21" s="17">
        <v>12</v>
      </c>
      <c r="O21" s="17">
        <v>8</v>
      </c>
    </row>
    <row r="22" spans="1:15" ht="12.75">
      <c r="A22" s="12"/>
      <c r="B22" s="12"/>
      <c r="C22" s="13"/>
      <c r="D22" s="12"/>
      <c r="E22" s="12"/>
      <c r="F22" s="12"/>
      <c r="G22" s="12"/>
      <c r="H22" s="12"/>
      <c r="I22" s="12"/>
      <c r="J22" s="12"/>
      <c r="K22" s="12"/>
      <c r="L22" s="12"/>
      <c r="M22" s="12"/>
      <c r="N22" s="12"/>
      <c r="O22" s="12"/>
    </row>
    <row r="24" spans="1:15" ht="24" customHeight="1">
      <c r="A24" s="136" t="s">
        <v>153</v>
      </c>
      <c r="B24" s="136"/>
      <c r="C24" s="15">
        <v>34.583333333333336</v>
      </c>
      <c r="D24" s="17">
        <v>20</v>
      </c>
      <c r="E24" s="17">
        <v>35</v>
      </c>
      <c r="F24" s="17">
        <v>47</v>
      </c>
      <c r="G24" s="17">
        <v>31</v>
      </c>
      <c r="H24" s="17">
        <v>32</v>
      </c>
      <c r="I24" s="17">
        <v>41</v>
      </c>
      <c r="J24" s="17">
        <v>41</v>
      </c>
      <c r="K24" s="17">
        <v>40</v>
      </c>
      <c r="L24" s="17">
        <v>37</v>
      </c>
      <c r="M24" s="17">
        <v>35</v>
      </c>
      <c r="N24" s="17">
        <v>34</v>
      </c>
      <c r="O24" s="17">
        <v>22</v>
      </c>
    </row>
    <row r="25" spans="1:15" ht="21.75" customHeight="1">
      <c r="A25" s="135" t="s">
        <v>35</v>
      </c>
      <c r="B25" s="135"/>
      <c r="C25" s="135"/>
      <c r="D25" s="135"/>
      <c r="E25" s="135"/>
      <c r="F25" s="135"/>
      <c r="G25" s="135"/>
      <c r="H25" s="135"/>
      <c r="I25" s="135"/>
      <c r="J25" s="135"/>
      <c r="K25" s="135"/>
      <c r="L25" s="135"/>
      <c r="M25" s="135"/>
      <c r="N25" s="135"/>
      <c r="O25" s="135"/>
    </row>
    <row r="26" spans="1:15" ht="12.75">
      <c r="A26" s="19"/>
      <c r="B26" s="19" t="s">
        <v>198</v>
      </c>
      <c r="C26" s="15">
        <v>6.5</v>
      </c>
      <c r="D26" s="17">
        <v>2</v>
      </c>
      <c r="E26" s="17">
        <v>4</v>
      </c>
      <c r="F26" s="17">
        <v>13</v>
      </c>
      <c r="G26" s="17">
        <v>7</v>
      </c>
      <c r="H26" s="17">
        <v>6</v>
      </c>
      <c r="I26" s="17">
        <v>3</v>
      </c>
      <c r="J26" s="17">
        <v>8</v>
      </c>
      <c r="K26" s="17">
        <v>9</v>
      </c>
      <c r="L26" s="17">
        <v>8</v>
      </c>
      <c r="M26" s="17">
        <v>6</v>
      </c>
      <c r="N26" s="17">
        <v>4</v>
      </c>
      <c r="O26" s="17">
        <v>8</v>
      </c>
    </row>
    <row r="27" spans="1:15" ht="12.75">
      <c r="A27" s="19"/>
      <c r="B27" s="19" t="s">
        <v>199</v>
      </c>
      <c r="C27" s="15">
        <v>20.583333333333332</v>
      </c>
      <c r="D27" s="17">
        <v>13</v>
      </c>
      <c r="E27" s="17">
        <v>26</v>
      </c>
      <c r="F27" s="17">
        <v>25</v>
      </c>
      <c r="G27" s="17">
        <v>17</v>
      </c>
      <c r="H27" s="17">
        <v>17</v>
      </c>
      <c r="I27" s="17">
        <v>26</v>
      </c>
      <c r="J27" s="17">
        <v>25</v>
      </c>
      <c r="K27" s="17">
        <v>18</v>
      </c>
      <c r="L27" s="17">
        <v>24</v>
      </c>
      <c r="M27" s="17">
        <v>23</v>
      </c>
      <c r="N27" s="17">
        <v>22</v>
      </c>
      <c r="O27" s="17">
        <v>11</v>
      </c>
    </row>
    <row r="28" spans="1:15" ht="12.75">
      <c r="A28" s="19"/>
      <c r="B28" s="19" t="s">
        <v>36</v>
      </c>
      <c r="C28" s="15">
        <v>7.5</v>
      </c>
      <c r="D28" s="17">
        <v>5</v>
      </c>
      <c r="E28" s="17">
        <v>5</v>
      </c>
      <c r="F28" s="17">
        <v>9</v>
      </c>
      <c r="G28" s="17">
        <v>7</v>
      </c>
      <c r="H28" s="17">
        <v>9</v>
      </c>
      <c r="I28" s="17">
        <v>12</v>
      </c>
      <c r="J28" s="17">
        <v>8</v>
      </c>
      <c r="K28" s="17">
        <v>13</v>
      </c>
      <c r="L28" s="17">
        <v>5</v>
      </c>
      <c r="M28" s="17">
        <v>6</v>
      </c>
      <c r="N28" s="17">
        <v>8</v>
      </c>
      <c r="O28" s="17">
        <v>3</v>
      </c>
    </row>
    <row r="29" spans="1:15" ht="37.5" customHeight="1">
      <c r="A29" s="136" t="s">
        <v>37</v>
      </c>
      <c r="B29" s="136"/>
      <c r="C29" s="136"/>
      <c r="D29" s="136"/>
      <c r="E29" s="136"/>
      <c r="F29" s="136"/>
      <c r="G29" s="136"/>
      <c r="H29" s="136"/>
      <c r="I29" s="136"/>
      <c r="J29" s="136"/>
      <c r="K29" s="136"/>
      <c r="L29" s="136"/>
      <c r="M29" s="136"/>
      <c r="N29" s="136"/>
      <c r="O29" s="136"/>
    </row>
    <row r="30" spans="1:15" ht="12.75">
      <c r="A30" s="19"/>
      <c r="B30" s="19" t="s">
        <v>65</v>
      </c>
      <c r="C30" s="15">
        <v>16.25</v>
      </c>
      <c r="D30" s="17">
        <v>9</v>
      </c>
      <c r="E30" s="17">
        <v>16</v>
      </c>
      <c r="F30" s="17">
        <v>24</v>
      </c>
      <c r="G30" s="17">
        <v>19</v>
      </c>
      <c r="H30" s="17">
        <v>12</v>
      </c>
      <c r="I30" s="17">
        <v>16</v>
      </c>
      <c r="J30" s="17">
        <v>16</v>
      </c>
      <c r="K30" s="17">
        <v>19</v>
      </c>
      <c r="L30" s="17">
        <v>17</v>
      </c>
      <c r="M30" s="17">
        <v>14</v>
      </c>
      <c r="N30" s="17">
        <v>19</v>
      </c>
      <c r="O30" s="17">
        <v>14</v>
      </c>
    </row>
    <row r="31" spans="1:15" ht="12.75">
      <c r="A31" s="19"/>
      <c r="B31" s="19" t="s">
        <v>34</v>
      </c>
      <c r="C31" s="15">
        <v>18.333333333333332</v>
      </c>
      <c r="D31" s="17">
        <v>11</v>
      </c>
      <c r="E31" s="17">
        <v>19</v>
      </c>
      <c r="F31" s="17">
        <v>23</v>
      </c>
      <c r="G31" s="17">
        <v>12</v>
      </c>
      <c r="H31" s="17">
        <v>20</v>
      </c>
      <c r="I31" s="17">
        <v>25</v>
      </c>
      <c r="J31" s="17">
        <v>25</v>
      </c>
      <c r="K31" s="17">
        <v>21</v>
      </c>
      <c r="L31" s="17">
        <v>20</v>
      </c>
      <c r="M31" s="17">
        <v>21</v>
      </c>
      <c r="N31" s="17">
        <v>15</v>
      </c>
      <c r="O31" s="17">
        <v>8</v>
      </c>
    </row>
    <row r="32" spans="1:15" ht="12.75">
      <c r="A32" s="19"/>
      <c r="B32" s="19" t="s">
        <v>202</v>
      </c>
      <c r="C32" s="15"/>
      <c r="D32" s="17"/>
      <c r="E32" s="17"/>
      <c r="F32" s="17"/>
      <c r="G32" s="17"/>
      <c r="H32" s="17"/>
      <c r="I32" s="17"/>
      <c r="J32" s="17"/>
      <c r="K32" s="17"/>
      <c r="L32" s="17"/>
      <c r="M32" s="17"/>
      <c r="N32" s="17"/>
      <c r="O32" s="17"/>
    </row>
    <row r="33" spans="2:15" ht="12.75">
      <c r="B33" s="19" t="s">
        <v>46</v>
      </c>
      <c r="C33" s="15">
        <v>4.333333333333333</v>
      </c>
      <c r="D33" s="17">
        <v>1</v>
      </c>
      <c r="E33" s="17">
        <v>3</v>
      </c>
      <c r="F33" s="17">
        <v>5</v>
      </c>
      <c r="G33" s="17">
        <v>3</v>
      </c>
      <c r="H33" s="17">
        <v>1</v>
      </c>
      <c r="I33" s="17">
        <v>6</v>
      </c>
      <c r="J33" s="17">
        <v>9</v>
      </c>
      <c r="K33" s="17">
        <v>7</v>
      </c>
      <c r="L33" s="17">
        <v>4</v>
      </c>
      <c r="M33" s="17">
        <v>6</v>
      </c>
      <c r="N33" s="17">
        <v>4</v>
      </c>
      <c r="O33" s="17">
        <v>3</v>
      </c>
    </row>
    <row r="34" spans="2:15" ht="12.75">
      <c r="B34" s="19" t="s">
        <v>182</v>
      </c>
      <c r="C34" s="15">
        <v>7.833333333333333</v>
      </c>
      <c r="D34" s="17">
        <v>5</v>
      </c>
      <c r="E34" s="17">
        <v>11</v>
      </c>
      <c r="F34" s="17">
        <v>12</v>
      </c>
      <c r="G34" s="17">
        <v>5</v>
      </c>
      <c r="H34" s="17">
        <v>11</v>
      </c>
      <c r="I34" s="17">
        <v>13</v>
      </c>
      <c r="J34" s="17">
        <v>9</v>
      </c>
      <c r="K34" s="17">
        <v>9</v>
      </c>
      <c r="L34" s="17">
        <v>8</v>
      </c>
      <c r="M34" s="17">
        <v>4</v>
      </c>
      <c r="N34" s="17">
        <v>4</v>
      </c>
      <c r="O34" s="17">
        <v>3</v>
      </c>
    </row>
    <row r="35" spans="2:15" ht="12.75">
      <c r="B35" s="19" t="s">
        <v>38</v>
      </c>
      <c r="C35" s="15">
        <v>6</v>
      </c>
      <c r="D35" s="17">
        <v>5</v>
      </c>
      <c r="E35" s="17">
        <v>5</v>
      </c>
      <c r="F35" s="17">
        <v>6</v>
      </c>
      <c r="G35" s="17">
        <v>4</v>
      </c>
      <c r="H35" s="17">
        <v>8</v>
      </c>
      <c r="I35" s="17">
        <v>6</v>
      </c>
      <c r="J35" s="17">
        <v>7</v>
      </c>
      <c r="K35" s="17">
        <v>4</v>
      </c>
      <c r="L35" s="17">
        <v>8</v>
      </c>
      <c r="M35" s="17">
        <v>11</v>
      </c>
      <c r="N35" s="17">
        <v>7</v>
      </c>
      <c r="O35" s="17">
        <v>1</v>
      </c>
    </row>
    <row r="36" spans="1:15" ht="12.75">
      <c r="A36" s="19"/>
      <c r="B36" s="19" t="s">
        <v>44</v>
      </c>
      <c r="C36" s="15">
        <v>0.08333333333333333</v>
      </c>
      <c r="D36" s="17">
        <v>0</v>
      </c>
      <c r="E36" s="17">
        <v>0</v>
      </c>
      <c r="F36" s="17">
        <v>0</v>
      </c>
      <c r="G36" s="17">
        <v>0</v>
      </c>
      <c r="H36" s="17">
        <v>0</v>
      </c>
      <c r="I36" s="17">
        <v>0</v>
      </c>
      <c r="J36" s="17">
        <v>0</v>
      </c>
      <c r="K36" s="17">
        <v>1</v>
      </c>
      <c r="L36" s="17">
        <v>0</v>
      </c>
      <c r="M36" s="17">
        <v>0</v>
      </c>
      <c r="N36" s="17">
        <v>0</v>
      </c>
      <c r="O36" s="17">
        <v>0</v>
      </c>
    </row>
    <row r="37" spans="1:15" ht="12.75">
      <c r="A37" s="19"/>
      <c r="B37" s="19" t="s">
        <v>45</v>
      </c>
      <c r="C37" s="15">
        <v>0.08333333333333333</v>
      </c>
      <c r="D37" s="17">
        <v>0</v>
      </c>
      <c r="E37" s="17">
        <v>0</v>
      </c>
      <c r="F37" s="17">
        <v>0</v>
      </c>
      <c r="G37" s="17">
        <v>0</v>
      </c>
      <c r="H37" s="17">
        <v>0</v>
      </c>
      <c r="I37" s="17">
        <v>0</v>
      </c>
      <c r="J37" s="17">
        <v>0</v>
      </c>
      <c r="K37" s="17">
        <v>0</v>
      </c>
      <c r="L37" s="17">
        <v>0</v>
      </c>
      <c r="M37" s="17">
        <v>0</v>
      </c>
      <c r="N37" s="17">
        <v>0</v>
      </c>
      <c r="O37" s="17">
        <v>1</v>
      </c>
    </row>
    <row r="38" spans="1:15" ht="21.75" customHeight="1">
      <c r="A38" s="135" t="s">
        <v>47</v>
      </c>
      <c r="B38" s="135"/>
      <c r="C38" s="135"/>
      <c r="D38" s="135"/>
      <c r="E38" s="135"/>
      <c r="F38" s="135"/>
      <c r="G38" s="135"/>
      <c r="H38" s="135"/>
      <c r="I38" s="135"/>
      <c r="J38" s="135"/>
      <c r="K38" s="135"/>
      <c r="L38" s="135"/>
      <c r="M38" s="135"/>
      <c r="N38" s="135"/>
      <c r="O38" s="135"/>
    </row>
    <row r="39" spans="1:15" ht="12.75">
      <c r="A39" s="22"/>
      <c r="B39" s="19" t="s">
        <v>48</v>
      </c>
      <c r="C39" s="15">
        <v>21.833333333333332</v>
      </c>
      <c r="D39" s="17">
        <v>12</v>
      </c>
      <c r="E39" s="17">
        <v>24</v>
      </c>
      <c r="F39" s="17">
        <v>37</v>
      </c>
      <c r="G39" s="17">
        <v>17</v>
      </c>
      <c r="H39" s="17">
        <v>25</v>
      </c>
      <c r="I39" s="17">
        <v>28</v>
      </c>
      <c r="J39" s="17">
        <v>20</v>
      </c>
      <c r="K39" s="17">
        <v>25</v>
      </c>
      <c r="L39" s="17">
        <v>22</v>
      </c>
      <c r="M39" s="17">
        <v>23</v>
      </c>
      <c r="N39" s="17">
        <v>16</v>
      </c>
      <c r="O39" s="17">
        <v>13</v>
      </c>
    </row>
    <row r="40" spans="1:15" ht="12.75">
      <c r="A40" s="151" t="s">
        <v>119</v>
      </c>
      <c r="B40" s="151"/>
      <c r="C40" s="15">
        <v>12.75</v>
      </c>
      <c r="D40" s="17">
        <v>8</v>
      </c>
      <c r="E40" s="17">
        <v>11</v>
      </c>
      <c r="F40" s="17">
        <v>10</v>
      </c>
      <c r="G40" s="17">
        <v>14</v>
      </c>
      <c r="H40" s="17">
        <v>7</v>
      </c>
      <c r="I40" s="17">
        <v>13</v>
      </c>
      <c r="J40" s="17">
        <v>21</v>
      </c>
      <c r="K40" s="17">
        <v>15</v>
      </c>
      <c r="L40" s="17">
        <v>15</v>
      </c>
      <c r="M40" s="17">
        <v>12</v>
      </c>
      <c r="N40" s="17">
        <v>18</v>
      </c>
      <c r="O40" s="17">
        <v>9</v>
      </c>
    </row>
    <row r="41" spans="1:15" ht="12.75">
      <c r="A41" s="12"/>
      <c r="B41" s="12"/>
      <c r="C41" s="13"/>
      <c r="D41" s="12"/>
      <c r="E41" s="12"/>
      <c r="F41" s="12"/>
      <c r="G41" s="12"/>
      <c r="H41" s="12"/>
      <c r="I41" s="12"/>
      <c r="J41" s="12"/>
      <c r="K41" s="12"/>
      <c r="L41" s="12"/>
      <c r="M41" s="12"/>
      <c r="N41" s="12"/>
      <c r="O41" s="12"/>
    </row>
  </sheetData>
  <sheetProtection/>
  <mergeCells count="11">
    <mergeCell ref="A40:B40"/>
    <mergeCell ref="N3:O3"/>
    <mergeCell ref="A19:O19"/>
    <mergeCell ref="A25:O25"/>
    <mergeCell ref="A29:O29"/>
    <mergeCell ref="A24:B24"/>
    <mergeCell ref="A1:O1"/>
    <mergeCell ref="A10:O10"/>
    <mergeCell ref="A4:B4"/>
    <mergeCell ref="A5:B5"/>
    <mergeCell ref="A38:O38"/>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42"/>
  </sheetPr>
  <dimension ref="B1:B14"/>
  <sheetViews>
    <sheetView zoomScalePageLayoutView="0" workbookViewId="0" topLeftCell="A1">
      <selection activeCell="F37" sqref="F37"/>
    </sheetView>
  </sheetViews>
  <sheetFormatPr defaultColWidth="11.421875" defaultRowHeight="12.75"/>
  <cols>
    <col min="1" max="1" width="10.57421875" style="14" customWidth="1"/>
    <col min="2" max="2" width="75.00390625" style="31" customWidth="1"/>
    <col min="3" max="16384" width="11.421875" style="14" customWidth="1"/>
  </cols>
  <sheetData>
    <row r="1" ht="12.75">
      <c r="B1" s="14"/>
    </row>
    <row r="2" ht="12.75">
      <c r="B2" s="14"/>
    </row>
    <row r="3" ht="12.75">
      <c r="B3" s="14"/>
    </row>
    <row r="4" ht="12.75">
      <c r="B4" s="14"/>
    </row>
    <row r="5" ht="12.75">
      <c r="B5" s="14"/>
    </row>
    <row r="6" ht="12.75">
      <c r="B6" s="14"/>
    </row>
    <row r="7" ht="12.75">
      <c r="B7" s="14"/>
    </row>
    <row r="8" ht="12.75">
      <c r="B8" s="14"/>
    </row>
    <row r="9" ht="12.75">
      <c r="B9" s="14"/>
    </row>
    <row r="10" ht="12.75">
      <c r="B10" s="14"/>
    </row>
    <row r="11" ht="12.75">
      <c r="B11" s="14"/>
    </row>
    <row r="12" ht="25.5">
      <c r="B12" s="28"/>
    </row>
    <row r="13" s="16" customFormat="1" ht="26.25">
      <c r="B13" s="29" t="s">
        <v>118</v>
      </c>
    </row>
    <row r="14" s="16" customFormat="1" ht="26.25">
      <c r="B14" s="37" t="s">
        <v>68</v>
      </c>
    </row>
  </sheetData>
  <sheetProtection/>
  <printOptions/>
  <pageMargins left="0.7874015748031497" right="0.6692913385826772" top="0.984251968503937" bottom="0.984251968503937" header="0.5118110236220472" footer="0.5118110236220472"/>
  <pageSetup horizontalDpi="600" verticalDpi="600" orientation="portrait" paperSize="9" r:id="rId1"/>
  <rowBreaks count="1" manualBreakCount="1">
    <brk id="1" max="1" man="1"/>
  </rowBreaks>
</worksheet>
</file>

<file path=xl/worksheets/sheet17.xml><?xml version="1.0" encoding="utf-8"?>
<worksheet xmlns="http://schemas.openxmlformats.org/spreadsheetml/2006/main" xmlns:r="http://schemas.openxmlformats.org/officeDocument/2006/relationships">
  <sheetPr>
    <tabColor indexed="42"/>
  </sheetPr>
  <dimension ref="A1:O30"/>
  <sheetViews>
    <sheetView zoomScalePageLayoutView="0" workbookViewId="0" topLeftCell="A1">
      <selection activeCell="S41" sqref="S41"/>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220</v>
      </c>
      <c r="B1" s="127"/>
      <c r="C1" s="127"/>
      <c r="D1" s="127"/>
      <c r="E1" s="127"/>
      <c r="F1" s="127"/>
      <c r="G1" s="127"/>
      <c r="H1" s="127"/>
      <c r="I1" s="127"/>
      <c r="J1" s="127"/>
      <c r="K1" s="127"/>
      <c r="L1" s="127"/>
      <c r="M1" s="127"/>
      <c r="N1" s="127"/>
      <c r="O1" s="127"/>
    </row>
    <row r="2" spans="1:2" ht="12.75">
      <c r="A2" s="5"/>
      <c r="B2" s="5"/>
    </row>
    <row r="3" spans="1:15" ht="12.75">
      <c r="A3" s="5"/>
      <c r="B3" s="5"/>
      <c r="N3" s="138" t="s">
        <v>9</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s="2" customFormat="1" ht="24" customHeight="1">
      <c r="A5" s="134" t="s">
        <v>64</v>
      </c>
      <c r="B5" s="134"/>
      <c r="C5" s="15">
        <v>497.0833333333333</v>
      </c>
      <c r="D5" s="15">
        <v>584</v>
      </c>
      <c r="E5" s="15">
        <v>583</v>
      </c>
      <c r="F5" s="15">
        <v>540</v>
      </c>
      <c r="G5" s="15">
        <v>537</v>
      </c>
      <c r="H5" s="15">
        <v>516</v>
      </c>
      <c r="I5" s="15">
        <v>485</v>
      </c>
      <c r="J5" s="15">
        <v>459</v>
      </c>
      <c r="K5" s="15">
        <v>470</v>
      </c>
      <c r="L5" s="15">
        <v>446</v>
      </c>
      <c r="M5" s="15">
        <v>439</v>
      </c>
      <c r="N5" s="15">
        <v>451</v>
      </c>
      <c r="O5" s="15">
        <v>455</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67.33333333333333</v>
      </c>
      <c r="D7" s="17">
        <v>84</v>
      </c>
      <c r="E7" s="17">
        <v>84</v>
      </c>
      <c r="F7" s="17">
        <v>70</v>
      </c>
      <c r="G7" s="17">
        <v>74</v>
      </c>
      <c r="H7" s="17">
        <v>66</v>
      </c>
      <c r="I7" s="17">
        <v>56</v>
      </c>
      <c r="J7" s="17">
        <v>50</v>
      </c>
      <c r="K7" s="17">
        <v>61</v>
      </c>
      <c r="L7" s="17">
        <v>60</v>
      </c>
      <c r="M7" s="17">
        <v>63</v>
      </c>
      <c r="N7" s="17">
        <v>72</v>
      </c>
      <c r="O7" s="17">
        <v>68</v>
      </c>
    </row>
    <row r="8" spans="1:15" ht="12.75">
      <c r="A8" s="19"/>
      <c r="B8" s="19" t="s">
        <v>199</v>
      </c>
      <c r="C8" s="15">
        <v>286.25</v>
      </c>
      <c r="D8" s="17">
        <v>339</v>
      </c>
      <c r="E8" s="17">
        <v>342</v>
      </c>
      <c r="F8" s="17">
        <v>315</v>
      </c>
      <c r="G8" s="17">
        <v>309</v>
      </c>
      <c r="H8" s="17">
        <v>297</v>
      </c>
      <c r="I8" s="17">
        <v>280</v>
      </c>
      <c r="J8" s="17">
        <v>267</v>
      </c>
      <c r="K8" s="17">
        <v>275</v>
      </c>
      <c r="L8" s="17">
        <v>255</v>
      </c>
      <c r="M8" s="17">
        <v>250</v>
      </c>
      <c r="N8" s="17">
        <v>249</v>
      </c>
      <c r="O8" s="17">
        <v>257</v>
      </c>
    </row>
    <row r="9" spans="1:15" ht="12.75">
      <c r="A9" s="19"/>
      <c r="B9" s="19" t="s">
        <v>36</v>
      </c>
      <c r="C9" s="15">
        <v>143.5</v>
      </c>
      <c r="D9" s="17">
        <v>161</v>
      </c>
      <c r="E9" s="17">
        <v>157</v>
      </c>
      <c r="F9" s="17">
        <v>155</v>
      </c>
      <c r="G9" s="17">
        <v>154</v>
      </c>
      <c r="H9" s="17">
        <v>153</v>
      </c>
      <c r="I9" s="17">
        <v>149</v>
      </c>
      <c r="J9" s="17">
        <v>142</v>
      </c>
      <c r="K9" s="17">
        <v>134</v>
      </c>
      <c r="L9" s="17">
        <v>131</v>
      </c>
      <c r="M9" s="17">
        <v>126</v>
      </c>
      <c r="N9" s="17">
        <v>130</v>
      </c>
      <c r="O9" s="17">
        <v>130</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222.58333333333334</v>
      </c>
      <c r="D11" s="17">
        <v>255</v>
      </c>
      <c r="E11" s="17">
        <v>255</v>
      </c>
      <c r="F11" s="17">
        <v>242</v>
      </c>
      <c r="G11" s="17">
        <v>237</v>
      </c>
      <c r="H11" s="17">
        <v>220</v>
      </c>
      <c r="I11" s="17">
        <v>207</v>
      </c>
      <c r="J11" s="17">
        <v>200</v>
      </c>
      <c r="K11" s="17">
        <v>213</v>
      </c>
      <c r="L11" s="17">
        <v>204</v>
      </c>
      <c r="M11" s="17">
        <v>213</v>
      </c>
      <c r="N11" s="17">
        <v>214</v>
      </c>
      <c r="O11" s="17">
        <v>211</v>
      </c>
    </row>
    <row r="12" spans="1:15" ht="12.75">
      <c r="A12" s="19"/>
      <c r="B12" s="19" t="s">
        <v>34</v>
      </c>
      <c r="C12" s="15">
        <v>274.5</v>
      </c>
      <c r="D12" s="17">
        <v>329</v>
      </c>
      <c r="E12" s="17">
        <v>328</v>
      </c>
      <c r="F12" s="17">
        <v>298</v>
      </c>
      <c r="G12" s="17">
        <v>300</v>
      </c>
      <c r="H12" s="17">
        <v>296</v>
      </c>
      <c r="I12" s="17">
        <v>278</v>
      </c>
      <c r="J12" s="17">
        <v>259</v>
      </c>
      <c r="K12" s="17">
        <v>257</v>
      </c>
      <c r="L12" s="17">
        <v>242</v>
      </c>
      <c r="M12" s="17">
        <v>226</v>
      </c>
      <c r="N12" s="17">
        <v>237</v>
      </c>
      <c r="O12" s="17">
        <v>244</v>
      </c>
    </row>
    <row r="13" spans="1:15" ht="12.75">
      <c r="A13" s="19"/>
      <c r="B13" s="19" t="s">
        <v>202</v>
      </c>
      <c r="C13" s="15"/>
      <c r="D13" s="17"/>
      <c r="E13" s="17"/>
      <c r="F13" s="17"/>
      <c r="G13" s="17"/>
      <c r="H13" s="17"/>
      <c r="I13" s="17"/>
      <c r="J13" s="17"/>
      <c r="K13" s="17"/>
      <c r="L13" s="17"/>
      <c r="M13" s="17"/>
      <c r="N13" s="17"/>
      <c r="O13" s="17"/>
    </row>
    <row r="14" spans="2:15" ht="12.75">
      <c r="B14" s="19" t="s">
        <v>46</v>
      </c>
      <c r="C14" s="15">
        <v>81</v>
      </c>
      <c r="D14" s="17">
        <v>90</v>
      </c>
      <c r="E14" s="17">
        <v>93</v>
      </c>
      <c r="F14" s="17">
        <v>94</v>
      </c>
      <c r="G14" s="17">
        <v>88</v>
      </c>
      <c r="H14" s="17">
        <v>91</v>
      </c>
      <c r="I14" s="17">
        <v>91</v>
      </c>
      <c r="J14" s="17">
        <v>78</v>
      </c>
      <c r="K14" s="17">
        <v>70</v>
      </c>
      <c r="L14" s="17">
        <v>69</v>
      </c>
      <c r="M14" s="17">
        <v>68</v>
      </c>
      <c r="N14" s="17">
        <v>71</v>
      </c>
      <c r="O14" s="17">
        <v>69</v>
      </c>
    </row>
    <row r="15" spans="2:15" ht="12.75">
      <c r="B15" s="19" t="s">
        <v>182</v>
      </c>
      <c r="C15" s="15">
        <v>110.08333333333333</v>
      </c>
      <c r="D15" s="17">
        <v>133</v>
      </c>
      <c r="E15" s="17">
        <v>131</v>
      </c>
      <c r="F15" s="17">
        <v>119</v>
      </c>
      <c r="G15" s="17">
        <v>124</v>
      </c>
      <c r="H15" s="17">
        <v>120</v>
      </c>
      <c r="I15" s="17">
        <v>104</v>
      </c>
      <c r="J15" s="17">
        <v>101</v>
      </c>
      <c r="K15" s="17">
        <v>104</v>
      </c>
      <c r="L15" s="17">
        <v>96</v>
      </c>
      <c r="M15" s="17">
        <v>91</v>
      </c>
      <c r="N15" s="17">
        <v>98</v>
      </c>
      <c r="O15" s="17">
        <v>100</v>
      </c>
    </row>
    <row r="16" spans="2:15" ht="12.75">
      <c r="B16" s="19" t="s">
        <v>38</v>
      </c>
      <c r="C16" s="15">
        <v>81.83333333333333</v>
      </c>
      <c r="D16" s="17">
        <v>104</v>
      </c>
      <c r="E16" s="17">
        <v>102</v>
      </c>
      <c r="F16" s="17">
        <v>83</v>
      </c>
      <c r="G16" s="17">
        <v>86</v>
      </c>
      <c r="H16" s="17">
        <v>83</v>
      </c>
      <c r="I16" s="17">
        <v>82</v>
      </c>
      <c r="J16" s="17">
        <v>79</v>
      </c>
      <c r="K16" s="17">
        <v>82</v>
      </c>
      <c r="L16" s="17">
        <v>76</v>
      </c>
      <c r="M16" s="17">
        <v>65</v>
      </c>
      <c r="N16" s="17">
        <v>66</v>
      </c>
      <c r="O16" s="17">
        <v>74</v>
      </c>
    </row>
    <row r="17" spans="1:15" ht="12.75">
      <c r="A17" s="19"/>
      <c r="B17" s="19" t="s">
        <v>44</v>
      </c>
      <c r="C17" s="15">
        <v>0.9166666666666666</v>
      </c>
      <c r="D17" s="17">
        <v>0</v>
      </c>
      <c r="E17" s="17">
        <v>1</v>
      </c>
      <c r="F17" s="17">
        <v>1</v>
      </c>
      <c r="G17" s="17">
        <v>1</v>
      </c>
      <c r="H17" s="17">
        <v>1</v>
      </c>
      <c r="I17" s="17">
        <v>1</v>
      </c>
      <c r="J17" s="17">
        <v>1</v>
      </c>
      <c r="K17" s="17">
        <v>1</v>
      </c>
      <c r="L17" s="17">
        <v>1</v>
      </c>
      <c r="M17" s="17">
        <v>1</v>
      </c>
      <c r="N17" s="17">
        <v>1</v>
      </c>
      <c r="O17" s="17">
        <v>1</v>
      </c>
    </row>
    <row r="18" spans="1:15" ht="12.75">
      <c r="A18" s="19"/>
      <c r="B18" s="19" t="s">
        <v>45</v>
      </c>
      <c r="C18" s="15">
        <v>0.6666666666666666</v>
      </c>
      <c r="D18" s="17">
        <v>2</v>
      </c>
      <c r="E18" s="17">
        <v>1</v>
      </c>
      <c r="F18" s="17">
        <v>1</v>
      </c>
      <c r="G18" s="17">
        <v>1</v>
      </c>
      <c r="H18" s="17">
        <v>1</v>
      </c>
      <c r="I18" s="17">
        <v>0</v>
      </c>
      <c r="J18" s="17">
        <v>0</v>
      </c>
      <c r="K18" s="17">
        <v>0</v>
      </c>
      <c r="L18" s="17">
        <v>0</v>
      </c>
      <c r="M18" s="17">
        <v>1</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383.8333333333333</v>
      </c>
      <c r="D20" s="17">
        <v>474</v>
      </c>
      <c r="E20" s="17">
        <v>466</v>
      </c>
      <c r="F20" s="17">
        <v>416</v>
      </c>
      <c r="G20" s="17">
        <v>417</v>
      </c>
      <c r="H20" s="17">
        <v>396</v>
      </c>
      <c r="I20" s="17">
        <v>369</v>
      </c>
      <c r="J20" s="17">
        <v>347</v>
      </c>
      <c r="K20" s="17">
        <v>355</v>
      </c>
      <c r="L20" s="17">
        <v>331</v>
      </c>
      <c r="M20" s="17">
        <v>333</v>
      </c>
      <c r="N20" s="17">
        <v>347</v>
      </c>
      <c r="O20" s="17">
        <v>355</v>
      </c>
    </row>
    <row r="21" spans="2:15" ht="12.75">
      <c r="B21" s="19" t="s">
        <v>119</v>
      </c>
      <c r="C21" s="15">
        <v>113.25</v>
      </c>
      <c r="D21" s="17">
        <v>110</v>
      </c>
      <c r="E21" s="17">
        <v>117</v>
      </c>
      <c r="F21" s="17">
        <v>124</v>
      </c>
      <c r="G21" s="17">
        <v>120</v>
      </c>
      <c r="H21" s="17">
        <v>120</v>
      </c>
      <c r="I21" s="17">
        <v>116</v>
      </c>
      <c r="J21" s="17">
        <v>112</v>
      </c>
      <c r="K21" s="17">
        <v>115</v>
      </c>
      <c r="L21" s="17">
        <v>115</v>
      </c>
      <c r="M21" s="17">
        <v>106</v>
      </c>
      <c r="N21" s="17">
        <v>104</v>
      </c>
      <c r="O21" s="17">
        <v>100</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224.08333333333334</v>
      </c>
      <c r="D23" s="17">
        <v>266</v>
      </c>
      <c r="E23" s="17">
        <v>269</v>
      </c>
      <c r="F23" s="17">
        <v>234</v>
      </c>
      <c r="G23" s="17">
        <v>237</v>
      </c>
      <c r="H23" s="17">
        <v>225</v>
      </c>
      <c r="I23" s="17">
        <v>201</v>
      </c>
      <c r="J23" s="17">
        <v>187</v>
      </c>
      <c r="K23" s="17">
        <v>208</v>
      </c>
      <c r="L23" s="17">
        <v>192</v>
      </c>
      <c r="M23" s="17">
        <v>213</v>
      </c>
      <c r="N23" s="17">
        <v>221</v>
      </c>
      <c r="O23" s="17">
        <v>236</v>
      </c>
    </row>
    <row r="24" spans="1:15" ht="12.75">
      <c r="A24" s="22"/>
      <c r="B24" s="19" t="s">
        <v>201</v>
      </c>
      <c r="C24" s="15">
        <v>127.83333333333333</v>
      </c>
      <c r="D24" s="17">
        <v>162</v>
      </c>
      <c r="E24" s="17">
        <v>160</v>
      </c>
      <c r="F24" s="17">
        <v>149</v>
      </c>
      <c r="G24" s="17">
        <v>141</v>
      </c>
      <c r="H24" s="17">
        <v>131</v>
      </c>
      <c r="I24" s="17">
        <v>123</v>
      </c>
      <c r="J24" s="17">
        <v>119</v>
      </c>
      <c r="K24" s="17">
        <v>118</v>
      </c>
      <c r="L24" s="17">
        <v>120</v>
      </c>
      <c r="M24" s="17">
        <v>103</v>
      </c>
      <c r="N24" s="17">
        <v>109</v>
      </c>
      <c r="O24" s="17">
        <v>99</v>
      </c>
    </row>
    <row r="25" spans="1:15" ht="12.75">
      <c r="A25" s="22"/>
      <c r="B25" s="19" t="s">
        <v>42</v>
      </c>
      <c r="C25" s="15">
        <v>145.16666666666666</v>
      </c>
      <c r="D25" s="17">
        <v>156</v>
      </c>
      <c r="E25" s="17">
        <v>154</v>
      </c>
      <c r="F25" s="17">
        <v>157</v>
      </c>
      <c r="G25" s="17">
        <v>159</v>
      </c>
      <c r="H25" s="17">
        <v>160</v>
      </c>
      <c r="I25" s="17">
        <v>161</v>
      </c>
      <c r="J25" s="17">
        <v>153</v>
      </c>
      <c r="K25" s="17">
        <v>144</v>
      </c>
      <c r="L25" s="17">
        <v>134</v>
      </c>
      <c r="M25" s="17">
        <v>123</v>
      </c>
      <c r="N25" s="17">
        <v>121</v>
      </c>
      <c r="O25" s="17">
        <v>120</v>
      </c>
    </row>
    <row r="26" spans="1:15" ht="21.75" customHeight="1">
      <c r="A26" s="22"/>
      <c r="B26" s="19"/>
      <c r="C26" s="15"/>
      <c r="D26" s="17"/>
      <c r="E26" s="17"/>
      <c r="F26" s="17"/>
      <c r="G26" s="17"/>
      <c r="H26" s="17"/>
      <c r="I26" s="17"/>
      <c r="J26" s="17"/>
      <c r="K26" s="17"/>
      <c r="L26" s="17"/>
      <c r="M26" s="17"/>
      <c r="N26" s="17"/>
      <c r="O26" s="17"/>
    </row>
    <row r="27" spans="1:15" ht="12.75">
      <c r="A27" s="127" t="s">
        <v>43</v>
      </c>
      <c r="B27" s="127"/>
      <c r="C27" s="127"/>
      <c r="D27" s="127"/>
      <c r="E27" s="127"/>
      <c r="F27" s="127"/>
      <c r="G27" s="127"/>
      <c r="H27" s="127"/>
      <c r="I27" s="127"/>
      <c r="J27" s="127"/>
      <c r="K27" s="127"/>
      <c r="L27" s="127"/>
      <c r="M27" s="127"/>
      <c r="N27" s="127"/>
      <c r="O27" s="127"/>
    </row>
    <row r="28" spans="1:15" ht="12.75">
      <c r="A28" s="1"/>
      <c r="B28" s="19" t="s">
        <v>56</v>
      </c>
      <c r="C28" s="15">
        <v>60.166666666666664</v>
      </c>
      <c r="D28" s="17">
        <v>93</v>
      </c>
      <c r="E28" s="17">
        <v>55</v>
      </c>
      <c r="F28" s="17">
        <v>58</v>
      </c>
      <c r="G28" s="17">
        <v>63</v>
      </c>
      <c r="H28" s="17">
        <v>46</v>
      </c>
      <c r="I28" s="17">
        <v>43</v>
      </c>
      <c r="J28" s="17">
        <v>52</v>
      </c>
      <c r="K28" s="17">
        <v>82</v>
      </c>
      <c r="L28" s="17">
        <v>43</v>
      </c>
      <c r="M28" s="17">
        <v>63</v>
      </c>
      <c r="N28" s="17">
        <v>69</v>
      </c>
      <c r="O28" s="17">
        <v>55</v>
      </c>
    </row>
    <row r="29" spans="1:15" ht="12.75">
      <c r="A29" s="1"/>
      <c r="B29" s="19" t="s">
        <v>57</v>
      </c>
      <c r="C29" s="15">
        <v>68</v>
      </c>
      <c r="D29" s="17">
        <v>58</v>
      </c>
      <c r="E29" s="17">
        <v>56</v>
      </c>
      <c r="F29" s="17">
        <v>101</v>
      </c>
      <c r="G29" s="17">
        <v>66</v>
      </c>
      <c r="H29" s="17">
        <v>67</v>
      </c>
      <c r="I29" s="17">
        <v>74</v>
      </c>
      <c r="J29" s="17">
        <v>78</v>
      </c>
      <c r="K29" s="17">
        <v>71</v>
      </c>
      <c r="L29" s="17">
        <v>67</v>
      </c>
      <c r="M29" s="17">
        <v>70</v>
      </c>
      <c r="N29" s="17">
        <v>57</v>
      </c>
      <c r="O29" s="17">
        <v>51</v>
      </c>
    </row>
    <row r="30" spans="1:15" ht="12.75">
      <c r="A30" s="12"/>
      <c r="B30" s="12"/>
      <c r="C30" s="13"/>
      <c r="D30" s="12"/>
      <c r="E30" s="12"/>
      <c r="F30" s="12"/>
      <c r="G30" s="12"/>
      <c r="H30" s="12"/>
      <c r="I30" s="12"/>
      <c r="J30" s="12"/>
      <c r="K30" s="12"/>
      <c r="L30" s="12"/>
      <c r="M30" s="12"/>
      <c r="N30" s="12"/>
      <c r="O30" s="12"/>
    </row>
  </sheetData>
  <sheetProtection/>
  <mergeCells count="9">
    <mergeCell ref="A22:O22"/>
    <mergeCell ref="A27:O27"/>
    <mergeCell ref="A19:O19"/>
    <mergeCell ref="N3:O3"/>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2"/>
  </sheetPr>
  <dimension ref="A1:O30"/>
  <sheetViews>
    <sheetView zoomScalePageLayoutView="0" workbookViewId="0" topLeftCell="A1">
      <selection activeCell="O40" sqref="O40"/>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221</v>
      </c>
      <c r="B1" s="127"/>
      <c r="C1" s="127"/>
      <c r="D1" s="127"/>
      <c r="E1" s="127"/>
      <c r="F1" s="127"/>
      <c r="G1" s="127"/>
      <c r="H1" s="127"/>
      <c r="I1" s="127"/>
      <c r="J1" s="127"/>
      <c r="K1" s="127"/>
      <c r="L1" s="127"/>
      <c r="M1" s="127"/>
      <c r="N1" s="127"/>
      <c r="O1" s="127"/>
    </row>
    <row r="2" spans="1:2" ht="12.75">
      <c r="A2" s="5"/>
      <c r="B2" s="5"/>
    </row>
    <row r="3" spans="1:15" ht="12.75">
      <c r="A3" s="5"/>
      <c r="B3" s="5"/>
      <c r="N3" s="139" t="s">
        <v>10</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254.16666666666666</v>
      </c>
      <c r="D5" s="15">
        <v>320</v>
      </c>
      <c r="E5" s="15">
        <v>310</v>
      </c>
      <c r="F5" s="15">
        <v>286</v>
      </c>
      <c r="G5" s="15">
        <v>282</v>
      </c>
      <c r="H5" s="15">
        <v>263</v>
      </c>
      <c r="I5" s="15">
        <v>242</v>
      </c>
      <c r="J5" s="15">
        <v>222</v>
      </c>
      <c r="K5" s="15">
        <v>232</v>
      </c>
      <c r="L5" s="15">
        <v>217</v>
      </c>
      <c r="M5" s="15">
        <v>218</v>
      </c>
      <c r="N5" s="15">
        <v>225</v>
      </c>
      <c r="O5" s="15">
        <v>233</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35.5</v>
      </c>
      <c r="D7" s="17">
        <v>52</v>
      </c>
      <c r="E7" s="17">
        <v>46</v>
      </c>
      <c r="F7" s="17">
        <v>39</v>
      </c>
      <c r="G7" s="17">
        <v>42</v>
      </c>
      <c r="H7" s="17">
        <v>33</v>
      </c>
      <c r="I7" s="17">
        <v>27</v>
      </c>
      <c r="J7" s="17">
        <v>26</v>
      </c>
      <c r="K7" s="17">
        <v>30</v>
      </c>
      <c r="L7" s="17">
        <v>29</v>
      </c>
      <c r="M7" s="17">
        <v>31</v>
      </c>
      <c r="N7" s="17">
        <v>36</v>
      </c>
      <c r="O7" s="17">
        <v>35</v>
      </c>
    </row>
    <row r="8" spans="1:15" ht="12.75">
      <c r="A8" s="19"/>
      <c r="B8" s="19" t="s">
        <v>199</v>
      </c>
      <c r="C8" s="15">
        <v>148.08333333333334</v>
      </c>
      <c r="D8" s="17">
        <v>188</v>
      </c>
      <c r="E8" s="17">
        <v>187</v>
      </c>
      <c r="F8" s="17">
        <v>168</v>
      </c>
      <c r="G8" s="17">
        <v>162</v>
      </c>
      <c r="H8" s="17">
        <v>152</v>
      </c>
      <c r="I8" s="17">
        <v>143</v>
      </c>
      <c r="J8" s="17">
        <v>129</v>
      </c>
      <c r="K8" s="17">
        <v>136</v>
      </c>
      <c r="L8" s="17">
        <v>126</v>
      </c>
      <c r="M8" s="17">
        <v>127</v>
      </c>
      <c r="N8" s="17">
        <v>126</v>
      </c>
      <c r="O8" s="17">
        <v>133</v>
      </c>
    </row>
    <row r="9" spans="1:15" ht="12.75">
      <c r="A9" s="19"/>
      <c r="B9" s="19" t="s">
        <v>36</v>
      </c>
      <c r="C9" s="15">
        <v>70.58333333333333</v>
      </c>
      <c r="D9" s="17">
        <v>80</v>
      </c>
      <c r="E9" s="17">
        <v>77</v>
      </c>
      <c r="F9" s="17">
        <v>79</v>
      </c>
      <c r="G9" s="17">
        <v>78</v>
      </c>
      <c r="H9" s="17">
        <v>78</v>
      </c>
      <c r="I9" s="17">
        <v>72</v>
      </c>
      <c r="J9" s="17">
        <v>67</v>
      </c>
      <c r="K9" s="17">
        <v>66</v>
      </c>
      <c r="L9" s="17">
        <v>62</v>
      </c>
      <c r="M9" s="17">
        <v>60</v>
      </c>
      <c r="N9" s="17">
        <v>63</v>
      </c>
      <c r="O9" s="17">
        <v>65</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117.5</v>
      </c>
      <c r="D11" s="17">
        <v>144</v>
      </c>
      <c r="E11" s="17">
        <v>136</v>
      </c>
      <c r="F11" s="17">
        <v>129</v>
      </c>
      <c r="G11" s="17">
        <v>134</v>
      </c>
      <c r="H11" s="17">
        <v>119</v>
      </c>
      <c r="I11" s="17">
        <v>107</v>
      </c>
      <c r="J11" s="17">
        <v>100</v>
      </c>
      <c r="K11" s="17">
        <v>111</v>
      </c>
      <c r="L11" s="17">
        <v>104</v>
      </c>
      <c r="M11" s="17">
        <v>108</v>
      </c>
      <c r="N11" s="17">
        <v>110</v>
      </c>
      <c r="O11" s="17">
        <v>108</v>
      </c>
    </row>
    <row r="12" spans="1:15" ht="12.75">
      <c r="A12" s="19"/>
      <c r="B12" s="19" t="s">
        <v>34</v>
      </c>
      <c r="C12" s="15">
        <v>136.66666666666666</v>
      </c>
      <c r="D12" s="17">
        <v>176</v>
      </c>
      <c r="E12" s="17">
        <v>174</v>
      </c>
      <c r="F12" s="17">
        <v>157</v>
      </c>
      <c r="G12" s="17">
        <v>148</v>
      </c>
      <c r="H12" s="17">
        <v>144</v>
      </c>
      <c r="I12" s="17">
        <v>135</v>
      </c>
      <c r="J12" s="17">
        <v>122</v>
      </c>
      <c r="K12" s="17">
        <v>121</v>
      </c>
      <c r="L12" s="17">
        <v>113</v>
      </c>
      <c r="M12" s="17">
        <v>110</v>
      </c>
      <c r="N12" s="17">
        <v>115</v>
      </c>
      <c r="O12" s="17">
        <v>125</v>
      </c>
    </row>
    <row r="13" spans="1:15" ht="12.75">
      <c r="A13" s="19"/>
      <c r="B13" s="19" t="s">
        <v>202</v>
      </c>
      <c r="C13" s="15"/>
      <c r="D13" s="17"/>
      <c r="E13" s="17"/>
      <c r="F13" s="17"/>
      <c r="G13" s="17"/>
      <c r="H13" s="17"/>
      <c r="I13" s="17"/>
      <c r="J13" s="17"/>
      <c r="K13" s="17"/>
      <c r="L13" s="17"/>
      <c r="M13" s="17"/>
      <c r="N13" s="17"/>
      <c r="O13" s="17"/>
    </row>
    <row r="14" spans="2:15" ht="12.75">
      <c r="B14" s="19" t="s">
        <v>46</v>
      </c>
      <c r="C14" s="15">
        <v>40</v>
      </c>
      <c r="D14" s="17">
        <v>47</v>
      </c>
      <c r="E14" s="17">
        <v>47</v>
      </c>
      <c r="F14" s="17">
        <v>50</v>
      </c>
      <c r="G14" s="17">
        <v>44</v>
      </c>
      <c r="H14" s="17">
        <v>43</v>
      </c>
      <c r="I14" s="17">
        <v>42</v>
      </c>
      <c r="J14" s="17">
        <v>37</v>
      </c>
      <c r="K14" s="17">
        <v>33</v>
      </c>
      <c r="L14" s="17">
        <v>31</v>
      </c>
      <c r="M14" s="17">
        <v>34</v>
      </c>
      <c r="N14" s="17">
        <v>35</v>
      </c>
      <c r="O14" s="17">
        <v>37</v>
      </c>
    </row>
    <row r="15" spans="2:15" ht="12.75">
      <c r="B15" s="19" t="s">
        <v>182</v>
      </c>
      <c r="C15" s="15">
        <v>51.583333333333336</v>
      </c>
      <c r="D15" s="17">
        <v>62</v>
      </c>
      <c r="E15" s="17">
        <v>61</v>
      </c>
      <c r="F15" s="17">
        <v>57</v>
      </c>
      <c r="G15" s="17">
        <v>56</v>
      </c>
      <c r="H15" s="17">
        <v>57</v>
      </c>
      <c r="I15" s="17">
        <v>50</v>
      </c>
      <c r="J15" s="17">
        <v>42</v>
      </c>
      <c r="K15" s="17">
        <v>45</v>
      </c>
      <c r="L15" s="17">
        <v>45</v>
      </c>
      <c r="M15" s="17">
        <v>43</v>
      </c>
      <c r="N15" s="17">
        <v>50</v>
      </c>
      <c r="O15" s="17">
        <v>51</v>
      </c>
    </row>
    <row r="16" spans="2:15" ht="12.75">
      <c r="B16" s="19" t="s">
        <v>38</v>
      </c>
      <c r="C16" s="15">
        <v>44.583333333333336</v>
      </c>
      <c r="D16" s="17">
        <v>67</v>
      </c>
      <c r="E16" s="17">
        <v>66</v>
      </c>
      <c r="F16" s="17">
        <v>50</v>
      </c>
      <c r="G16" s="17">
        <v>48</v>
      </c>
      <c r="H16" s="17">
        <v>44</v>
      </c>
      <c r="I16" s="17">
        <v>43</v>
      </c>
      <c r="J16" s="17">
        <v>43</v>
      </c>
      <c r="K16" s="17">
        <v>42</v>
      </c>
      <c r="L16" s="17">
        <v>36</v>
      </c>
      <c r="M16" s="17">
        <v>31</v>
      </c>
      <c r="N16" s="17">
        <v>29</v>
      </c>
      <c r="O16" s="17">
        <v>36</v>
      </c>
    </row>
    <row r="17" spans="1:15" ht="12.75">
      <c r="A17" s="19"/>
      <c r="B17" s="19" t="s">
        <v>44</v>
      </c>
      <c r="C17" s="15">
        <v>0.4166666666666667</v>
      </c>
      <c r="D17" s="17">
        <v>0</v>
      </c>
      <c r="E17" s="17">
        <v>0</v>
      </c>
      <c r="F17" s="17">
        <v>0</v>
      </c>
      <c r="G17" s="17">
        <v>0</v>
      </c>
      <c r="H17" s="17">
        <v>0</v>
      </c>
      <c r="I17" s="17">
        <v>0</v>
      </c>
      <c r="J17" s="17">
        <v>0</v>
      </c>
      <c r="K17" s="17">
        <v>1</v>
      </c>
      <c r="L17" s="17">
        <v>1</v>
      </c>
      <c r="M17" s="17">
        <v>1</v>
      </c>
      <c r="N17" s="17">
        <v>1</v>
      </c>
      <c r="O17" s="17">
        <v>1</v>
      </c>
    </row>
    <row r="18" spans="1:15" ht="12.75">
      <c r="A18" s="19"/>
      <c r="B18" s="19" t="s">
        <v>45</v>
      </c>
      <c r="C18" s="15">
        <v>0.08333333333333333</v>
      </c>
      <c r="D18" s="17">
        <v>0</v>
      </c>
      <c r="E18" s="17">
        <v>0</v>
      </c>
      <c r="F18" s="17">
        <v>0</v>
      </c>
      <c r="G18" s="17">
        <v>0</v>
      </c>
      <c r="H18" s="17">
        <v>0</v>
      </c>
      <c r="I18" s="17">
        <v>0</v>
      </c>
      <c r="J18" s="17">
        <v>0</v>
      </c>
      <c r="K18" s="17">
        <v>0</v>
      </c>
      <c r="L18" s="17">
        <v>0</v>
      </c>
      <c r="M18" s="17">
        <v>1</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234.25</v>
      </c>
      <c r="D20" s="17">
        <v>298</v>
      </c>
      <c r="E20" s="17">
        <v>288</v>
      </c>
      <c r="F20" s="17">
        <v>260</v>
      </c>
      <c r="G20" s="17">
        <v>260</v>
      </c>
      <c r="H20" s="17">
        <v>244</v>
      </c>
      <c r="I20" s="17">
        <v>224</v>
      </c>
      <c r="J20" s="17">
        <v>204</v>
      </c>
      <c r="K20" s="17">
        <v>215</v>
      </c>
      <c r="L20" s="17">
        <v>197</v>
      </c>
      <c r="M20" s="17">
        <v>200</v>
      </c>
      <c r="N20" s="17">
        <v>206</v>
      </c>
      <c r="O20" s="17">
        <v>215</v>
      </c>
    </row>
    <row r="21" spans="2:15" ht="12.75">
      <c r="B21" s="19" t="s">
        <v>119</v>
      </c>
      <c r="C21" s="15">
        <v>19.916666666666668</v>
      </c>
      <c r="D21" s="17">
        <v>22</v>
      </c>
      <c r="E21" s="17">
        <v>22</v>
      </c>
      <c r="F21" s="17">
        <v>26</v>
      </c>
      <c r="G21" s="17">
        <v>22</v>
      </c>
      <c r="H21" s="17">
        <v>19</v>
      </c>
      <c r="I21" s="17">
        <v>18</v>
      </c>
      <c r="J21" s="17">
        <v>18</v>
      </c>
      <c r="K21" s="17">
        <v>17</v>
      </c>
      <c r="L21" s="17">
        <v>20</v>
      </c>
      <c r="M21" s="17">
        <v>18</v>
      </c>
      <c r="N21" s="17">
        <v>19</v>
      </c>
      <c r="O21" s="17">
        <v>18</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112.41666666666667</v>
      </c>
      <c r="D23" s="17">
        <v>145</v>
      </c>
      <c r="E23" s="17">
        <v>135</v>
      </c>
      <c r="F23" s="17">
        <v>122</v>
      </c>
      <c r="G23" s="17">
        <v>124</v>
      </c>
      <c r="H23" s="17">
        <v>114</v>
      </c>
      <c r="I23" s="17">
        <v>95</v>
      </c>
      <c r="J23" s="17">
        <v>83</v>
      </c>
      <c r="K23" s="17">
        <v>99</v>
      </c>
      <c r="L23" s="17">
        <v>86</v>
      </c>
      <c r="M23" s="17">
        <v>102</v>
      </c>
      <c r="N23" s="17">
        <v>114</v>
      </c>
      <c r="O23" s="17">
        <v>130</v>
      </c>
    </row>
    <row r="24" spans="1:15" ht="12.75">
      <c r="A24" s="22"/>
      <c r="B24" s="19" t="s">
        <v>201</v>
      </c>
      <c r="C24" s="15">
        <v>63.333333333333336</v>
      </c>
      <c r="D24" s="17">
        <v>87</v>
      </c>
      <c r="E24" s="17">
        <v>88</v>
      </c>
      <c r="F24" s="17">
        <v>74</v>
      </c>
      <c r="G24" s="17">
        <v>65</v>
      </c>
      <c r="H24" s="17">
        <v>61</v>
      </c>
      <c r="I24" s="17">
        <v>59</v>
      </c>
      <c r="J24" s="17">
        <v>58</v>
      </c>
      <c r="K24" s="17">
        <v>58</v>
      </c>
      <c r="L24" s="17">
        <v>63</v>
      </c>
      <c r="M24" s="17">
        <v>54</v>
      </c>
      <c r="N24" s="17">
        <v>52</v>
      </c>
      <c r="O24" s="17">
        <v>41</v>
      </c>
    </row>
    <row r="25" spans="1:15" ht="12.75">
      <c r="A25" s="22"/>
      <c r="B25" s="19" t="s">
        <v>42</v>
      </c>
      <c r="C25" s="15">
        <v>78.41666666666667</v>
      </c>
      <c r="D25" s="17">
        <v>88</v>
      </c>
      <c r="E25" s="17">
        <v>87</v>
      </c>
      <c r="F25" s="17">
        <v>90</v>
      </c>
      <c r="G25" s="17">
        <v>93</v>
      </c>
      <c r="H25" s="17">
        <v>88</v>
      </c>
      <c r="I25" s="17">
        <v>88</v>
      </c>
      <c r="J25" s="17">
        <v>81</v>
      </c>
      <c r="K25" s="17">
        <v>75</v>
      </c>
      <c r="L25" s="17">
        <v>68</v>
      </c>
      <c r="M25" s="17">
        <v>62</v>
      </c>
      <c r="N25" s="17">
        <v>59</v>
      </c>
      <c r="O25" s="17">
        <v>62</v>
      </c>
    </row>
    <row r="26" spans="1:15" ht="21.75" customHeight="1">
      <c r="A26" s="22"/>
      <c r="B26" s="19"/>
      <c r="C26" s="15"/>
      <c r="D26" s="17"/>
      <c r="E26" s="17"/>
      <c r="F26" s="17"/>
      <c r="G26" s="17"/>
      <c r="H26" s="17"/>
      <c r="I26" s="17"/>
      <c r="J26" s="17"/>
      <c r="K26" s="17"/>
      <c r="L26" s="17"/>
      <c r="M26" s="17"/>
      <c r="N26" s="17"/>
      <c r="O26" s="17"/>
    </row>
    <row r="27" spans="1:15" ht="12.75">
      <c r="A27" s="127" t="s">
        <v>43</v>
      </c>
      <c r="B27" s="127"/>
      <c r="C27" s="127"/>
      <c r="D27" s="127"/>
      <c r="E27" s="127"/>
      <c r="F27" s="127"/>
      <c r="G27" s="127"/>
      <c r="H27" s="127"/>
      <c r="I27" s="127"/>
      <c r="J27" s="127"/>
      <c r="K27" s="127"/>
      <c r="L27" s="127"/>
      <c r="M27" s="127"/>
      <c r="N27" s="127"/>
      <c r="O27" s="127"/>
    </row>
    <row r="28" spans="1:15" ht="12.75">
      <c r="A28" s="1"/>
      <c r="B28" s="19" t="s">
        <v>56</v>
      </c>
      <c r="C28" s="15">
        <v>30.833333333333332</v>
      </c>
      <c r="D28" s="17">
        <v>53</v>
      </c>
      <c r="E28" s="17">
        <v>21</v>
      </c>
      <c r="F28" s="17">
        <v>32</v>
      </c>
      <c r="G28" s="17">
        <v>33</v>
      </c>
      <c r="H28" s="17">
        <v>25</v>
      </c>
      <c r="I28" s="17">
        <v>13</v>
      </c>
      <c r="J28" s="17">
        <v>20</v>
      </c>
      <c r="K28" s="17">
        <v>44</v>
      </c>
      <c r="L28" s="17">
        <v>21</v>
      </c>
      <c r="M28" s="17">
        <v>36</v>
      </c>
      <c r="N28" s="17">
        <v>36</v>
      </c>
      <c r="O28" s="17">
        <v>36</v>
      </c>
    </row>
    <row r="29" spans="1:15" ht="12.75">
      <c r="A29" s="1"/>
      <c r="B29" s="19" t="s">
        <v>57</v>
      </c>
      <c r="C29" s="15">
        <v>36.5</v>
      </c>
      <c r="D29" s="17">
        <v>34</v>
      </c>
      <c r="E29" s="17">
        <v>31</v>
      </c>
      <c r="F29" s="17">
        <v>56</v>
      </c>
      <c r="G29" s="17">
        <v>37</v>
      </c>
      <c r="H29" s="17">
        <v>44</v>
      </c>
      <c r="I29" s="17">
        <v>34</v>
      </c>
      <c r="J29" s="17">
        <v>40</v>
      </c>
      <c r="K29" s="17">
        <v>34</v>
      </c>
      <c r="L29" s="17">
        <v>36</v>
      </c>
      <c r="M29" s="17">
        <v>35</v>
      </c>
      <c r="N29" s="17">
        <v>29</v>
      </c>
      <c r="O29" s="17">
        <v>28</v>
      </c>
    </row>
    <row r="30" spans="1:15" ht="12.75">
      <c r="A30" s="12"/>
      <c r="B30" s="12"/>
      <c r="C30" s="13"/>
      <c r="D30" s="12"/>
      <c r="E30" s="12"/>
      <c r="F30" s="12"/>
      <c r="G30" s="12"/>
      <c r="H30" s="12"/>
      <c r="I30" s="12"/>
      <c r="J30" s="12"/>
      <c r="K30" s="12"/>
      <c r="L30" s="12"/>
      <c r="M30" s="12"/>
      <c r="N30" s="12"/>
      <c r="O30" s="12"/>
    </row>
  </sheetData>
  <sheetProtection/>
  <mergeCells count="9">
    <mergeCell ref="A22:O22"/>
    <mergeCell ref="A27:O27"/>
    <mergeCell ref="A19:O19"/>
    <mergeCell ref="N3:O3"/>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O30"/>
  <sheetViews>
    <sheetView zoomScalePageLayoutView="0" workbookViewId="0" topLeftCell="A1">
      <selection activeCell="K44" sqref="K44"/>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222</v>
      </c>
      <c r="B1" s="127"/>
      <c r="C1" s="127"/>
      <c r="D1" s="127"/>
      <c r="E1" s="127"/>
      <c r="F1" s="127"/>
      <c r="G1" s="127"/>
      <c r="H1" s="127"/>
      <c r="I1" s="127"/>
      <c r="J1" s="127"/>
      <c r="K1" s="127"/>
      <c r="L1" s="127"/>
      <c r="M1" s="127"/>
      <c r="N1" s="127"/>
      <c r="O1" s="127"/>
    </row>
    <row r="2" spans="1:2" ht="12.75">
      <c r="A2" s="5"/>
      <c r="B2" s="5"/>
    </row>
    <row r="3" spans="1:15" ht="12.75">
      <c r="A3" s="5"/>
      <c r="B3" s="5"/>
      <c r="N3" s="139" t="s">
        <v>11</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242.91666666666666</v>
      </c>
      <c r="D5" s="15">
        <v>264</v>
      </c>
      <c r="E5" s="15">
        <v>273</v>
      </c>
      <c r="F5" s="15">
        <v>254</v>
      </c>
      <c r="G5" s="15">
        <v>255</v>
      </c>
      <c r="H5" s="15">
        <v>253</v>
      </c>
      <c r="I5" s="15">
        <v>243</v>
      </c>
      <c r="J5" s="15">
        <v>237</v>
      </c>
      <c r="K5" s="15">
        <v>238</v>
      </c>
      <c r="L5" s="15">
        <v>229</v>
      </c>
      <c r="M5" s="15">
        <v>221</v>
      </c>
      <c r="N5" s="15">
        <v>226</v>
      </c>
      <c r="O5" s="15">
        <v>222</v>
      </c>
    </row>
    <row r="6" spans="1:15" ht="21.75" customHeight="1">
      <c r="A6" s="20" t="s">
        <v>35</v>
      </c>
      <c r="B6" s="21"/>
      <c r="C6" s="15"/>
      <c r="D6" s="26"/>
      <c r="E6" s="26"/>
      <c r="F6" s="26"/>
      <c r="G6" s="26"/>
      <c r="H6" s="26"/>
      <c r="I6" s="26"/>
      <c r="J6" s="26"/>
      <c r="K6" s="26"/>
      <c r="L6" s="26"/>
      <c r="M6" s="26"/>
      <c r="N6" s="26"/>
      <c r="O6" s="26"/>
    </row>
    <row r="7" spans="1:15" ht="12.75">
      <c r="A7" s="19"/>
      <c r="B7" s="19" t="s">
        <v>198</v>
      </c>
      <c r="C7" s="15">
        <v>31.833333333333332</v>
      </c>
      <c r="D7" s="17">
        <v>32</v>
      </c>
      <c r="E7" s="17">
        <v>38</v>
      </c>
      <c r="F7" s="17">
        <v>31</v>
      </c>
      <c r="G7" s="17">
        <v>32</v>
      </c>
      <c r="H7" s="17">
        <v>33</v>
      </c>
      <c r="I7" s="17">
        <v>29</v>
      </c>
      <c r="J7" s="17">
        <v>24</v>
      </c>
      <c r="K7" s="17">
        <v>31</v>
      </c>
      <c r="L7" s="17">
        <v>31</v>
      </c>
      <c r="M7" s="17">
        <v>32</v>
      </c>
      <c r="N7" s="17">
        <v>36</v>
      </c>
      <c r="O7" s="17">
        <v>33</v>
      </c>
    </row>
    <row r="8" spans="1:15" ht="12.75">
      <c r="A8" s="19"/>
      <c r="B8" s="19" t="s">
        <v>199</v>
      </c>
      <c r="C8" s="15">
        <v>138.16666666666666</v>
      </c>
      <c r="D8" s="17">
        <v>151</v>
      </c>
      <c r="E8" s="17">
        <v>155</v>
      </c>
      <c r="F8" s="17">
        <v>147</v>
      </c>
      <c r="G8" s="17">
        <v>147</v>
      </c>
      <c r="H8" s="17">
        <v>145</v>
      </c>
      <c r="I8" s="17">
        <v>137</v>
      </c>
      <c r="J8" s="17">
        <v>138</v>
      </c>
      <c r="K8" s="17">
        <v>139</v>
      </c>
      <c r="L8" s="17">
        <v>129</v>
      </c>
      <c r="M8" s="17">
        <v>123</v>
      </c>
      <c r="N8" s="17">
        <v>123</v>
      </c>
      <c r="O8" s="17">
        <v>124</v>
      </c>
    </row>
    <row r="9" spans="1:15" ht="12.75">
      <c r="A9" s="19"/>
      <c r="B9" s="19" t="s">
        <v>36</v>
      </c>
      <c r="C9" s="15">
        <v>72.91666666666667</v>
      </c>
      <c r="D9" s="17">
        <v>81</v>
      </c>
      <c r="E9" s="17">
        <v>80</v>
      </c>
      <c r="F9" s="17">
        <v>76</v>
      </c>
      <c r="G9" s="17">
        <v>76</v>
      </c>
      <c r="H9" s="17">
        <v>75</v>
      </c>
      <c r="I9" s="17">
        <v>77</v>
      </c>
      <c r="J9" s="17">
        <v>75</v>
      </c>
      <c r="K9" s="17">
        <v>68</v>
      </c>
      <c r="L9" s="17">
        <v>69</v>
      </c>
      <c r="M9" s="17">
        <v>66</v>
      </c>
      <c r="N9" s="17">
        <v>67</v>
      </c>
      <c r="O9" s="17">
        <v>65</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105.08333333333333</v>
      </c>
      <c r="D11" s="17">
        <v>111</v>
      </c>
      <c r="E11" s="17">
        <v>119</v>
      </c>
      <c r="F11" s="17">
        <v>113</v>
      </c>
      <c r="G11" s="17">
        <v>103</v>
      </c>
      <c r="H11" s="17">
        <v>101</v>
      </c>
      <c r="I11" s="17">
        <v>100</v>
      </c>
      <c r="J11" s="17">
        <v>100</v>
      </c>
      <c r="K11" s="17">
        <v>102</v>
      </c>
      <c r="L11" s="17">
        <v>100</v>
      </c>
      <c r="M11" s="17">
        <v>105</v>
      </c>
      <c r="N11" s="17">
        <v>104</v>
      </c>
      <c r="O11" s="17">
        <v>103</v>
      </c>
    </row>
    <row r="12" spans="1:15" ht="12.75">
      <c r="A12" s="19"/>
      <c r="B12" s="19" t="s">
        <v>34</v>
      </c>
      <c r="C12" s="15">
        <v>137.83333333333334</v>
      </c>
      <c r="D12" s="17">
        <v>153</v>
      </c>
      <c r="E12" s="17">
        <v>154</v>
      </c>
      <c r="F12" s="17">
        <v>141</v>
      </c>
      <c r="G12" s="17">
        <v>152</v>
      </c>
      <c r="H12" s="17">
        <v>152</v>
      </c>
      <c r="I12" s="17">
        <v>143</v>
      </c>
      <c r="J12" s="17">
        <v>137</v>
      </c>
      <c r="K12" s="17">
        <v>136</v>
      </c>
      <c r="L12" s="17">
        <v>129</v>
      </c>
      <c r="M12" s="17">
        <v>116</v>
      </c>
      <c r="N12" s="17">
        <v>122</v>
      </c>
      <c r="O12" s="17">
        <v>119</v>
      </c>
    </row>
    <row r="13" spans="1:15" ht="12.75">
      <c r="A13" s="19"/>
      <c r="B13" s="19" t="s">
        <v>202</v>
      </c>
      <c r="C13" s="15"/>
      <c r="D13" s="17"/>
      <c r="E13" s="17"/>
      <c r="F13" s="17"/>
      <c r="G13" s="17"/>
      <c r="H13" s="17"/>
      <c r="I13" s="17"/>
      <c r="J13" s="17"/>
      <c r="K13" s="17"/>
      <c r="L13" s="17"/>
      <c r="M13" s="17"/>
      <c r="N13" s="17"/>
      <c r="O13" s="17"/>
    </row>
    <row r="14" spans="2:15" ht="12.75">
      <c r="B14" s="19" t="s">
        <v>46</v>
      </c>
      <c r="C14" s="15">
        <v>41</v>
      </c>
      <c r="D14" s="17">
        <v>43</v>
      </c>
      <c r="E14" s="17">
        <v>46</v>
      </c>
      <c r="F14" s="17">
        <v>44</v>
      </c>
      <c r="G14" s="17">
        <v>44</v>
      </c>
      <c r="H14" s="17">
        <v>48</v>
      </c>
      <c r="I14" s="17">
        <v>49</v>
      </c>
      <c r="J14" s="17">
        <v>41</v>
      </c>
      <c r="K14" s="17">
        <v>37</v>
      </c>
      <c r="L14" s="17">
        <v>38</v>
      </c>
      <c r="M14" s="17">
        <v>34</v>
      </c>
      <c r="N14" s="17">
        <v>36</v>
      </c>
      <c r="O14" s="17">
        <v>32</v>
      </c>
    </row>
    <row r="15" spans="2:15" ht="12.75">
      <c r="B15" s="19" t="s">
        <v>182</v>
      </c>
      <c r="C15" s="15">
        <v>58.5</v>
      </c>
      <c r="D15" s="17">
        <v>71</v>
      </c>
      <c r="E15" s="17">
        <v>70</v>
      </c>
      <c r="F15" s="17">
        <v>62</v>
      </c>
      <c r="G15" s="17">
        <v>68</v>
      </c>
      <c r="H15" s="17">
        <v>63</v>
      </c>
      <c r="I15" s="17">
        <v>54</v>
      </c>
      <c r="J15" s="17">
        <v>59</v>
      </c>
      <c r="K15" s="17">
        <v>59</v>
      </c>
      <c r="L15" s="17">
        <v>51</v>
      </c>
      <c r="M15" s="17">
        <v>48</v>
      </c>
      <c r="N15" s="17">
        <v>48</v>
      </c>
      <c r="O15" s="17">
        <v>49</v>
      </c>
    </row>
    <row r="16" spans="2:15" ht="12.75">
      <c r="B16" s="19" t="s">
        <v>38</v>
      </c>
      <c r="C16" s="15">
        <v>37.25</v>
      </c>
      <c r="D16" s="17">
        <v>37</v>
      </c>
      <c r="E16" s="17">
        <v>36</v>
      </c>
      <c r="F16" s="17">
        <v>33</v>
      </c>
      <c r="G16" s="17">
        <v>38</v>
      </c>
      <c r="H16" s="17">
        <v>39</v>
      </c>
      <c r="I16" s="17">
        <v>39</v>
      </c>
      <c r="J16" s="17">
        <v>36</v>
      </c>
      <c r="K16" s="17">
        <v>40</v>
      </c>
      <c r="L16" s="17">
        <v>40</v>
      </c>
      <c r="M16" s="17">
        <v>34</v>
      </c>
      <c r="N16" s="17">
        <v>37</v>
      </c>
      <c r="O16" s="17">
        <v>38</v>
      </c>
    </row>
    <row r="17" spans="1:15" ht="12.75">
      <c r="A17" s="19"/>
      <c r="B17" s="19" t="s">
        <v>44</v>
      </c>
      <c r="C17" s="15">
        <v>0.5</v>
      </c>
      <c r="D17" s="17">
        <v>0</v>
      </c>
      <c r="E17" s="17">
        <v>1</v>
      </c>
      <c r="F17" s="17">
        <v>1</v>
      </c>
      <c r="G17" s="17">
        <v>1</v>
      </c>
      <c r="H17" s="17">
        <v>1</v>
      </c>
      <c r="I17" s="17">
        <v>1</v>
      </c>
      <c r="J17" s="17">
        <v>1</v>
      </c>
      <c r="K17" s="17">
        <v>0</v>
      </c>
      <c r="L17" s="17">
        <v>0</v>
      </c>
      <c r="M17" s="17">
        <v>0</v>
      </c>
      <c r="N17" s="17">
        <v>0</v>
      </c>
      <c r="O17" s="17">
        <v>0</v>
      </c>
    </row>
    <row r="18" spans="1:15" ht="12.75">
      <c r="A18" s="19"/>
      <c r="B18" s="19" t="s">
        <v>45</v>
      </c>
      <c r="C18" s="15">
        <v>0.5833333333333334</v>
      </c>
      <c r="D18" s="17">
        <v>2</v>
      </c>
      <c r="E18" s="17">
        <v>1</v>
      </c>
      <c r="F18" s="17">
        <v>1</v>
      </c>
      <c r="G18" s="17">
        <v>1</v>
      </c>
      <c r="H18" s="17">
        <v>1</v>
      </c>
      <c r="I18" s="17">
        <v>0</v>
      </c>
      <c r="J18" s="17">
        <v>0</v>
      </c>
      <c r="K18" s="17">
        <v>0</v>
      </c>
      <c r="L18" s="17">
        <v>0</v>
      </c>
      <c r="M18" s="17">
        <v>0</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149.58333333333334</v>
      </c>
      <c r="D20" s="17">
        <v>176</v>
      </c>
      <c r="E20" s="17">
        <v>178</v>
      </c>
      <c r="F20" s="17">
        <v>156</v>
      </c>
      <c r="G20" s="17">
        <v>157</v>
      </c>
      <c r="H20" s="17">
        <v>152</v>
      </c>
      <c r="I20" s="17">
        <v>145</v>
      </c>
      <c r="J20" s="17">
        <v>143</v>
      </c>
      <c r="K20" s="17">
        <v>140</v>
      </c>
      <c r="L20" s="17">
        <v>134</v>
      </c>
      <c r="M20" s="17">
        <v>133</v>
      </c>
      <c r="N20" s="17">
        <v>141</v>
      </c>
      <c r="O20" s="17">
        <v>140</v>
      </c>
    </row>
    <row r="21" spans="2:15" ht="12.75">
      <c r="B21" s="19" t="s">
        <v>119</v>
      </c>
      <c r="C21" s="15">
        <v>93.33333333333333</v>
      </c>
      <c r="D21" s="17">
        <v>88</v>
      </c>
      <c r="E21" s="17">
        <v>95</v>
      </c>
      <c r="F21" s="17">
        <v>98</v>
      </c>
      <c r="G21" s="17">
        <v>98</v>
      </c>
      <c r="H21" s="17">
        <v>101</v>
      </c>
      <c r="I21" s="17">
        <v>98</v>
      </c>
      <c r="J21" s="17">
        <v>94</v>
      </c>
      <c r="K21" s="17">
        <v>98</v>
      </c>
      <c r="L21" s="17">
        <v>95</v>
      </c>
      <c r="M21" s="17">
        <v>88</v>
      </c>
      <c r="N21" s="17">
        <v>85</v>
      </c>
      <c r="O21" s="17">
        <v>82</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111.66666666666667</v>
      </c>
      <c r="D23" s="17">
        <v>121</v>
      </c>
      <c r="E23" s="17">
        <v>134</v>
      </c>
      <c r="F23" s="17">
        <v>112</v>
      </c>
      <c r="G23" s="17">
        <v>113</v>
      </c>
      <c r="H23" s="17">
        <v>111</v>
      </c>
      <c r="I23" s="17">
        <v>106</v>
      </c>
      <c r="J23" s="17">
        <v>104</v>
      </c>
      <c r="K23" s="17">
        <v>109</v>
      </c>
      <c r="L23" s="17">
        <v>106</v>
      </c>
      <c r="M23" s="17">
        <v>111</v>
      </c>
      <c r="N23" s="17">
        <v>107</v>
      </c>
      <c r="O23" s="17">
        <v>106</v>
      </c>
    </row>
    <row r="24" spans="1:15" ht="12.75">
      <c r="A24" s="22"/>
      <c r="B24" s="19" t="s">
        <v>201</v>
      </c>
      <c r="C24" s="15">
        <v>64.5</v>
      </c>
      <c r="D24" s="17">
        <v>75</v>
      </c>
      <c r="E24" s="17">
        <v>72</v>
      </c>
      <c r="F24" s="17">
        <v>75</v>
      </c>
      <c r="G24" s="17">
        <v>76</v>
      </c>
      <c r="H24" s="17">
        <v>70</v>
      </c>
      <c r="I24" s="17">
        <v>64</v>
      </c>
      <c r="J24" s="17">
        <v>61</v>
      </c>
      <c r="K24" s="17">
        <v>60</v>
      </c>
      <c r="L24" s="17">
        <v>57</v>
      </c>
      <c r="M24" s="17">
        <v>49</v>
      </c>
      <c r="N24" s="17">
        <v>57</v>
      </c>
      <c r="O24" s="17">
        <v>58</v>
      </c>
    </row>
    <row r="25" spans="1:15" ht="12.75">
      <c r="A25" s="22"/>
      <c r="B25" s="19" t="s">
        <v>42</v>
      </c>
      <c r="C25" s="15">
        <v>66.75</v>
      </c>
      <c r="D25" s="17">
        <v>68</v>
      </c>
      <c r="E25" s="17">
        <v>67</v>
      </c>
      <c r="F25" s="17">
        <v>67</v>
      </c>
      <c r="G25" s="17">
        <v>66</v>
      </c>
      <c r="H25" s="17">
        <v>72</v>
      </c>
      <c r="I25" s="17">
        <v>73</v>
      </c>
      <c r="J25" s="17">
        <v>72</v>
      </c>
      <c r="K25" s="17">
        <v>69</v>
      </c>
      <c r="L25" s="17">
        <v>66</v>
      </c>
      <c r="M25" s="17">
        <v>61</v>
      </c>
      <c r="N25" s="17">
        <v>62</v>
      </c>
      <c r="O25" s="17">
        <v>58</v>
      </c>
    </row>
    <row r="26" spans="1:15" ht="21.75" customHeight="1">
      <c r="A26" s="22"/>
      <c r="B26" s="19"/>
      <c r="C26" s="15"/>
      <c r="D26" s="17"/>
      <c r="E26" s="17"/>
      <c r="F26" s="17"/>
      <c r="G26" s="17"/>
      <c r="H26" s="17"/>
      <c r="I26" s="17"/>
      <c r="J26" s="17"/>
      <c r="K26" s="17"/>
      <c r="L26" s="17"/>
      <c r="M26" s="17"/>
      <c r="N26" s="17"/>
      <c r="O26" s="17"/>
    </row>
    <row r="27" spans="1:15" ht="12.75">
      <c r="A27" s="127" t="s">
        <v>43</v>
      </c>
      <c r="B27" s="127"/>
      <c r="C27" s="127"/>
      <c r="D27" s="127"/>
      <c r="E27" s="127"/>
      <c r="F27" s="127"/>
      <c r="G27" s="127"/>
      <c r="H27" s="127"/>
      <c r="I27" s="127"/>
      <c r="J27" s="127"/>
      <c r="K27" s="127"/>
      <c r="L27" s="127"/>
      <c r="M27" s="127"/>
      <c r="N27" s="127"/>
      <c r="O27" s="127"/>
    </row>
    <row r="28" spans="1:15" ht="12.75">
      <c r="A28" s="1"/>
      <c r="B28" s="19" t="s">
        <v>56</v>
      </c>
      <c r="C28" s="15">
        <v>29.333333333333332</v>
      </c>
      <c r="D28" s="17">
        <v>40</v>
      </c>
      <c r="E28" s="17">
        <v>34</v>
      </c>
      <c r="F28" s="17">
        <v>26</v>
      </c>
      <c r="G28" s="17">
        <v>30</v>
      </c>
      <c r="H28" s="17">
        <v>21</v>
      </c>
      <c r="I28" s="17">
        <v>30</v>
      </c>
      <c r="J28" s="17">
        <v>32</v>
      </c>
      <c r="K28" s="17">
        <v>38</v>
      </c>
      <c r="L28" s="17">
        <v>22</v>
      </c>
      <c r="M28" s="17">
        <v>27</v>
      </c>
      <c r="N28" s="17">
        <v>33</v>
      </c>
      <c r="O28" s="17">
        <v>19</v>
      </c>
    </row>
    <row r="29" spans="1:15" ht="12.75">
      <c r="A29" s="1"/>
      <c r="B29" s="19" t="s">
        <v>57</v>
      </c>
      <c r="C29" s="15">
        <v>31.5</v>
      </c>
      <c r="D29" s="17">
        <v>24</v>
      </c>
      <c r="E29" s="17">
        <v>25</v>
      </c>
      <c r="F29" s="17">
        <v>45</v>
      </c>
      <c r="G29" s="17">
        <v>29</v>
      </c>
      <c r="H29" s="17">
        <v>23</v>
      </c>
      <c r="I29" s="17">
        <v>40</v>
      </c>
      <c r="J29" s="17">
        <v>38</v>
      </c>
      <c r="K29" s="17">
        <v>37</v>
      </c>
      <c r="L29" s="17">
        <v>31</v>
      </c>
      <c r="M29" s="17">
        <v>35</v>
      </c>
      <c r="N29" s="17">
        <v>28</v>
      </c>
      <c r="O29" s="17">
        <v>23</v>
      </c>
    </row>
    <row r="30" spans="1:15" ht="12.75">
      <c r="A30" s="12"/>
      <c r="B30" s="12"/>
      <c r="C30" s="13"/>
      <c r="D30" s="12"/>
      <c r="E30" s="12"/>
      <c r="F30" s="12"/>
      <c r="G30" s="12"/>
      <c r="H30" s="12"/>
      <c r="I30" s="12"/>
      <c r="J30" s="12"/>
      <c r="K30" s="12"/>
      <c r="L30" s="12"/>
      <c r="M30" s="12"/>
      <c r="N30" s="12"/>
      <c r="O30" s="12"/>
    </row>
  </sheetData>
  <sheetProtection/>
  <mergeCells count="8">
    <mergeCell ref="A1:O1"/>
    <mergeCell ref="A10:O10"/>
    <mergeCell ref="A4:B4"/>
    <mergeCell ref="A22:O22"/>
    <mergeCell ref="A27:O27"/>
    <mergeCell ref="N3:O3"/>
    <mergeCell ref="A19:O19"/>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B1:D12"/>
  <sheetViews>
    <sheetView zoomScalePageLayoutView="0" workbookViewId="0" topLeftCell="A1">
      <selection activeCell="B36" sqref="B36"/>
    </sheetView>
  </sheetViews>
  <sheetFormatPr defaultColWidth="11.421875" defaultRowHeight="12.75"/>
  <cols>
    <col min="1" max="1" width="10.57421875" style="14" customWidth="1"/>
    <col min="2" max="2" width="75.00390625" style="14" customWidth="1"/>
    <col min="3" max="16384" width="11.421875" style="14" customWidth="1"/>
  </cols>
  <sheetData>
    <row r="1" ht="12.75">
      <c r="D1" s="57"/>
    </row>
    <row r="10" ht="26.25" customHeight="1">
      <c r="B10" s="44" t="s">
        <v>208</v>
      </c>
    </row>
    <row r="11" ht="25.5">
      <c r="B11" s="28"/>
    </row>
    <row r="12" s="16" customFormat="1" ht="26.25">
      <c r="B12" s="29" t="s">
        <v>116</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2"/>
  </sheetPr>
  <dimension ref="A1:H26"/>
  <sheetViews>
    <sheetView zoomScalePageLayoutView="0" workbookViewId="0" topLeftCell="A1">
      <selection activeCell="R57" sqref="R57"/>
    </sheetView>
  </sheetViews>
  <sheetFormatPr defaultColWidth="11.421875" defaultRowHeight="12.75"/>
  <cols>
    <col min="1" max="1" width="7.57421875" style="4" customWidth="1"/>
    <col min="2" max="2" width="11.57421875" style="4" customWidth="1"/>
    <col min="3" max="8" width="11.00390625" style="4" customWidth="1"/>
    <col min="9" max="16384" width="11.421875" style="1" customWidth="1"/>
  </cols>
  <sheetData>
    <row r="1" spans="1:8" ht="12.75">
      <c r="A1" s="127" t="s">
        <v>223</v>
      </c>
      <c r="B1" s="127"/>
      <c r="C1" s="127"/>
      <c r="D1" s="127"/>
      <c r="E1" s="127"/>
      <c r="F1" s="127"/>
      <c r="G1" s="127"/>
      <c r="H1" s="127"/>
    </row>
    <row r="2" spans="1:2" ht="12.75">
      <c r="A2" s="5"/>
      <c r="B2" s="5"/>
    </row>
    <row r="3" ht="12.75">
      <c r="H3" s="27" t="s">
        <v>12</v>
      </c>
    </row>
    <row r="4" spans="1:8" s="6" customFormat="1" ht="28.5" customHeight="1">
      <c r="A4" s="137"/>
      <c r="B4" s="137"/>
      <c r="C4" s="141" t="s">
        <v>61</v>
      </c>
      <c r="D4" s="142"/>
      <c r="E4" s="141" t="s">
        <v>62</v>
      </c>
      <c r="F4" s="142"/>
      <c r="G4" s="143" t="s">
        <v>63</v>
      </c>
      <c r="H4" s="144"/>
    </row>
    <row r="5" spans="1:8" ht="24" customHeight="1">
      <c r="A5" s="134" t="s">
        <v>64</v>
      </c>
      <c r="B5" s="134"/>
      <c r="C5" s="10">
        <v>455</v>
      </c>
      <c r="D5" s="7">
        <v>1</v>
      </c>
      <c r="E5" s="10">
        <v>233</v>
      </c>
      <c r="F5" s="7">
        <v>1</v>
      </c>
      <c r="G5" s="10">
        <v>222</v>
      </c>
      <c r="H5" s="7">
        <v>1</v>
      </c>
    </row>
    <row r="6" spans="1:8" ht="21.75" customHeight="1">
      <c r="A6" s="135" t="s">
        <v>35</v>
      </c>
      <c r="B6" s="135"/>
      <c r="C6" s="135"/>
      <c r="D6" s="135"/>
      <c r="E6" s="135"/>
      <c r="F6" s="135"/>
      <c r="G6" s="135"/>
      <c r="H6" s="135"/>
    </row>
    <row r="7" spans="1:8" ht="12.75">
      <c r="A7" s="19"/>
      <c r="B7" s="19" t="s">
        <v>198</v>
      </c>
      <c r="C7" s="11">
        <v>68</v>
      </c>
      <c r="D7" s="8">
        <v>0.14945054945054945</v>
      </c>
      <c r="E7" s="11">
        <v>35</v>
      </c>
      <c r="F7" s="8">
        <v>0.15021459227467812</v>
      </c>
      <c r="G7" s="11">
        <v>33</v>
      </c>
      <c r="H7" s="8">
        <v>0.14864864864864866</v>
      </c>
    </row>
    <row r="8" spans="1:8" ht="12.75">
      <c r="A8" s="19"/>
      <c r="B8" s="19" t="s">
        <v>199</v>
      </c>
      <c r="C8" s="11">
        <v>257</v>
      </c>
      <c r="D8" s="8">
        <v>0.5648351648351648</v>
      </c>
      <c r="E8" s="11">
        <v>133</v>
      </c>
      <c r="F8" s="8">
        <v>0.5708154506437768</v>
      </c>
      <c r="G8" s="11">
        <v>124</v>
      </c>
      <c r="H8" s="8">
        <v>0.5585585585585585</v>
      </c>
    </row>
    <row r="9" spans="1:8" ht="12.75">
      <c r="A9" s="19"/>
      <c r="B9" s="19" t="s">
        <v>36</v>
      </c>
      <c r="C9" s="11">
        <v>130</v>
      </c>
      <c r="D9" s="8">
        <v>0.2857142857142857</v>
      </c>
      <c r="E9" s="11">
        <v>65</v>
      </c>
      <c r="F9" s="8">
        <v>0.27896995708154504</v>
      </c>
      <c r="G9" s="11">
        <v>65</v>
      </c>
      <c r="H9" s="8">
        <v>0.2927927927927928</v>
      </c>
    </row>
    <row r="10" spans="1:8" ht="37.5" customHeight="1">
      <c r="A10" s="136" t="s">
        <v>37</v>
      </c>
      <c r="B10" s="136"/>
      <c r="C10" s="136"/>
      <c r="D10" s="136"/>
      <c r="E10" s="136"/>
      <c r="F10" s="136"/>
      <c r="G10" s="136"/>
      <c r="H10" s="136"/>
    </row>
    <row r="11" spans="1:8" ht="12.75">
      <c r="A11" s="19"/>
      <c r="B11" s="19" t="s">
        <v>65</v>
      </c>
      <c r="C11" s="11">
        <v>211</v>
      </c>
      <c r="D11" s="8">
        <v>0.46373626373626375</v>
      </c>
      <c r="E11" s="11">
        <v>108</v>
      </c>
      <c r="F11" s="8">
        <v>0.463519313304721</v>
      </c>
      <c r="G11" s="11">
        <v>103</v>
      </c>
      <c r="H11" s="8">
        <v>0.46396396396396394</v>
      </c>
    </row>
    <row r="12" spans="1:8" ht="12.75">
      <c r="A12" s="19"/>
      <c r="B12" s="19" t="s">
        <v>34</v>
      </c>
      <c r="C12" s="11">
        <v>244</v>
      </c>
      <c r="D12" s="8">
        <v>0.5362637362637362</v>
      </c>
      <c r="E12" s="11">
        <v>125</v>
      </c>
      <c r="F12" s="8">
        <v>0.5364806866952789</v>
      </c>
      <c r="G12" s="11">
        <v>119</v>
      </c>
      <c r="H12" s="8">
        <v>0.536036036036036</v>
      </c>
    </row>
    <row r="13" spans="1:8" ht="12.75">
      <c r="A13" s="19"/>
      <c r="B13" s="19" t="s">
        <v>202</v>
      </c>
      <c r="C13" s="11"/>
      <c r="D13" s="8"/>
      <c r="E13" s="11"/>
      <c r="F13" s="8"/>
      <c r="G13" s="11"/>
      <c r="H13" s="8"/>
    </row>
    <row r="14" spans="2:8" ht="12.75">
      <c r="B14" s="19" t="s">
        <v>46</v>
      </c>
      <c r="C14" s="11">
        <v>69</v>
      </c>
      <c r="D14" s="8">
        <v>0.15164835164835164</v>
      </c>
      <c r="E14" s="11">
        <v>37</v>
      </c>
      <c r="F14" s="8">
        <v>0.15879828326180256</v>
      </c>
      <c r="G14" s="11">
        <v>32</v>
      </c>
      <c r="H14" s="8">
        <v>0.14414414414414414</v>
      </c>
    </row>
    <row r="15" spans="2:8" ht="12.75">
      <c r="B15" s="19" t="s">
        <v>182</v>
      </c>
      <c r="C15" s="11">
        <v>100</v>
      </c>
      <c r="D15" s="8">
        <v>0.21978021978021978</v>
      </c>
      <c r="E15" s="11">
        <v>51</v>
      </c>
      <c r="F15" s="8">
        <v>0.21888412017167383</v>
      </c>
      <c r="G15" s="11">
        <v>49</v>
      </c>
      <c r="H15" s="8">
        <v>0.22072072072072071</v>
      </c>
    </row>
    <row r="16" spans="2:8" ht="12.75">
      <c r="B16" s="19" t="s">
        <v>38</v>
      </c>
      <c r="C16" s="11">
        <v>74</v>
      </c>
      <c r="D16" s="8">
        <v>0.16263736263736264</v>
      </c>
      <c r="E16" s="11">
        <v>36</v>
      </c>
      <c r="F16" s="8">
        <v>0.15450643776824036</v>
      </c>
      <c r="G16" s="11">
        <v>38</v>
      </c>
      <c r="H16" s="8">
        <v>0.17117117117117117</v>
      </c>
    </row>
    <row r="17" spans="1:8" ht="12.75">
      <c r="A17" s="19"/>
      <c r="B17" s="19" t="s">
        <v>44</v>
      </c>
      <c r="C17" s="11">
        <v>1</v>
      </c>
      <c r="D17" s="8">
        <v>0.002197802197802198</v>
      </c>
      <c r="E17" s="11">
        <v>1</v>
      </c>
      <c r="F17" s="8">
        <v>0.004291845493562232</v>
      </c>
      <c r="G17" s="11">
        <v>0</v>
      </c>
      <c r="H17" s="8">
        <v>0</v>
      </c>
    </row>
    <row r="18" spans="1:8" ht="12.75">
      <c r="A18" s="19"/>
      <c r="B18" s="19" t="s">
        <v>45</v>
      </c>
      <c r="C18" s="11">
        <v>0</v>
      </c>
      <c r="D18" s="8">
        <v>0</v>
      </c>
      <c r="E18" s="11">
        <v>0</v>
      </c>
      <c r="F18" s="8">
        <v>0</v>
      </c>
      <c r="G18" s="11">
        <v>0</v>
      </c>
      <c r="H18" s="8">
        <v>0</v>
      </c>
    </row>
    <row r="19" spans="1:8" ht="21.75" customHeight="1">
      <c r="A19" s="135" t="s">
        <v>47</v>
      </c>
      <c r="B19" s="135"/>
      <c r="C19" s="135"/>
      <c r="D19" s="135"/>
      <c r="E19" s="135"/>
      <c r="F19" s="135"/>
      <c r="G19" s="135"/>
      <c r="H19" s="135"/>
    </row>
    <row r="20" spans="1:8" ht="12.75">
      <c r="A20" s="22"/>
      <c r="B20" s="19" t="s">
        <v>48</v>
      </c>
      <c r="C20" s="11">
        <v>355</v>
      </c>
      <c r="D20" s="8">
        <v>0.7802197802197802</v>
      </c>
      <c r="E20" s="11">
        <v>215</v>
      </c>
      <c r="F20" s="8">
        <v>0.9227467811158798</v>
      </c>
      <c r="G20" s="11">
        <v>140</v>
      </c>
      <c r="H20" s="8">
        <v>0.6306306306306306</v>
      </c>
    </row>
    <row r="21" spans="2:8" ht="12.75">
      <c r="B21" s="19" t="s">
        <v>119</v>
      </c>
      <c r="C21" s="11">
        <v>100</v>
      </c>
      <c r="D21" s="8">
        <v>0.21978021978021978</v>
      </c>
      <c r="E21" s="11">
        <v>18</v>
      </c>
      <c r="F21" s="8">
        <v>0.07725321888412018</v>
      </c>
      <c r="G21" s="11">
        <v>82</v>
      </c>
      <c r="H21" s="8">
        <v>0.36936936936936937</v>
      </c>
    </row>
    <row r="22" spans="1:8" ht="37.5" customHeight="1">
      <c r="A22" s="136" t="s">
        <v>120</v>
      </c>
      <c r="B22" s="136"/>
      <c r="C22" s="136"/>
      <c r="D22" s="136"/>
      <c r="E22" s="136"/>
      <c r="F22" s="136"/>
      <c r="G22" s="136"/>
      <c r="H22" s="136"/>
    </row>
    <row r="23" spans="1:8" ht="12.75">
      <c r="A23" s="22"/>
      <c r="B23" s="19" t="s">
        <v>200</v>
      </c>
      <c r="C23" s="11">
        <v>236</v>
      </c>
      <c r="D23" s="8">
        <v>0.5186813186813187</v>
      </c>
      <c r="E23" s="11">
        <v>130</v>
      </c>
      <c r="F23" s="8">
        <v>0.5579399141630901</v>
      </c>
      <c r="G23" s="11">
        <v>106</v>
      </c>
      <c r="H23" s="8">
        <v>0.4774774774774775</v>
      </c>
    </row>
    <row r="24" spans="1:8" ht="12.75">
      <c r="A24" s="22"/>
      <c r="B24" s="19" t="s">
        <v>201</v>
      </c>
      <c r="C24" s="11">
        <v>99</v>
      </c>
      <c r="D24" s="8">
        <v>0.2175824175824176</v>
      </c>
      <c r="E24" s="11">
        <v>41</v>
      </c>
      <c r="F24" s="8">
        <v>0.1759656652360515</v>
      </c>
      <c r="G24" s="11">
        <v>58</v>
      </c>
      <c r="H24" s="8">
        <v>0.26126126126126126</v>
      </c>
    </row>
    <row r="25" spans="1:8" ht="12.75">
      <c r="A25" s="22"/>
      <c r="B25" s="19" t="s">
        <v>42</v>
      </c>
      <c r="C25" s="11">
        <v>120</v>
      </c>
      <c r="D25" s="8">
        <v>0.26373626373626374</v>
      </c>
      <c r="E25" s="11">
        <v>62</v>
      </c>
      <c r="F25" s="8">
        <v>0.26609442060085836</v>
      </c>
      <c r="G25" s="11">
        <v>58</v>
      </c>
      <c r="H25" s="8">
        <v>0.26126126126126126</v>
      </c>
    </row>
    <row r="26" spans="1:8" ht="12.75">
      <c r="A26" s="12"/>
      <c r="B26" s="12"/>
      <c r="C26" s="12"/>
      <c r="D26" s="12"/>
      <c r="E26" s="12"/>
      <c r="F26" s="12"/>
      <c r="G26" s="12"/>
      <c r="H26" s="12"/>
    </row>
  </sheetData>
  <sheetProtection/>
  <mergeCells count="10">
    <mergeCell ref="A19:H19"/>
    <mergeCell ref="A22:H22"/>
    <mergeCell ref="A1:H1"/>
    <mergeCell ref="A6:H6"/>
    <mergeCell ref="A10:H10"/>
    <mergeCell ref="A4:B4"/>
    <mergeCell ref="C4:D4"/>
    <mergeCell ref="E4:F4"/>
    <mergeCell ref="G4:H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2"/>
  </sheetPr>
  <dimension ref="A1:H47"/>
  <sheetViews>
    <sheetView zoomScalePageLayoutView="0" workbookViewId="0" topLeftCell="A1">
      <selection activeCell="D26" sqref="D26"/>
    </sheetView>
  </sheetViews>
  <sheetFormatPr defaultColWidth="11.421875" defaultRowHeight="12.75"/>
  <cols>
    <col min="1" max="1" width="4.28125" style="4" customWidth="1"/>
    <col min="2" max="2" width="45.421875" style="4" customWidth="1"/>
    <col min="3" max="3" width="5.8515625" style="4" customWidth="1"/>
    <col min="4" max="4" width="6.28125" style="4" customWidth="1"/>
    <col min="5" max="5" width="5.8515625" style="4" customWidth="1"/>
    <col min="6" max="6" width="6.28125" style="4" customWidth="1"/>
    <col min="7" max="7" width="5.8515625" style="4" customWidth="1"/>
    <col min="8" max="8" width="6.28125" style="4" customWidth="1"/>
    <col min="9" max="16384" width="11.421875" style="1" customWidth="1"/>
  </cols>
  <sheetData>
    <row r="1" spans="1:8" ht="12.75">
      <c r="A1" s="127" t="s">
        <v>224</v>
      </c>
      <c r="B1" s="127"/>
      <c r="C1" s="127"/>
      <c r="D1" s="127"/>
      <c r="E1" s="127"/>
      <c r="F1" s="127"/>
      <c r="G1" s="127"/>
      <c r="H1" s="127"/>
    </row>
    <row r="2" spans="1:2" ht="12.75">
      <c r="A2" s="5"/>
      <c r="B2" s="5"/>
    </row>
    <row r="3" spans="7:8" ht="12.75">
      <c r="G3" s="138" t="s">
        <v>13</v>
      </c>
      <c r="H3" s="138"/>
    </row>
    <row r="4" spans="1:8" s="6" customFormat="1" ht="28.5" customHeight="1">
      <c r="A4" s="146" t="s">
        <v>183</v>
      </c>
      <c r="B4" s="147"/>
      <c r="C4" s="141" t="s">
        <v>61</v>
      </c>
      <c r="D4" s="142"/>
      <c r="E4" s="141" t="s">
        <v>62</v>
      </c>
      <c r="F4" s="142"/>
      <c r="G4" s="143" t="s">
        <v>63</v>
      </c>
      <c r="H4" s="144"/>
    </row>
    <row r="5" spans="1:8" s="2" customFormat="1" ht="24" customHeight="1">
      <c r="A5" s="149" t="s">
        <v>64</v>
      </c>
      <c r="B5" s="149"/>
      <c r="C5" s="10">
        <v>455</v>
      </c>
      <c r="D5" s="7">
        <v>1</v>
      </c>
      <c r="E5" s="10">
        <v>233</v>
      </c>
      <c r="F5" s="7">
        <v>1</v>
      </c>
      <c r="G5" s="10">
        <v>222</v>
      </c>
      <c r="H5" s="7">
        <v>1</v>
      </c>
    </row>
    <row r="6" spans="1:8" s="2" customFormat="1" ht="24" customHeight="1">
      <c r="A6" s="148" t="s">
        <v>158</v>
      </c>
      <c r="B6" s="148"/>
      <c r="C6" s="10">
        <v>1</v>
      </c>
      <c r="D6" s="7">
        <v>0.002197802197802198</v>
      </c>
      <c r="E6" s="10">
        <v>1</v>
      </c>
      <c r="F6" s="7">
        <v>0.004291845493562232</v>
      </c>
      <c r="G6" s="10">
        <v>0</v>
      </c>
      <c r="H6" s="7">
        <v>0</v>
      </c>
    </row>
    <row r="7" spans="1:8" s="2" customFormat="1" ht="12.75">
      <c r="A7" s="34"/>
      <c r="B7" s="35" t="s">
        <v>99</v>
      </c>
      <c r="C7" s="11">
        <v>1</v>
      </c>
      <c r="D7" s="8">
        <v>0.002197802197802198</v>
      </c>
      <c r="E7" s="11">
        <v>1</v>
      </c>
      <c r="F7" s="8">
        <v>0.004291845493562232</v>
      </c>
      <c r="G7" s="11">
        <v>0</v>
      </c>
      <c r="H7" s="8">
        <v>0</v>
      </c>
    </row>
    <row r="8" spans="1:8" s="2" customFormat="1" ht="24" customHeight="1">
      <c r="A8" s="148" t="s">
        <v>159</v>
      </c>
      <c r="B8" s="148"/>
      <c r="C8" s="10">
        <v>91</v>
      </c>
      <c r="D8" s="7">
        <v>0.2</v>
      </c>
      <c r="E8" s="10">
        <v>67</v>
      </c>
      <c r="F8" s="7">
        <v>0.2875536480686695</v>
      </c>
      <c r="G8" s="10">
        <v>24</v>
      </c>
      <c r="H8" s="7">
        <v>0.10810810810810811</v>
      </c>
    </row>
    <row r="9" spans="1:8" ht="12.75">
      <c r="A9" s="34"/>
      <c r="B9" s="35" t="s">
        <v>100</v>
      </c>
      <c r="C9" s="11">
        <v>0</v>
      </c>
      <c r="D9" s="8">
        <v>0</v>
      </c>
      <c r="E9" s="11">
        <v>0</v>
      </c>
      <c r="F9" s="8">
        <v>0</v>
      </c>
      <c r="G9" s="11">
        <v>0</v>
      </c>
      <c r="H9" s="8">
        <v>0</v>
      </c>
    </row>
    <row r="10" spans="1:8" ht="12.75">
      <c r="A10" s="34"/>
      <c r="B10" s="35" t="s">
        <v>171</v>
      </c>
      <c r="C10" s="11">
        <v>14</v>
      </c>
      <c r="D10" s="8">
        <v>0.03076923076923077</v>
      </c>
      <c r="E10" s="11">
        <v>10</v>
      </c>
      <c r="F10" s="8">
        <v>0.04291845493562232</v>
      </c>
      <c r="G10" s="11">
        <v>4</v>
      </c>
      <c r="H10" s="8">
        <v>0.018018018018018018</v>
      </c>
    </row>
    <row r="11" spans="1:8" ht="12.75">
      <c r="A11" s="34"/>
      <c r="B11" s="35" t="s">
        <v>163</v>
      </c>
      <c r="C11" s="11">
        <v>0</v>
      </c>
      <c r="D11" s="8">
        <v>0</v>
      </c>
      <c r="E11" s="11">
        <v>0</v>
      </c>
      <c r="F11" s="8">
        <v>0</v>
      </c>
      <c r="G11" s="11">
        <v>0</v>
      </c>
      <c r="H11" s="8">
        <v>0</v>
      </c>
    </row>
    <row r="12" spans="1:8" ht="12.75">
      <c r="A12" s="34"/>
      <c r="B12" s="35" t="s">
        <v>165</v>
      </c>
      <c r="C12" s="11">
        <v>5</v>
      </c>
      <c r="D12" s="8">
        <v>0.01098901098901099</v>
      </c>
      <c r="E12" s="11">
        <v>4</v>
      </c>
      <c r="F12" s="8">
        <v>0.017167381974248927</v>
      </c>
      <c r="G12" s="11">
        <v>1</v>
      </c>
      <c r="H12" s="8">
        <v>0.0045045045045045045</v>
      </c>
    </row>
    <row r="13" spans="1:8" ht="12.75">
      <c r="A13" s="34"/>
      <c r="B13" s="35" t="s">
        <v>96</v>
      </c>
      <c r="C13" s="11">
        <v>5</v>
      </c>
      <c r="D13" s="8">
        <v>0.01098901098901099</v>
      </c>
      <c r="E13" s="11">
        <v>5</v>
      </c>
      <c r="F13" s="8">
        <v>0.02145922746781116</v>
      </c>
      <c r="G13" s="11">
        <v>0</v>
      </c>
      <c r="H13" s="8">
        <v>0</v>
      </c>
    </row>
    <row r="14" spans="1:8" ht="12.75">
      <c r="A14" s="34"/>
      <c r="B14" s="35" t="s">
        <v>172</v>
      </c>
      <c r="C14" s="11">
        <v>5</v>
      </c>
      <c r="D14" s="8">
        <v>0.01098901098901099</v>
      </c>
      <c r="E14" s="11">
        <v>3</v>
      </c>
      <c r="F14" s="8">
        <v>0.012875536480686695</v>
      </c>
      <c r="G14" s="11">
        <v>2</v>
      </c>
      <c r="H14" s="8">
        <v>0.009009009009009009</v>
      </c>
    </row>
    <row r="15" spans="1:8" ht="12.75">
      <c r="A15" s="34"/>
      <c r="B15" s="35" t="s">
        <v>97</v>
      </c>
      <c r="C15" s="11">
        <v>10</v>
      </c>
      <c r="D15" s="8">
        <v>0.02197802197802198</v>
      </c>
      <c r="E15" s="11">
        <v>7</v>
      </c>
      <c r="F15" s="8">
        <v>0.030042918454935622</v>
      </c>
      <c r="G15" s="11">
        <v>3</v>
      </c>
      <c r="H15" s="8">
        <v>0.013513513513513514</v>
      </c>
    </row>
    <row r="16" spans="1:8" ht="12.75">
      <c r="A16" s="34"/>
      <c r="B16" s="35" t="s">
        <v>164</v>
      </c>
      <c r="C16" s="11">
        <v>3</v>
      </c>
      <c r="D16" s="8">
        <v>0.006593406593406593</v>
      </c>
      <c r="E16" s="11">
        <v>2</v>
      </c>
      <c r="F16" s="8">
        <v>0.008583690987124463</v>
      </c>
      <c r="G16" s="11">
        <v>1</v>
      </c>
      <c r="H16" s="8">
        <v>0.0045045045045045045</v>
      </c>
    </row>
    <row r="17" spans="1:8" ht="12.75">
      <c r="A17" s="34"/>
      <c r="B17" s="35" t="s">
        <v>203</v>
      </c>
      <c r="C17" s="11">
        <v>1</v>
      </c>
      <c r="D17" s="8">
        <v>0.002197802197802198</v>
      </c>
      <c r="E17" s="11">
        <v>0</v>
      </c>
      <c r="F17" s="8">
        <v>0</v>
      </c>
      <c r="G17" s="11">
        <v>1</v>
      </c>
      <c r="H17" s="8">
        <v>0.0045045045045045045</v>
      </c>
    </row>
    <row r="18" spans="1:8" ht="12.75">
      <c r="A18" s="34"/>
      <c r="B18" s="35" t="s">
        <v>110</v>
      </c>
      <c r="C18" s="11">
        <v>9</v>
      </c>
      <c r="D18" s="8">
        <v>0.01978021978021978</v>
      </c>
      <c r="E18" s="11">
        <v>5</v>
      </c>
      <c r="F18" s="8">
        <v>0.02145922746781116</v>
      </c>
      <c r="G18" s="11">
        <v>4</v>
      </c>
      <c r="H18" s="8">
        <v>0.018018018018018018</v>
      </c>
    </row>
    <row r="19" spans="1:8" ht="12.75">
      <c r="A19" s="34"/>
      <c r="B19" s="35" t="s">
        <v>111</v>
      </c>
      <c r="C19" s="11">
        <v>2</v>
      </c>
      <c r="D19" s="8">
        <v>0.004395604395604396</v>
      </c>
      <c r="E19" s="11">
        <v>2</v>
      </c>
      <c r="F19" s="8">
        <v>0.008583690987124463</v>
      </c>
      <c r="G19" s="11">
        <v>0</v>
      </c>
      <c r="H19" s="8">
        <v>0</v>
      </c>
    </row>
    <row r="20" spans="1:8" ht="12.75">
      <c r="A20" s="34"/>
      <c r="B20" s="35" t="s">
        <v>112</v>
      </c>
      <c r="C20" s="11">
        <v>6</v>
      </c>
      <c r="D20" s="8">
        <v>0.013186813186813187</v>
      </c>
      <c r="E20" s="11">
        <v>2</v>
      </c>
      <c r="F20" s="8">
        <v>0.008583690987124463</v>
      </c>
      <c r="G20" s="11">
        <v>4</v>
      </c>
      <c r="H20" s="8">
        <v>0.018018018018018018</v>
      </c>
    </row>
    <row r="21" spans="1:8" ht="12.75">
      <c r="A21" s="34"/>
      <c r="B21" s="35" t="s">
        <v>113</v>
      </c>
      <c r="C21" s="11">
        <v>4</v>
      </c>
      <c r="D21" s="8">
        <v>0.008791208791208791</v>
      </c>
      <c r="E21" s="11">
        <v>2</v>
      </c>
      <c r="F21" s="8">
        <v>0.008583690987124463</v>
      </c>
      <c r="G21" s="11">
        <v>2</v>
      </c>
      <c r="H21" s="8">
        <v>0.009009009009009009</v>
      </c>
    </row>
    <row r="22" spans="1:8" s="2" customFormat="1" ht="12.75">
      <c r="A22" s="34"/>
      <c r="B22" s="35" t="s">
        <v>114</v>
      </c>
      <c r="C22" s="11">
        <v>27</v>
      </c>
      <c r="D22" s="8">
        <v>0.05934065934065934</v>
      </c>
      <c r="E22" s="11">
        <v>25</v>
      </c>
      <c r="F22" s="8">
        <v>0.1072961373390558</v>
      </c>
      <c r="G22" s="11">
        <v>2</v>
      </c>
      <c r="H22" s="8">
        <v>0.009009009009009009</v>
      </c>
    </row>
    <row r="23" spans="1:8" s="2" customFormat="1" ht="24" customHeight="1">
      <c r="A23" s="148" t="s">
        <v>160</v>
      </c>
      <c r="B23" s="148"/>
      <c r="C23" s="10">
        <v>292</v>
      </c>
      <c r="D23" s="7">
        <v>0.6417582417582418</v>
      </c>
      <c r="E23" s="10">
        <v>128</v>
      </c>
      <c r="F23" s="7">
        <v>0.5493562231759657</v>
      </c>
      <c r="G23" s="10">
        <v>164</v>
      </c>
      <c r="H23" s="7">
        <v>0.7387387387387387</v>
      </c>
    </row>
    <row r="24" spans="1:8" ht="12.75">
      <c r="A24" s="34"/>
      <c r="B24" s="35" t="s">
        <v>115</v>
      </c>
      <c r="C24" s="11">
        <v>46</v>
      </c>
      <c r="D24" s="8">
        <v>0.1010989010989011</v>
      </c>
      <c r="E24" s="11">
        <v>18</v>
      </c>
      <c r="F24" s="8">
        <v>0.07725321888412018</v>
      </c>
      <c r="G24" s="11">
        <v>28</v>
      </c>
      <c r="H24" s="8">
        <v>0.12612612612612611</v>
      </c>
    </row>
    <row r="25" spans="1:8" ht="12.75">
      <c r="A25" s="34"/>
      <c r="B25" s="35" t="s">
        <v>76</v>
      </c>
      <c r="C25" s="11">
        <v>12</v>
      </c>
      <c r="D25" s="8">
        <v>0.026373626373626374</v>
      </c>
      <c r="E25" s="11">
        <v>9</v>
      </c>
      <c r="F25" s="8">
        <v>0.03862660944206009</v>
      </c>
      <c r="G25" s="11">
        <v>3</v>
      </c>
      <c r="H25" s="8">
        <v>0.013513513513513514</v>
      </c>
    </row>
    <row r="26" spans="1:8" ht="12.75">
      <c r="A26" s="34"/>
      <c r="B26" s="35" t="s">
        <v>77</v>
      </c>
      <c r="C26" s="11">
        <v>25</v>
      </c>
      <c r="D26" s="8">
        <v>0.054945054945054944</v>
      </c>
      <c r="E26" s="11">
        <v>5</v>
      </c>
      <c r="F26" s="8">
        <v>0.02145922746781116</v>
      </c>
      <c r="G26" s="11">
        <v>20</v>
      </c>
      <c r="H26" s="8">
        <v>0.09009009009009009</v>
      </c>
    </row>
    <row r="27" spans="1:8" s="33" customFormat="1" ht="12.75">
      <c r="A27" s="34"/>
      <c r="B27" s="35" t="s">
        <v>78</v>
      </c>
      <c r="C27" s="11">
        <v>8</v>
      </c>
      <c r="D27" s="8">
        <v>0.017582417582417582</v>
      </c>
      <c r="E27" s="11">
        <v>1</v>
      </c>
      <c r="F27" s="8">
        <v>0.004291845493562232</v>
      </c>
      <c r="G27" s="11">
        <v>7</v>
      </c>
      <c r="H27" s="8">
        <v>0.03153153153153153</v>
      </c>
    </row>
    <row r="28" spans="1:8" ht="12.75">
      <c r="A28" s="34"/>
      <c r="B28" s="35" t="s">
        <v>79</v>
      </c>
      <c r="C28" s="11">
        <v>0</v>
      </c>
      <c r="D28" s="8">
        <v>0</v>
      </c>
      <c r="E28" s="11">
        <v>0</v>
      </c>
      <c r="F28" s="8">
        <v>0</v>
      </c>
      <c r="G28" s="11">
        <v>0</v>
      </c>
      <c r="H28" s="8">
        <v>0</v>
      </c>
    </row>
    <row r="29" spans="1:8" ht="12.75">
      <c r="A29" s="34"/>
      <c r="B29" s="35" t="s">
        <v>80</v>
      </c>
      <c r="C29" s="11">
        <v>1</v>
      </c>
      <c r="D29" s="8">
        <v>0.002197802197802198</v>
      </c>
      <c r="E29" s="11">
        <v>0</v>
      </c>
      <c r="F29" s="8">
        <v>0</v>
      </c>
      <c r="G29" s="11">
        <v>1</v>
      </c>
      <c r="H29" s="8">
        <v>0.0045045045045045045</v>
      </c>
    </row>
    <row r="30" spans="1:8" ht="12.75">
      <c r="A30" s="34"/>
      <c r="B30" s="35" t="s">
        <v>81</v>
      </c>
      <c r="C30" s="11">
        <v>15</v>
      </c>
      <c r="D30" s="8">
        <v>0.03296703296703297</v>
      </c>
      <c r="E30" s="11">
        <v>5</v>
      </c>
      <c r="F30" s="8">
        <v>0.02145922746781116</v>
      </c>
      <c r="G30" s="11">
        <v>10</v>
      </c>
      <c r="H30" s="8">
        <v>0.04504504504504504</v>
      </c>
    </row>
    <row r="31" spans="1:8" ht="12.75">
      <c r="A31" s="34"/>
      <c r="B31" s="35" t="s">
        <v>82</v>
      </c>
      <c r="C31" s="11">
        <v>1</v>
      </c>
      <c r="D31" s="8">
        <v>0.002197802197802198</v>
      </c>
      <c r="E31" s="11">
        <v>1</v>
      </c>
      <c r="F31" s="8">
        <v>0.004291845493562232</v>
      </c>
      <c r="G31" s="11">
        <v>0</v>
      </c>
      <c r="H31" s="8">
        <v>0</v>
      </c>
    </row>
    <row r="32" spans="1:8" ht="12.75">
      <c r="A32" s="34"/>
      <c r="B32" s="35" t="s">
        <v>83</v>
      </c>
      <c r="C32" s="11">
        <v>14</v>
      </c>
      <c r="D32" s="8">
        <v>0.03076923076923077</v>
      </c>
      <c r="E32" s="11">
        <v>4</v>
      </c>
      <c r="F32" s="8">
        <v>0.017167381974248927</v>
      </c>
      <c r="G32" s="11">
        <v>10</v>
      </c>
      <c r="H32" s="8">
        <v>0.04504504504504504</v>
      </c>
    </row>
    <row r="33" spans="1:8" ht="12.75">
      <c r="A33" s="34"/>
      <c r="B33" s="35" t="s">
        <v>84</v>
      </c>
      <c r="C33" s="11">
        <v>3</v>
      </c>
      <c r="D33" s="8">
        <v>0.006593406593406593</v>
      </c>
      <c r="E33" s="11">
        <v>2</v>
      </c>
      <c r="F33" s="8">
        <v>0.008583690987124463</v>
      </c>
      <c r="G33" s="11">
        <v>1</v>
      </c>
      <c r="H33" s="8">
        <v>0.0045045045045045045</v>
      </c>
    </row>
    <row r="34" spans="1:8" ht="12.75">
      <c r="A34" s="34"/>
      <c r="B34" s="35" t="s">
        <v>85</v>
      </c>
      <c r="C34" s="11">
        <v>5</v>
      </c>
      <c r="D34" s="8">
        <v>0.01098901098901099</v>
      </c>
      <c r="E34" s="11">
        <v>2</v>
      </c>
      <c r="F34" s="8">
        <v>0.008583690987124463</v>
      </c>
      <c r="G34" s="11">
        <v>3</v>
      </c>
      <c r="H34" s="8">
        <v>0.013513513513513514</v>
      </c>
    </row>
    <row r="35" spans="1:8" ht="12.75">
      <c r="A35" s="34"/>
      <c r="B35" s="35" t="s">
        <v>86</v>
      </c>
      <c r="C35" s="11">
        <v>2</v>
      </c>
      <c r="D35" s="8">
        <v>0.004395604395604396</v>
      </c>
      <c r="E35" s="11">
        <v>2</v>
      </c>
      <c r="F35" s="8">
        <v>0.008583690987124463</v>
      </c>
      <c r="G35" s="11">
        <v>0</v>
      </c>
      <c r="H35" s="8">
        <v>0</v>
      </c>
    </row>
    <row r="36" spans="1:8" ht="12.75">
      <c r="A36" s="34"/>
      <c r="B36" s="35" t="s">
        <v>87</v>
      </c>
      <c r="C36" s="11">
        <v>93</v>
      </c>
      <c r="D36" s="8">
        <v>0.2043956043956044</v>
      </c>
      <c r="E36" s="11">
        <v>53</v>
      </c>
      <c r="F36" s="8">
        <v>0.22746781115879827</v>
      </c>
      <c r="G36" s="11">
        <v>40</v>
      </c>
      <c r="H36" s="8">
        <v>0.18018018018018017</v>
      </c>
    </row>
    <row r="37" spans="1:8" ht="12.75">
      <c r="A37" s="34"/>
      <c r="B37" s="35" t="s">
        <v>88</v>
      </c>
      <c r="C37" s="11">
        <v>23</v>
      </c>
      <c r="D37" s="8">
        <v>0.05054945054945055</v>
      </c>
      <c r="E37" s="11">
        <v>11</v>
      </c>
      <c r="F37" s="8">
        <v>0.04721030042918455</v>
      </c>
      <c r="G37" s="11">
        <v>12</v>
      </c>
      <c r="H37" s="8">
        <v>0.05405405405405406</v>
      </c>
    </row>
    <row r="38" spans="1:8" ht="12.75">
      <c r="A38" s="34"/>
      <c r="B38" s="35" t="s">
        <v>89</v>
      </c>
      <c r="C38" s="11">
        <v>4</v>
      </c>
      <c r="D38" s="8">
        <v>0.008791208791208791</v>
      </c>
      <c r="E38" s="11">
        <v>1</v>
      </c>
      <c r="F38" s="8">
        <v>0.004291845493562232</v>
      </c>
      <c r="G38" s="11">
        <v>3</v>
      </c>
      <c r="H38" s="8">
        <v>0.013513513513513514</v>
      </c>
    </row>
    <row r="39" spans="1:8" ht="12.75">
      <c r="A39" s="34"/>
      <c r="B39" s="35" t="s">
        <v>90</v>
      </c>
      <c r="C39" s="11">
        <v>10</v>
      </c>
      <c r="D39" s="8">
        <v>0.02197802197802198</v>
      </c>
      <c r="E39" s="11">
        <v>1</v>
      </c>
      <c r="F39" s="8">
        <v>0.004291845493562232</v>
      </c>
      <c r="G39" s="11">
        <v>9</v>
      </c>
      <c r="H39" s="8">
        <v>0.04054054054054054</v>
      </c>
    </row>
    <row r="40" spans="1:8" ht="12.75">
      <c r="A40" s="34"/>
      <c r="B40" s="35" t="s">
        <v>91</v>
      </c>
      <c r="C40" s="11">
        <v>10</v>
      </c>
      <c r="D40" s="8">
        <v>0.02197802197802198</v>
      </c>
      <c r="E40" s="11">
        <v>3</v>
      </c>
      <c r="F40" s="8">
        <v>0.012875536480686695</v>
      </c>
      <c r="G40" s="11">
        <v>7</v>
      </c>
      <c r="H40" s="8">
        <v>0.03153153153153153</v>
      </c>
    </row>
    <row r="41" spans="1:8" ht="12.75">
      <c r="A41" s="34"/>
      <c r="B41" s="35" t="s">
        <v>92</v>
      </c>
      <c r="C41" s="11">
        <v>6</v>
      </c>
      <c r="D41" s="8">
        <v>0.013186813186813187</v>
      </c>
      <c r="E41" s="11">
        <v>5</v>
      </c>
      <c r="F41" s="8">
        <v>0.02145922746781116</v>
      </c>
      <c r="G41" s="11">
        <v>1</v>
      </c>
      <c r="H41" s="8">
        <v>0.0045045045045045045</v>
      </c>
    </row>
    <row r="42" spans="1:8" ht="12.75">
      <c r="A42" s="34"/>
      <c r="B42" s="35" t="s">
        <v>93</v>
      </c>
      <c r="C42" s="11">
        <v>12</v>
      </c>
      <c r="D42" s="8">
        <v>0.026373626373626374</v>
      </c>
      <c r="E42" s="11">
        <v>4</v>
      </c>
      <c r="F42" s="8">
        <v>0.017167381974248927</v>
      </c>
      <c r="G42" s="11">
        <v>8</v>
      </c>
      <c r="H42" s="8">
        <v>0.036036036036036036</v>
      </c>
    </row>
    <row r="43" spans="1:8" ht="12.75">
      <c r="A43" s="34"/>
      <c r="B43" s="35" t="s">
        <v>94</v>
      </c>
      <c r="C43" s="11">
        <v>2</v>
      </c>
      <c r="D43" s="8">
        <v>0.004395604395604396</v>
      </c>
      <c r="E43" s="11">
        <v>1</v>
      </c>
      <c r="F43" s="8">
        <v>0.004291845493562232</v>
      </c>
      <c r="G43" s="11">
        <v>1</v>
      </c>
      <c r="H43" s="8">
        <v>0.0045045045045045045</v>
      </c>
    </row>
    <row r="44" spans="1:8" ht="12.75">
      <c r="A44" s="34"/>
      <c r="B44" s="35" t="s">
        <v>95</v>
      </c>
      <c r="C44" s="11">
        <v>0</v>
      </c>
      <c r="D44" s="8">
        <v>0</v>
      </c>
      <c r="E44" s="11">
        <v>0</v>
      </c>
      <c r="F44" s="8">
        <v>0</v>
      </c>
      <c r="G44" s="11">
        <v>0</v>
      </c>
      <c r="H44" s="8">
        <v>0</v>
      </c>
    </row>
    <row r="45" spans="1:8" s="2" customFormat="1" ht="24" customHeight="1">
      <c r="A45" s="145" t="s">
        <v>134</v>
      </c>
      <c r="B45" s="145"/>
      <c r="C45" s="10">
        <v>71</v>
      </c>
      <c r="D45" s="7">
        <v>0.15604395604395604</v>
      </c>
      <c r="E45" s="10">
        <v>37</v>
      </c>
      <c r="F45" s="7">
        <v>0.15879828326180256</v>
      </c>
      <c r="G45" s="10">
        <v>34</v>
      </c>
      <c r="H45" s="7">
        <v>0.15315315315315314</v>
      </c>
    </row>
    <row r="46" spans="1:8" s="2" customFormat="1" ht="12.75">
      <c r="A46" s="48"/>
      <c r="B46" s="35" t="s">
        <v>136</v>
      </c>
      <c r="C46" s="10"/>
      <c r="D46" s="7"/>
      <c r="E46" s="10"/>
      <c r="F46" s="7"/>
      <c r="G46" s="10"/>
      <c r="H46" s="7"/>
    </row>
    <row r="47" spans="1:8" ht="12.75">
      <c r="A47" s="12"/>
      <c r="B47" s="12"/>
      <c r="C47" s="12"/>
      <c r="D47" s="12"/>
      <c r="E47" s="25"/>
      <c r="F47" s="25"/>
      <c r="G47" s="12"/>
      <c r="H47" s="12"/>
    </row>
  </sheetData>
  <sheetProtection/>
  <mergeCells count="11">
    <mergeCell ref="A45:B45"/>
    <mergeCell ref="A4:B4"/>
    <mergeCell ref="C4:D4"/>
    <mergeCell ref="E4:F4"/>
    <mergeCell ref="A8:B8"/>
    <mergeCell ref="A23:B23"/>
    <mergeCell ref="G3:H3"/>
    <mergeCell ref="A1:H1"/>
    <mergeCell ref="A5:B5"/>
    <mergeCell ref="A6:B6"/>
    <mergeCell ref="G4:H4"/>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D42"/>
  <sheetViews>
    <sheetView zoomScalePageLayoutView="0" workbookViewId="0" topLeftCell="A1">
      <selection activeCell="L70" sqref="L70"/>
    </sheetView>
  </sheetViews>
  <sheetFormatPr defaultColWidth="11.421875" defaultRowHeight="12.75"/>
  <cols>
    <col min="1" max="1" width="58.57421875" style="4" customWidth="1"/>
    <col min="2" max="4" width="9.140625" style="4" customWidth="1"/>
    <col min="5" max="16384" width="11.421875" style="1" customWidth="1"/>
  </cols>
  <sheetData>
    <row r="1" spans="1:4" ht="12.75">
      <c r="A1" s="127" t="s">
        <v>225</v>
      </c>
      <c r="B1" s="127"/>
      <c r="C1" s="127"/>
      <c r="D1" s="127"/>
    </row>
    <row r="2" ht="12.75">
      <c r="A2" s="5"/>
    </row>
    <row r="3" ht="12.75">
      <c r="D3" s="27" t="s">
        <v>14</v>
      </c>
    </row>
    <row r="4" spans="1:4" s="6" customFormat="1" ht="28.5" customHeight="1">
      <c r="A4" s="55" t="s">
        <v>60</v>
      </c>
      <c r="B4" s="51" t="s">
        <v>61</v>
      </c>
      <c r="C4" s="51" t="s">
        <v>62</v>
      </c>
      <c r="D4" s="51" t="s">
        <v>63</v>
      </c>
    </row>
    <row r="5" spans="1:4" s="2" customFormat="1" ht="24" customHeight="1">
      <c r="A5" s="3" t="s">
        <v>64</v>
      </c>
      <c r="B5" s="10">
        <v>455</v>
      </c>
      <c r="C5" s="10">
        <v>233</v>
      </c>
      <c r="D5" s="10">
        <v>222</v>
      </c>
    </row>
    <row r="6" spans="1:4" ht="12.75">
      <c r="A6" s="5" t="s">
        <v>135</v>
      </c>
      <c r="B6" s="11">
        <v>4</v>
      </c>
      <c r="C6" s="11">
        <v>4</v>
      </c>
      <c r="D6" s="11">
        <v>0</v>
      </c>
    </row>
    <row r="7" spans="1:4" s="2" customFormat="1" ht="12.75">
      <c r="A7" s="5" t="s">
        <v>39</v>
      </c>
      <c r="B7" s="11">
        <v>20</v>
      </c>
      <c r="C7" s="11">
        <v>14</v>
      </c>
      <c r="D7" s="11">
        <v>6</v>
      </c>
    </row>
    <row r="8" spans="1:4" ht="12.75">
      <c r="A8" s="5" t="s">
        <v>59</v>
      </c>
      <c r="B8" s="11">
        <v>1</v>
      </c>
      <c r="C8" s="11">
        <v>0</v>
      </c>
      <c r="D8" s="11">
        <v>1</v>
      </c>
    </row>
    <row r="9" spans="1:4" ht="12.75">
      <c r="A9" s="5" t="s">
        <v>30</v>
      </c>
      <c r="B9" s="11">
        <v>1</v>
      </c>
      <c r="C9" s="11">
        <v>0</v>
      </c>
      <c r="D9" s="11">
        <v>1</v>
      </c>
    </row>
    <row r="10" spans="1:4" ht="12.75">
      <c r="A10" s="5" t="s">
        <v>72</v>
      </c>
      <c r="B10" s="11">
        <v>24</v>
      </c>
      <c r="C10" s="11">
        <v>21</v>
      </c>
      <c r="D10" s="11">
        <v>3</v>
      </c>
    </row>
    <row r="11" spans="1:4" ht="12.75">
      <c r="A11" s="5" t="s">
        <v>66</v>
      </c>
      <c r="B11" s="11">
        <v>9</v>
      </c>
      <c r="C11" s="11">
        <v>8</v>
      </c>
      <c r="D11" s="11">
        <v>1</v>
      </c>
    </row>
    <row r="12" spans="1:4" ht="12.75">
      <c r="A12" s="5" t="s">
        <v>55</v>
      </c>
      <c r="B12" s="11">
        <v>6</v>
      </c>
      <c r="C12" s="11">
        <v>6</v>
      </c>
      <c r="D12" s="11">
        <v>0</v>
      </c>
    </row>
    <row r="13" spans="1:4" ht="12.75">
      <c r="A13" s="5" t="s">
        <v>154</v>
      </c>
      <c r="B13" s="11">
        <v>0</v>
      </c>
      <c r="C13" s="11">
        <v>0</v>
      </c>
      <c r="D13" s="11">
        <v>0</v>
      </c>
    </row>
    <row r="14" spans="1:4" ht="12.75">
      <c r="A14" s="5" t="s">
        <v>49</v>
      </c>
      <c r="B14" s="11">
        <v>1</v>
      </c>
      <c r="C14" s="11">
        <v>0</v>
      </c>
      <c r="D14" s="11">
        <v>1</v>
      </c>
    </row>
    <row r="15" spans="1:4" ht="12.75">
      <c r="A15" s="5" t="s">
        <v>41</v>
      </c>
      <c r="B15" s="11">
        <v>38</v>
      </c>
      <c r="C15" s="11">
        <v>26</v>
      </c>
      <c r="D15" s="11">
        <v>12</v>
      </c>
    </row>
    <row r="16" spans="1:4" ht="12.75">
      <c r="A16" s="5" t="s">
        <v>155</v>
      </c>
      <c r="B16" s="11">
        <v>3</v>
      </c>
      <c r="C16" s="11">
        <v>3</v>
      </c>
      <c r="D16" s="11">
        <v>0</v>
      </c>
    </row>
    <row r="17" spans="1:4" ht="12.75">
      <c r="A17" s="5" t="s">
        <v>69</v>
      </c>
      <c r="B17" s="11">
        <v>7</v>
      </c>
      <c r="C17" s="11">
        <v>7</v>
      </c>
      <c r="D17" s="11">
        <v>0</v>
      </c>
    </row>
    <row r="18" spans="1:4" ht="12.75">
      <c r="A18" s="5" t="s">
        <v>75</v>
      </c>
      <c r="B18" s="11">
        <v>3</v>
      </c>
      <c r="C18" s="11">
        <v>2</v>
      </c>
      <c r="D18" s="11">
        <v>1</v>
      </c>
    </row>
    <row r="19" spans="1:4" ht="12.75">
      <c r="A19" s="5" t="s">
        <v>126</v>
      </c>
      <c r="B19" s="11">
        <v>5</v>
      </c>
      <c r="C19" s="11">
        <v>5</v>
      </c>
      <c r="D19" s="11">
        <v>0</v>
      </c>
    </row>
    <row r="20" spans="1:4" ht="12.75">
      <c r="A20" s="5" t="s">
        <v>27</v>
      </c>
      <c r="B20" s="11">
        <v>1</v>
      </c>
      <c r="C20" s="11">
        <v>1</v>
      </c>
      <c r="D20" s="11">
        <v>0</v>
      </c>
    </row>
    <row r="21" spans="1:4" ht="12.75">
      <c r="A21" s="5" t="s">
        <v>70</v>
      </c>
      <c r="B21" s="11">
        <v>48</v>
      </c>
      <c r="C21" s="11">
        <v>46</v>
      </c>
      <c r="D21" s="11">
        <v>2</v>
      </c>
    </row>
    <row r="22" spans="1:4" s="2" customFormat="1" ht="12.75">
      <c r="A22" s="5" t="s">
        <v>67</v>
      </c>
      <c r="B22" s="11">
        <v>1</v>
      </c>
      <c r="C22" s="11">
        <v>1</v>
      </c>
      <c r="D22" s="11">
        <v>0</v>
      </c>
    </row>
    <row r="23" spans="1:4" ht="12.75">
      <c r="A23" s="5" t="s">
        <v>71</v>
      </c>
      <c r="B23" s="11">
        <v>59</v>
      </c>
      <c r="C23" s="11">
        <v>17</v>
      </c>
      <c r="D23" s="11">
        <v>42</v>
      </c>
    </row>
    <row r="24" spans="1:4" ht="12.75">
      <c r="A24" s="5" t="s">
        <v>33</v>
      </c>
      <c r="B24" s="11">
        <v>3</v>
      </c>
      <c r="C24" s="11">
        <v>0</v>
      </c>
      <c r="D24" s="11">
        <v>3</v>
      </c>
    </row>
    <row r="25" spans="1:4" ht="12.75">
      <c r="A25" s="5" t="s">
        <v>127</v>
      </c>
      <c r="B25" s="11">
        <v>12</v>
      </c>
      <c r="C25" s="11">
        <v>10</v>
      </c>
      <c r="D25" s="11">
        <v>2</v>
      </c>
    </row>
    <row r="26" spans="1:4" ht="12.75">
      <c r="A26" s="5" t="s">
        <v>73</v>
      </c>
      <c r="B26" s="11">
        <v>4</v>
      </c>
      <c r="C26" s="11">
        <v>1</v>
      </c>
      <c r="D26" s="11">
        <v>3</v>
      </c>
    </row>
    <row r="27" spans="1:4" ht="12.75">
      <c r="A27" s="5" t="s">
        <v>162</v>
      </c>
      <c r="B27" s="11">
        <v>40</v>
      </c>
      <c r="C27" s="11">
        <v>10</v>
      </c>
      <c r="D27" s="11">
        <v>30</v>
      </c>
    </row>
    <row r="28" spans="1:4" s="33" customFormat="1" ht="12.75">
      <c r="A28" s="5" t="s">
        <v>138</v>
      </c>
      <c r="B28" s="11">
        <v>51</v>
      </c>
      <c r="C28" s="11">
        <v>9</v>
      </c>
      <c r="D28" s="11">
        <v>42</v>
      </c>
    </row>
    <row r="29" spans="1:4" ht="12.75">
      <c r="A29" s="5" t="s">
        <v>151</v>
      </c>
      <c r="B29" s="11">
        <v>9</v>
      </c>
      <c r="C29" s="11">
        <v>7</v>
      </c>
      <c r="D29" s="11">
        <v>2</v>
      </c>
    </row>
    <row r="30" spans="1:4" ht="12.75">
      <c r="A30" s="5" t="s">
        <v>166</v>
      </c>
      <c r="B30" s="11">
        <v>66</v>
      </c>
      <c r="C30" s="11">
        <v>17</v>
      </c>
      <c r="D30" s="11">
        <v>49</v>
      </c>
    </row>
    <row r="31" spans="1:4" ht="12.75">
      <c r="A31" s="5" t="s">
        <v>28</v>
      </c>
      <c r="B31" s="11">
        <v>3</v>
      </c>
      <c r="C31" s="11">
        <v>2</v>
      </c>
      <c r="D31" s="11">
        <v>1</v>
      </c>
    </row>
    <row r="32" spans="1:4" ht="12.75">
      <c r="A32" s="5" t="s">
        <v>132</v>
      </c>
      <c r="B32" s="11">
        <v>4</v>
      </c>
      <c r="C32" s="11">
        <v>3</v>
      </c>
      <c r="D32" s="11">
        <v>1</v>
      </c>
    </row>
    <row r="33" spans="1:4" ht="12.75">
      <c r="A33" s="5" t="s">
        <v>50</v>
      </c>
      <c r="B33" s="11">
        <v>1</v>
      </c>
      <c r="C33" s="11">
        <v>1</v>
      </c>
      <c r="D33" s="11">
        <v>0</v>
      </c>
    </row>
    <row r="34" spans="1:4" ht="12.75">
      <c r="A34" s="5" t="s">
        <v>130</v>
      </c>
      <c r="B34" s="11">
        <v>3</v>
      </c>
      <c r="C34" s="11">
        <v>1</v>
      </c>
      <c r="D34" s="11">
        <v>2</v>
      </c>
    </row>
    <row r="35" spans="1:4" ht="12.75">
      <c r="A35" s="5" t="s">
        <v>150</v>
      </c>
      <c r="B35" s="11">
        <v>0</v>
      </c>
      <c r="C35" s="11">
        <v>0</v>
      </c>
      <c r="D35" s="11">
        <v>0</v>
      </c>
    </row>
    <row r="36" spans="1:4" ht="12.75">
      <c r="A36" s="5" t="s">
        <v>58</v>
      </c>
      <c r="B36" s="11">
        <v>9</v>
      </c>
      <c r="C36" s="11">
        <v>3</v>
      </c>
      <c r="D36" s="11">
        <v>6</v>
      </c>
    </row>
    <row r="37" spans="1:4" ht="12.75">
      <c r="A37" s="5" t="s">
        <v>121</v>
      </c>
      <c r="B37" s="11">
        <v>1</v>
      </c>
      <c r="C37" s="11">
        <v>1</v>
      </c>
      <c r="D37" s="11">
        <v>0</v>
      </c>
    </row>
    <row r="38" spans="1:4" ht="12.75">
      <c r="A38" s="5" t="s">
        <v>131</v>
      </c>
      <c r="B38" s="11">
        <v>9</v>
      </c>
      <c r="C38" s="11">
        <v>3</v>
      </c>
      <c r="D38" s="11">
        <v>6</v>
      </c>
    </row>
    <row r="39" spans="1:4" ht="12.75">
      <c r="A39" s="5" t="s">
        <v>40</v>
      </c>
      <c r="B39" s="11">
        <v>1</v>
      </c>
      <c r="C39" s="11">
        <v>1</v>
      </c>
      <c r="D39" s="11">
        <v>0</v>
      </c>
    </row>
    <row r="40" spans="1:4" ht="12.75">
      <c r="A40" s="5" t="s">
        <v>51</v>
      </c>
      <c r="B40" s="11">
        <v>5</v>
      </c>
      <c r="C40" s="11">
        <v>2</v>
      </c>
      <c r="D40" s="11">
        <v>3</v>
      </c>
    </row>
    <row r="41" spans="1:4" ht="12.75">
      <c r="A41" s="22" t="s">
        <v>52</v>
      </c>
      <c r="B41" s="11">
        <v>3</v>
      </c>
      <c r="C41" s="11">
        <v>1</v>
      </c>
      <c r="D41" s="11">
        <v>2</v>
      </c>
    </row>
    <row r="42" spans="1:4" ht="12.75">
      <c r="A42" s="12"/>
      <c r="B42" s="12"/>
      <c r="C42" s="25"/>
      <c r="D42" s="12"/>
    </row>
  </sheetData>
  <sheetProtection/>
  <mergeCells count="1">
    <mergeCell ref="A1:D1"/>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O32"/>
  <sheetViews>
    <sheetView zoomScalePageLayoutView="0" workbookViewId="0" topLeftCell="A1">
      <selection activeCell="W64" sqref="W64"/>
    </sheetView>
  </sheetViews>
  <sheetFormatPr defaultColWidth="11.421875" defaultRowHeight="12.75"/>
  <cols>
    <col min="1" max="1" width="8.57421875" style="4" customWidth="1"/>
    <col min="2" max="2" width="14.7109375" style="4" customWidth="1"/>
    <col min="3" max="3" width="6.421875" style="3" customWidth="1"/>
    <col min="4" max="4" width="5.28125" style="4" customWidth="1"/>
    <col min="5" max="15" width="5.00390625" style="4" customWidth="1"/>
    <col min="16" max="16384" width="11.421875" style="1" customWidth="1"/>
  </cols>
  <sheetData>
    <row r="1" spans="1:15" ht="12.75">
      <c r="A1" s="127" t="s">
        <v>226</v>
      </c>
      <c r="B1" s="127"/>
      <c r="C1" s="127"/>
      <c r="D1" s="127"/>
      <c r="E1" s="127"/>
      <c r="F1" s="127"/>
      <c r="G1" s="127"/>
      <c r="H1" s="127"/>
      <c r="I1" s="127"/>
      <c r="J1" s="127"/>
      <c r="K1" s="127"/>
      <c r="L1" s="127"/>
      <c r="M1" s="127"/>
      <c r="N1" s="127"/>
      <c r="O1" s="127"/>
    </row>
    <row r="2" spans="1:2" ht="12.75">
      <c r="A2" s="5"/>
      <c r="B2" s="5"/>
    </row>
    <row r="3" spans="1:15" ht="12.75">
      <c r="A3" s="5"/>
      <c r="B3" s="5"/>
      <c r="N3" s="138" t="s">
        <v>15</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60.166666666666664</v>
      </c>
      <c r="D5" s="15">
        <v>93</v>
      </c>
      <c r="E5" s="15">
        <v>55</v>
      </c>
      <c r="F5" s="15">
        <v>58</v>
      </c>
      <c r="G5" s="15">
        <v>63</v>
      </c>
      <c r="H5" s="15">
        <v>46</v>
      </c>
      <c r="I5" s="15">
        <v>43</v>
      </c>
      <c r="J5" s="15">
        <v>52</v>
      </c>
      <c r="K5" s="15">
        <v>82</v>
      </c>
      <c r="L5" s="15">
        <v>43</v>
      </c>
      <c r="M5" s="15">
        <v>63</v>
      </c>
      <c r="N5" s="15">
        <v>69</v>
      </c>
      <c r="O5" s="15">
        <v>55</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15.25</v>
      </c>
      <c r="D7" s="17">
        <v>29</v>
      </c>
      <c r="E7" s="17">
        <v>13</v>
      </c>
      <c r="F7" s="17">
        <v>14</v>
      </c>
      <c r="G7" s="17">
        <v>17</v>
      </c>
      <c r="H7" s="17">
        <v>9</v>
      </c>
      <c r="I7" s="17">
        <v>4</v>
      </c>
      <c r="J7" s="17">
        <v>11</v>
      </c>
      <c r="K7" s="17">
        <v>28</v>
      </c>
      <c r="L7" s="17">
        <v>11</v>
      </c>
      <c r="M7" s="17">
        <v>15</v>
      </c>
      <c r="N7" s="17">
        <v>22</v>
      </c>
      <c r="O7" s="17">
        <v>10</v>
      </c>
    </row>
    <row r="8" spans="1:15" ht="12.75">
      <c r="A8" s="19"/>
      <c r="B8" s="19" t="s">
        <v>199</v>
      </c>
      <c r="C8" s="15">
        <v>34.33333333333333</v>
      </c>
      <c r="D8" s="17">
        <v>46</v>
      </c>
      <c r="E8" s="17">
        <v>34</v>
      </c>
      <c r="F8" s="17">
        <v>34</v>
      </c>
      <c r="G8" s="17">
        <v>35</v>
      </c>
      <c r="H8" s="17">
        <v>26</v>
      </c>
      <c r="I8" s="17">
        <v>26</v>
      </c>
      <c r="J8" s="17">
        <v>33</v>
      </c>
      <c r="K8" s="17">
        <v>45</v>
      </c>
      <c r="L8" s="17">
        <v>24</v>
      </c>
      <c r="M8" s="17">
        <v>38</v>
      </c>
      <c r="N8" s="17">
        <v>34</v>
      </c>
      <c r="O8" s="17">
        <v>37</v>
      </c>
    </row>
    <row r="9" spans="1:15" ht="12.75">
      <c r="A9" s="19"/>
      <c r="B9" s="19" t="s">
        <v>36</v>
      </c>
      <c r="C9" s="15">
        <v>10.583333333333334</v>
      </c>
      <c r="D9" s="17">
        <v>18</v>
      </c>
      <c r="E9" s="17">
        <v>8</v>
      </c>
      <c r="F9" s="17">
        <v>10</v>
      </c>
      <c r="G9" s="17">
        <v>11</v>
      </c>
      <c r="H9" s="17">
        <v>11</v>
      </c>
      <c r="I9" s="17">
        <v>13</v>
      </c>
      <c r="J9" s="17">
        <v>8</v>
      </c>
      <c r="K9" s="17">
        <v>9</v>
      </c>
      <c r="L9" s="17">
        <v>8</v>
      </c>
      <c r="M9" s="17">
        <v>10</v>
      </c>
      <c r="N9" s="17">
        <v>13</v>
      </c>
      <c r="O9" s="17">
        <v>8</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31.166666666666664</v>
      </c>
      <c r="D11" s="17">
        <v>50</v>
      </c>
      <c r="E11" s="17">
        <v>25</v>
      </c>
      <c r="F11" s="17">
        <v>30</v>
      </c>
      <c r="G11" s="17">
        <v>31</v>
      </c>
      <c r="H11" s="17">
        <v>20</v>
      </c>
      <c r="I11" s="17">
        <v>21</v>
      </c>
      <c r="J11" s="17">
        <v>28</v>
      </c>
      <c r="K11" s="17">
        <v>42</v>
      </c>
      <c r="L11" s="17">
        <v>24</v>
      </c>
      <c r="M11" s="17">
        <v>43</v>
      </c>
      <c r="N11" s="17">
        <v>32</v>
      </c>
      <c r="O11" s="17">
        <v>28</v>
      </c>
    </row>
    <row r="12" spans="1:15" ht="12.75">
      <c r="A12" s="19"/>
      <c r="B12" s="19" t="s">
        <v>34</v>
      </c>
      <c r="C12" s="15">
        <v>29</v>
      </c>
      <c r="D12" s="17">
        <v>43</v>
      </c>
      <c r="E12" s="17">
        <v>30</v>
      </c>
      <c r="F12" s="17">
        <v>28</v>
      </c>
      <c r="G12" s="17">
        <v>32</v>
      </c>
      <c r="H12" s="17">
        <v>26</v>
      </c>
      <c r="I12" s="17">
        <v>22</v>
      </c>
      <c r="J12" s="17">
        <v>24</v>
      </c>
      <c r="K12" s="17">
        <v>40</v>
      </c>
      <c r="L12" s="17">
        <v>19</v>
      </c>
      <c r="M12" s="17">
        <v>20</v>
      </c>
      <c r="N12" s="17">
        <v>37</v>
      </c>
      <c r="O12" s="17">
        <v>27</v>
      </c>
    </row>
    <row r="13" spans="1:15" ht="12.75">
      <c r="A13" s="19"/>
      <c r="B13" s="19" t="s">
        <v>202</v>
      </c>
      <c r="C13" s="15"/>
      <c r="D13" s="17"/>
      <c r="E13" s="17"/>
      <c r="F13" s="17"/>
      <c r="G13" s="17"/>
      <c r="H13" s="17"/>
      <c r="I13" s="17"/>
      <c r="J13" s="17"/>
      <c r="K13" s="17"/>
      <c r="L13" s="17"/>
      <c r="M13" s="17"/>
      <c r="N13" s="17"/>
      <c r="O13" s="17"/>
    </row>
    <row r="14" spans="2:15" ht="12.75">
      <c r="B14" s="19" t="s">
        <v>46</v>
      </c>
      <c r="C14" s="15">
        <v>7.25</v>
      </c>
      <c r="D14" s="17">
        <v>12</v>
      </c>
      <c r="E14" s="17">
        <v>10</v>
      </c>
      <c r="F14" s="17">
        <v>9</v>
      </c>
      <c r="G14" s="17">
        <v>5</v>
      </c>
      <c r="H14" s="17">
        <v>6</v>
      </c>
      <c r="I14" s="17">
        <v>7</v>
      </c>
      <c r="J14" s="17">
        <v>2</v>
      </c>
      <c r="K14" s="17">
        <v>7</v>
      </c>
      <c r="L14" s="17">
        <v>6</v>
      </c>
      <c r="M14" s="17">
        <v>6</v>
      </c>
      <c r="N14" s="17">
        <v>10</v>
      </c>
      <c r="O14" s="17">
        <v>7</v>
      </c>
    </row>
    <row r="15" spans="2:15" ht="12.75">
      <c r="B15" s="19" t="s">
        <v>182</v>
      </c>
      <c r="C15" s="15">
        <v>10.916666666666666</v>
      </c>
      <c r="D15" s="17">
        <v>15</v>
      </c>
      <c r="E15" s="17">
        <v>11</v>
      </c>
      <c r="F15" s="17">
        <v>11</v>
      </c>
      <c r="G15" s="17">
        <v>15</v>
      </c>
      <c r="H15" s="17">
        <v>10</v>
      </c>
      <c r="I15" s="17">
        <v>6</v>
      </c>
      <c r="J15" s="17">
        <v>14</v>
      </c>
      <c r="K15" s="17">
        <v>15</v>
      </c>
      <c r="L15" s="17">
        <v>4</v>
      </c>
      <c r="M15" s="17">
        <v>6</v>
      </c>
      <c r="N15" s="17">
        <v>16</v>
      </c>
      <c r="O15" s="17">
        <v>8</v>
      </c>
    </row>
    <row r="16" spans="2:15" ht="12.75">
      <c r="B16" s="19" t="s">
        <v>38</v>
      </c>
      <c r="C16" s="15">
        <v>10.416666666666668</v>
      </c>
      <c r="D16" s="17">
        <v>15</v>
      </c>
      <c r="E16" s="17">
        <v>8</v>
      </c>
      <c r="F16" s="17">
        <v>8</v>
      </c>
      <c r="G16" s="17">
        <v>12</v>
      </c>
      <c r="H16" s="17">
        <v>10</v>
      </c>
      <c r="I16" s="17">
        <v>9</v>
      </c>
      <c r="J16" s="17">
        <v>8</v>
      </c>
      <c r="K16" s="17">
        <v>17</v>
      </c>
      <c r="L16" s="17">
        <v>9</v>
      </c>
      <c r="M16" s="17">
        <v>7</v>
      </c>
      <c r="N16" s="17">
        <v>10</v>
      </c>
      <c r="O16" s="17">
        <v>12</v>
      </c>
    </row>
    <row r="17" spans="1:15" ht="12.75">
      <c r="A17" s="19"/>
      <c r="B17" s="19" t="s">
        <v>44</v>
      </c>
      <c r="C17" s="15">
        <v>0.16666666666666666</v>
      </c>
      <c r="D17" s="17">
        <v>0</v>
      </c>
      <c r="E17" s="17">
        <v>1</v>
      </c>
      <c r="F17" s="17">
        <v>0</v>
      </c>
      <c r="G17" s="17">
        <v>0</v>
      </c>
      <c r="H17" s="17">
        <v>0</v>
      </c>
      <c r="I17" s="17">
        <v>0</v>
      </c>
      <c r="J17" s="17">
        <v>0</v>
      </c>
      <c r="K17" s="17">
        <v>1</v>
      </c>
      <c r="L17" s="17">
        <v>0</v>
      </c>
      <c r="M17" s="17">
        <v>0</v>
      </c>
      <c r="N17" s="17">
        <v>0</v>
      </c>
      <c r="O17" s="17">
        <v>0</v>
      </c>
    </row>
    <row r="18" spans="1:15" ht="12.75">
      <c r="A18" s="19"/>
      <c r="B18" s="19" t="s">
        <v>45</v>
      </c>
      <c r="C18" s="15">
        <v>0.25</v>
      </c>
      <c r="D18" s="17">
        <v>1</v>
      </c>
      <c r="E18" s="17">
        <v>0</v>
      </c>
      <c r="F18" s="17">
        <v>0</v>
      </c>
      <c r="G18" s="17">
        <v>0</v>
      </c>
      <c r="H18" s="17">
        <v>0</v>
      </c>
      <c r="I18" s="17">
        <v>0</v>
      </c>
      <c r="J18" s="17">
        <v>0</v>
      </c>
      <c r="K18" s="17">
        <v>0</v>
      </c>
      <c r="L18" s="17">
        <v>0</v>
      </c>
      <c r="M18" s="17">
        <v>1</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2:15" ht="12.75">
      <c r="B20" s="19" t="s">
        <v>48</v>
      </c>
      <c r="C20" s="15">
        <v>45.91666666666667</v>
      </c>
      <c r="D20" s="17">
        <v>77</v>
      </c>
      <c r="E20" s="17">
        <v>41</v>
      </c>
      <c r="F20" s="17">
        <v>39</v>
      </c>
      <c r="G20" s="17">
        <v>47</v>
      </c>
      <c r="H20" s="17">
        <v>35</v>
      </c>
      <c r="I20" s="17">
        <v>27</v>
      </c>
      <c r="J20" s="17">
        <v>38</v>
      </c>
      <c r="K20" s="17">
        <v>61</v>
      </c>
      <c r="L20" s="17">
        <v>31</v>
      </c>
      <c r="M20" s="17">
        <v>52</v>
      </c>
      <c r="N20" s="17">
        <v>55</v>
      </c>
      <c r="O20" s="17">
        <v>48</v>
      </c>
    </row>
    <row r="21" spans="2:15" ht="12.75">
      <c r="B21" s="19" t="s">
        <v>119</v>
      </c>
      <c r="C21" s="15">
        <v>14.25</v>
      </c>
      <c r="D21" s="17">
        <v>16</v>
      </c>
      <c r="E21" s="17">
        <v>14</v>
      </c>
      <c r="F21" s="17">
        <v>19</v>
      </c>
      <c r="G21" s="17">
        <v>16</v>
      </c>
      <c r="H21" s="17">
        <v>11</v>
      </c>
      <c r="I21" s="17">
        <v>16</v>
      </c>
      <c r="J21" s="17">
        <v>14</v>
      </c>
      <c r="K21" s="17">
        <v>21</v>
      </c>
      <c r="L21" s="17">
        <v>12</v>
      </c>
      <c r="M21" s="17">
        <v>11</v>
      </c>
      <c r="N21" s="17">
        <v>14</v>
      </c>
      <c r="O21" s="17">
        <v>7</v>
      </c>
    </row>
    <row r="22" spans="1:15" ht="21.75" customHeight="1">
      <c r="A22" s="135" t="s">
        <v>168</v>
      </c>
      <c r="B22" s="135"/>
      <c r="C22" s="135"/>
      <c r="D22" s="135"/>
      <c r="E22" s="135"/>
      <c r="F22" s="135"/>
      <c r="G22" s="135"/>
      <c r="H22" s="135"/>
      <c r="I22" s="135"/>
      <c r="J22" s="135"/>
      <c r="K22" s="135"/>
      <c r="L22" s="135"/>
      <c r="M22" s="135"/>
      <c r="N22" s="135"/>
      <c r="O22" s="135"/>
    </row>
    <row r="23" spans="2:15" ht="12.75" customHeight="1">
      <c r="B23" s="36" t="s">
        <v>156</v>
      </c>
      <c r="C23" s="15">
        <v>11.416666666666666</v>
      </c>
      <c r="D23" s="17">
        <v>17</v>
      </c>
      <c r="E23" s="17">
        <v>8</v>
      </c>
      <c r="F23" s="17">
        <v>14</v>
      </c>
      <c r="G23" s="17">
        <v>10</v>
      </c>
      <c r="H23" s="17">
        <v>11</v>
      </c>
      <c r="I23" s="17">
        <v>10</v>
      </c>
      <c r="J23" s="17">
        <v>11</v>
      </c>
      <c r="K23" s="17">
        <v>15</v>
      </c>
      <c r="L23" s="17">
        <v>11</v>
      </c>
      <c r="M23" s="17">
        <v>14</v>
      </c>
      <c r="N23" s="17">
        <v>10</v>
      </c>
      <c r="O23" s="17">
        <v>6</v>
      </c>
    </row>
    <row r="24" spans="2:15" ht="12.75" customHeight="1">
      <c r="B24" s="36" t="s">
        <v>169</v>
      </c>
      <c r="C24" s="15">
        <v>14.583333333333334</v>
      </c>
      <c r="D24" s="17">
        <v>20</v>
      </c>
      <c r="E24" s="17">
        <v>24</v>
      </c>
      <c r="F24" s="17">
        <v>12</v>
      </c>
      <c r="G24" s="17">
        <v>10</v>
      </c>
      <c r="H24" s="17">
        <v>14</v>
      </c>
      <c r="I24" s="17">
        <v>5</v>
      </c>
      <c r="J24" s="17">
        <v>7</v>
      </c>
      <c r="K24" s="17">
        <v>20</v>
      </c>
      <c r="L24" s="17">
        <v>10</v>
      </c>
      <c r="M24" s="17">
        <v>18</v>
      </c>
      <c r="N24" s="17">
        <v>16</v>
      </c>
      <c r="O24" s="17">
        <v>19</v>
      </c>
    </row>
    <row r="25" spans="2:15" ht="24.75" customHeight="1">
      <c r="B25" s="36" t="s">
        <v>161</v>
      </c>
      <c r="C25" s="15">
        <v>13.5</v>
      </c>
      <c r="D25" s="17">
        <v>25</v>
      </c>
      <c r="E25" s="17">
        <v>13</v>
      </c>
      <c r="F25" s="17">
        <v>13</v>
      </c>
      <c r="G25" s="17">
        <v>20</v>
      </c>
      <c r="H25" s="17">
        <v>8</v>
      </c>
      <c r="I25" s="17">
        <v>8</v>
      </c>
      <c r="J25" s="17">
        <v>14</v>
      </c>
      <c r="K25" s="17">
        <v>12</v>
      </c>
      <c r="L25" s="17">
        <v>9</v>
      </c>
      <c r="M25" s="17">
        <v>9</v>
      </c>
      <c r="N25" s="17">
        <v>16</v>
      </c>
      <c r="O25" s="17">
        <v>15</v>
      </c>
    </row>
    <row r="26" spans="2:15" ht="12.75" customHeight="1">
      <c r="B26" s="36" t="s">
        <v>123</v>
      </c>
      <c r="C26" s="15">
        <v>0.9166666666666667</v>
      </c>
      <c r="D26" s="17">
        <v>0</v>
      </c>
      <c r="E26" s="17">
        <v>0</v>
      </c>
      <c r="F26" s="17">
        <v>0</v>
      </c>
      <c r="G26" s="17">
        <v>0</v>
      </c>
      <c r="H26" s="17">
        <v>1</v>
      </c>
      <c r="I26" s="17">
        <v>2</v>
      </c>
      <c r="J26" s="17">
        <v>1</v>
      </c>
      <c r="K26" s="17">
        <v>2</v>
      </c>
      <c r="L26" s="17">
        <v>0</v>
      </c>
      <c r="M26" s="17">
        <v>3</v>
      </c>
      <c r="N26" s="17">
        <v>2</v>
      </c>
      <c r="O26" s="17">
        <v>0</v>
      </c>
    </row>
    <row r="27" spans="2:15" ht="12.75" customHeight="1">
      <c r="B27" s="36" t="s">
        <v>125</v>
      </c>
      <c r="C27" s="15">
        <v>2.5833333333333335</v>
      </c>
      <c r="D27" s="17">
        <v>4</v>
      </c>
      <c r="E27" s="17">
        <v>0</v>
      </c>
      <c r="F27" s="17">
        <v>1</v>
      </c>
      <c r="G27" s="17">
        <v>3</v>
      </c>
      <c r="H27" s="17">
        <v>0</v>
      </c>
      <c r="I27" s="17">
        <v>0</v>
      </c>
      <c r="J27" s="17">
        <v>1</v>
      </c>
      <c r="K27" s="17">
        <v>13</v>
      </c>
      <c r="L27" s="17">
        <v>1</v>
      </c>
      <c r="M27" s="17">
        <v>1</v>
      </c>
      <c r="N27" s="17">
        <v>5</v>
      </c>
      <c r="O27" s="17">
        <v>2</v>
      </c>
    </row>
    <row r="28" spans="2:15" ht="12.75" customHeight="1">
      <c r="B28" s="36" t="s">
        <v>124</v>
      </c>
      <c r="C28" s="15">
        <v>0.5833333333333334</v>
      </c>
      <c r="D28" s="17">
        <v>1</v>
      </c>
      <c r="E28" s="17">
        <v>0</v>
      </c>
      <c r="F28" s="17">
        <v>1</v>
      </c>
      <c r="G28" s="17">
        <v>0</v>
      </c>
      <c r="H28" s="17">
        <v>0</v>
      </c>
      <c r="I28" s="17">
        <v>0</v>
      </c>
      <c r="J28" s="17">
        <v>0</v>
      </c>
      <c r="K28" s="17">
        <v>2</v>
      </c>
      <c r="L28" s="17">
        <v>0</v>
      </c>
      <c r="M28" s="17">
        <v>2</v>
      </c>
      <c r="N28" s="17">
        <v>1</v>
      </c>
      <c r="O28" s="17">
        <v>0</v>
      </c>
    </row>
    <row r="29" spans="2:15" ht="24.75" customHeight="1">
      <c r="B29" s="36" t="s">
        <v>204</v>
      </c>
      <c r="C29" s="15">
        <v>2.1666666666666665</v>
      </c>
      <c r="D29" s="17">
        <v>1</v>
      </c>
      <c r="E29" s="17">
        <v>3</v>
      </c>
      <c r="F29" s="17">
        <v>3</v>
      </c>
      <c r="G29" s="17">
        <v>2</v>
      </c>
      <c r="H29" s="17">
        <v>2</v>
      </c>
      <c r="I29" s="17">
        <v>3</v>
      </c>
      <c r="J29" s="17">
        <v>0</v>
      </c>
      <c r="K29" s="17">
        <v>4</v>
      </c>
      <c r="L29" s="17">
        <v>1</v>
      </c>
      <c r="M29" s="17">
        <v>2</v>
      </c>
      <c r="N29" s="17">
        <v>4</v>
      </c>
      <c r="O29" s="17">
        <v>1</v>
      </c>
    </row>
    <row r="30" spans="2:15" ht="24.75" customHeight="1">
      <c r="B30" s="36" t="s">
        <v>205</v>
      </c>
      <c r="C30" s="15">
        <v>7.166666666666666</v>
      </c>
      <c r="D30" s="17">
        <v>16</v>
      </c>
      <c r="E30" s="17">
        <v>2</v>
      </c>
      <c r="F30" s="17">
        <v>5</v>
      </c>
      <c r="G30" s="17">
        <v>7</v>
      </c>
      <c r="H30" s="17">
        <v>4</v>
      </c>
      <c r="I30" s="17">
        <v>10</v>
      </c>
      <c r="J30" s="17">
        <v>10</v>
      </c>
      <c r="K30" s="17">
        <v>7</v>
      </c>
      <c r="L30" s="17">
        <v>5</v>
      </c>
      <c r="M30" s="17">
        <v>6</v>
      </c>
      <c r="N30" s="17">
        <v>6</v>
      </c>
      <c r="O30" s="17">
        <v>8</v>
      </c>
    </row>
    <row r="31" spans="2:15" ht="24.75" customHeight="1">
      <c r="B31" s="36" t="s">
        <v>26</v>
      </c>
      <c r="C31" s="15">
        <v>7.25</v>
      </c>
      <c r="D31" s="15">
        <v>9</v>
      </c>
      <c r="E31" s="15">
        <v>5</v>
      </c>
      <c r="F31" s="15">
        <v>9</v>
      </c>
      <c r="G31" s="15">
        <v>11</v>
      </c>
      <c r="H31" s="15">
        <v>6</v>
      </c>
      <c r="I31" s="15">
        <v>5</v>
      </c>
      <c r="J31" s="15">
        <v>8</v>
      </c>
      <c r="K31" s="15">
        <v>7</v>
      </c>
      <c r="L31" s="15">
        <v>6</v>
      </c>
      <c r="M31" s="15">
        <v>8</v>
      </c>
      <c r="N31" s="15">
        <v>9</v>
      </c>
      <c r="O31" s="15">
        <v>4</v>
      </c>
    </row>
    <row r="32" spans="1:15" ht="12.75">
      <c r="A32" s="12"/>
      <c r="B32" s="12"/>
      <c r="C32" s="13"/>
      <c r="D32" s="12"/>
      <c r="E32" s="12"/>
      <c r="F32" s="12"/>
      <c r="G32" s="12"/>
      <c r="H32" s="12"/>
      <c r="I32" s="12"/>
      <c r="J32" s="12"/>
      <c r="K32" s="12"/>
      <c r="L32" s="12"/>
      <c r="M32" s="12"/>
      <c r="N32" s="12"/>
      <c r="O32" s="12"/>
    </row>
  </sheetData>
  <sheetProtection/>
  <mergeCells count="8">
    <mergeCell ref="A4:B4"/>
    <mergeCell ref="A22:O22"/>
    <mergeCell ref="A1:O1"/>
    <mergeCell ref="A6:O6"/>
    <mergeCell ref="A10:O10"/>
    <mergeCell ref="A5:B5"/>
    <mergeCell ref="A19:O19"/>
    <mergeCell ref="N3:O3"/>
  </mergeCells>
  <printOptions/>
  <pageMargins left="0.7874015748031497" right="0.6692913385826772" top="0.984251968503937" bottom="0.984251968503937" header="0.5118110236220472" footer="0.5118110236220472"/>
  <pageSetup horizontalDpi="600" verticalDpi="600" orientation="portrait" paperSize="9" scale="97" r:id="rId2"/>
  <drawing r:id="rId1"/>
</worksheet>
</file>

<file path=xl/worksheets/sheet24.xml><?xml version="1.0" encoding="utf-8"?>
<worksheet xmlns="http://schemas.openxmlformats.org/spreadsheetml/2006/main" xmlns:r="http://schemas.openxmlformats.org/officeDocument/2006/relationships">
  <sheetPr>
    <tabColor indexed="42"/>
  </sheetPr>
  <dimension ref="A1:O32"/>
  <sheetViews>
    <sheetView zoomScalePageLayoutView="0" workbookViewId="0" topLeftCell="A1">
      <selection activeCell="X64" sqref="X64"/>
    </sheetView>
  </sheetViews>
  <sheetFormatPr defaultColWidth="11.421875" defaultRowHeight="12.75"/>
  <cols>
    <col min="1" max="1" width="8.57421875" style="4" customWidth="1"/>
    <col min="2" max="2" width="14.7109375" style="4" customWidth="1"/>
    <col min="3" max="3" width="6.421875" style="3" customWidth="1"/>
    <col min="4" max="4" width="5.28125" style="4" customWidth="1"/>
    <col min="5" max="15" width="5.00390625" style="4" customWidth="1"/>
    <col min="16" max="16384" width="11.421875" style="1" customWidth="1"/>
  </cols>
  <sheetData>
    <row r="1" spans="1:15" ht="12.75">
      <c r="A1" s="127" t="s">
        <v>227</v>
      </c>
      <c r="B1" s="127"/>
      <c r="C1" s="127"/>
      <c r="D1" s="127"/>
      <c r="E1" s="127"/>
      <c r="F1" s="127"/>
      <c r="G1" s="127"/>
      <c r="H1" s="127"/>
      <c r="I1" s="127"/>
      <c r="J1" s="127"/>
      <c r="K1" s="127"/>
      <c r="L1" s="127"/>
      <c r="M1" s="127"/>
      <c r="N1" s="127"/>
      <c r="O1" s="127"/>
    </row>
    <row r="2" spans="1:2" ht="12.75">
      <c r="A2" s="5"/>
      <c r="B2" s="5"/>
    </row>
    <row r="3" spans="1:15" ht="12.75">
      <c r="A3" s="5"/>
      <c r="B3" s="5"/>
      <c r="N3" s="139" t="s">
        <v>16</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30.833333333333332</v>
      </c>
      <c r="D5" s="15">
        <v>53</v>
      </c>
      <c r="E5" s="15">
        <v>21</v>
      </c>
      <c r="F5" s="15">
        <v>32</v>
      </c>
      <c r="G5" s="15">
        <v>33</v>
      </c>
      <c r="H5" s="15">
        <v>25</v>
      </c>
      <c r="I5" s="15">
        <v>13</v>
      </c>
      <c r="J5" s="15">
        <v>20</v>
      </c>
      <c r="K5" s="15">
        <v>44</v>
      </c>
      <c r="L5" s="15">
        <v>21</v>
      </c>
      <c r="M5" s="15">
        <v>36</v>
      </c>
      <c r="N5" s="15">
        <v>36</v>
      </c>
      <c r="O5" s="15">
        <v>36</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8.583333333333334</v>
      </c>
      <c r="D7" s="17">
        <v>18</v>
      </c>
      <c r="E7" s="17">
        <v>3</v>
      </c>
      <c r="F7" s="17">
        <v>9</v>
      </c>
      <c r="G7" s="17">
        <v>12</v>
      </c>
      <c r="H7" s="17">
        <v>4</v>
      </c>
      <c r="I7" s="17">
        <v>4</v>
      </c>
      <c r="J7" s="17">
        <v>5</v>
      </c>
      <c r="K7" s="17">
        <v>13</v>
      </c>
      <c r="L7" s="17">
        <v>6</v>
      </c>
      <c r="M7" s="17">
        <v>10</v>
      </c>
      <c r="N7" s="17">
        <v>13</v>
      </c>
      <c r="O7" s="17">
        <v>6</v>
      </c>
    </row>
    <row r="8" spans="1:15" ht="12.75">
      <c r="A8" s="19"/>
      <c r="B8" s="19" t="s">
        <v>199</v>
      </c>
      <c r="C8" s="15">
        <v>17.333333333333332</v>
      </c>
      <c r="D8" s="17">
        <v>29</v>
      </c>
      <c r="E8" s="17">
        <v>15</v>
      </c>
      <c r="F8" s="17">
        <v>16</v>
      </c>
      <c r="G8" s="17">
        <v>16</v>
      </c>
      <c r="H8" s="17">
        <v>14</v>
      </c>
      <c r="I8" s="17">
        <v>5</v>
      </c>
      <c r="J8" s="17">
        <v>13</v>
      </c>
      <c r="K8" s="17">
        <v>26</v>
      </c>
      <c r="L8" s="17">
        <v>12</v>
      </c>
      <c r="M8" s="17">
        <v>21</v>
      </c>
      <c r="N8" s="17">
        <v>18</v>
      </c>
      <c r="O8" s="17">
        <v>23</v>
      </c>
    </row>
    <row r="9" spans="1:15" ht="12.75">
      <c r="A9" s="19"/>
      <c r="B9" s="19" t="s">
        <v>36</v>
      </c>
      <c r="C9" s="15">
        <v>4.916666666666667</v>
      </c>
      <c r="D9" s="17">
        <v>6</v>
      </c>
      <c r="E9" s="17">
        <v>3</v>
      </c>
      <c r="F9" s="17">
        <v>7</v>
      </c>
      <c r="G9" s="17">
        <v>5</v>
      </c>
      <c r="H9" s="17">
        <v>7</v>
      </c>
      <c r="I9" s="17">
        <v>4</v>
      </c>
      <c r="J9" s="17">
        <v>2</v>
      </c>
      <c r="K9" s="17">
        <v>5</v>
      </c>
      <c r="L9" s="17">
        <v>3</v>
      </c>
      <c r="M9" s="17">
        <v>5</v>
      </c>
      <c r="N9" s="17">
        <v>5</v>
      </c>
      <c r="O9" s="17">
        <v>7</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16.083333333333332</v>
      </c>
      <c r="D11" s="17">
        <v>28</v>
      </c>
      <c r="E11" s="17">
        <v>8</v>
      </c>
      <c r="F11" s="17">
        <v>14</v>
      </c>
      <c r="G11" s="17">
        <v>22</v>
      </c>
      <c r="H11" s="17">
        <v>11</v>
      </c>
      <c r="I11" s="17">
        <v>6</v>
      </c>
      <c r="J11" s="17">
        <v>12</v>
      </c>
      <c r="K11" s="17">
        <v>22</v>
      </c>
      <c r="L11" s="17">
        <v>13</v>
      </c>
      <c r="M11" s="17">
        <v>24</v>
      </c>
      <c r="N11" s="17">
        <v>16</v>
      </c>
      <c r="O11" s="17">
        <v>17</v>
      </c>
    </row>
    <row r="12" spans="1:15" ht="12.75">
      <c r="A12" s="19"/>
      <c r="B12" s="19" t="s">
        <v>34</v>
      </c>
      <c r="C12" s="15">
        <v>14.75</v>
      </c>
      <c r="D12" s="17">
        <v>25</v>
      </c>
      <c r="E12" s="17">
        <v>13</v>
      </c>
      <c r="F12" s="17">
        <v>18</v>
      </c>
      <c r="G12" s="17">
        <v>11</v>
      </c>
      <c r="H12" s="17">
        <v>14</v>
      </c>
      <c r="I12" s="17">
        <v>7</v>
      </c>
      <c r="J12" s="17">
        <v>8</v>
      </c>
      <c r="K12" s="17">
        <v>22</v>
      </c>
      <c r="L12" s="17">
        <v>8</v>
      </c>
      <c r="M12" s="17">
        <v>12</v>
      </c>
      <c r="N12" s="17">
        <v>20</v>
      </c>
      <c r="O12" s="17">
        <v>19</v>
      </c>
    </row>
    <row r="13" spans="1:15" ht="12.75">
      <c r="A13" s="19"/>
      <c r="B13" s="19" t="s">
        <v>202</v>
      </c>
      <c r="C13" s="15"/>
      <c r="D13" s="17"/>
      <c r="E13" s="17"/>
      <c r="F13" s="17"/>
      <c r="G13" s="17"/>
      <c r="H13" s="17"/>
      <c r="I13" s="17"/>
      <c r="J13" s="17"/>
      <c r="K13" s="17"/>
      <c r="L13" s="17"/>
      <c r="M13" s="17"/>
      <c r="N13" s="17"/>
      <c r="O13" s="17"/>
    </row>
    <row r="14" spans="2:15" ht="12.75">
      <c r="B14" s="19" t="s">
        <v>46</v>
      </c>
      <c r="C14" s="15">
        <v>3.5833333333333335</v>
      </c>
      <c r="D14" s="17">
        <v>6</v>
      </c>
      <c r="E14" s="17">
        <v>5</v>
      </c>
      <c r="F14" s="17">
        <v>6</v>
      </c>
      <c r="G14" s="17">
        <v>2</v>
      </c>
      <c r="H14" s="17">
        <v>2</v>
      </c>
      <c r="I14" s="17">
        <v>1</v>
      </c>
      <c r="J14" s="17">
        <v>0</v>
      </c>
      <c r="K14" s="17">
        <v>4</v>
      </c>
      <c r="L14" s="17">
        <v>2</v>
      </c>
      <c r="M14" s="17">
        <v>4</v>
      </c>
      <c r="N14" s="17">
        <v>6</v>
      </c>
      <c r="O14" s="17">
        <v>5</v>
      </c>
    </row>
    <row r="15" spans="2:15" ht="12.75">
      <c r="B15" s="19" t="s">
        <v>182</v>
      </c>
      <c r="C15" s="15">
        <v>5.833333333333333</v>
      </c>
      <c r="D15" s="17">
        <v>7</v>
      </c>
      <c r="E15" s="17">
        <v>4</v>
      </c>
      <c r="F15" s="17">
        <v>8</v>
      </c>
      <c r="G15" s="17">
        <v>5</v>
      </c>
      <c r="H15" s="17">
        <v>8</v>
      </c>
      <c r="I15" s="17">
        <v>3</v>
      </c>
      <c r="J15" s="17">
        <v>4</v>
      </c>
      <c r="K15" s="17">
        <v>8</v>
      </c>
      <c r="L15" s="17">
        <v>3</v>
      </c>
      <c r="M15" s="17">
        <v>4</v>
      </c>
      <c r="N15" s="17">
        <v>10</v>
      </c>
      <c r="O15" s="17">
        <v>6</v>
      </c>
    </row>
    <row r="16" spans="2:15" ht="12.75">
      <c r="B16" s="19" t="s">
        <v>38</v>
      </c>
      <c r="C16" s="15">
        <v>5.166666666666667</v>
      </c>
      <c r="D16" s="17">
        <v>12</v>
      </c>
      <c r="E16" s="17">
        <v>4</v>
      </c>
      <c r="F16" s="17">
        <v>4</v>
      </c>
      <c r="G16" s="17">
        <v>4</v>
      </c>
      <c r="H16" s="17">
        <v>4</v>
      </c>
      <c r="I16" s="17">
        <v>3</v>
      </c>
      <c r="J16" s="17">
        <v>4</v>
      </c>
      <c r="K16" s="17">
        <v>9</v>
      </c>
      <c r="L16" s="17">
        <v>3</v>
      </c>
      <c r="M16" s="17">
        <v>3</v>
      </c>
      <c r="N16" s="17">
        <v>4</v>
      </c>
      <c r="O16" s="17">
        <v>8</v>
      </c>
    </row>
    <row r="17" spans="1:15" ht="12.75">
      <c r="A17" s="19"/>
      <c r="B17" s="19" t="s">
        <v>44</v>
      </c>
      <c r="C17" s="15">
        <v>0.08333333333333333</v>
      </c>
      <c r="D17" s="17">
        <v>0</v>
      </c>
      <c r="E17" s="17">
        <v>0</v>
      </c>
      <c r="F17" s="17">
        <v>0</v>
      </c>
      <c r="G17" s="17">
        <v>0</v>
      </c>
      <c r="H17" s="17">
        <v>0</v>
      </c>
      <c r="I17" s="17">
        <v>0</v>
      </c>
      <c r="J17" s="17">
        <v>0</v>
      </c>
      <c r="K17" s="17">
        <v>1</v>
      </c>
      <c r="L17" s="17">
        <v>0</v>
      </c>
      <c r="M17" s="17">
        <v>0</v>
      </c>
      <c r="N17" s="17">
        <v>0</v>
      </c>
      <c r="O17" s="17">
        <v>0</v>
      </c>
    </row>
    <row r="18" spans="1:15" ht="12.75">
      <c r="A18" s="19"/>
      <c r="B18" s="19" t="s">
        <v>45</v>
      </c>
      <c r="C18" s="15">
        <v>0.08333333333333333</v>
      </c>
      <c r="D18" s="17">
        <v>0</v>
      </c>
      <c r="E18" s="17">
        <v>0</v>
      </c>
      <c r="F18" s="17">
        <v>0</v>
      </c>
      <c r="G18" s="17">
        <v>0</v>
      </c>
      <c r="H18" s="17">
        <v>0</v>
      </c>
      <c r="I18" s="17">
        <v>0</v>
      </c>
      <c r="J18" s="17">
        <v>0</v>
      </c>
      <c r="K18" s="17">
        <v>0</v>
      </c>
      <c r="L18" s="17">
        <v>0</v>
      </c>
      <c r="M18" s="17">
        <v>1</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2:15" ht="12.75">
      <c r="B20" s="19" t="s">
        <v>48</v>
      </c>
      <c r="C20" s="15">
        <v>28.25</v>
      </c>
      <c r="D20" s="17">
        <v>47</v>
      </c>
      <c r="E20" s="17">
        <v>20</v>
      </c>
      <c r="F20" s="17">
        <v>27</v>
      </c>
      <c r="G20" s="17">
        <v>32</v>
      </c>
      <c r="H20" s="17">
        <v>23</v>
      </c>
      <c r="I20" s="17">
        <v>12</v>
      </c>
      <c r="J20" s="17">
        <v>18</v>
      </c>
      <c r="K20" s="17">
        <v>40</v>
      </c>
      <c r="L20" s="17">
        <v>18</v>
      </c>
      <c r="M20" s="17">
        <v>34</v>
      </c>
      <c r="N20" s="17">
        <v>33</v>
      </c>
      <c r="O20" s="17">
        <v>35</v>
      </c>
    </row>
    <row r="21" spans="2:15" ht="12.75">
      <c r="B21" s="19" t="s">
        <v>119</v>
      </c>
      <c r="C21" s="15">
        <v>2.5833333333333335</v>
      </c>
      <c r="D21" s="17">
        <v>6</v>
      </c>
      <c r="E21" s="17">
        <v>1</v>
      </c>
      <c r="F21" s="17">
        <v>5</v>
      </c>
      <c r="G21" s="17">
        <v>1</v>
      </c>
      <c r="H21" s="17">
        <v>2</v>
      </c>
      <c r="I21" s="17">
        <v>1</v>
      </c>
      <c r="J21" s="17">
        <v>2</v>
      </c>
      <c r="K21" s="17">
        <v>4</v>
      </c>
      <c r="L21" s="17">
        <v>3</v>
      </c>
      <c r="M21" s="17">
        <v>2</v>
      </c>
      <c r="N21" s="17">
        <v>3</v>
      </c>
      <c r="O21" s="17">
        <v>1</v>
      </c>
    </row>
    <row r="22" spans="1:15" ht="21.75" customHeight="1">
      <c r="A22" s="135" t="s">
        <v>168</v>
      </c>
      <c r="B22" s="135"/>
      <c r="C22" s="135"/>
      <c r="D22" s="135"/>
      <c r="E22" s="135"/>
      <c r="F22" s="135"/>
      <c r="G22" s="135"/>
      <c r="H22" s="135"/>
      <c r="I22" s="135"/>
      <c r="J22" s="135"/>
      <c r="K22" s="135"/>
      <c r="L22" s="135"/>
      <c r="M22" s="135"/>
      <c r="N22" s="135"/>
      <c r="O22" s="135"/>
    </row>
    <row r="23" spans="2:15" ht="12.75" customHeight="1">
      <c r="B23" s="36" t="s">
        <v>156</v>
      </c>
      <c r="C23" s="15">
        <v>6.333333333333333</v>
      </c>
      <c r="D23" s="17">
        <v>12</v>
      </c>
      <c r="E23" s="17">
        <v>7</v>
      </c>
      <c r="F23" s="17">
        <v>8</v>
      </c>
      <c r="G23" s="17">
        <v>6</v>
      </c>
      <c r="H23" s="17">
        <v>7</v>
      </c>
      <c r="I23" s="17">
        <v>3</v>
      </c>
      <c r="J23" s="17">
        <v>3</v>
      </c>
      <c r="K23" s="17">
        <v>8</v>
      </c>
      <c r="L23" s="17">
        <v>4</v>
      </c>
      <c r="M23" s="17">
        <v>7</v>
      </c>
      <c r="N23" s="17">
        <v>7</v>
      </c>
      <c r="O23" s="17">
        <v>4</v>
      </c>
    </row>
    <row r="24" spans="2:15" ht="12.75" customHeight="1">
      <c r="B24" s="36" t="s">
        <v>169</v>
      </c>
      <c r="C24" s="15">
        <v>9.083333333333334</v>
      </c>
      <c r="D24" s="17">
        <v>15</v>
      </c>
      <c r="E24" s="17">
        <v>9</v>
      </c>
      <c r="F24" s="17">
        <v>8</v>
      </c>
      <c r="G24" s="17">
        <v>6</v>
      </c>
      <c r="H24" s="17">
        <v>8</v>
      </c>
      <c r="I24" s="17">
        <v>2</v>
      </c>
      <c r="J24" s="17">
        <v>4</v>
      </c>
      <c r="K24" s="17">
        <v>10</v>
      </c>
      <c r="L24" s="17">
        <v>4</v>
      </c>
      <c r="M24" s="17">
        <v>15</v>
      </c>
      <c r="N24" s="17">
        <v>12</v>
      </c>
      <c r="O24" s="17">
        <v>16</v>
      </c>
    </row>
    <row r="25" spans="2:15" ht="24.75" customHeight="1">
      <c r="B25" s="36" t="s">
        <v>161</v>
      </c>
      <c r="C25" s="15">
        <v>6.666666666666667</v>
      </c>
      <c r="D25" s="17">
        <v>14</v>
      </c>
      <c r="E25" s="17">
        <v>3</v>
      </c>
      <c r="F25" s="17">
        <v>5</v>
      </c>
      <c r="G25" s="17">
        <v>11</v>
      </c>
      <c r="H25" s="17">
        <v>3</v>
      </c>
      <c r="I25" s="17">
        <v>3</v>
      </c>
      <c r="J25" s="17">
        <v>5</v>
      </c>
      <c r="K25" s="17">
        <v>7</v>
      </c>
      <c r="L25" s="17">
        <v>7</v>
      </c>
      <c r="M25" s="17">
        <v>3</v>
      </c>
      <c r="N25" s="17">
        <v>10</v>
      </c>
      <c r="O25" s="17">
        <v>9</v>
      </c>
    </row>
    <row r="26" spans="2:15" ht="12.75" customHeight="1">
      <c r="B26" s="36" t="s">
        <v>123</v>
      </c>
      <c r="C26" s="15">
        <v>0.4166666666666667</v>
      </c>
      <c r="D26" s="17">
        <v>0</v>
      </c>
      <c r="E26" s="17">
        <v>0</v>
      </c>
      <c r="F26" s="17">
        <v>0</v>
      </c>
      <c r="G26" s="17">
        <v>0</v>
      </c>
      <c r="H26" s="17">
        <v>0</v>
      </c>
      <c r="I26" s="17">
        <v>2</v>
      </c>
      <c r="J26" s="17">
        <v>0</v>
      </c>
      <c r="K26" s="17">
        <v>2</v>
      </c>
      <c r="L26" s="17">
        <v>0</v>
      </c>
      <c r="M26" s="17">
        <v>1</v>
      </c>
      <c r="N26" s="17">
        <v>0</v>
      </c>
      <c r="O26" s="17">
        <v>0</v>
      </c>
    </row>
    <row r="27" spans="2:15" ht="12.75" customHeight="1">
      <c r="B27" s="36" t="s">
        <v>125</v>
      </c>
      <c r="C27" s="15">
        <v>1.4166666666666667</v>
      </c>
      <c r="D27" s="17">
        <v>1</v>
      </c>
      <c r="E27" s="17">
        <v>0</v>
      </c>
      <c r="F27" s="17">
        <v>1</v>
      </c>
      <c r="G27" s="17">
        <v>3</v>
      </c>
      <c r="H27" s="17">
        <v>0</v>
      </c>
      <c r="I27" s="17">
        <v>0</v>
      </c>
      <c r="J27" s="17">
        <v>1</v>
      </c>
      <c r="K27" s="17">
        <v>8</v>
      </c>
      <c r="L27" s="17">
        <v>0</v>
      </c>
      <c r="M27" s="17">
        <v>1</v>
      </c>
      <c r="N27" s="17">
        <v>2</v>
      </c>
      <c r="O27" s="17">
        <v>0</v>
      </c>
    </row>
    <row r="28" spans="2:15" ht="12.75" customHeight="1">
      <c r="B28" s="36" t="s">
        <v>124</v>
      </c>
      <c r="C28" s="15">
        <v>0.5</v>
      </c>
      <c r="D28" s="17">
        <v>1</v>
      </c>
      <c r="E28" s="17">
        <v>0</v>
      </c>
      <c r="F28" s="17">
        <v>1</v>
      </c>
      <c r="G28" s="17">
        <v>0</v>
      </c>
      <c r="H28" s="17">
        <v>0</v>
      </c>
      <c r="I28" s="17">
        <v>0</v>
      </c>
      <c r="J28" s="17">
        <v>0</v>
      </c>
      <c r="K28" s="17">
        <v>1</v>
      </c>
      <c r="L28" s="17">
        <v>0</v>
      </c>
      <c r="M28" s="17">
        <v>2</v>
      </c>
      <c r="N28" s="17">
        <v>1</v>
      </c>
      <c r="O28" s="17">
        <v>0</v>
      </c>
    </row>
    <row r="29" spans="2:15" ht="24.75" customHeight="1">
      <c r="B29" s="36" t="s">
        <v>204</v>
      </c>
      <c r="C29" s="15">
        <v>0.3333333333333333</v>
      </c>
      <c r="D29" s="17">
        <v>0</v>
      </c>
      <c r="E29" s="17">
        <v>0</v>
      </c>
      <c r="F29" s="17">
        <v>0</v>
      </c>
      <c r="G29" s="17">
        <v>0</v>
      </c>
      <c r="H29" s="17">
        <v>0</v>
      </c>
      <c r="I29" s="17">
        <v>0</v>
      </c>
      <c r="J29" s="17">
        <v>0</v>
      </c>
      <c r="K29" s="17">
        <v>3</v>
      </c>
      <c r="L29" s="17">
        <v>1</v>
      </c>
      <c r="M29" s="17">
        <v>0</v>
      </c>
      <c r="N29" s="17">
        <v>0</v>
      </c>
      <c r="O29" s="17">
        <v>0</v>
      </c>
    </row>
    <row r="30" spans="2:15" ht="24.75" customHeight="1">
      <c r="B30" s="36" t="s">
        <v>205</v>
      </c>
      <c r="C30" s="15">
        <v>3.0833333333333335</v>
      </c>
      <c r="D30" s="17">
        <v>9</v>
      </c>
      <c r="E30" s="17">
        <v>1</v>
      </c>
      <c r="F30" s="17">
        <v>4</v>
      </c>
      <c r="G30" s="17">
        <v>3</v>
      </c>
      <c r="H30" s="17">
        <v>3</v>
      </c>
      <c r="I30" s="17">
        <v>2</v>
      </c>
      <c r="J30" s="17">
        <v>3</v>
      </c>
      <c r="K30" s="17">
        <v>2</v>
      </c>
      <c r="L30" s="17">
        <v>2</v>
      </c>
      <c r="M30" s="17">
        <v>2</v>
      </c>
      <c r="N30" s="17">
        <v>1</v>
      </c>
      <c r="O30" s="17">
        <v>5</v>
      </c>
    </row>
    <row r="31" spans="2:15" ht="25.5" customHeight="1">
      <c r="B31" s="36" t="s">
        <v>26</v>
      </c>
      <c r="C31" s="15">
        <v>3</v>
      </c>
      <c r="D31" s="15">
        <v>1</v>
      </c>
      <c r="E31" s="15">
        <v>1</v>
      </c>
      <c r="F31" s="15">
        <v>5</v>
      </c>
      <c r="G31" s="15">
        <v>4</v>
      </c>
      <c r="H31" s="15">
        <v>4</v>
      </c>
      <c r="I31" s="15">
        <v>1</v>
      </c>
      <c r="J31" s="15">
        <v>4</v>
      </c>
      <c r="K31" s="15">
        <v>3</v>
      </c>
      <c r="L31" s="15">
        <v>3</v>
      </c>
      <c r="M31" s="15">
        <v>5</v>
      </c>
      <c r="N31" s="15">
        <v>3</v>
      </c>
      <c r="O31" s="15">
        <v>2</v>
      </c>
    </row>
    <row r="32" spans="1:15" ht="12.75">
      <c r="A32" s="12"/>
      <c r="B32" s="12"/>
      <c r="C32" s="13"/>
      <c r="D32" s="12"/>
      <c r="E32" s="12"/>
      <c r="F32" s="12"/>
      <c r="G32" s="12"/>
      <c r="H32" s="12"/>
      <c r="I32" s="12"/>
      <c r="J32" s="12"/>
      <c r="K32" s="12"/>
      <c r="L32" s="12"/>
      <c r="M32" s="12"/>
      <c r="N32" s="12"/>
      <c r="O32" s="12"/>
    </row>
  </sheetData>
  <sheetProtection/>
  <mergeCells count="8">
    <mergeCell ref="A19:O19"/>
    <mergeCell ref="A22:O22"/>
    <mergeCell ref="A1:O1"/>
    <mergeCell ref="A6:O6"/>
    <mergeCell ref="A10:O10"/>
    <mergeCell ref="A4:B4"/>
    <mergeCell ref="N3:O3"/>
    <mergeCell ref="A5:B5"/>
  </mergeCells>
  <printOptions/>
  <pageMargins left="0.7874015748031497" right="0.6692913385826772" top="0.984251968503937" bottom="0.984251968503937" header="0.5118110236220472" footer="0.5118110236220472"/>
  <pageSetup horizontalDpi="600" verticalDpi="600" orientation="portrait" paperSize="9" scale="97" r:id="rId2"/>
  <drawing r:id="rId1"/>
</worksheet>
</file>

<file path=xl/worksheets/sheet25.xml><?xml version="1.0" encoding="utf-8"?>
<worksheet xmlns="http://schemas.openxmlformats.org/spreadsheetml/2006/main" xmlns:r="http://schemas.openxmlformats.org/officeDocument/2006/relationships">
  <sheetPr>
    <tabColor indexed="42"/>
  </sheetPr>
  <dimension ref="A1:O32"/>
  <sheetViews>
    <sheetView zoomScalePageLayoutView="0" workbookViewId="0" topLeftCell="A1">
      <selection activeCell="X64" sqref="X64"/>
    </sheetView>
  </sheetViews>
  <sheetFormatPr defaultColWidth="11.421875" defaultRowHeight="12.75"/>
  <cols>
    <col min="1" max="1" width="8.57421875" style="4" customWidth="1"/>
    <col min="2" max="2" width="14.7109375" style="4" customWidth="1"/>
    <col min="3" max="3" width="6.421875" style="3" customWidth="1"/>
    <col min="4" max="4" width="5.28125" style="4" customWidth="1"/>
    <col min="5" max="15" width="5.00390625" style="4" customWidth="1"/>
    <col min="16" max="16384" width="11.421875" style="1" customWidth="1"/>
  </cols>
  <sheetData>
    <row r="1" spans="1:15" ht="12.75">
      <c r="A1" s="127" t="s">
        <v>228</v>
      </c>
      <c r="B1" s="127"/>
      <c r="C1" s="127"/>
      <c r="D1" s="127"/>
      <c r="E1" s="127"/>
      <c r="F1" s="127"/>
      <c r="G1" s="127"/>
      <c r="H1" s="127"/>
      <c r="I1" s="127"/>
      <c r="J1" s="127"/>
      <c r="K1" s="127"/>
      <c r="L1" s="127"/>
      <c r="M1" s="127"/>
      <c r="N1" s="127"/>
      <c r="O1" s="127"/>
    </row>
    <row r="2" spans="1:2" ht="12.75">
      <c r="A2" s="5"/>
      <c r="B2" s="5"/>
    </row>
    <row r="3" spans="1:15" ht="12.75">
      <c r="A3" s="5"/>
      <c r="B3" s="5"/>
      <c r="N3" s="139" t="s">
        <v>17</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29.333333333333332</v>
      </c>
      <c r="D5" s="15">
        <v>40</v>
      </c>
      <c r="E5" s="15">
        <v>34</v>
      </c>
      <c r="F5" s="15">
        <v>26</v>
      </c>
      <c r="G5" s="15">
        <v>30</v>
      </c>
      <c r="H5" s="15">
        <v>21</v>
      </c>
      <c r="I5" s="15">
        <v>30</v>
      </c>
      <c r="J5" s="15">
        <v>32</v>
      </c>
      <c r="K5" s="15">
        <v>38</v>
      </c>
      <c r="L5" s="15">
        <v>22</v>
      </c>
      <c r="M5" s="15">
        <v>27</v>
      </c>
      <c r="N5" s="15">
        <v>33</v>
      </c>
      <c r="O5" s="15">
        <v>19</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6.666666666666667</v>
      </c>
      <c r="D7" s="17">
        <v>11</v>
      </c>
      <c r="E7" s="17">
        <v>10</v>
      </c>
      <c r="F7" s="17">
        <v>5</v>
      </c>
      <c r="G7" s="17">
        <v>5</v>
      </c>
      <c r="H7" s="17">
        <v>5</v>
      </c>
      <c r="I7" s="17">
        <v>0</v>
      </c>
      <c r="J7" s="17">
        <v>6</v>
      </c>
      <c r="K7" s="17">
        <v>15</v>
      </c>
      <c r="L7" s="17">
        <v>5</v>
      </c>
      <c r="M7" s="17">
        <v>5</v>
      </c>
      <c r="N7" s="17">
        <v>9</v>
      </c>
      <c r="O7" s="17">
        <v>4</v>
      </c>
    </row>
    <row r="8" spans="1:15" ht="12.75">
      <c r="A8" s="19"/>
      <c r="B8" s="19" t="s">
        <v>199</v>
      </c>
      <c r="C8" s="15">
        <v>17</v>
      </c>
      <c r="D8" s="17">
        <v>17</v>
      </c>
      <c r="E8" s="17">
        <v>19</v>
      </c>
      <c r="F8" s="17">
        <v>18</v>
      </c>
      <c r="G8" s="17">
        <v>19</v>
      </c>
      <c r="H8" s="17">
        <v>12</v>
      </c>
      <c r="I8" s="17">
        <v>21</v>
      </c>
      <c r="J8" s="17">
        <v>20</v>
      </c>
      <c r="K8" s="17">
        <v>19</v>
      </c>
      <c r="L8" s="17">
        <v>12</v>
      </c>
      <c r="M8" s="17">
        <v>17</v>
      </c>
      <c r="N8" s="17">
        <v>16</v>
      </c>
      <c r="O8" s="17">
        <v>14</v>
      </c>
    </row>
    <row r="9" spans="1:15" ht="12.75">
      <c r="A9" s="19"/>
      <c r="B9" s="19" t="s">
        <v>36</v>
      </c>
      <c r="C9" s="15">
        <v>5.666666666666667</v>
      </c>
      <c r="D9" s="17">
        <v>12</v>
      </c>
      <c r="E9" s="17">
        <v>5</v>
      </c>
      <c r="F9" s="17">
        <v>3</v>
      </c>
      <c r="G9" s="17">
        <v>6</v>
      </c>
      <c r="H9" s="17">
        <v>4</v>
      </c>
      <c r="I9" s="17">
        <v>9</v>
      </c>
      <c r="J9" s="17">
        <v>6</v>
      </c>
      <c r="K9" s="17">
        <v>4</v>
      </c>
      <c r="L9" s="17">
        <v>5</v>
      </c>
      <c r="M9" s="17">
        <v>5</v>
      </c>
      <c r="N9" s="17">
        <v>8</v>
      </c>
      <c r="O9" s="17">
        <v>1</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15.083333333333334</v>
      </c>
      <c r="D11" s="17">
        <v>22</v>
      </c>
      <c r="E11" s="17">
        <v>17</v>
      </c>
      <c r="F11" s="17">
        <v>16</v>
      </c>
      <c r="G11" s="17">
        <v>9</v>
      </c>
      <c r="H11" s="17">
        <v>9</v>
      </c>
      <c r="I11" s="17">
        <v>15</v>
      </c>
      <c r="J11" s="17">
        <v>16</v>
      </c>
      <c r="K11" s="17">
        <v>20</v>
      </c>
      <c r="L11" s="17">
        <v>11</v>
      </c>
      <c r="M11" s="17">
        <v>19</v>
      </c>
      <c r="N11" s="17">
        <v>16</v>
      </c>
      <c r="O11" s="17">
        <v>11</v>
      </c>
    </row>
    <row r="12" spans="1:15" ht="12.75">
      <c r="A12" s="19"/>
      <c r="B12" s="19" t="s">
        <v>34</v>
      </c>
      <c r="C12" s="15">
        <v>14.25</v>
      </c>
      <c r="D12" s="17">
        <v>18</v>
      </c>
      <c r="E12" s="17">
        <v>17</v>
      </c>
      <c r="F12" s="17">
        <v>10</v>
      </c>
      <c r="G12" s="17">
        <v>21</v>
      </c>
      <c r="H12" s="17">
        <v>12</v>
      </c>
      <c r="I12" s="17">
        <v>15</v>
      </c>
      <c r="J12" s="17">
        <v>16</v>
      </c>
      <c r="K12" s="17">
        <v>18</v>
      </c>
      <c r="L12" s="17">
        <v>11</v>
      </c>
      <c r="M12" s="17">
        <v>8</v>
      </c>
      <c r="N12" s="17">
        <v>17</v>
      </c>
      <c r="O12" s="17">
        <v>8</v>
      </c>
    </row>
    <row r="13" spans="1:15" ht="12.75">
      <c r="A13" s="19"/>
      <c r="B13" s="19" t="s">
        <v>202</v>
      </c>
      <c r="C13" s="15"/>
      <c r="D13" s="17"/>
      <c r="E13" s="17"/>
      <c r="F13" s="17"/>
      <c r="G13" s="17"/>
      <c r="H13" s="17"/>
      <c r="I13" s="17"/>
      <c r="J13" s="17"/>
      <c r="K13" s="17"/>
      <c r="L13" s="17"/>
      <c r="M13" s="17"/>
      <c r="N13" s="17"/>
      <c r="O13" s="17"/>
    </row>
    <row r="14" spans="2:15" ht="12.75">
      <c r="B14" s="19" t="s">
        <v>46</v>
      </c>
      <c r="C14" s="15">
        <v>3.6666666666666665</v>
      </c>
      <c r="D14" s="17">
        <v>6</v>
      </c>
      <c r="E14" s="17">
        <v>5</v>
      </c>
      <c r="F14" s="17">
        <v>3</v>
      </c>
      <c r="G14" s="17">
        <v>3</v>
      </c>
      <c r="H14" s="17">
        <v>4</v>
      </c>
      <c r="I14" s="17">
        <v>6</v>
      </c>
      <c r="J14" s="17">
        <v>2</v>
      </c>
      <c r="K14" s="17">
        <v>3</v>
      </c>
      <c r="L14" s="17">
        <v>4</v>
      </c>
      <c r="M14" s="17">
        <v>2</v>
      </c>
      <c r="N14" s="17">
        <v>4</v>
      </c>
      <c r="O14" s="17">
        <v>2</v>
      </c>
    </row>
    <row r="15" spans="2:15" ht="12.75">
      <c r="B15" s="19" t="s">
        <v>182</v>
      </c>
      <c r="C15" s="15">
        <v>5.083333333333333</v>
      </c>
      <c r="D15" s="17">
        <v>8</v>
      </c>
      <c r="E15" s="17">
        <v>7</v>
      </c>
      <c r="F15" s="17">
        <v>3</v>
      </c>
      <c r="G15" s="17">
        <v>10</v>
      </c>
      <c r="H15" s="17">
        <v>2</v>
      </c>
      <c r="I15" s="17">
        <v>3</v>
      </c>
      <c r="J15" s="17">
        <v>10</v>
      </c>
      <c r="K15" s="17">
        <v>7</v>
      </c>
      <c r="L15" s="17">
        <v>1</v>
      </c>
      <c r="M15" s="17">
        <v>2</v>
      </c>
      <c r="N15" s="17">
        <v>6</v>
      </c>
      <c r="O15" s="17">
        <v>2</v>
      </c>
    </row>
    <row r="16" spans="2:15" ht="12.75">
      <c r="B16" s="19" t="s">
        <v>38</v>
      </c>
      <c r="C16" s="15">
        <v>5.25</v>
      </c>
      <c r="D16" s="17">
        <v>3</v>
      </c>
      <c r="E16" s="17">
        <v>4</v>
      </c>
      <c r="F16" s="17">
        <v>4</v>
      </c>
      <c r="G16" s="17">
        <v>8</v>
      </c>
      <c r="H16" s="17">
        <v>6</v>
      </c>
      <c r="I16" s="17">
        <v>6</v>
      </c>
      <c r="J16" s="17">
        <v>4</v>
      </c>
      <c r="K16" s="17">
        <v>8</v>
      </c>
      <c r="L16" s="17">
        <v>6</v>
      </c>
      <c r="M16" s="17">
        <v>4</v>
      </c>
      <c r="N16" s="17">
        <v>6</v>
      </c>
      <c r="O16" s="17">
        <v>4</v>
      </c>
    </row>
    <row r="17" spans="1:15" ht="12.75">
      <c r="A17" s="19"/>
      <c r="B17" s="19" t="s">
        <v>44</v>
      </c>
      <c r="C17" s="15">
        <v>0.08333333333333333</v>
      </c>
      <c r="D17" s="17">
        <v>0</v>
      </c>
      <c r="E17" s="17">
        <v>1</v>
      </c>
      <c r="F17" s="17">
        <v>0</v>
      </c>
      <c r="G17" s="17">
        <v>0</v>
      </c>
      <c r="H17" s="17">
        <v>0</v>
      </c>
      <c r="I17" s="17">
        <v>0</v>
      </c>
      <c r="J17" s="17">
        <v>0</v>
      </c>
      <c r="K17" s="17">
        <v>0</v>
      </c>
      <c r="L17" s="17">
        <v>0</v>
      </c>
      <c r="M17" s="17">
        <v>0</v>
      </c>
      <c r="N17" s="17">
        <v>0</v>
      </c>
      <c r="O17" s="17">
        <v>0</v>
      </c>
    </row>
    <row r="18" spans="1:15" ht="12.75">
      <c r="A18" s="19"/>
      <c r="B18" s="19" t="s">
        <v>45</v>
      </c>
      <c r="C18" s="15">
        <v>0.16666666666666666</v>
      </c>
      <c r="D18" s="17">
        <v>1</v>
      </c>
      <c r="E18" s="17">
        <v>0</v>
      </c>
      <c r="F18" s="17">
        <v>0</v>
      </c>
      <c r="G18" s="17">
        <v>0</v>
      </c>
      <c r="H18" s="17">
        <v>0</v>
      </c>
      <c r="I18" s="17">
        <v>0</v>
      </c>
      <c r="J18" s="17">
        <v>0</v>
      </c>
      <c r="K18" s="17">
        <v>0</v>
      </c>
      <c r="L18" s="17">
        <v>0</v>
      </c>
      <c r="M18" s="17">
        <v>0</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2:15" ht="12.75">
      <c r="B20" s="19" t="s">
        <v>48</v>
      </c>
      <c r="C20" s="15">
        <v>17.666666666666668</v>
      </c>
      <c r="D20" s="17">
        <v>30</v>
      </c>
      <c r="E20" s="17">
        <v>21</v>
      </c>
      <c r="F20" s="17">
        <v>12</v>
      </c>
      <c r="G20" s="17">
        <v>15</v>
      </c>
      <c r="H20" s="17">
        <v>12</v>
      </c>
      <c r="I20" s="17">
        <v>15</v>
      </c>
      <c r="J20" s="17">
        <v>20</v>
      </c>
      <c r="K20" s="17">
        <v>21</v>
      </c>
      <c r="L20" s="17">
        <v>13</v>
      </c>
      <c r="M20" s="17">
        <v>18</v>
      </c>
      <c r="N20" s="17">
        <v>22</v>
      </c>
      <c r="O20" s="17">
        <v>13</v>
      </c>
    </row>
    <row r="21" spans="2:15" ht="12.75">
      <c r="B21" s="19" t="s">
        <v>119</v>
      </c>
      <c r="C21" s="15">
        <v>11.666666666666666</v>
      </c>
      <c r="D21" s="17">
        <v>10</v>
      </c>
      <c r="E21" s="17">
        <v>13</v>
      </c>
      <c r="F21" s="17">
        <v>14</v>
      </c>
      <c r="G21" s="17">
        <v>15</v>
      </c>
      <c r="H21" s="17">
        <v>9</v>
      </c>
      <c r="I21" s="17">
        <v>15</v>
      </c>
      <c r="J21" s="17">
        <v>12</v>
      </c>
      <c r="K21" s="17">
        <v>17</v>
      </c>
      <c r="L21" s="17">
        <v>9</v>
      </c>
      <c r="M21" s="17">
        <v>9</v>
      </c>
      <c r="N21" s="17">
        <v>11</v>
      </c>
      <c r="O21" s="17">
        <v>6</v>
      </c>
    </row>
    <row r="22" spans="1:15" ht="21.75" customHeight="1">
      <c r="A22" s="135" t="s">
        <v>168</v>
      </c>
      <c r="B22" s="135"/>
      <c r="C22" s="135"/>
      <c r="D22" s="135"/>
      <c r="E22" s="135"/>
      <c r="F22" s="135"/>
      <c r="G22" s="135"/>
      <c r="H22" s="135"/>
      <c r="I22" s="135"/>
      <c r="J22" s="135"/>
      <c r="K22" s="135"/>
      <c r="L22" s="135"/>
      <c r="M22" s="135"/>
      <c r="N22" s="135"/>
      <c r="O22" s="135"/>
    </row>
    <row r="23" spans="2:15" ht="12.75" customHeight="1">
      <c r="B23" s="36" t="s">
        <v>156</v>
      </c>
      <c r="C23" s="15">
        <v>5.083333333333333</v>
      </c>
      <c r="D23" s="17">
        <v>5</v>
      </c>
      <c r="E23" s="17">
        <v>1</v>
      </c>
      <c r="F23" s="17">
        <v>6</v>
      </c>
      <c r="G23" s="17">
        <v>4</v>
      </c>
      <c r="H23" s="17">
        <v>4</v>
      </c>
      <c r="I23" s="17">
        <v>7</v>
      </c>
      <c r="J23" s="17">
        <v>8</v>
      </c>
      <c r="K23" s="17">
        <v>7</v>
      </c>
      <c r="L23" s="17">
        <v>7</v>
      </c>
      <c r="M23" s="17">
        <v>7</v>
      </c>
      <c r="N23" s="17">
        <v>3</v>
      </c>
      <c r="O23" s="17">
        <v>2</v>
      </c>
    </row>
    <row r="24" spans="2:15" ht="12.75" customHeight="1">
      <c r="B24" s="36" t="s">
        <v>169</v>
      </c>
      <c r="C24" s="15">
        <v>5.5</v>
      </c>
      <c r="D24" s="17">
        <v>5</v>
      </c>
      <c r="E24" s="17">
        <v>15</v>
      </c>
      <c r="F24" s="17">
        <v>4</v>
      </c>
      <c r="G24" s="17">
        <v>4</v>
      </c>
      <c r="H24" s="17">
        <v>6</v>
      </c>
      <c r="I24" s="17">
        <v>3</v>
      </c>
      <c r="J24" s="17">
        <v>3</v>
      </c>
      <c r="K24" s="17">
        <v>10</v>
      </c>
      <c r="L24" s="17">
        <v>6</v>
      </c>
      <c r="M24" s="17">
        <v>3</v>
      </c>
      <c r="N24" s="17">
        <v>4</v>
      </c>
      <c r="O24" s="17">
        <v>3</v>
      </c>
    </row>
    <row r="25" spans="2:15" ht="24.75" customHeight="1">
      <c r="B25" s="36" t="s">
        <v>161</v>
      </c>
      <c r="C25" s="15">
        <v>6.833333333333333</v>
      </c>
      <c r="D25" s="17">
        <v>11</v>
      </c>
      <c r="E25" s="17">
        <v>10</v>
      </c>
      <c r="F25" s="17">
        <v>8</v>
      </c>
      <c r="G25" s="17">
        <v>9</v>
      </c>
      <c r="H25" s="17">
        <v>5</v>
      </c>
      <c r="I25" s="17">
        <v>5</v>
      </c>
      <c r="J25" s="17">
        <v>9</v>
      </c>
      <c r="K25" s="17">
        <v>5</v>
      </c>
      <c r="L25" s="17">
        <v>2</v>
      </c>
      <c r="M25" s="17">
        <v>6</v>
      </c>
      <c r="N25" s="17">
        <v>6</v>
      </c>
      <c r="O25" s="17">
        <v>6</v>
      </c>
    </row>
    <row r="26" spans="2:15" ht="12.75" customHeight="1">
      <c r="B26" s="36" t="s">
        <v>123</v>
      </c>
      <c r="C26" s="15">
        <v>0.5</v>
      </c>
      <c r="D26" s="17">
        <v>0</v>
      </c>
      <c r="E26" s="17">
        <v>0</v>
      </c>
      <c r="F26" s="17">
        <v>0</v>
      </c>
      <c r="G26" s="17">
        <v>0</v>
      </c>
      <c r="H26" s="17">
        <v>1</v>
      </c>
      <c r="I26" s="17">
        <v>0</v>
      </c>
      <c r="J26" s="17">
        <v>1</v>
      </c>
      <c r="K26" s="17">
        <v>0</v>
      </c>
      <c r="L26" s="17">
        <v>0</v>
      </c>
      <c r="M26" s="17">
        <v>2</v>
      </c>
      <c r="N26" s="17">
        <v>2</v>
      </c>
      <c r="O26" s="17">
        <v>0</v>
      </c>
    </row>
    <row r="27" spans="2:15" ht="12.75" customHeight="1">
      <c r="B27" s="36" t="s">
        <v>125</v>
      </c>
      <c r="C27" s="15">
        <v>1.1666666666666667</v>
      </c>
      <c r="D27" s="17">
        <v>3</v>
      </c>
      <c r="E27" s="17">
        <v>0</v>
      </c>
      <c r="F27" s="17">
        <v>0</v>
      </c>
      <c r="G27" s="17">
        <v>0</v>
      </c>
      <c r="H27" s="17">
        <v>0</v>
      </c>
      <c r="I27" s="17">
        <v>0</v>
      </c>
      <c r="J27" s="17">
        <v>0</v>
      </c>
      <c r="K27" s="17">
        <v>5</v>
      </c>
      <c r="L27" s="17">
        <v>1</v>
      </c>
      <c r="M27" s="17">
        <v>0</v>
      </c>
      <c r="N27" s="17">
        <v>3</v>
      </c>
      <c r="O27" s="17">
        <v>2</v>
      </c>
    </row>
    <row r="28" spans="2:15" ht="12.75" customHeight="1">
      <c r="B28" s="36" t="s">
        <v>124</v>
      </c>
      <c r="C28" s="15">
        <v>0.08333333333333333</v>
      </c>
      <c r="D28" s="17">
        <v>0</v>
      </c>
      <c r="E28" s="17">
        <v>0</v>
      </c>
      <c r="F28" s="17">
        <v>0</v>
      </c>
      <c r="G28" s="17">
        <v>0</v>
      </c>
      <c r="H28" s="17">
        <v>0</v>
      </c>
      <c r="I28" s="17">
        <v>0</v>
      </c>
      <c r="J28" s="17">
        <v>0</v>
      </c>
      <c r="K28" s="17">
        <v>1</v>
      </c>
      <c r="L28" s="17">
        <v>0</v>
      </c>
      <c r="M28" s="17">
        <v>0</v>
      </c>
      <c r="N28" s="17">
        <v>0</v>
      </c>
      <c r="O28" s="17">
        <v>0</v>
      </c>
    </row>
    <row r="29" spans="2:15" ht="24.75" customHeight="1">
      <c r="B29" s="36" t="s">
        <v>204</v>
      </c>
      <c r="C29" s="15">
        <v>1.8333333333333333</v>
      </c>
      <c r="D29" s="17">
        <v>1</v>
      </c>
      <c r="E29" s="17">
        <v>3</v>
      </c>
      <c r="F29" s="17">
        <v>3</v>
      </c>
      <c r="G29" s="17">
        <v>2</v>
      </c>
      <c r="H29" s="17">
        <v>2</v>
      </c>
      <c r="I29" s="17">
        <v>3</v>
      </c>
      <c r="J29" s="17">
        <v>0</v>
      </c>
      <c r="K29" s="17">
        <v>1</v>
      </c>
      <c r="L29" s="17">
        <v>0</v>
      </c>
      <c r="M29" s="17">
        <v>2</v>
      </c>
      <c r="N29" s="17">
        <v>4</v>
      </c>
      <c r="O29" s="17">
        <v>1</v>
      </c>
    </row>
    <row r="30" spans="2:15" ht="24.75" customHeight="1">
      <c r="B30" s="36" t="s">
        <v>205</v>
      </c>
      <c r="C30" s="15">
        <v>4.083333333333333</v>
      </c>
      <c r="D30" s="17">
        <v>7</v>
      </c>
      <c r="E30" s="17">
        <v>1</v>
      </c>
      <c r="F30" s="17">
        <v>1</v>
      </c>
      <c r="G30" s="17">
        <v>4</v>
      </c>
      <c r="H30" s="17">
        <v>1</v>
      </c>
      <c r="I30" s="17">
        <v>8</v>
      </c>
      <c r="J30" s="17">
        <v>7</v>
      </c>
      <c r="K30" s="17">
        <v>5</v>
      </c>
      <c r="L30" s="17">
        <v>3</v>
      </c>
      <c r="M30" s="17">
        <v>4</v>
      </c>
      <c r="N30" s="17">
        <v>5</v>
      </c>
      <c r="O30" s="17">
        <v>3</v>
      </c>
    </row>
    <row r="31" spans="2:15" ht="25.5" customHeight="1">
      <c r="B31" s="36" t="s">
        <v>26</v>
      </c>
      <c r="C31" s="15">
        <v>4.25</v>
      </c>
      <c r="D31" s="17">
        <v>8</v>
      </c>
      <c r="E31" s="17">
        <v>4</v>
      </c>
      <c r="F31" s="17">
        <v>4</v>
      </c>
      <c r="G31" s="17">
        <v>7</v>
      </c>
      <c r="H31" s="17">
        <v>2</v>
      </c>
      <c r="I31" s="17">
        <v>4</v>
      </c>
      <c r="J31" s="17">
        <v>4</v>
      </c>
      <c r="K31" s="17">
        <v>4</v>
      </c>
      <c r="L31" s="17">
        <v>3</v>
      </c>
      <c r="M31" s="17">
        <v>3</v>
      </c>
      <c r="N31" s="17">
        <v>6</v>
      </c>
      <c r="O31" s="17">
        <v>2</v>
      </c>
    </row>
    <row r="32" spans="1:15" ht="12.75">
      <c r="A32" s="12"/>
      <c r="B32" s="12"/>
      <c r="C32" s="13"/>
      <c r="D32" s="12"/>
      <c r="E32" s="12"/>
      <c r="F32" s="12"/>
      <c r="G32" s="12"/>
      <c r="H32" s="12"/>
      <c r="I32" s="12"/>
      <c r="J32" s="12"/>
      <c r="K32" s="12"/>
      <c r="L32" s="12"/>
      <c r="M32" s="12"/>
      <c r="N32" s="12"/>
      <c r="O32" s="12"/>
    </row>
  </sheetData>
  <sheetProtection/>
  <mergeCells count="8">
    <mergeCell ref="A4:B4"/>
    <mergeCell ref="A1:O1"/>
    <mergeCell ref="A6:O6"/>
    <mergeCell ref="A10:O10"/>
    <mergeCell ref="A22:O22"/>
    <mergeCell ref="N3:O3"/>
    <mergeCell ref="A19:O19"/>
    <mergeCell ref="A5:B5"/>
  </mergeCells>
  <printOptions/>
  <pageMargins left="0.7874015748031497" right="0.6692913385826772" top="0.984251968503937" bottom="0.984251968503937" header="0.5118110236220472" footer="0.511811023622047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42"/>
  </sheetPr>
  <dimension ref="A1:O34"/>
  <sheetViews>
    <sheetView zoomScalePageLayoutView="0" workbookViewId="0" topLeftCell="A1">
      <selection activeCell="Y64" sqref="Y64"/>
    </sheetView>
  </sheetViews>
  <sheetFormatPr defaultColWidth="11.421875" defaultRowHeight="12.75"/>
  <cols>
    <col min="1" max="1" width="8.57421875" style="4" customWidth="1"/>
    <col min="2" max="2" width="13.8515625" style="4" customWidth="1"/>
    <col min="3" max="3" width="6.421875" style="3" customWidth="1"/>
    <col min="4" max="4" width="5.28125" style="4" customWidth="1"/>
    <col min="5" max="15" width="5.00390625" style="4" customWidth="1"/>
    <col min="16" max="16384" width="11.421875" style="1" customWidth="1"/>
  </cols>
  <sheetData>
    <row r="1" spans="1:15" ht="12.75">
      <c r="A1" s="127" t="s">
        <v>229</v>
      </c>
      <c r="B1" s="127"/>
      <c r="C1" s="127"/>
      <c r="D1" s="127"/>
      <c r="E1" s="127"/>
      <c r="F1" s="127"/>
      <c r="G1" s="127"/>
      <c r="H1" s="127"/>
      <c r="I1" s="127"/>
      <c r="J1" s="127"/>
      <c r="K1" s="127"/>
      <c r="L1" s="127"/>
      <c r="M1" s="127"/>
      <c r="N1" s="127"/>
      <c r="O1" s="127"/>
    </row>
    <row r="2" spans="1:2" ht="12.75">
      <c r="A2" s="5"/>
      <c r="B2" s="5"/>
    </row>
    <row r="3" spans="1:15" ht="12.75">
      <c r="A3" s="5"/>
      <c r="B3" s="5"/>
      <c r="N3" s="138" t="s">
        <v>18</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68</v>
      </c>
      <c r="D5" s="15">
        <v>58</v>
      </c>
      <c r="E5" s="15">
        <v>56</v>
      </c>
      <c r="F5" s="15">
        <v>101</v>
      </c>
      <c r="G5" s="15">
        <v>66</v>
      </c>
      <c r="H5" s="15">
        <v>67</v>
      </c>
      <c r="I5" s="15">
        <v>74</v>
      </c>
      <c r="J5" s="15">
        <v>78</v>
      </c>
      <c r="K5" s="15">
        <v>71</v>
      </c>
      <c r="L5" s="15">
        <v>67</v>
      </c>
      <c r="M5" s="15">
        <v>70</v>
      </c>
      <c r="N5" s="15">
        <v>57</v>
      </c>
      <c r="O5" s="15">
        <v>51</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14.583333333333334</v>
      </c>
      <c r="D7" s="17">
        <v>11</v>
      </c>
      <c r="E7" s="17">
        <v>12</v>
      </c>
      <c r="F7" s="17">
        <v>28</v>
      </c>
      <c r="G7" s="17">
        <v>13</v>
      </c>
      <c r="H7" s="17">
        <v>17</v>
      </c>
      <c r="I7" s="17">
        <v>12</v>
      </c>
      <c r="J7" s="17">
        <v>16</v>
      </c>
      <c r="K7" s="17">
        <v>17</v>
      </c>
      <c r="L7" s="17">
        <v>12</v>
      </c>
      <c r="M7" s="17">
        <v>11</v>
      </c>
      <c r="N7" s="17">
        <v>13</v>
      </c>
      <c r="O7" s="17">
        <v>13</v>
      </c>
    </row>
    <row r="8" spans="1:15" ht="12.75">
      <c r="A8" s="19"/>
      <c r="B8" s="19" t="s">
        <v>199</v>
      </c>
      <c r="C8" s="15">
        <v>40.166666666666664</v>
      </c>
      <c r="D8" s="17">
        <v>35</v>
      </c>
      <c r="E8" s="17">
        <v>32</v>
      </c>
      <c r="F8" s="17">
        <v>58</v>
      </c>
      <c r="G8" s="17">
        <v>41</v>
      </c>
      <c r="H8" s="17">
        <v>38</v>
      </c>
      <c r="I8" s="17">
        <v>45</v>
      </c>
      <c r="J8" s="17">
        <v>46</v>
      </c>
      <c r="K8" s="17">
        <v>36</v>
      </c>
      <c r="L8" s="17">
        <v>43</v>
      </c>
      <c r="M8" s="17">
        <v>44</v>
      </c>
      <c r="N8" s="17">
        <v>35</v>
      </c>
      <c r="O8" s="17">
        <v>29</v>
      </c>
    </row>
    <row r="9" spans="1:15" ht="12.75">
      <c r="A9" s="19"/>
      <c r="B9" s="19" t="s">
        <v>36</v>
      </c>
      <c r="C9" s="15">
        <v>13.25</v>
      </c>
      <c r="D9" s="17">
        <v>12</v>
      </c>
      <c r="E9" s="17">
        <v>12</v>
      </c>
      <c r="F9" s="17">
        <v>15</v>
      </c>
      <c r="G9" s="17">
        <v>12</v>
      </c>
      <c r="H9" s="17">
        <v>12</v>
      </c>
      <c r="I9" s="17">
        <v>17</v>
      </c>
      <c r="J9" s="17">
        <v>16</v>
      </c>
      <c r="K9" s="17">
        <v>18</v>
      </c>
      <c r="L9" s="17">
        <v>12</v>
      </c>
      <c r="M9" s="17">
        <v>15</v>
      </c>
      <c r="N9" s="17">
        <v>9</v>
      </c>
      <c r="O9" s="17">
        <v>9</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33.083333333333336</v>
      </c>
      <c r="D11" s="17">
        <v>29</v>
      </c>
      <c r="E11" s="17">
        <v>25</v>
      </c>
      <c r="F11" s="17">
        <v>43</v>
      </c>
      <c r="G11" s="17">
        <v>36</v>
      </c>
      <c r="H11" s="17">
        <v>37</v>
      </c>
      <c r="I11" s="17">
        <v>34</v>
      </c>
      <c r="J11" s="17">
        <v>35</v>
      </c>
      <c r="K11" s="17">
        <v>29</v>
      </c>
      <c r="L11" s="17">
        <v>33</v>
      </c>
      <c r="M11" s="17">
        <v>34</v>
      </c>
      <c r="N11" s="17">
        <v>31</v>
      </c>
      <c r="O11" s="17">
        <v>31</v>
      </c>
    </row>
    <row r="12" spans="1:15" ht="12.75">
      <c r="A12" s="19"/>
      <c r="B12" s="19" t="s">
        <v>34</v>
      </c>
      <c r="C12" s="15">
        <v>34.916666666666664</v>
      </c>
      <c r="D12" s="17">
        <v>29</v>
      </c>
      <c r="E12" s="17">
        <v>31</v>
      </c>
      <c r="F12" s="17">
        <v>58</v>
      </c>
      <c r="G12" s="17">
        <v>30</v>
      </c>
      <c r="H12" s="17">
        <v>30</v>
      </c>
      <c r="I12" s="17">
        <v>40</v>
      </c>
      <c r="J12" s="17">
        <v>43</v>
      </c>
      <c r="K12" s="17">
        <v>42</v>
      </c>
      <c r="L12" s="17">
        <v>34</v>
      </c>
      <c r="M12" s="17">
        <v>36</v>
      </c>
      <c r="N12" s="17">
        <v>26</v>
      </c>
      <c r="O12" s="17">
        <v>20</v>
      </c>
    </row>
    <row r="13" spans="1:15" ht="12.75">
      <c r="A13" s="19"/>
      <c r="B13" s="19" t="s">
        <v>202</v>
      </c>
      <c r="C13" s="15"/>
      <c r="D13" s="17"/>
      <c r="E13" s="17"/>
      <c r="F13" s="17"/>
      <c r="G13" s="17"/>
      <c r="H13" s="17"/>
      <c r="I13" s="17"/>
      <c r="J13" s="17"/>
      <c r="K13" s="17"/>
      <c r="L13" s="17"/>
      <c r="M13" s="17"/>
      <c r="N13" s="17"/>
      <c r="O13" s="17"/>
    </row>
    <row r="14" spans="2:15" ht="12.75">
      <c r="B14" s="19" t="s">
        <v>46</v>
      </c>
      <c r="C14" s="15">
        <v>8.666666666666666</v>
      </c>
      <c r="D14" s="17">
        <v>9</v>
      </c>
      <c r="E14" s="17">
        <v>7</v>
      </c>
      <c r="F14" s="17">
        <v>8</v>
      </c>
      <c r="G14" s="17">
        <v>11</v>
      </c>
      <c r="H14" s="17">
        <v>3</v>
      </c>
      <c r="I14" s="17">
        <v>7</v>
      </c>
      <c r="J14" s="17">
        <v>14</v>
      </c>
      <c r="K14" s="17">
        <v>15</v>
      </c>
      <c r="L14" s="17">
        <v>7</v>
      </c>
      <c r="M14" s="17">
        <v>7</v>
      </c>
      <c r="N14" s="17">
        <v>7</v>
      </c>
      <c r="O14" s="17">
        <v>9</v>
      </c>
    </row>
    <row r="15" spans="2:15" ht="12.75">
      <c r="B15" s="19" t="s">
        <v>182</v>
      </c>
      <c r="C15" s="15">
        <v>13.833333333333334</v>
      </c>
      <c r="D15" s="17">
        <v>12</v>
      </c>
      <c r="E15" s="17">
        <v>14</v>
      </c>
      <c r="F15" s="17">
        <v>24</v>
      </c>
      <c r="G15" s="17">
        <v>10</v>
      </c>
      <c r="H15" s="17">
        <v>14</v>
      </c>
      <c r="I15" s="17">
        <v>22</v>
      </c>
      <c r="J15" s="17">
        <v>18</v>
      </c>
      <c r="K15" s="17">
        <v>14</v>
      </c>
      <c r="L15" s="17">
        <v>12</v>
      </c>
      <c r="M15" s="17">
        <v>11</v>
      </c>
      <c r="N15" s="17">
        <v>9</v>
      </c>
      <c r="O15" s="17">
        <v>6</v>
      </c>
    </row>
    <row r="16" spans="2:15" ht="12.75">
      <c r="B16" s="19" t="s">
        <v>38</v>
      </c>
      <c r="C16" s="15">
        <v>11.916666666666666</v>
      </c>
      <c r="D16" s="17">
        <v>8</v>
      </c>
      <c r="E16" s="17">
        <v>10</v>
      </c>
      <c r="F16" s="17">
        <v>26</v>
      </c>
      <c r="G16" s="17">
        <v>9</v>
      </c>
      <c r="H16" s="17">
        <v>13</v>
      </c>
      <c r="I16" s="17">
        <v>10</v>
      </c>
      <c r="J16" s="17">
        <v>11</v>
      </c>
      <c r="K16" s="17">
        <v>12</v>
      </c>
      <c r="L16" s="17">
        <v>13</v>
      </c>
      <c r="M16" s="17">
        <v>18</v>
      </c>
      <c r="N16" s="17">
        <v>9</v>
      </c>
      <c r="O16" s="17">
        <v>4</v>
      </c>
    </row>
    <row r="17" spans="1:15" ht="12.75">
      <c r="A17" s="19"/>
      <c r="B17" s="19" t="s">
        <v>44</v>
      </c>
      <c r="C17" s="15">
        <v>0.08333333333333333</v>
      </c>
      <c r="D17" s="17">
        <v>0</v>
      </c>
      <c r="E17" s="17">
        <v>0</v>
      </c>
      <c r="F17" s="17">
        <v>0</v>
      </c>
      <c r="G17" s="17">
        <v>0</v>
      </c>
      <c r="H17" s="17">
        <v>0</v>
      </c>
      <c r="I17" s="17">
        <v>0</v>
      </c>
      <c r="J17" s="17">
        <v>0</v>
      </c>
      <c r="K17" s="17">
        <v>1</v>
      </c>
      <c r="L17" s="17">
        <v>0</v>
      </c>
      <c r="M17" s="17">
        <v>0</v>
      </c>
      <c r="N17" s="17">
        <v>0</v>
      </c>
      <c r="O17" s="17">
        <v>0</v>
      </c>
    </row>
    <row r="18" spans="1:15" ht="12.75">
      <c r="A18" s="19"/>
      <c r="B18" s="19" t="s">
        <v>45</v>
      </c>
      <c r="C18" s="15">
        <v>0.4166666666666667</v>
      </c>
      <c r="D18" s="17">
        <v>0</v>
      </c>
      <c r="E18" s="17">
        <v>0</v>
      </c>
      <c r="F18" s="17">
        <v>0</v>
      </c>
      <c r="G18" s="17">
        <v>0</v>
      </c>
      <c r="H18" s="17">
        <v>0</v>
      </c>
      <c r="I18" s="17">
        <v>1</v>
      </c>
      <c r="J18" s="17">
        <v>0</v>
      </c>
      <c r="K18" s="17">
        <v>0</v>
      </c>
      <c r="L18" s="17">
        <v>2</v>
      </c>
      <c r="M18" s="17">
        <v>0</v>
      </c>
      <c r="N18" s="17">
        <v>1</v>
      </c>
      <c r="O18" s="17">
        <v>1</v>
      </c>
    </row>
    <row r="19" spans="1:15" ht="21.75" customHeight="1">
      <c r="A19" s="135" t="s">
        <v>47</v>
      </c>
      <c r="B19" s="135"/>
      <c r="C19" s="135"/>
      <c r="D19" s="135"/>
      <c r="E19" s="135"/>
      <c r="F19" s="135"/>
      <c r="G19" s="135"/>
      <c r="H19" s="135"/>
      <c r="I19" s="135"/>
      <c r="J19" s="135"/>
      <c r="K19" s="135"/>
      <c r="L19" s="135"/>
      <c r="M19" s="135"/>
      <c r="N19" s="135"/>
      <c r="O19" s="135"/>
    </row>
    <row r="20" spans="2:15" ht="12.75">
      <c r="B20" s="21" t="s">
        <v>48</v>
      </c>
      <c r="C20" s="15">
        <v>53.083333333333336</v>
      </c>
      <c r="D20" s="17">
        <v>49</v>
      </c>
      <c r="E20" s="17">
        <v>49</v>
      </c>
      <c r="F20" s="17">
        <v>88</v>
      </c>
      <c r="G20" s="17">
        <v>45</v>
      </c>
      <c r="H20" s="17">
        <v>55</v>
      </c>
      <c r="I20" s="17">
        <v>54</v>
      </c>
      <c r="J20" s="17">
        <v>59</v>
      </c>
      <c r="K20" s="17">
        <v>52</v>
      </c>
      <c r="L20" s="17">
        <v>53</v>
      </c>
      <c r="M20" s="17">
        <v>51</v>
      </c>
      <c r="N20" s="17">
        <v>41</v>
      </c>
      <c r="O20" s="17">
        <v>41</v>
      </c>
    </row>
    <row r="21" spans="2:15" ht="12.75">
      <c r="B21" s="19" t="s">
        <v>119</v>
      </c>
      <c r="C21" s="15">
        <v>14.916666666666666</v>
      </c>
      <c r="D21" s="17">
        <v>9</v>
      </c>
      <c r="E21" s="17">
        <v>7</v>
      </c>
      <c r="F21" s="17">
        <v>13</v>
      </c>
      <c r="G21" s="17">
        <v>21</v>
      </c>
      <c r="H21" s="17">
        <v>12</v>
      </c>
      <c r="I21" s="17">
        <v>20</v>
      </c>
      <c r="J21" s="17">
        <v>19</v>
      </c>
      <c r="K21" s="17">
        <v>19</v>
      </c>
      <c r="L21" s="17">
        <v>14</v>
      </c>
      <c r="M21" s="17">
        <v>19</v>
      </c>
      <c r="N21" s="17">
        <v>16</v>
      </c>
      <c r="O21" s="17">
        <v>10</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34.75</v>
      </c>
      <c r="D23" s="17">
        <v>28</v>
      </c>
      <c r="E23" s="17">
        <v>28</v>
      </c>
      <c r="F23" s="17">
        <v>59</v>
      </c>
      <c r="G23" s="17">
        <v>30</v>
      </c>
      <c r="H23" s="17">
        <v>38</v>
      </c>
      <c r="I23" s="17">
        <v>36</v>
      </c>
      <c r="J23" s="17">
        <v>39</v>
      </c>
      <c r="K23" s="17">
        <v>38</v>
      </c>
      <c r="L23" s="17">
        <v>33</v>
      </c>
      <c r="M23" s="17">
        <v>31</v>
      </c>
      <c r="N23" s="17">
        <v>36</v>
      </c>
      <c r="O23" s="17">
        <v>21</v>
      </c>
    </row>
    <row r="24" spans="1:15" ht="12.75">
      <c r="A24" s="22"/>
      <c r="B24" s="19" t="s">
        <v>201</v>
      </c>
      <c r="C24" s="15">
        <v>14.5</v>
      </c>
      <c r="D24" s="17">
        <v>13</v>
      </c>
      <c r="E24" s="17">
        <v>12</v>
      </c>
      <c r="F24" s="17">
        <v>21</v>
      </c>
      <c r="G24" s="17">
        <v>20</v>
      </c>
      <c r="H24" s="17">
        <v>13</v>
      </c>
      <c r="I24" s="17">
        <v>19</v>
      </c>
      <c r="J24" s="17">
        <v>15</v>
      </c>
      <c r="K24" s="17">
        <v>10</v>
      </c>
      <c r="L24" s="17">
        <v>14</v>
      </c>
      <c r="M24" s="17">
        <v>18</v>
      </c>
      <c r="N24" s="17">
        <v>9</v>
      </c>
      <c r="O24" s="17">
        <v>10</v>
      </c>
    </row>
    <row r="25" spans="1:15" ht="12.75">
      <c r="A25" s="22"/>
      <c r="B25" s="19" t="s">
        <v>42</v>
      </c>
      <c r="C25" s="15">
        <v>18.75</v>
      </c>
      <c r="D25" s="17">
        <v>17</v>
      </c>
      <c r="E25" s="17">
        <v>16</v>
      </c>
      <c r="F25" s="17">
        <v>21</v>
      </c>
      <c r="G25" s="17">
        <v>16</v>
      </c>
      <c r="H25" s="17">
        <v>16</v>
      </c>
      <c r="I25" s="17">
        <v>19</v>
      </c>
      <c r="J25" s="17">
        <v>24</v>
      </c>
      <c r="K25" s="17">
        <v>23</v>
      </c>
      <c r="L25" s="17">
        <v>20</v>
      </c>
      <c r="M25" s="17">
        <v>21</v>
      </c>
      <c r="N25" s="17">
        <v>12</v>
      </c>
      <c r="O25" s="17">
        <v>20</v>
      </c>
    </row>
    <row r="26" spans="1:15" ht="21.75" customHeight="1">
      <c r="A26" s="135" t="s">
        <v>122</v>
      </c>
      <c r="B26" s="135"/>
      <c r="C26" s="135"/>
      <c r="D26" s="135"/>
      <c r="E26" s="135"/>
      <c r="F26" s="135"/>
      <c r="G26" s="135"/>
      <c r="H26" s="135"/>
      <c r="I26" s="135"/>
      <c r="J26" s="135"/>
      <c r="K26" s="135"/>
      <c r="L26" s="135"/>
      <c r="M26" s="135"/>
      <c r="N26" s="135"/>
      <c r="O26" s="135"/>
    </row>
    <row r="27" spans="1:15" ht="12.75" customHeight="1">
      <c r="A27" s="22"/>
      <c r="B27" s="19" t="s">
        <v>109</v>
      </c>
      <c r="C27" s="15">
        <v>40.583333333333336</v>
      </c>
      <c r="D27" s="17">
        <v>30</v>
      </c>
      <c r="E27" s="17">
        <v>37</v>
      </c>
      <c r="F27" s="17">
        <v>59</v>
      </c>
      <c r="G27" s="17">
        <v>40</v>
      </c>
      <c r="H27" s="17">
        <v>44</v>
      </c>
      <c r="I27" s="17">
        <v>46</v>
      </c>
      <c r="J27" s="17">
        <v>42</v>
      </c>
      <c r="K27" s="17">
        <v>42</v>
      </c>
      <c r="L27" s="17">
        <v>47</v>
      </c>
      <c r="M27" s="17">
        <v>31</v>
      </c>
      <c r="N27" s="17">
        <v>38</v>
      </c>
      <c r="O27" s="17">
        <v>31</v>
      </c>
    </row>
    <row r="28" spans="1:15" ht="12.75" customHeight="1">
      <c r="A28" s="22"/>
      <c r="B28" s="19" t="s">
        <v>104</v>
      </c>
      <c r="C28" s="15">
        <v>1.0833333333333333</v>
      </c>
      <c r="D28" s="17">
        <v>1</v>
      </c>
      <c r="E28" s="17">
        <v>0</v>
      </c>
      <c r="F28" s="17">
        <v>1</v>
      </c>
      <c r="G28" s="17">
        <v>0</v>
      </c>
      <c r="H28" s="17">
        <v>0</v>
      </c>
      <c r="I28" s="17">
        <v>0</v>
      </c>
      <c r="J28" s="17">
        <v>2</v>
      </c>
      <c r="K28" s="17">
        <v>2</v>
      </c>
      <c r="L28" s="17">
        <v>1</v>
      </c>
      <c r="M28" s="17">
        <v>1</v>
      </c>
      <c r="N28" s="17">
        <v>3</v>
      </c>
      <c r="O28" s="17">
        <v>2</v>
      </c>
    </row>
    <row r="29" spans="2:15" ht="12.75" customHeight="1">
      <c r="B29" s="19" t="s">
        <v>105</v>
      </c>
      <c r="C29" s="15">
        <v>0.16666666666666666</v>
      </c>
      <c r="D29" s="17">
        <v>0</v>
      </c>
      <c r="E29" s="17">
        <v>0</v>
      </c>
      <c r="F29" s="17">
        <v>0</v>
      </c>
      <c r="G29" s="17">
        <v>0</v>
      </c>
      <c r="H29" s="17">
        <v>0</v>
      </c>
      <c r="I29" s="17">
        <v>0</v>
      </c>
      <c r="J29" s="17">
        <v>0</v>
      </c>
      <c r="K29" s="17">
        <v>1</v>
      </c>
      <c r="L29" s="17">
        <v>0</v>
      </c>
      <c r="M29" s="17">
        <v>1</v>
      </c>
      <c r="N29" s="17">
        <v>0</v>
      </c>
      <c r="O29" s="17">
        <v>0</v>
      </c>
    </row>
    <row r="30" spans="2:15" ht="12.75" customHeight="1">
      <c r="B30" s="19" t="s">
        <v>101</v>
      </c>
      <c r="C30" s="15">
        <v>14.166666666666666</v>
      </c>
      <c r="D30" s="17">
        <v>12</v>
      </c>
      <c r="E30" s="17">
        <v>13</v>
      </c>
      <c r="F30" s="17">
        <v>23</v>
      </c>
      <c r="G30" s="17">
        <v>15</v>
      </c>
      <c r="H30" s="17">
        <v>16</v>
      </c>
      <c r="I30" s="17">
        <v>14</v>
      </c>
      <c r="J30" s="17">
        <v>22</v>
      </c>
      <c r="K30" s="17">
        <v>15</v>
      </c>
      <c r="L30" s="17">
        <v>8</v>
      </c>
      <c r="M30" s="17">
        <v>19</v>
      </c>
      <c r="N30" s="17">
        <v>5</v>
      </c>
      <c r="O30" s="17">
        <v>8</v>
      </c>
    </row>
    <row r="31" spans="2:15" ht="12.75" customHeight="1">
      <c r="B31" s="19" t="s">
        <v>139</v>
      </c>
      <c r="C31" s="15">
        <v>0.5</v>
      </c>
      <c r="D31" s="17">
        <v>0</v>
      </c>
      <c r="E31" s="17">
        <v>0</v>
      </c>
      <c r="F31" s="17">
        <v>0</v>
      </c>
      <c r="G31" s="17">
        <v>1</v>
      </c>
      <c r="H31" s="17">
        <v>1</v>
      </c>
      <c r="I31" s="17">
        <v>0</v>
      </c>
      <c r="J31" s="17">
        <v>1</v>
      </c>
      <c r="K31" s="17">
        <v>1</v>
      </c>
      <c r="L31" s="17">
        <v>1</v>
      </c>
      <c r="M31" s="17">
        <v>1</v>
      </c>
      <c r="N31" s="17">
        <v>0</v>
      </c>
      <c r="O31" s="17">
        <v>0</v>
      </c>
    </row>
    <row r="32" spans="2:15" ht="12.75" customHeight="1">
      <c r="B32" s="19" t="s">
        <v>103</v>
      </c>
      <c r="C32" s="15">
        <v>1.25</v>
      </c>
      <c r="D32" s="17">
        <v>1</v>
      </c>
      <c r="E32" s="17">
        <v>2</v>
      </c>
      <c r="F32" s="17">
        <v>1</v>
      </c>
      <c r="G32" s="17">
        <v>0</v>
      </c>
      <c r="H32" s="17">
        <v>0</v>
      </c>
      <c r="I32" s="17">
        <v>2</v>
      </c>
      <c r="J32" s="17">
        <v>3</v>
      </c>
      <c r="K32" s="17">
        <v>0</v>
      </c>
      <c r="L32" s="17">
        <v>0</v>
      </c>
      <c r="M32" s="17">
        <v>3</v>
      </c>
      <c r="N32" s="17">
        <v>2</v>
      </c>
      <c r="O32" s="17">
        <v>1</v>
      </c>
    </row>
    <row r="33" spans="1:15" ht="12.75" customHeight="1">
      <c r="A33" s="151" t="s">
        <v>133</v>
      </c>
      <c r="B33" s="151"/>
      <c r="C33" s="15">
        <v>10.25</v>
      </c>
      <c r="D33" s="17">
        <v>14</v>
      </c>
      <c r="E33" s="17">
        <v>4</v>
      </c>
      <c r="F33" s="17">
        <v>17</v>
      </c>
      <c r="G33" s="17">
        <v>10</v>
      </c>
      <c r="H33" s="17">
        <v>6</v>
      </c>
      <c r="I33" s="17">
        <v>12</v>
      </c>
      <c r="J33" s="17">
        <v>8</v>
      </c>
      <c r="K33" s="17">
        <v>10</v>
      </c>
      <c r="L33" s="17">
        <v>10</v>
      </c>
      <c r="M33" s="17">
        <v>14</v>
      </c>
      <c r="N33" s="17">
        <v>9</v>
      </c>
      <c r="O33" s="17">
        <v>9</v>
      </c>
    </row>
    <row r="34" spans="1:15" ht="12.75">
      <c r="A34" s="12"/>
      <c r="B34" s="12"/>
      <c r="C34" s="13"/>
      <c r="D34" s="12"/>
      <c r="E34" s="12"/>
      <c r="F34" s="12"/>
      <c r="G34" s="12"/>
      <c r="H34" s="12"/>
      <c r="I34" s="12"/>
      <c r="J34" s="12"/>
      <c r="K34" s="12"/>
      <c r="L34" s="12"/>
      <c r="M34" s="12"/>
      <c r="N34" s="12"/>
      <c r="O34" s="12"/>
    </row>
  </sheetData>
  <sheetProtection/>
  <mergeCells count="10">
    <mergeCell ref="A33:B33"/>
    <mergeCell ref="A26:O26"/>
    <mergeCell ref="A22:O22"/>
    <mergeCell ref="A19:O19"/>
    <mergeCell ref="N3:O3"/>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scale="97" r:id="rId2"/>
  <drawing r:id="rId1"/>
</worksheet>
</file>

<file path=xl/worksheets/sheet27.xml><?xml version="1.0" encoding="utf-8"?>
<worksheet xmlns="http://schemas.openxmlformats.org/spreadsheetml/2006/main" xmlns:r="http://schemas.openxmlformats.org/officeDocument/2006/relationships">
  <sheetPr>
    <tabColor indexed="42"/>
  </sheetPr>
  <dimension ref="A1:O34"/>
  <sheetViews>
    <sheetView zoomScalePageLayoutView="0" workbookViewId="0" topLeftCell="A1">
      <selection activeCell="U44" sqref="U44"/>
    </sheetView>
  </sheetViews>
  <sheetFormatPr defaultColWidth="11.421875" defaultRowHeight="12.75"/>
  <cols>
    <col min="1" max="1" width="8.57421875" style="4" customWidth="1"/>
    <col min="2" max="2" width="13.8515625" style="4" customWidth="1"/>
    <col min="3" max="3" width="6.421875" style="3" customWidth="1"/>
    <col min="4" max="4" width="5.28125" style="4" customWidth="1"/>
    <col min="5" max="15" width="5.00390625" style="4" customWidth="1"/>
    <col min="16" max="16384" width="11.421875" style="1" customWidth="1"/>
  </cols>
  <sheetData>
    <row r="1" spans="1:15" ht="12.75">
      <c r="A1" s="127" t="s">
        <v>230</v>
      </c>
      <c r="B1" s="127"/>
      <c r="C1" s="127"/>
      <c r="D1" s="127"/>
      <c r="E1" s="127"/>
      <c r="F1" s="127"/>
      <c r="G1" s="127"/>
      <c r="H1" s="127"/>
      <c r="I1" s="127"/>
      <c r="J1" s="127"/>
      <c r="K1" s="127"/>
      <c r="L1" s="127"/>
      <c r="M1" s="127"/>
      <c r="N1" s="127"/>
      <c r="O1" s="127"/>
    </row>
    <row r="2" spans="1:2" ht="12.75">
      <c r="A2" s="5"/>
      <c r="B2" s="5"/>
    </row>
    <row r="3" spans="1:15" ht="12.75">
      <c r="A3" s="5"/>
      <c r="B3" s="5"/>
      <c r="N3" s="139" t="s">
        <v>19</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36.5</v>
      </c>
      <c r="D5" s="15">
        <v>34</v>
      </c>
      <c r="E5" s="15">
        <v>31</v>
      </c>
      <c r="F5" s="15">
        <v>56</v>
      </c>
      <c r="G5" s="15">
        <v>37</v>
      </c>
      <c r="H5" s="15">
        <v>44</v>
      </c>
      <c r="I5" s="15">
        <v>34</v>
      </c>
      <c r="J5" s="15">
        <v>40</v>
      </c>
      <c r="K5" s="15">
        <v>34</v>
      </c>
      <c r="L5" s="15">
        <v>36</v>
      </c>
      <c r="M5" s="15">
        <v>35</v>
      </c>
      <c r="N5" s="15">
        <v>29</v>
      </c>
      <c r="O5" s="15">
        <v>28</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8.916666666666666</v>
      </c>
      <c r="D7" s="17">
        <v>9</v>
      </c>
      <c r="E7" s="17">
        <v>8</v>
      </c>
      <c r="F7" s="17">
        <v>16</v>
      </c>
      <c r="G7" s="17">
        <v>9</v>
      </c>
      <c r="H7" s="17">
        <v>13</v>
      </c>
      <c r="I7" s="17">
        <v>8</v>
      </c>
      <c r="J7" s="17">
        <v>6</v>
      </c>
      <c r="K7" s="17">
        <v>9</v>
      </c>
      <c r="L7" s="17">
        <v>7</v>
      </c>
      <c r="M7" s="17">
        <v>7</v>
      </c>
      <c r="N7" s="17">
        <v>8</v>
      </c>
      <c r="O7" s="17">
        <v>7</v>
      </c>
    </row>
    <row r="8" spans="1:15" ht="12.75">
      <c r="A8" s="19"/>
      <c r="B8" s="19" t="s">
        <v>199</v>
      </c>
      <c r="C8" s="15">
        <v>21.333333333333332</v>
      </c>
      <c r="D8" s="17">
        <v>21</v>
      </c>
      <c r="E8" s="17">
        <v>17</v>
      </c>
      <c r="F8" s="17">
        <v>33</v>
      </c>
      <c r="G8" s="17">
        <v>22</v>
      </c>
      <c r="H8" s="17">
        <v>24</v>
      </c>
      <c r="I8" s="17">
        <v>16</v>
      </c>
      <c r="J8" s="17">
        <v>27</v>
      </c>
      <c r="K8" s="17">
        <v>19</v>
      </c>
      <c r="L8" s="17">
        <v>22</v>
      </c>
      <c r="M8" s="17">
        <v>21</v>
      </c>
      <c r="N8" s="17">
        <v>19</v>
      </c>
      <c r="O8" s="17">
        <v>15</v>
      </c>
    </row>
    <row r="9" spans="1:15" ht="12.75">
      <c r="A9" s="19"/>
      <c r="B9" s="19" t="s">
        <v>36</v>
      </c>
      <c r="C9" s="15">
        <v>6.25</v>
      </c>
      <c r="D9" s="17">
        <v>4</v>
      </c>
      <c r="E9" s="17">
        <v>6</v>
      </c>
      <c r="F9" s="17">
        <v>7</v>
      </c>
      <c r="G9" s="17">
        <v>6</v>
      </c>
      <c r="H9" s="17">
        <v>7</v>
      </c>
      <c r="I9" s="17">
        <v>10</v>
      </c>
      <c r="J9" s="17">
        <v>7</v>
      </c>
      <c r="K9" s="17">
        <v>6</v>
      </c>
      <c r="L9" s="17">
        <v>7</v>
      </c>
      <c r="M9" s="17">
        <v>7</v>
      </c>
      <c r="N9" s="17">
        <v>2</v>
      </c>
      <c r="O9" s="17">
        <v>6</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18.333333333333332</v>
      </c>
      <c r="D11" s="17">
        <v>19</v>
      </c>
      <c r="E11" s="17">
        <v>16</v>
      </c>
      <c r="F11" s="17">
        <v>21</v>
      </c>
      <c r="G11" s="17">
        <v>17</v>
      </c>
      <c r="H11" s="17">
        <v>26</v>
      </c>
      <c r="I11" s="17">
        <v>18</v>
      </c>
      <c r="J11" s="17">
        <v>19</v>
      </c>
      <c r="K11" s="17">
        <v>11</v>
      </c>
      <c r="L11" s="17">
        <v>20</v>
      </c>
      <c r="M11" s="17">
        <v>20</v>
      </c>
      <c r="N11" s="17">
        <v>14</v>
      </c>
      <c r="O11" s="17">
        <v>19</v>
      </c>
    </row>
    <row r="12" spans="1:15" ht="12.75">
      <c r="A12" s="19"/>
      <c r="B12" s="19" t="s">
        <v>34</v>
      </c>
      <c r="C12" s="15">
        <v>18.166666666666668</v>
      </c>
      <c r="D12" s="17">
        <v>15</v>
      </c>
      <c r="E12" s="17">
        <v>15</v>
      </c>
      <c r="F12" s="17">
        <v>35</v>
      </c>
      <c r="G12" s="17">
        <v>20</v>
      </c>
      <c r="H12" s="17">
        <v>18</v>
      </c>
      <c r="I12" s="17">
        <v>16</v>
      </c>
      <c r="J12" s="17">
        <v>21</v>
      </c>
      <c r="K12" s="17">
        <v>23</v>
      </c>
      <c r="L12" s="17">
        <v>16</v>
      </c>
      <c r="M12" s="17">
        <v>15</v>
      </c>
      <c r="N12" s="17">
        <v>15</v>
      </c>
      <c r="O12" s="17">
        <v>9</v>
      </c>
    </row>
    <row r="13" spans="1:15" ht="12.75">
      <c r="A13" s="19"/>
      <c r="B13" s="19" t="s">
        <v>202</v>
      </c>
      <c r="C13" s="15"/>
      <c r="D13" s="17"/>
      <c r="E13" s="17"/>
      <c r="F13" s="17"/>
      <c r="G13" s="17"/>
      <c r="H13" s="17"/>
      <c r="I13" s="17"/>
      <c r="J13" s="17"/>
      <c r="K13" s="17"/>
      <c r="L13" s="17"/>
      <c r="M13" s="17"/>
      <c r="N13" s="17"/>
      <c r="O13" s="17"/>
    </row>
    <row r="14" spans="2:15" ht="12.75">
      <c r="B14" s="19" t="s">
        <v>46</v>
      </c>
      <c r="C14" s="15">
        <v>4.416666666666667</v>
      </c>
      <c r="D14" s="17">
        <v>7</v>
      </c>
      <c r="E14" s="17">
        <v>5</v>
      </c>
      <c r="F14" s="17">
        <v>3</v>
      </c>
      <c r="G14" s="17">
        <v>8</v>
      </c>
      <c r="H14" s="17">
        <v>3</v>
      </c>
      <c r="I14" s="17">
        <v>2</v>
      </c>
      <c r="J14" s="17">
        <v>4</v>
      </c>
      <c r="K14" s="17">
        <v>8</v>
      </c>
      <c r="L14" s="17">
        <v>4</v>
      </c>
      <c r="M14" s="17">
        <v>1</v>
      </c>
      <c r="N14" s="17">
        <v>5</v>
      </c>
      <c r="O14" s="17">
        <v>3</v>
      </c>
    </row>
    <row r="15" spans="2:15" ht="12.75">
      <c r="B15" s="19" t="s">
        <v>182</v>
      </c>
      <c r="C15" s="15">
        <v>6.666666666666667</v>
      </c>
      <c r="D15" s="17">
        <v>4</v>
      </c>
      <c r="E15" s="17">
        <v>5</v>
      </c>
      <c r="F15" s="17">
        <v>13</v>
      </c>
      <c r="G15" s="17">
        <v>6</v>
      </c>
      <c r="H15" s="17">
        <v>7</v>
      </c>
      <c r="I15" s="17">
        <v>10</v>
      </c>
      <c r="J15" s="17">
        <v>13</v>
      </c>
      <c r="K15" s="17">
        <v>5</v>
      </c>
      <c r="L15" s="17">
        <v>3</v>
      </c>
      <c r="M15" s="17">
        <v>6</v>
      </c>
      <c r="N15" s="17">
        <v>3</v>
      </c>
      <c r="O15" s="17">
        <v>5</v>
      </c>
    </row>
    <row r="16" spans="2:15" ht="12.75">
      <c r="B16" s="19" t="s">
        <v>38</v>
      </c>
      <c r="C16" s="15">
        <v>6.833333333333333</v>
      </c>
      <c r="D16" s="17">
        <v>4</v>
      </c>
      <c r="E16" s="17">
        <v>5</v>
      </c>
      <c r="F16" s="17">
        <v>19</v>
      </c>
      <c r="G16" s="17">
        <v>6</v>
      </c>
      <c r="H16" s="17">
        <v>8</v>
      </c>
      <c r="I16" s="17">
        <v>4</v>
      </c>
      <c r="J16" s="17">
        <v>4</v>
      </c>
      <c r="K16" s="17">
        <v>10</v>
      </c>
      <c r="L16" s="17">
        <v>7</v>
      </c>
      <c r="M16" s="17">
        <v>8</v>
      </c>
      <c r="N16" s="17">
        <v>6</v>
      </c>
      <c r="O16" s="17">
        <v>1</v>
      </c>
    </row>
    <row r="17" spans="1:15" ht="12.75">
      <c r="A17" s="19"/>
      <c r="B17" s="19" t="s">
        <v>44</v>
      </c>
      <c r="C17" s="15">
        <v>0</v>
      </c>
      <c r="D17" s="17">
        <v>0</v>
      </c>
      <c r="E17" s="17">
        <v>0</v>
      </c>
      <c r="F17" s="17">
        <v>0</v>
      </c>
      <c r="G17" s="17">
        <v>0</v>
      </c>
      <c r="H17" s="17">
        <v>0</v>
      </c>
      <c r="I17" s="17">
        <v>0</v>
      </c>
      <c r="J17" s="17">
        <v>0</v>
      </c>
      <c r="K17" s="17">
        <v>0</v>
      </c>
      <c r="L17" s="17">
        <v>0</v>
      </c>
      <c r="M17" s="17">
        <v>0</v>
      </c>
      <c r="N17" s="17">
        <v>0</v>
      </c>
      <c r="O17" s="17">
        <v>0</v>
      </c>
    </row>
    <row r="18" spans="1:15" ht="12.75">
      <c r="A18" s="19"/>
      <c r="B18" s="19" t="s">
        <v>45</v>
      </c>
      <c r="C18" s="15">
        <v>0.25</v>
      </c>
      <c r="D18" s="17">
        <v>0</v>
      </c>
      <c r="E18" s="17">
        <v>0</v>
      </c>
      <c r="F18" s="17">
        <v>0</v>
      </c>
      <c r="G18" s="17">
        <v>0</v>
      </c>
      <c r="H18" s="17">
        <v>0</v>
      </c>
      <c r="I18" s="17">
        <v>0</v>
      </c>
      <c r="J18" s="17">
        <v>0</v>
      </c>
      <c r="K18" s="17">
        <v>0</v>
      </c>
      <c r="L18" s="17">
        <v>2</v>
      </c>
      <c r="M18" s="17">
        <v>0</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2:15" ht="12.75">
      <c r="B20" s="21" t="s">
        <v>48</v>
      </c>
      <c r="C20" s="15">
        <v>33.583333333333336</v>
      </c>
      <c r="D20" s="17">
        <v>32</v>
      </c>
      <c r="E20" s="17">
        <v>31</v>
      </c>
      <c r="F20" s="17">
        <v>53</v>
      </c>
      <c r="G20" s="17">
        <v>32</v>
      </c>
      <c r="H20" s="17">
        <v>39</v>
      </c>
      <c r="I20" s="17">
        <v>31</v>
      </c>
      <c r="J20" s="17">
        <v>38</v>
      </c>
      <c r="K20" s="17">
        <v>29</v>
      </c>
      <c r="L20" s="17">
        <v>35</v>
      </c>
      <c r="M20" s="17">
        <v>31</v>
      </c>
      <c r="N20" s="17">
        <v>26</v>
      </c>
      <c r="O20" s="17">
        <v>26</v>
      </c>
    </row>
    <row r="21" spans="2:15" ht="12.75">
      <c r="B21" s="19" t="s">
        <v>119</v>
      </c>
      <c r="C21" s="15">
        <v>2.9166666666666665</v>
      </c>
      <c r="D21" s="17">
        <v>2</v>
      </c>
      <c r="E21" s="17">
        <v>0</v>
      </c>
      <c r="F21" s="17">
        <v>3</v>
      </c>
      <c r="G21" s="17">
        <v>5</v>
      </c>
      <c r="H21" s="17">
        <v>5</v>
      </c>
      <c r="I21" s="17">
        <v>3</v>
      </c>
      <c r="J21" s="17">
        <v>2</v>
      </c>
      <c r="K21" s="17">
        <v>5</v>
      </c>
      <c r="L21" s="17">
        <v>1</v>
      </c>
      <c r="M21" s="17">
        <v>4</v>
      </c>
      <c r="N21" s="17">
        <v>3</v>
      </c>
      <c r="O21" s="17">
        <v>2</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18</v>
      </c>
      <c r="D23" s="17">
        <v>16</v>
      </c>
      <c r="E23" s="17">
        <v>17</v>
      </c>
      <c r="F23" s="17">
        <v>27</v>
      </c>
      <c r="G23" s="17">
        <v>17</v>
      </c>
      <c r="H23" s="17">
        <v>27</v>
      </c>
      <c r="I23" s="17">
        <v>12</v>
      </c>
      <c r="J23" s="17">
        <v>19</v>
      </c>
      <c r="K23" s="17">
        <v>17</v>
      </c>
      <c r="L23" s="17">
        <v>20</v>
      </c>
      <c r="M23" s="17">
        <v>14</v>
      </c>
      <c r="N23" s="17">
        <v>18</v>
      </c>
      <c r="O23" s="17">
        <v>12</v>
      </c>
    </row>
    <row r="24" spans="1:15" ht="12.75">
      <c r="A24" s="22"/>
      <c r="B24" s="19" t="s">
        <v>201</v>
      </c>
      <c r="C24" s="15">
        <v>7.916666666666667</v>
      </c>
      <c r="D24" s="17">
        <v>6</v>
      </c>
      <c r="E24" s="17">
        <v>4</v>
      </c>
      <c r="F24" s="17">
        <v>17</v>
      </c>
      <c r="G24" s="17">
        <v>13</v>
      </c>
      <c r="H24" s="17">
        <v>5</v>
      </c>
      <c r="I24" s="17">
        <v>9</v>
      </c>
      <c r="J24" s="17">
        <v>8</v>
      </c>
      <c r="K24" s="17">
        <v>4</v>
      </c>
      <c r="L24" s="17">
        <v>5</v>
      </c>
      <c r="M24" s="17">
        <v>11</v>
      </c>
      <c r="N24" s="17">
        <v>5</v>
      </c>
      <c r="O24" s="17">
        <v>8</v>
      </c>
    </row>
    <row r="25" spans="1:15" ht="12.75">
      <c r="A25" s="22"/>
      <c r="B25" s="19" t="s">
        <v>42</v>
      </c>
      <c r="C25" s="15">
        <v>10.583333333333334</v>
      </c>
      <c r="D25" s="17">
        <v>12</v>
      </c>
      <c r="E25" s="17">
        <v>10</v>
      </c>
      <c r="F25" s="17">
        <v>12</v>
      </c>
      <c r="G25" s="17">
        <v>7</v>
      </c>
      <c r="H25" s="17">
        <v>12</v>
      </c>
      <c r="I25" s="17">
        <v>13</v>
      </c>
      <c r="J25" s="17">
        <v>13</v>
      </c>
      <c r="K25" s="17">
        <v>13</v>
      </c>
      <c r="L25" s="17">
        <v>11</v>
      </c>
      <c r="M25" s="17">
        <v>10</v>
      </c>
      <c r="N25" s="17">
        <v>6</v>
      </c>
      <c r="O25" s="17">
        <v>8</v>
      </c>
    </row>
    <row r="26" spans="1:15" ht="21.75" customHeight="1">
      <c r="A26" s="135" t="s">
        <v>122</v>
      </c>
      <c r="B26" s="135"/>
      <c r="C26" s="135"/>
      <c r="D26" s="135"/>
      <c r="E26" s="135"/>
      <c r="F26" s="135"/>
      <c r="G26" s="135"/>
      <c r="H26" s="135"/>
      <c r="I26" s="135"/>
      <c r="J26" s="135"/>
      <c r="K26" s="135"/>
      <c r="L26" s="135"/>
      <c r="M26" s="135"/>
      <c r="N26" s="135"/>
      <c r="O26" s="135"/>
    </row>
    <row r="27" spans="1:15" ht="12.75" customHeight="1">
      <c r="A27" s="22"/>
      <c r="B27" s="19" t="s">
        <v>109</v>
      </c>
      <c r="C27" s="15">
        <v>20.583333333333332</v>
      </c>
      <c r="D27" s="17">
        <v>15</v>
      </c>
      <c r="E27" s="17">
        <v>20</v>
      </c>
      <c r="F27" s="17">
        <v>33</v>
      </c>
      <c r="G27" s="17">
        <v>23</v>
      </c>
      <c r="H27" s="17">
        <v>27</v>
      </c>
      <c r="I27" s="17">
        <v>15</v>
      </c>
      <c r="J27" s="17">
        <v>21</v>
      </c>
      <c r="K27" s="17">
        <v>18</v>
      </c>
      <c r="L27" s="17">
        <v>24</v>
      </c>
      <c r="M27" s="17">
        <v>16</v>
      </c>
      <c r="N27" s="17">
        <v>20</v>
      </c>
      <c r="O27" s="17">
        <v>15</v>
      </c>
    </row>
    <row r="28" spans="1:15" ht="12.75" customHeight="1">
      <c r="A28" s="22"/>
      <c r="B28" s="19" t="s">
        <v>104</v>
      </c>
      <c r="C28" s="15">
        <v>0.75</v>
      </c>
      <c r="D28" s="17">
        <v>0</v>
      </c>
      <c r="E28" s="17">
        <v>0</v>
      </c>
      <c r="F28" s="17">
        <v>0</v>
      </c>
      <c r="G28" s="17">
        <v>0</v>
      </c>
      <c r="H28" s="17">
        <v>0</v>
      </c>
      <c r="I28" s="17">
        <v>0</v>
      </c>
      <c r="J28" s="17">
        <v>2</v>
      </c>
      <c r="K28" s="17">
        <v>1</v>
      </c>
      <c r="L28" s="17">
        <v>0</v>
      </c>
      <c r="M28" s="17">
        <v>1</v>
      </c>
      <c r="N28" s="17">
        <v>3</v>
      </c>
      <c r="O28" s="17">
        <v>2</v>
      </c>
    </row>
    <row r="29" spans="2:15" ht="12.75" customHeight="1">
      <c r="B29" s="19" t="s">
        <v>105</v>
      </c>
      <c r="C29" s="15">
        <v>0.16666666666666666</v>
      </c>
      <c r="D29" s="17">
        <v>0</v>
      </c>
      <c r="E29" s="17">
        <v>0</v>
      </c>
      <c r="F29" s="17">
        <v>0</v>
      </c>
      <c r="G29" s="17">
        <v>0</v>
      </c>
      <c r="H29" s="17">
        <v>0</v>
      </c>
      <c r="I29" s="17">
        <v>0</v>
      </c>
      <c r="J29" s="17">
        <v>0</v>
      </c>
      <c r="K29" s="17">
        <v>1</v>
      </c>
      <c r="L29" s="17">
        <v>0</v>
      </c>
      <c r="M29" s="17">
        <v>1</v>
      </c>
      <c r="N29" s="17">
        <v>0</v>
      </c>
      <c r="O29" s="17">
        <v>0</v>
      </c>
    </row>
    <row r="30" spans="2:15" ht="12.75" customHeight="1">
      <c r="B30" s="19" t="s">
        <v>101</v>
      </c>
      <c r="C30" s="15">
        <v>7.916666666666667</v>
      </c>
      <c r="D30" s="17">
        <v>9</v>
      </c>
      <c r="E30" s="17">
        <v>9</v>
      </c>
      <c r="F30" s="17">
        <v>10</v>
      </c>
      <c r="G30" s="17">
        <v>8</v>
      </c>
      <c r="H30" s="17">
        <v>12</v>
      </c>
      <c r="I30" s="17">
        <v>9</v>
      </c>
      <c r="J30" s="17">
        <v>9</v>
      </c>
      <c r="K30" s="17">
        <v>8</v>
      </c>
      <c r="L30" s="17">
        <v>6</v>
      </c>
      <c r="M30" s="17">
        <v>8</v>
      </c>
      <c r="N30" s="17">
        <v>2</v>
      </c>
      <c r="O30" s="17">
        <v>5</v>
      </c>
    </row>
    <row r="31" spans="2:15" ht="12.75" customHeight="1">
      <c r="B31" s="19" t="s">
        <v>139</v>
      </c>
      <c r="C31" s="15">
        <v>0.3333333333333333</v>
      </c>
      <c r="D31" s="17">
        <v>0</v>
      </c>
      <c r="E31" s="17">
        <v>0</v>
      </c>
      <c r="F31" s="17">
        <v>0</v>
      </c>
      <c r="G31" s="17">
        <v>1</v>
      </c>
      <c r="H31" s="17">
        <v>1</v>
      </c>
      <c r="I31" s="17">
        <v>0</v>
      </c>
      <c r="J31" s="17">
        <v>0</v>
      </c>
      <c r="K31" s="17">
        <v>1</v>
      </c>
      <c r="L31" s="17">
        <v>1</v>
      </c>
      <c r="M31" s="17">
        <v>0</v>
      </c>
      <c r="N31" s="17">
        <v>0</v>
      </c>
      <c r="O31" s="17">
        <v>0</v>
      </c>
    </row>
    <row r="32" spans="2:15" ht="12.75" customHeight="1">
      <c r="B32" s="19" t="s">
        <v>103</v>
      </c>
      <c r="C32" s="15">
        <v>0.5</v>
      </c>
      <c r="D32" s="17">
        <v>1</v>
      </c>
      <c r="E32" s="17">
        <v>0</v>
      </c>
      <c r="F32" s="17">
        <v>1</v>
      </c>
      <c r="G32" s="17">
        <v>0</v>
      </c>
      <c r="H32" s="17">
        <v>0</v>
      </c>
      <c r="I32" s="17">
        <v>2</v>
      </c>
      <c r="J32" s="17">
        <v>1</v>
      </c>
      <c r="K32" s="17">
        <v>0</v>
      </c>
      <c r="L32" s="17">
        <v>0</v>
      </c>
      <c r="M32" s="17">
        <v>1</v>
      </c>
      <c r="N32" s="17">
        <v>0</v>
      </c>
      <c r="O32" s="17">
        <v>0</v>
      </c>
    </row>
    <row r="33" spans="1:15" ht="12.75" customHeight="1">
      <c r="A33" s="22"/>
      <c r="B33" s="19" t="s">
        <v>133</v>
      </c>
      <c r="C33" s="15">
        <v>6.25</v>
      </c>
      <c r="D33" s="17">
        <v>9</v>
      </c>
      <c r="E33" s="17">
        <v>2</v>
      </c>
      <c r="F33" s="17">
        <v>12</v>
      </c>
      <c r="G33" s="17">
        <v>5</v>
      </c>
      <c r="H33" s="17">
        <v>4</v>
      </c>
      <c r="I33" s="17">
        <v>8</v>
      </c>
      <c r="J33" s="17">
        <v>7</v>
      </c>
      <c r="K33" s="17">
        <v>5</v>
      </c>
      <c r="L33" s="17">
        <v>5</v>
      </c>
      <c r="M33" s="17">
        <v>8</v>
      </c>
      <c r="N33" s="17">
        <v>4</v>
      </c>
      <c r="O33" s="17">
        <v>6</v>
      </c>
    </row>
    <row r="34" spans="1:15" ht="12.75">
      <c r="A34" s="12"/>
      <c r="B34" s="12"/>
      <c r="C34" s="13"/>
      <c r="D34" s="12"/>
      <c r="E34" s="12"/>
      <c r="F34" s="12"/>
      <c r="G34" s="12"/>
      <c r="H34" s="12"/>
      <c r="I34" s="12"/>
      <c r="J34" s="12"/>
      <c r="K34" s="12"/>
      <c r="L34" s="12"/>
      <c r="M34" s="12"/>
      <c r="N34" s="12"/>
      <c r="O34" s="12"/>
    </row>
  </sheetData>
  <sheetProtection/>
  <mergeCells count="9">
    <mergeCell ref="A26:O26"/>
    <mergeCell ref="A22:O22"/>
    <mergeCell ref="A19:O19"/>
    <mergeCell ref="N3:O3"/>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scale="97" r:id="rId2"/>
  <drawing r:id="rId1"/>
</worksheet>
</file>

<file path=xl/worksheets/sheet28.xml><?xml version="1.0" encoding="utf-8"?>
<worksheet xmlns="http://schemas.openxmlformats.org/spreadsheetml/2006/main" xmlns:r="http://schemas.openxmlformats.org/officeDocument/2006/relationships">
  <sheetPr>
    <tabColor indexed="42"/>
  </sheetPr>
  <dimension ref="A1:O34"/>
  <sheetViews>
    <sheetView zoomScalePageLayoutView="0" workbookViewId="0" topLeftCell="A1">
      <selection activeCell="V35" sqref="V35"/>
    </sheetView>
  </sheetViews>
  <sheetFormatPr defaultColWidth="11.421875" defaultRowHeight="12.75"/>
  <cols>
    <col min="1" max="1" width="8.57421875" style="4" customWidth="1"/>
    <col min="2" max="2" width="13.8515625" style="4" customWidth="1"/>
    <col min="3" max="3" width="6.421875" style="3" customWidth="1"/>
    <col min="4" max="4" width="5.28125" style="4" customWidth="1"/>
    <col min="5" max="15" width="5.00390625" style="4" customWidth="1"/>
    <col min="16" max="16384" width="11.421875" style="1" customWidth="1"/>
  </cols>
  <sheetData>
    <row r="1" spans="1:15" ht="12.75">
      <c r="A1" s="127" t="s">
        <v>231</v>
      </c>
      <c r="B1" s="127"/>
      <c r="C1" s="127"/>
      <c r="D1" s="127"/>
      <c r="E1" s="127"/>
      <c r="F1" s="127"/>
      <c r="G1" s="127"/>
      <c r="H1" s="127"/>
      <c r="I1" s="127"/>
      <c r="J1" s="127"/>
      <c r="K1" s="127"/>
      <c r="L1" s="127"/>
      <c r="M1" s="127"/>
      <c r="N1" s="127"/>
      <c r="O1" s="127"/>
    </row>
    <row r="2" spans="1:2" ht="12.75">
      <c r="A2" s="5"/>
      <c r="B2" s="5"/>
    </row>
    <row r="3" spans="1:15" ht="12.75">
      <c r="A3" s="5"/>
      <c r="B3" s="5"/>
      <c r="N3" s="139" t="s">
        <v>20</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32">
        <v>31.5</v>
      </c>
      <c r="D5" s="32">
        <v>24</v>
      </c>
      <c r="E5" s="32">
        <v>25</v>
      </c>
      <c r="F5" s="32">
        <v>45</v>
      </c>
      <c r="G5" s="32">
        <v>29</v>
      </c>
      <c r="H5" s="32">
        <v>23</v>
      </c>
      <c r="I5" s="32">
        <v>40</v>
      </c>
      <c r="J5" s="32">
        <v>38</v>
      </c>
      <c r="K5" s="32">
        <v>37</v>
      </c>
      <c r="L5" s="32">
        <v>31</v>
      </c>
      <c r="M5" s="32">
        <v>35</v>
      </c>
      <c r="N5" s="32">
        <v>28</v>
      </c>
      <c r="O5" s="32">
        <v>23</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32">
        <v>5.666666666666667</v>
      </c>
      <c r="D7" s="58">
        <v>2</v>
      </c>
      <c r="E7" s="58">
        <v>4</v>
      </c>
      <c r="F7" s="58">
        <v>12</v>
      </c>
      <c r="G7" s="58">
        <v>4</v>
      </c>
      <c r="H7" s="58">
        <v>4</v>
      </c>
      <c r="I7" s="58">
        <v>4</v>
      </c>
      <c r="J7" s="58">
        <v>10</v>
      </c>
      <c r="K7" s="58">
        <v>8</v>
      </c>
      <c r="L7" s="58">
        <v>5</v>
      </c>
      <c r="M7" s="58">
        <v>4</v>
      </c>
      <c r="N7" s="58">
        <v>5</v>
      </c>
      <c r="O7" s="58">
        <v>6</v>
      </c>
    </row>
    <row r="8" spans="1:15" ht="12.75">
      <c r="A8" s="19"/>
      <c r="B8" s="19" t="s">
        <v>199</v>
      </c>
      <c r="C8" s="32">
        <v>18.833333333333332</v>
      </c>
      <c r="D8" s="58">
        <v>14</v>
      </c>
      <c r="E8" s="58">
        <v>15</v>
      </c>
      <c r="F8" s="58">
        <v>25</v>
      </c>
      <c r="G8" s="58">
        <v>19</v>
      </c>
      <c r="H8" s="58">
        <v>14</v>
      </c>
      <c r="I8" s="58">
        <v>29</v>
      </c>
      <c r="J8" s="58">
        <v>19</v>
      </c>
      <c r="K8" s="58">
        <v>17</v>
      </c>
      <c r="L8" s="58">
        <v>21</v>
      </c>
      <c r="M8" s="58">
        <v>23</v>
      </c>
      <c r="N8" s="58">
        <v>16</v>
      </c>
      <c r="O8" s="58">
        <v>14</v>
      </c>
    </row>
    <row r="9" spans="1:15" ht="12.75">
      <c r="A9" s="19"/>
      <c r="B9" s="19" t="s">
        <v>36</v>
      </c>
      <c r="C9" s="32">
        <v>7</v>
      </c>
      <c r="D9" s="58">
        <v>8</v>
      </c>
      <c r="E9" s="58">
        <v>6</v>
      </c>
      <c r="F9" s="58">
        <v>8</v>
      </c>
      <c r="G9" s="58">
        <v>6</v>
      </c>
      <c r="H9" s="58">
        <v>5</v>
      </c>
      <c r="I9" s="58">
        <v>7</v>
      </c>
      <c r="J9" s="58">
        <v>9</v>
      </c>
      <c r="K9" s="58">
        <v>12</v>
      </c>
      <c r="L9" s="58">
        <v>5</v>
      </c>
      <c r="M9" s="58">
        <v>8</v>
      </c>
      <c r="N9" s="58">
        <v>7</v>
      </c>
      <c r="O9" s="58">
        <v>3</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32">
        <v>14.75</v>
      </c>
      <c r="D11" s="58">
        <v>10</v>
      </c>
      <c r="E11" s="58">
        <v>9</v>
      </c>
      <c r="F11" s="58">
        <v>22</v>
      </c>
      <c r="G11" s="58">
        <v>19</v>
      </c>
      <c r="H11" s="58">
        <v>11</v>
      </c>
      <c r="I11" s="58">
        <v>16</v>
      </c>
      <c r="J11" s="58">
        <v>16</v>
      </c>
      <c r="K11" s="58">
        <v>18</v>
      </c>
      <c r="L11" s="58">
        <v>13</v>
      </c>
      <c r="M11" s="58">
        <v>14</v>
      </c>
      <c r="N11" s="58">
        <v>17</v>
      </c>
      <c r="O11" s="58">
        <v>12</v>
      </c>
    </row>
    <row r="12" spans="1:15" ht="12.75">
      <c r="A12" s="19"/>
      <c r="B12" s="19" t="s">
        <v>34</v>
      </c>
      <c r="C12" s="32">
        <v>16.75</v>
      </c>
      <c r="D12" s="58">
        <v>14</v>
      </c>
      <c r="E12" s="58">
        <v>16</v>
      </c>
      <c r="F12" s="58">
        <v>23</v>
      </c>
      <c r="G12" s="58">
        <v>10</v>
      </c>
      <c r="H12" s="58">
        <v>12</v>
      </c>
      <c r="I12" s="58">
        <v>24</v>
      </c>
      <c r="J12" s="58">
        <v>22</v>
      </c>
      <c r="K12" s="58">
        <v>19</v>
      </c>
      <c r="L12" s="58">
        <v>18</v>
      </c>
      <c r="M12" s="58">
        <v>21</v>
      </c>
      <c r="N12" s="58">
        <v>11</v>
      </c>
      <c r="O12" s="58">
        <v>11</v>
      </c>
    </row>
    <row r="13" spans="1:15" ht="12.75">
      <c r="A13" s="19"/>
      <c r="B13" s="19" t="s">
        <v>202</v>
      </c>
      <c r="C13" s="15"/>
      <c r="D13" s="17"/>
      <c r="E13" s="17"/>
      <c r="F13" s="17"/>
      <c r="G13" s="17"/>
      <c r="H13" s="17"/>
      <c r="I13" s="17"/>
      <c r="J13" s="17"/>
      <c r="K13" s="17"/>
      <c r="L13" s="17"/>
      <c r="M13" s="17"/>
      <c r="N13" s="17"/>
      <c r="O13" s="17"/>
    </row>
    <row r="14" spans="2:15" ht="12.75">
      <c r="B14" s="19" t="s">
        <v>46</v>
      </c>
      <c r="C14" s="32">
        <v>4.25</v>
      </c>
      <c r="D14" s="58">
        <v>2</v>
      </c>
      <c r="E14" s="58">
        <v>2</v>
      </c>
      <c r="F14" s="58">
        <v>5</v>
      </c>
      <c r="G14" s="58">
        <v>3</v>
      </c>
      <c r="H14" s="58">
        <v>0</v>
      </c>
      <c r="I14" s="58">
        <v>5</v>
      </c>
      <c r="J14" s="58">
        <v>10</v>
      </c>
      <c r="K14" s="58">
        <v>7</v>
      </c>
      <c r="L14" s="58">
        <v>3</v>
      </c>
      <c r="M14" s="58">
        <v>6</v>
      </c>
      <c r="N14" s="58">
        <v>2</v>
      </c>
      <c r="O14" s="58">
        <v>6</v>
      </c>
    </row>
    <row r="15" spans="2:15" ht="12.75">
      <c r="B15" s="19" t="s">
        <v>182</v>
      </c>
      <c r="C15" s="32">
        <v>7.166666666666667</v>
      </c>
      <c r="D15" s="58">
        <v>8</v>
      </c>
      <c r="E15" s="58">
        <v>9</v>
      </c>
      <c r="F15" s="58">
        <v>11</v>
      </c>
      <c r="G15" s="58">
        <v>4</v>
      </c>
      <c r="H15" s="58">
        <v>7</v>
      </c>
      <c r="I15" s="58">
        <v>12</v>
      </c>
      <c r="J15" s="58">
        <v>5</v>
      </c>
      <c r="K15" s="58">
        <v>9</v>
      </c>
      <c r="L15" s="58">
        <v>9</v>
      </c>
      <c r="M15" s="58">
        <v>5</v>
      </c>
      <c r="N15" s="58">
        <v>6</v>
      </c>
      <c r="O15" s="58">
        <v>1</v>
      </c>
    </row>
    <row r="16" spans="2:15" ht="12.75">
      <c r="B16" s="19" t="s">
        <v>38</v>
      </c>
      <c r="C16" s="32">
        <v>5.083333333333333</v>
      </c>
      <c r="D16" s="58">
        <v>4</v>
      </c>
      <c r="E16" s="58">
        <v>5</v>
      </c>
      <c r="F16" s="58">
        <v>7</v>
      </c>
      <c r="G16" s="58">
        <v>3</v>
      </c>
      <c r="H16" s="58">
        <v>5</v>
      </c>
      <c r="I16" s="58">
        <v>6</v>
      </c>
      <c r="J16" s="58">
        <v>7</v>
      </c>
      <c r="K16" s="58">
        <v>2</v>
      </c>
      <c r="L16" s="58">
        <v>6</v>
      </c>
      <c r="M16" s="58">
        <v>10</v>
      </c>
      <c r="N16" s="58">
        <v>3</v>
      </c>
      <c r="O16" s="58">
        <v>3</v>
      </c>
    </row>
    <row r="17" spans="1:15" ht="12.75">
      <c r="A17" s="19"/>
      <c r="B17" s="19" t="s">
        <v>44</v>
      </c>
      <c r="C17" s="32">
        <v>0.08333333333333333</v>
      </c>
      <c r="D17" s="58">
        <v>0</v>
      </c>
      <c r="E17" s="58">
        <v>0</v>
      </c>
      <c r="F17" s="58">
        <v>0</v>
      </c>
      <c r="G17" s="58">
        <v>0</v>
      </c>
      <c r="H17" s="58">
        <v>0</v>
      </c>
      <c r="I17" s="58">
        <v>0</v>
      </c>
      <c r="J17" s="58">
        <v>0</v>
      </c>
      <c r="K17" s="58">
        <v>1</v>
      </c>
      <c r="L17" s="58">
        <v>0</v>
      </c>
      <c r="M17" s="58">
        <v>0</v>
      </c>
      <c r="N17" s="58">
        <v>0</v>
      </c>
      <c r="O17" s="58">
        <v>0</v>
      </c>
    </row>
    <row r="18" spans="1:15" ht="12.75">
      <c r="A18" s="19"/>
      <c r="B18" s="19" t="s">
        <v>45</v>
      </c>
      <c r="C18" s="32">
        <v>0.16666666666666666</v>
      </c>
      <c r="D18" s="58">
        <v>0</v>
      </c>
      <c r="E18" s="58">
        <v>0</v>
      </c>
      <c r="F18" s="58">
        <v>0</v>
      </c>
      <c r="G18" s="58">
        <v>0</v>
      </c>
      <c r="H18" s="58">
        <v>0</v>
      </c>
      <c r="I18" s="58">
        <v>1</v>
      </c>
      <c r="J18" s="58">
        <v>0</v>
      </c>
      <c r="K18" s="58">
        <v>0</v>
      </c>
      <c r="L18" s="58">
        <v>0</v>
      </c>
      <c r="M18" s="58">
        <v>0</v>
      </c>
      <c r="N18" s="58">
        <v>0</v>
      </c>
      <c r="O18" s="58">
        <v>1</v>
      </c>
    </row>
    <row r="19" spans="1:15" ht="21.75" customHeight="1">
      <c r="A19" s="135" t="s">
        <v>47</v>
      </c>
      <c r="B19" s="135"/>
      <c r="C19" s="135"/>
      <c r="D19" s="135"/>
      <c r="E19" s="135"/>
      <c r="F19" s="135"/>
      <c r="G19" s="135"/>
      <c r="H19" s="135"/>
      <c r="I19" s="135"/>
      <c r="J19" s="135"/>
      <c r="K19" s="135"/>
      <c r="L19" s="135"/>
      <c r="M19" s="135"/>
      <c r="N19" s="135"/>
      <c r="O19" s="135"/>
    </row>
    <row r="20" spans="2:15" ht="12.75">
      <c r="B20" s="21" t="s">
        <v>48</v>
      </c>
      <c r="C20" s="32">
        <v>19.5</v>
      </c>
      <c r="D20" s="58">
        <v>17</v>
      </c>
      <c r="E20" s="58">
        <v>18</v>
      </c>
      <c r="F20" s="58">
        <v>35</v>
      </c>
      <c r="G20" s="58">
        <v>13</v>
      </c>
      <c r="H20" s="58">
        <v>16</v>
      </c>
      <c r="I20" s="58">
        <v>23</v>
      </c>
      <c r="J20" s="58">
        <v>21</v>
      </c>
      <c r="K20" s="58">
        <v>23</v>
      </c>
      <c r="L20" s="58">
        <v>18</v>
      </c>
      <c r="M20" s="58">
        <v>20</v>
      </c>
      <c r="N20" s="58">
        <v>15</v>
      </c>
      <c r="O20" s="58">
        <v>15</v>
      </c>
    </row>
    <row r="21" spans="2:15" ht="12.75">
      <c r="B21" s="19" t="s">
        <v>119</v>
      </c>
      <c r="C21" s="32">
        <v>12</v>
      </c>
      <c r="D21" s="58">
        <v>7</v>
      </c>
      <c r="E21" s="58">
        <v>7</v>
      </c>
      <c r="F21" s="58">
        <v>10</v>
      </c>
      <c r="G21" s="58">
        <v>16</v>
      </c>
      <c r="H21" s="58">
        <v>7</v>
      </c>
      <c r="I21" s="58">
        <v>17</v>
      </c>
      <c r="J21" s="58">
        <v>17</v>
      </c>
      <c r="K21" s="58">
        <v>14</v>
      </c>
      <c r="L21" s="58">
        <v>13</v>
      </c>
      <c r="M21" s="58">
        <v>15</v>
      </c>
      <c r="N21" s="58">
        <v>13</v>
      </c>
      <c r="O21" s="58">
        <v>8</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32">
        <v>16.75</v>
      </c>
      <c r="D23" s="58">
        <v>12</v>
      </c>
      <c r="E23" s="58">
        <v>11</v>
      </c>
      <c r="F23" s="58">
        <v>32</v>
      </c>
      <c r="G23" s="58">
        <v>13</v>
      </c>
      <c r="H23" s="58">
        <v>11</v>
      </c>
      <c r="I23" s="58">
        <v>24</v>
      </c>
      <c r="J23" s="58">
        <v>20</v>
      </c>
      <c r="K23" s="58">
        <v>21</v>
      </c>
      <c r="L23" s="58">
        <v>13</v>
      </c>
      <c r="M23" s="58">
        <v>17</v>
      </c>
      <c r="N23" s="58">
        <v>18</v>
      </c>
      <c r="O23" s="58">
        <v>9</v>
      </c>
    </row>
    <row r="24" spans="1:15" ht="12.75">
      <c r="A24" s="22"/>
      <c r="B24" s="19" t="s">
        <v>201</v>
      </c>
      <c r="C24" s="32">
        <v>6.583333333333333</v>
      </c>
      <c r="D24" s="58">
        <v>7</v>
      </c>
      <c r="E24" s="58">
        <v>8</v>
      </c>
      <c r="F24" s="58">
        <v>4</v>
      </c>
      <c r="G24" s="58">
        <v>7</v>
      </c>
      <c r="H24" s="58">
        <v>8</v>
      </c>
      <c r="I24" s="58">
        <v>10</v>
      </c>
      <c r="J24" s="58">
        <v>7</v>
      </c>
      <c r="K24" s="58">
        <v>6</v>
      </c>
      <c r="L24" s="58">
        <v>9</v>
      </c>
      <c r="M24" s="58">
        <v>7</v>
      </c>
      <c r="N24" s="58">
        <v>4</v>
      </c>
      <c r="O24" s="58">
        <v>2</v>
      </c>
    </row>
    <row r="25" spans="1:15" ht="12.75">
      <c r="A25" s="22"/>
      <c r="B25" s="19" t="s">
        <v>42</v>
      </c>
      <c r="C25" s="32">
        <v>8.166666666666666</v>
      </c>
      <c r="D25" s="58">
        <v>5</v>
      </c>
      <c r="E25" s="58">
        <v>6</v>
      </c>
      <c r="F25" s="58">
        <v>9</v>
      </c>
      <c r="G25" s="58">
        <v>9</v>
      </c>
      <c r="H25" s="58">
        <v>4</v>
      </c>
      <c r="I25" s="58">
        <v>6</v>
      </c>
      <c r="J25" s="58">
        <v>11</v>
      </c>
      <c r="K25" s="58">
        <v>10</v>
      </c>
      <c r="L25" s="58">
        <v>9</v>
      </c>
      <c r="M25" s="58">
        <v>11</v>
      </c>
      <c r="N25" s="58">
        <v>6</v>
      </c>
      <c r="O25" s="58">
        <v>12</v>
      </c>
    </row>
    <row r="26" spans="1:15" ht="21.75" customHeight="1">
      <c r="A26" s="135" t="s">
        <v>122</v>
      </c>
      <c r="B26" s="135"/>
      <c r="C26" s="135"/>
      <c r="D26" s="135"/>
      <c r="E26" s="135"/>
      <c r="F26" s="135"/>
      <c r="G26" s="135"/>
      <c r="H26" s="135"/>
      <c r="I26" s="135"/>
      <c r="J26" s="135"/>
      <c r="K26" s="135"/>
      <c r="L26" s="135"/>
      <c r="M26" s="135"/>
      <c r="N26" s="135"/>
      <c r="O26" s="135"/>
    </row>
    <row r="27" spans="1:15" ht="12.75" customHeight="1">
      <c r="A27" s="22"/>
      <c r="B27" s="19" t="s">
        <v>109</v>
      </c>
      <c r="C27" s="32">
        <v>20</v>
      </c>
      <c r="D27" s="58">
        <v>15</v>
      </c>
      <c r="E27" s="58">
        <v>17</v>
      </c>
      <c r="F27" s="58">
        <v>26</v>
      </c>
      <c r="G27" s="58">
        <v>17</v>
      </c>
      <c r="H27" s="58">
        <v>17</v>
      </c>
      <c r="I27" s="58">
        <v>31</v>
      </c>
      <c r="J27" s="58">
        <v>21</v>
      </c>
      <c r="K27" s="58">
        <v>24</v>
      </c>
      <c r="L27" s="58">
        <v>23</v>
      </c>
      <c r="M27" s="58">
        <v>15</v>
      </c>
      <c r="N27" s="58">
        <v>18</v>
      </c>
      <c r="O27" s="58">
        <v>16</v>
      </c>
    </row>
    <row r="28" spans="1:15" ht="12.75" customHeight="1">
      <c r="A28" s="22"/>
      <c r="B28" s="19" t="s">
        <v>104</v>
      </c>
      <c r="C28" s="32">
        <v>0.3333333333333333</v>
      </c>
      <c r="D28" s="58">
        <v>1</v>
      </c>
      <c r="E28" s="58">
        <v>0</v>
      </c>
      <c r="F28" s="58">
        <v>1</v>
      </c>
      <c r="G28" s="58">
        <v>0</v>
      </c>
      <c r="H28" s="58">
        <v>0</v>
      </c>
      <c r="I28" s="58">
        <v>0</v>
      </c>
      <c r="J28" s="58">
        <v>0</v>
      </c>
      <c r="K28" s="58">
        <v>1</v>
      </c>
      <c r="L28" s="58">
        <v>1</v>
      </c>
      <c r="M28" s="58">
        <v>0</v>
      </c>
      <c r="N28" s="58">
        <v>0</v>
      </c>
      <c r="O28" s="58">
        <v>0</v>
      </c>
    </row>
    <row r="29" spans="2:15" ht="12.75" customHeight="1">
      <c r="B29" s="19" t="s">
        <v>105</v>
      </c>
      <c r="C29" s="32">
        <v>0</v>
      </c>
      <c r="D29" s="58">
        <v>0</v>
      </c>
      <c r="E29" s="58">
        <v>0</v>
      </c>
      <c r="F29" s="58">
        <v>0</v>
      </c>
      <c r="G29" s="58">
        <v>0</v>
      </c>
      <c r="H29" s="58">
        <v>0</v>
      </c>
      <c r="I29" s="58">
        <v>0</v>
      </c>
      <c r="J29" s="58">
        <v>0</v>
      </c>
      <c r="K29" s="58">
        <v>0</v>
      </c>
      <c r="L29" s="58">
        <v>0</v>
      </c>
      <c r="M29" s="58">
        <v>0</v>
      </c>
      <c r="N29" s="58">
        <v>0</v>
      </c>
      <c r="O29" s="58">
        <v>0</v>
      </c>
    </row>
    <row r="30" spans="2:15" ht="12.75" customHeight="1">
      <c r="B30" s="19" t="s">
        <v>101</v>
      </c>
      <c r="C30" s="32">
        <v>6.25</v>
      </c>
      <c r="D30" s="58">
        <v>3</v>
      </c>
      <c r="E30" s="58">
        <v>4</v>
      </c>
      <c r="F30" s="58">
        <v>13</v>
      </c>
      <c r="G30" s="58">
        <v>7</v>
      </c>
      <c r="H30" s="58">
        <v>4</v>
      </c>
      <c r="I30" s="58">
        <v>5</v>
      </c>
      <c r="J30" s="58">
        <v>13</v>
      </c>
      <c r="K30" s="58">
        <v>7</v>
      </c>
      <c r="L30" s="58">
        <v>2</v>
      </c>
      <c r="M30" s="58">
        <v>11</v>
      </c>
      <c r="N30" s="58">
        <v>3</v>
      </c>
      <c r="O30" s="58">
        <v>3</v>
      </c>
    </row>
    <row r="31" spans="2:15" ht="12.75" customHeight="1">
      <c r="B31" s="19" t="s">
        <v>139</v>
      </c>
      <c r="C31" s="32">
        <v>0.16666666666666666</v>
      </c>
      <c r="D31" s="58">
        <v>0</v>
      </c>
      <c r="E31" s="58">
        <v>0</v>
      </c>
      <c r="F31" s="58">
        <v>0</v>
      </c>
      <c r="G31" s="58">
        <v>0</v>
      </c>
      <c r="H31" s="58">
        <v>0</v>
      </c>
      <c r="I31" s="58">
        <v>0</v>
      </c>
      <c r="J31" s="58">
        <v>1</v>
      </c>
      <c r="K31" s="58">
        <v>0</v>
      </c>
      <c r="L31" s="58">
        <v>0</v>
      </c>
      <c r="M31" s="58">
        <v>1</v>
      </c>
      <c r="N31" s="58">
        <v>0</v>
      </c>
      <c r="O31" s="58">
        <v>0</v>
      </c>
    </row>
    <row r="32" spans="2:15" ht="12.75" customHeight="1">
      <c r="B32" s="19" t="s">
        <v>103</v>
      </c>
      <c r="C32" s="32">
        <v>0.75</v>
      </c>
      <c r="D32" s="58">
        <v>0</v>
      </c>
      <c r="E32" s="58">
        <v>2</v>
      </c>
      <c r="F32" s="58">
        <v>0</v>
      </c>
      <c r="G32" s="58">
        <v>0</v>
      </c>
      <c r="H32" s="58">
        <v>0</v>
      </c>
      <c r="I32" s="58">
        <v>0</v>
      </c>
      <c r="J32" s="58">
        <v>2</v>
      </c>
      <c r="K32" s="58">
        <v>0</v>
      </c>
      <c r="L32" s="58">
        <v>0</v>
      </c>
      <c r="M32" s="58">
        <v>2</v>
      </c>
      <c r="N32" s="58">
        <v>2</v>
      </c>
      <c r="O32" s="58">
        <v>1</v>
      </c>
    </row>
    <row r="33" spans="1:15" ht="12.75" customHeight="1">
      <c r="A33" s="22"/>
      <c r="B33" s="19" t="s">
        <v>133</v>
      </c>
      <c r="C33" s="32">
        <v>4</v>
      </c>
      <c r="D33" s="58">
        <v>5</v>
      </c>
      <c r="E33" s="58">
        <v>2</v>
      </c>
      <c r="F33" s="58">
        <v>5</v>
      </c>
      <c r="G33" s="58">
        <v>5</v>
      </c>
      <c r="H33" s="58">
        <v>2</v>
      </c>
      <c r="I33" s="58">
        <v>4</v>
      </c>
      <c r="J33" s="58">
        <v>1</v>
      </c>
      <c r="K33" s="58">
        <v>5</v>
      </c>
      <c r="L33" s="58">
        <v>5</v>
      </c>
      <c r="M33" s="58">
        <v>6</v>
      </c>
      <c r="N33" s="58">
        <v>5</v>
      </c>
      <c r="O33" s="58">
        <v>3</v>
      </c>
    </row>
    <row r="34" spans="1:15" ht="12.75">
      <c r="A34" s="12"/>
      <c r="B34" s="12"/>
      <c r="C34" s="13"/>
      <c r="D34" s="12"/>
      <c r="E34" s="12"/>
      <c r="F34" s="12"/>
      <c r="G34" s="12"/>
      <c r="H34" s="12"/>
      <c r="I34" s="12"/>
      <c r="J34" s="12"/>
      <c r="K34" s="12"/>
      <c r="L34" s="12"/>
      <c r="M34" s="12"/>
      <c r="N34" s="12"/>
      <c r="O34" s="12"/>
    </row>
  </sheetData>
  <sheetProtection/>
  <mergeCells count="9">
    <mergeCell ref="A19:O19"/>
    <mergeCell ref="A22:O22"/>
    <mergeCell ref="A26:O26"/>
    <mergeCell ref="A1:O1"/>
    <mergeCell ref="A6:O6"/>
    <mergeCell ref="A10:O10"/>
    <mergeCell ref="A4:B4"/>
    <mergeCell ref="A5:B5"/>
    <mergeCell ref="N3:O3"/>
  </mergeCells>
  <printOptions/>
  <pageMargins left="0.7874015748031497" right="0.6692913385826772" top="0.984251968503937" bottom="0.984251968503937" header="0.5118110236220472" footer="0.5118110236220472"/>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sheetPr>
    <tabColor indexed="42"/>
  </sheetPr>
  <dimension ref="A1:IV14"/>
  <sheetViews>
    <sheetView zoomScalePageLayoutView="0" workbookViewId="0" topLeftCell="A1">
      <selection activeCell="A47" sqref="A47"/>
    </sheetView>
  </sheetViews>
  <sheetFormatPr defaultColWidth="11.421875" defaultRowHeight="12.75"/>
  <cols>
    <col min="1" max="1" width="10.7109375" style="14" customWidth="1"/>
    <col min="2" max="2" width="75.00390625" style="31" customWidth="1"/>
    <col min="3" max="16384" width="11.421875" style="14" customWidth="1"/>
  </cols>
  <sheetData>
    <row r="1" ht="12.75">
      <c r="B1" s="14"/>
    </row>
    <row r="2" ht="12.75">
      <c r="B2" s="14"/>
    </row>
    <row r="3" ht="12.75">
      <c r="B3" s="14"/>
    </row>
    <row r="4" ht="12.75">
      <c r="B4" s="14"/>
    </row>
    <row r="5" ht="12.75">
      <c r="B5" s="14"/>
    </row>
    <row r="6" ht="12.75">
      <c r="B6" s="14"/>
    </row>
    <row r="7" ht="12.75">
      <c r="B7" s="14"/>
    </row>
    <row r="8" ht="12.75">
      <c r="B8" s="14"/>
    </row>
    <row r="9" ht="12.75">
      <c r="B9" s="14"/>
    </row>
    <row r="10" ht="12.75">
      <c r="B10" s="14"/>
    </row>
    <row r="11" ht="12.75">
      <c r="B11" s="14"/>
    </row>
    <row r="12" spans="2:256" ht="25.5">
      <c r="B12" s="28"/>
      <c r="D12" s="28"/>
      <c r="F12" s="28"/>
      <c r="H12" s="28"/>
      <c r="J12" s="28"/>
      <c r="L12" s="28"/>
      <c r="N12" s="28"/>
      <c r="P12" s="28"/>
      <c r="R12" s="28"/>
      <c r="T12" s="28"/>
      <c r="V12" s="28"/>
      <c r="X12" s="28"/>
      <c r="Z12" s="28"/>
      <c r="AB12" s="28"/>
      <c r="AD12" s="28"/>
      <c r="AF12" s="28"/>
      <c r="AH12" s="28"/>
      <c r="AJ12" s="28"/>
      <c r="AL12" s="28"/>
      <c r="AN12" s="28"/>
      <c r="AP12" s="28"/>
      <c r="AR12" s="28"/>
      <c r="AT12" s="28"/>
      <c r="AV12" s="28"/>
      <c r="AX12" s="28"/>
      <c r="AZ12" s="28"/>
      <c r="BB12" s="28"/>
      <c r="BD12" s="28"/>
      <c r="BF12" s="28"/>
      <c r="BH12" s="28"/>
      <c r="BJ12" s="28"/>
      <c r="BL12" s="28"/>
      <c r="BN12" s="28"/>
      <c r="BP12" s="28"/>
      <c r="BR12" s="28"/>
      <c r="BT12" s="28"/>
      <c r="BV12" s="28"/>
      <c r="BX12" s="28"/>
      <c r="BZ12" s="28"/>
      <c r="CB12" s="28"/>
      <c r="CD12" s="28"/>
      <c r="CF12" s="28"/>
      <c r="CH12" s="28"/>
      <c r="CJ12" s="28"/>
      <c r="CL12" s="28"/>
      <c r="CN12" s="28"/>
      <c r="CP12" s="28"/>
      <c r="CR12" s="28"/>
      <c r="CT12" s="28"/>
      <c r="CV12" s="28"/>
      <c r="CX12" s="28"/>
      <c r="CZ12" s="28"/>
      <c r="DB12" s="28"/>
      <c r="DD12" s="28"/>
      <c r="DF12" s="28"/>
      <c r="DH12" s="28"/>
      <c r="DJ12" s="28"/>
      <c r="DL12" s="28"/>
      <c r="DN12" s="28"/>
      <c r="DP12" s="28"/>
      <c r="DR12" s="28"/>
      <c r="DT12" s="28"/>
      <c r="DV12" s="28"/>
      <c r="DX12" s="28"/>
      <c r="DZ12" s="28"/>
      <c r="EB12" s="28"/>
      <c r="ED12" s="28"/>
      <c r="EF12" s="28"/>
      <c r="EH12" s="28"/>
      <c r="EJ12" s="28"/>
      <c r="EL12" s="28"/>
      <c r="EN12" s="28"/>
      <c r="EP12" s="28"/>
      <c r="ER12" s="28"/>
      <c r="ET12" s="28"/>
      <c r="EV12" s="28"/>
      <c r="EX12" s="28"/>
      <c r="EZ12" s="28"/>
      <c r="FB12" s="28"/>
      <c r="FD12" s="28"/>
      <c r="FF12" s="28"/>
      <c r="FH12" s="28"/>
      <c r="FJ12" s="28"/>
      <c r="FL12" s="28"/>
      <c r="FN12" s="28"/>
      <c r="FP12" s="28"/>
      <c r="FR12" s="28"/>
      <c r="FT12" s="28"/>
      <c r="FV12" s="28"/>
      <c r="FX12" s="28"/>
      <c r="FZ12" s="28"/>
      <c r="GB12" s="28"/>
      <c r="GD12" s="28"/>
      <c r="GF12" s="28"/>
      <c r="GH12" s="28"/>
      <c r="GJ12" s="28"/>
      <c r="GL12" s="28"/>
      <c r="GN12" s="28"/>
      <c r="GP12" s="28"/>
      <c r="GR12" s="28"/>
      <c r="GT12" s="28"/>
      <c r="GV12" s="28"/>
      <c r="GX12" s="28"/>
      <c r="GZ12" s="28"/>
      <c r="HB12" s="28"/>
      <c r="HD12" s="28"/>
      <c r="HF12" s="28"/>
      <c r="HH12" s="28"/>
      <c r="HJ12" s="28"/>
      <c r="HL12" s="28"/>
      <c r="HN12" s="28"/>
      <c r="HP12" s="28"/>
      <c r="HR12" s="28"/>
      <c r="HT12" s="28"/>
      <c r="HV12" s="28"/>
      <c r="HX12" s="28"/>
      <c r="HZ12" s="28"/>
      <c r="IB12" s="28"/>
      <c r="ID12" s="28"/>
      <c r="IF12" s="28"/>
      <c r="IH12" s="28"/>
      <c r="IJ12" s="28"/>
      <c r="IL12" s="28"/>
      <c r="IN12" s="28"/>
      <c r="IP12" s="28"/>
      <c r="IR12" s="28"/>
      <c r="IT12" s="28"/>
      <c r="IV12" s="28"/>
    </row>
    <row r="13" spans="1:256" s="16" customFormat="1" ht="56.25" customHeight="1">
      <c r="A13" s="152" t="s">
        <v>206</v>
      </c>
      <c r="B13" s="152"/>
      <c r="D13" s="29"/>
      <c r="F13" s="29"/>
      <c r="H13" s="29"/>
      <c r="J13" s="29"/>
      <c r="L13" s="29"/>
      <c r="N13" s="29"/>
      <c r="P13" s="29"/>
      <c r="R13" s="29"/>
      <c r="T13" s="29"/>
      <c r="V13" s="29"/>
      <c r="X13" s="29"/>
      <c r="Z13" s="29"/>
      <c r="AB13" s="29"/>
      <c r="AD13" s="29"/>
      <c r="AF13" s="29"/>
      <c r="AH13" s="29"/>
      <c r="AJ13" s="29"/>
      <c r="AL13" s="29"/>
      <c r="AN13" s="29"/>
      <c r="AP13" s="29"/>
      <c r="AR13" s="29"/>
      <c r="AT13" s="29"/>
      <c r="AV13" s="29"/>
      <c r="AX13" s="29"/>
      <c r="AZ13" s="29"/>
      <c r="BB13" s="29"/>
      <c r="BD13" s="29"/>
      <c r="BF13" s="29"/>
      <c r="BH13" s="29"/>
      <c r="BJ13" s="29"/>
      <c r="BL13" s="29"/>
      <c r="BN13" s="29"/>
      <c r="BP13" s="29"/>
      <c r="BR13" s="29"/>
      <c r="BT13" s="29"/>
      <c r="BV13" s="29"/>
      <c r="BX13" s="29"/>
      <c r="BZ13" s="29"/>
      <c r="CB13" s="29"/>
      <c r="CD13" s="29"/>
      <c r="CF13" s="29"/>
      <c r="CH13" s="29"/>
      <c r="CJ13" s="29"/>
      <c r="CL13" s="29"/>
      <c r="CN13" s="29"/>
      <c r="CP13" s="29"/>
      <c r="CR13" s="29"/>
      <c r="CT13" s="29"/>
      <c r="CV13" s="29"/>
      <c r="CX13" s="29"/>
      <c r="CZ13" s="29"/>
      <c r="DB13" s="29"/>
      <c r="DD13" s="29"/>
      <c r="DF13" s="29"/>
      <c r="DH13" s="29"/>
      <c r="DJ13" s="29"/>
      <c r="DL13" s="29"/>
      <c r="DN13" s="29"/>
      <c r="DP13" s="29"/>
      <c r="DR13" s="29"/>
      <c r="DT13" s="29"/>
      <c r="DV13" s="29"/>
      <c r="DX13" s="29"/>
      <c r="DZ13" s="29"/>
      <c r="EB13" s="29"/>
      <c r="ED13" s="29"/>
      <c r="EF13" s="29"/>
      <c r="EH13" s="29"/>
      <c r="EJ13" s="29"/>
      <c r="EL13" s="29"/>
      <c r="EN13" s="29"/>
      <c r="EP13" s="29"/>
      <c r="ER13" s="29"/>
      <c r="ET13" s="29"/>
      <c r="EV13" s="29"/>
      <c r="EX13" s="29"/>
      <c r="EZ13" s="29"/>
      <c r="FB13" s="29"/>
      <c r="FD13" s="29"/>
      <c r="FF13" s="29"/>
      <c r="FH13" s="29"/>
      <c r="FJ13" s="29"/>
      <c r="FL13" s="29"/>
      <c r="FN13" s="29"/>
      <c r="FP13" s="29"/>
      <c r="FR13" s="29"/>
      <c r="FT13" s="29"/>
      <c r="FV13" s="29"/>
      <c r="FX13" s="29"/>
      <c r="FZ13" s="29"/>
      <c r="GB13" s="29"/>
      <c r="GD13" s="29"/>
      <c r="GF13" s="29"/>
      <c r="GH13" s="29"/>
      <c r="GJ13" s="29"/>
      <c r="GL13" s="29"/>
      <c r="GN13" s="29"/>
      <c r="GP13" s="29"/>
      <c r="GR13" s="29"/>
      <c r="GT13" s="29"/>
      <c r="GV13" s="29"/>
      <c r="GX13" s="29"/>
      <c r="GZ13" s="29"/>
      <c r="HB13" s="29"/>
      <c r="HD13" s="29"/>
      <c r="HF13" s="29"/>
      <c r="HH13" s="29"/>
      <c r="HJ13" s="29"/>
      <c r="HL13" s="29"/>
      <c r="HN13" s="29"/>
      <c r="HP13" s="29"/>
      <c r="HR13" s="29"/>
      <c r="HT13" s="29"/>
      <c r="HV13" s="29"/>
      <c r="HX13" s="29"/>
      <c r="HZ13" s="29"/>
      <c r="IB13" s="29"/>
      <c r="ID13" s="29"/>
      <c r="IF13" s="29"/>
      <c r="IH13" s="29"/>
      <c r="IJ13" s="29"/>
      <c r="IL13" s="29"/>
      <c r="IN13" s="29"/>
      <c r="IP13" s="29"/>
      <c r="IR13" s="29"/>
      <c r="IT13" s="29"/>
      <c r="IV13" s="29"/>
    </row>
    <row r="14" spans="2:256" s="16" customFormat="1" ht="26.25">
      <c r="B14" s="30" t="s">
        <v>68</v>
      </c>
      <c r="D14" s="30"/>
      <c r="F14" s="30"/>
      <c r="H14" s="30"/>
      <c r="J14" s="30"/>
      <c r="L14" s="30"/>
      <c r="N14" s="30"/>
      <c r="P14" s="30"/>
      <c r="R14" s="30"/>
      <c r="T14" s="30"/>
      <c r="V14" s="30"/>
      <c r="X14" s="30"/>
      <c r="Z14" s="30"/>
      <c r="AB14" s="30"/>
      <c r="AD14" s="30"/>
      <c r="AF14" s="30"/>
      <c r="AH14" s="30"/>
      <c r="AJ14" s="30"/>
      <c r="AL14" s="30"/>
      <c r="AN14" s="30"/>
      <c r="AP14" s="30"/>
      <c r="AR14" s="30"/>
      <c r="AT14" s="30"/>
      <c r="AV14" s="30"/>
      <c r="AX14" s="30"/>
      <c r="AZ14" s="30"/>
      <c r="BB14" s="30"/>
      <c r="BD14" s="30"/>
      <c r="BF14" s="30"/>
      <c r="BH14" s="30"/>
      <c r="BJ14" s="30"/>
      <c r="BL14" s="30"/>
      <c r="BN14" s="30"/>
      <c r="BP14" s="30"/>
      <c r="BR14" s="30"/>
      <c r="BT14" s="30"/>
      <c r="BV14" s="30"/>
      <c r="BX14" s="30"/>
      <c r="BZ14" s="30"/>
      <c r="CB14" s="30"/>
      <c r="CD14" s="30"/>
      <c r="CF14" s="30"/>
      <c r="CH14" s="30"/>
      <c r="CJ14" s="30"/>
      <c r="CL14" s="30"/>
      <c r="CN14" s="30"/>
      <c r="CP14" s="30"/>
      <c r="CR14" s="30"/>
      <c r="CT14" s="30"/>
      <c r="CV14" s="30"/>
      <c r="CX14" s="30"/>
      <c r="CZ14" s="30"/>
      <c r="DB14" s="30"/>
      <c r="DD14" s="30"/>
      <c r="DF14" s="30"/>
      <c r="DH14" s="30"/>
      <c r="DJ14" s="30"/>
      <c r="DL14" s="30"/>
      <c r="DN14" s="30"/>
      <c r="DP14" s="30"/>
      <c r="DR14" s="30"/>
      <c r="DT14" s="30"/>
      <c r="DV14" s="30"/>
      <c r="DX14" s="30"/>
      <c r="DZ14" s="30"/>
      <c r="EB14" s="30"/>
      <c r="ED14" s="30"/>
      <c r="EF14" s="30"/>
      <c r="EH14" s="30"/>
      <c r="EJ14" s="30"/>
      <c r="EL14" s="30"/>
      <c r="EN14" s="30"/>
      <c r="EP14" s="30"/>
      <c r="ER14" s="30"/>
      <c r="ET14" s="30"/>
      <c r="EV14" s="30"/>
      <c r="EX14" s="30"/>
      <c r="EZ14" s="30"/>
      <c r="FB14" s="30"/>
      <c r="FD14" s="30"/>
      <c r="FF14" s="30"/>
      <c r="FH14" s="30"/>
      <c r="FJ14" s="30"/>
      <c r="FL14" s="30"/>
      <c r="FN14" s="30"/>
      <c r="FP14" s="30"/>
      <c r="FR14" s="30"/>
      <c r="FT14" s="30"/>
      <c r="FV14" s="30"/>
      <c r="FX14" s="30"/>
      <c r="FZ14" s="30"/>
      <c r="GB14" s="30"/>
      <c r="GD14" s="30"/>
      <c r="GF14" s="30"/>
      <c r="GH14" s="30"/>
      <c r="GJ14" s="30"/>
      <c r="GL14" s="30"/>
      <c r="GN14" s="30"/>
      <c r="GP14" s="30"/>
      <c r="GR14" s="30"/>
      <c r="GT14" s="30"/>
      <c r="GV14" s="30"/>
      <c r="GX14" s="30"/>
      <c r="GZ14" s="30"/>
      <c r="HB14" s="30"/>
      <c r="HD14" s="30"/>
      <c r="HF14" s="30"/>
      <c r="HH14" s="30"/>
      <c r="HJ14" s="30"/>
      <c r="HL14" s="30"/>
      <c r="HN14" s="30"/>
      <c r="HP14" s="30"/>
      <c r="HR14" s="30"/>
      <c r="HT14" s="30"/>
      <c r="HV14" s="30"/>
      <c r="HX14" s="30"/>
      <c r="HZ14" s="30"/>
      <c r="IB14" s="30"/>
      <c r="ID14" s="30"/>
      <c r="IF14" s="30"/>
      <c r="IH14" s="30"/>
      <c r="IJ14" s="30"/>
      <c r="IL14" s="30"/>
      <c r="IN14" s="30"/>
      <c r="IP14" s="30"/>
      <c r="IR14" s="30"/>
      <c r="IT14" s="30"/>
      <c r="IV14" s="30"/>
    </row>
  </sheetData>
  <sheetProtection/>
  <mergeCells count="1">
    <mergeCell ref="A13:B13"/>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G19"/>
  <sheetViews>
    <sheetView zoomScalePageLayoutView="0" workbookViewId="0" topLeftCell="A1">
      <selection activeCell="I33" sqref="I33"/>
    </sheetView>
  </sheetViews>
  <sheetFormatPr defaultColWidth="11.421875" defaultRowHeight="12.75"/>
  <cols>
    <col min="1" max="1" width="14.28125" style="9" customWidth="1"/>
    <col min="2" max="7" width="11.7109375" style="9" customWidth="1"/>
    <col min="8" max="16384" width="11.421875" style="9" customWidth="1"/>
  </cols>
  <sheetData>
    <row r="1" spans="1:7" s="1" customFormat="1" ht="12.75">
      <c r="A1" s="127" t="s">
        <v>209</v>
      </c>
      <c r="B1" s="127"/>
      <c r="C1" s="127"/>
      <c r="D1" s="127"/>
      <c r="E1" s="127"/>
      <c r="F1" s="127"/>
      <c r="G1" s="127"/>
    </row>
    <row r="2" spans="1:7" s="1" customFormat="1" ht="12.75">
      <c r="A2" s="128" t="s">
        <v>102</v>
      </c>
      <c r="B2" s="128"/>
      <c r="C2" s="128"/>
      <c r="D2" s="128"/>
      <c r="E2" s="128"/>
      <c r="F2" s="128"/>
      <c r="G2" s="128"/>
    </row>
    <row r="3" spans="1:7" s="1" customFormat="1" ht="12.75">
      <c r="A3" s="4"/>
      <c r="B3" s="4"/>
      <c r="G3" s="27" t="s">
        <v>173</v>
      </c>
    </row>
    <row r="4" spans="1:7" s="38" customFormat="1" ht="25.5" customHeight="1">
      <c r="A4" s="131" t="s">
        <v>157</v>
      </c>
      <c r="B4" s="59" t="s">
        <v>170</v>
      </c>
      <c r="C4" s="130" t="s">
        <v>35</v>
      </c>
      <c r="D4" s="130"/>
      <c r="E4" s="130"/>
      <c r="F4" s="129" t="s">
        <v>74</v>
      </c>
      <c r="G4" s="129"/>
    </row>
    <row r="5" spans="1:7" s="39" customFormat="1" ht="12.75">
      <c r="A5" s="132"/>
      <c r="B5" s="60"/>
      <c r="C5" s="52" t="s">
        <v>196</v>
      </c>
      <c r="D5" s="52" t="s">
        <v>197</v>
      </c>
      <c r="E5" s="52" t="s">
        <v>29</v>
      </c>
      <c r="F5" s="52" t="s">
        <v>53</v>
      </c>
      <c r="G5" s="52" t="s">
        <v>54</v>
      </c>
    </row>
    <row r="6" spans="1:7" ht="12.75">
      <c r="A6" s="40" t="s">
        <v>184</v>
      </c>
      <c r="B6" s="41">
        <v>0.018884504639010345</v>
      </c>
      <c r="C6" s="41">
        <v>0.026140364017676578</v>
      </c>
      <c r="D6" s="41">
        <v>0.01902722068616379</v>
      </c>
      <c r="E6" s="41">
        <v>0.016211173860427593</v>
      </c>
      <c r="F6" s="41">
        <v>0.014011217211623612</v>
      </c>
      <c r="G6" s="41">
        <v>0.026882689620983374</v>
      </c>
    </row>
    <row r="7" spans="1:7" ht="12.75">
      <c r="A7" s="43" t="s">
        <v>185</v>
      </c>
      <c r="B7" s="56">
        <v>0.02344468280723261</v>
      </c>
      <c r="C7" s="56">
        <v>0.033183856502242155</v>
      </c>
      <c r="D7" s="56">
        <v>0.023714682723483094</v>
      </c>
      <c r="E7" s="56">
        <v>0.01968564016481001</v>
      </c>
      <c r="F7" s="56">
        <v>0.016977089170924674</v>
      </c>
      <c r="G7" s="56">
        <v>0.03398710370768404</v>
      </c>
    </row>
    <row r="8" spans="1:7" ht="12.75">
      <c r="A8" s="43" t="s">
        <v>186</v>
      </c>
      <c r="B8" s="56">
        <v>0.02309539624955291</v>
      </c>
      <c r="C8" s="56">
        <v>0.034482758620689655</v>
      </c>
      <c r="D8" s="56">
        <v>0.022990636877723184</v>
      </c>
      <c r="E8" s="56">
        <v>0.01938635322851473</v>
      </c>
      <c r="F8" s="56">
        <v>0.016166281755196306</v>
      </c>
      <c r="G8" s="56">
        <v>0.03437625889619981</v>
      </c>
    </row>
    <row r="9" spans="1:7" ht="12.75">
      <c r="A9" s="43" t="s">
        <v>187</v>
      </c>
      <c r="B9" s="56">
        <v>0.021295111338622986</v>
      </c>
      <c r="C9" s="56">
        <v>0.02882882882882883</v>
      </c>
      <c r="D9" s="56">
        <v>0.021357600520011143</v>
      </c>
      <c r="E9" s="56">
        <v>0.01863733577757409</v>
      </c>
      <c r="F9" s="56">
        <v>0.015354135710747894</v>
      </c>
      <c r="G9" s="56">
        <v>0.030993127610834118</v>
      </c>
    </row>
    <row r="10" spans="1:7" ht="12.75">
      <c r="A10" s="43" t="s">
        <v>188</v>
      </c>
      <c r="B10" s="56">
        <v>0.02099441855701777</v>
      </c>
      <c r="C10" s="56">
        <v>0.028391167192429023</v>
      </c>
      <c r="D10" s="56">
        <v>0.02117581499024798</v>
      </c>
      <c r="E10" s="56">
        <v>0.018187375821488615</v>
      </c>
      <c r="F10" s="56">
        <v>0.015028901734104046</v>
      </c>
      <c r="G10" s="56">
        <v>0.030731904569348968</v>
      </c>
    </row>
    <row r="11" spans="1:7" ht="12.75">
      <c r="A11" s="43" t="s">
        <v>167</v>
      </c>
      <c r="B11" s="56">
        <v>0.01953846153846154</v>
      </c>
      <c r="C11" s="56">
        <v>0.02399275690357628</v>
      </c>
      <c r="D11" s="56">
        <v>0.019901422858737097</v>
      </c>
      <c r="E11" s="56">
        <v>0.01743652493117161</v>
      </c>
      <c r="F11" s="56">
        <v>0.01372581445344799</v>
      </c>
      <c r="G11" s="56">
        <v>0.02903051579800162</v>
      </c>
    </row>
    <row r="12" spans="1:7" ht="12.75">
      <c r="A12" s="43" t="s">
        <v>189</v>
      </c>
      <c r="B12" s="56">
        <v>0.01782595294359396</v>
      </c>
      <c r="C12" s="56">
        <v>0.02</v>
      </c>
      <c r="D12" s="56">
        <v>0.018258034466697718</v>
      </c>
      <c r="E12" s="56">
        <v>0.016383402235492266</v>
      </c>
      <c r="F12" s="56">
        <v>0.012664514526943133</v>
      </c>
      <c r="G12" s="56">
        <v>0.026269465132024373</v>
      </c>
    </row>
    <row r="13" spans="1:7" ht="12.75">
      <c r="A13" s="43" t="s">
        <v>190</v>
      </c>
      <c r="B13" s="56">
        <v>0.016765235278992027</v>
      </c>
      <c r="C13" s="56">
        <v>0.019554342883128694</v>
      </c>
      <c r="D13" s="56">
        <v>0.016792611251049538</v>
      </c>
      <c r="E13" s="56">
        <v>0.01578060364639191</v>
      </c>
      <c r="F13" s="56">
        <v>0.012255713812520701</v>
      </c>
      <c r="G13" s="56">
        <v>0.02415524494504003</v>
      </c>
    </row>
    <row r="14" spans="1:7" ht="12.75">
      <c r="A14" s="43" t="s">
        <v>191</v>
      </c>
      <c r="B14" s="56">
        <v>0.017674561989415815</v>
      </c>
      <c r="C14" s="56">
        <v>0.024875621890547265</v>
      </c>
      <c r="D14" s="56">
        <v>0.018075095499860243</v>
      </c>
      <c r="E14" s="56">
        <v>0.014572787237306335</v>
      </c>
      <c r="F14" s="56">
        <v>0.0139704058857568</v>
      </c>
      <c r="G14" s="56">
        <v>0.023757806136301927</v>
      </c>
    </row>
    <row r="15" spans="1:7" ht="12.75">
      <c r="A15" s="43" t="s">
        <v>192</v>
      </c>
      <c r="B15" s="56">
        <v>0.016411153410844738</v>
      </c>
      <c r="C15" s="56">
        <v>0.023108291798821932</v>
      </c>
      <c r="D15" s="56">
        <v>0.016333768900504014</v>
      </c>
      <c r="E15" s="56">
        <v>0.01427036980205616</v>
      </c>
      <c r="F15" s="56">
        <v>0.012827940081105686</v>
      </c>
      <c r="G15" s="56">
        <v>0.02229775662814412</v>
      </c>
    </row>
    <row r="16" spans="1:7" ht="12.75">
      <c r="A16" s="43" t="s">
        <v>193</v>
      </c>
      <c r="B16" s="56">
        <v>0.015803562236178317</v>
      </c>
      <c r="C16" s="56">
        <v>0.02355072463768116</v>
      </c>
      <c r="D16" s="56">
        <v>0.015598729684289183</v>
      </c>
      <c r="E16" s="56">
        <v>0.013513513513513514</v>
      </c>
      <c r="F16" s="56">
        <v>0.013154628940183669</v>
      </c>
      <c r="G16" s="56">
        <v>0.02016623518190489</v>
      </c>
    </row>
    <row r="17" spans="1:7" ht="12.75">
      <c r="A17" s="43" t="s">
        <v>194</v>
      </c>
      <c r="B17" s="56">
        <v>0.016613517127867503</v>
      </c>
      <c r="C17" s="56">
        <v>0.027953110910730387</v>
      </c>
      <c r="D17" s="56">
        <v>0.015506772536198038</v>
      </c>
      <c r="E17" s="56">
        <v>0.014572787237306335</v>
      </c>
      <c r="F17" s="56">
        <v>0.013317892298784018</v>
      </c>
      <c r="G17" s="56">
        <v>0.022031823745410038</v>
      </c>
    </row>
    <row r="18" spans="1:7" ht="12.75">
      <c r="A18" s="43" t="s">
        <v>195</v>
      </c>
      <c r="B18" s="56">
        <v>0.01753847727156517</v>
      </c>
      <c r="C18" s="56">
        <v>0.02680965147453083</v>
      </c>
      <c r="D18" s="56">
        <v>0.01775981958278519</v>
      </c>
      <c r="E18" s="56">
        <v>0.014078178822824621</v>
      </c>
      <c r="F18" s="56">
        <v>0.01314708299096138</v>
      </c>
      <c r="G18" s="56">
        <v>0.024773250304589142</v>
      </c>
    </row>
    <row r="19" spans="1:7" ht="12.75">
      <c r="A19" s="42"/>
      <c r="B19" s="42"/>
      <c r="C19" s="42"/>
      <c r="D19" s="42"/>
      <c r="E19" s="42"/>
      <c r="F19" s="42"/>
      <c r="G19" s="42"/>
    </row>
  </sheetData>
  <sheetProtection/>
  <mergeCells count="5">
    <mergeCell ref="A1:G1"/>
    <mergeCell ref="A2:G2"/>
    <mergeCell ref="F4:G4"/>
    <mergeCell ref="C4:E4"/>
    <mergeCell ref="A4:A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indexed="42"/>
  </sheetPr>
  <dimension ref="A1:O25"/>
  <sheetViews>
    <sheetView zoomScale="115" zoomScaleNormal="115" zoomScalePageLayoutView="0" workbookViewId="0" topLeftCell="A1">
      <selection activeCell="U26" sqref="U26"/>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232</v>
      </c>
      <c r="B1" s="127"/>
      <c r="C1" s="127"/>
      <c r="D1" s="127"/>
      <c r="E1" s="127"/>
      <c r="F1" s="127"/>
      <c r="G1" s="127"/>
      <c r="H1" s="127"/>
      <c r="I1" s="127"/>
      <c r="J1" s="127"/>
      <c r="K1" s="127"/>
      <c r="L1" s="127"/>
      <c r="M1" s="127"/>
      <c r="N1" s="127"/>
      <c r="O1" s="127"/>
    </row>
    <row r="2" spans="1:2" ht="12.75">
      <c r="A2" s="5"/>
      <c r="B2" s="5"/>
    </row>
    <row r="3" spans="14:15" ht="12.75">
      <c r="N3" s="138" t="s">
        <v>21</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s="2" customFormat="1" ht="24" customHeight="1">
      <c r="A5" s="134" t="s">
        <v>64</v>
      </c>
      <c r="B5" s="134"/>
      <c r="C5" s="15">
        <v>366.9166666666667</v>
      </c>
      <c r="D5" s="15">
        <v>431</v>
      </c>
      <c r="E5" s="15">
        <v>434</v>
      </c>
      <c r="F5" s="15">
        <v>415</v>
      </c>
      <c r="G5" s="15">
        <v>395</v>
      </c>
      <c r="H5" s="15">
        <v>369</v>
      </c>
      <c r="I5" s="15">
        <v>354</v>
      </c>
      <c r="J5" s="15">
        <v>336</v>
      </c>
      <c r="K5" s="15">
        <v>328</v>
      </c>
      <c r="L5" s="15">
        <v>332</v>
      </c>
      <c r="M5" s="15">
        <v>336</v>
      </c>
      <c r="N5" s="15">
        <v>341</v>
      </c>
      <c r="O5" s="15">
        <v>332</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44.583333333333336</v>
      </c>
      <c r="D7" s="17">
        <v>50</v>
      </c>
      <c r="E7" s="17">
        <v>52</v>
      </c>
      <c r="F7" s="17">
        <v>49</v>
      </c>
      <c r="G7" s="17">
        <v>51</v>
      </c>
      <c r="H7" s="17">
        <v>44</v>
      </c>
      <c r="I7" s="17">
        <v>40</v>
      </c>
      <c r="J7" s="17">
        <v>35</v>
      </c>
      <c r="K7" s="17">
        <v>40</v>
      </c>
      <c r="L7" s="17">
        <v>39</v>
      </c>
      <c r="M7" s="17">
        <v>46</v>
      </c>
      <c r="N7" s="17">
        <v>46</v>
      </c>
      <c r="O7" s="17">
        <v>43</v>
      </c>
    </row>
    <row r="8" spans="1:15" ht="12.75">
      <c r="A8" s="19"/>
      <c r="B8" s="19" t="s">
        <v>199</v>
      </c>
      <c r="C8" s="15">
        <v>205.91666666666666</v>
      </c>
      <c r="D8" s="17">
        <v>250</v>
      </c>
      <c r="E8" s="17">
        <v>252</v>
      </c>
      <c r="F8" s="17">
        <v>239</v>
      </c>
      <c r="G8" s="17">
        <v>219</v>
      </c>
      <c r="H8" s="17">
        <v>204</v>
      </c>
      <c r="I8" s="17">
        <v>197</v>
      </c>
      <c r="J8" s="17">
        <v>188</v>
      </c>
      <c r="K8" s="17">
        <v>183</v>
      </c>
      <c r="L8" s="17">
        <v>187</v>
      </c>
      <c r="M8" s="17">
        <v>181</v>
      </c>
      <c r="N8" s="17">
        <v>186</v>
      </c>
      <c r="O8" s="17">
        <v>185</v>
      </c>
    </row>
    <row r="9" spans="1:15" ht="12.75">
      <c r="A9" s="19"/>
      <c r="B9" s="19" t="s">
        <v>36</v>
      </c>
      <c r="C9" s="15">
        <v>116.41666666666667</v>
      </c>
      <c r="D9" s="17">
        <v>131</v>
      </c>
      <c r="E9" s="17">
        <v>130</v>
      </c>
      <c r="F9" s="17">
        <v>127</v>
      </c>
      <c r="G9" s="17">
        <v>125</v>
      </c>
      <c r="H9" s="17">
        <v>121</v>
      </c>
      <c r="I9" s="17">
        <v>117</v>
      </c>
      <c r="J9" s="17">
        <v>113</v>
      </c>
      <c r="K9" s="17">
        <v>105</v>
      </c>
      <c r="L9" s="17">
        <v>106</v>
      </c>
      <c r="M9" s="17">
        <v>109</v>
      </c>
      <c r="N9" s="17">
        <v>109</v>
      </c>
      <c r="O9" s="17">
        <v>104</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162.66666666666666</v>
      </c>
      <c r="D11" s="17">
        <v>183</v>
      </c>
      <c r="E11" s="17">
        <v>183</v>
      </c>
      <c r="F11" s="17">
        <v>179</v>
      </c>
      <c r="G11" s="17">
        <v>171</v>
      </c>
      <c r="H11" s="17">
        <v>158</v>
      </c>
      <c r="I11" s="17">
        <v>146</v>
      </c>
      <c r="J11" s="17">
        <v>148</v>
      </c>
      <c r="K11" s="17">
        <v>148</v>
      </c>
      <c r="L11" s="17">
        <v>151</v>
      </c>
      <c r="M11" s="17">
        <v>158</v>
      </c>
      <c r="N11" s="17">
        <v>166</v>
      </c>
      <c r="O11" s="17">
        <v>161</v>
      </c>
    </row>
    <row r="12" spans="1:15" ht="12.75">
      <c r="A12" s="19"/>
      <c r="B12" s="19" t="s">
        <v>34</v>
      </c>
      <c r="C12" s="15">
        <v>204.25</v>
      </c>
      <c r="D12" s="17">
        <v>248</v>
      </c>
      <c r="E12" s="17">
        <v>251</v>
      </c>
      <c r="F12" s="17">
        <v>236</v>
      </c>
      <c r="G12" s="17">
        <v>224</v>
      </c>
      <c r="H12" s="17">
        <v>211</v>
      </c>
      <c r="I12" s="17">
        <v>208</v>
      </c>
      <c r="J12" s="17">
        <v>188</v>
      </c>
      <c r="K12" s="17">
        <v>180</v>
      </c>
      <c r="L12" s="17">
        <v>181</v>
      </c>
      <c r="M12" s="17">
        <v>178</v>
      </c>
      <c r="N12" s="17">
        <v>175</v>
      </c>
      <c r="O12" s="17">
        <v>171</v>
      </c>
    </row>
    <row r="13" spans="1:15" ht="12.75">
      <c r="A13" s="19"/>
      <c r="B13" s="19" t="s">
        <v>202</v>
      </c>
      <c r="C13" s="15"/>
      <c r="D13" s="17"/>
      <c r="E13" s="17"/>
      <c r="F13" s="17"/>
      <c r="G13" s="17"/>
      <c r="H13" s="17"/>
      <c r="I13" s="17"/>
      <c r="J13" s="17"/>
      <c r="K13" s="17"/>
      <c r="L13" s="17"/>
      <c r="M13" s="17"/>
      <c r="N13" s="17"/>
      <c r="O13" s="17"/>
    </row>
    <row r="14" spans="2:15" ht="12.75">
      <c r="B14" s="19" t="s">
        <v>46</v>
      </c>
      <c r="C14" s="15">
        <v>60.083333333333336</v>
      </c>
      <c r="D14" s="17">
        <v>69</v>
      </c>
      <c r="E14" s="17">
        <v>72</v>
      </c>
      <c r="F14" s="17">
        <v>75</v>
      </c>
      <c r="G14" s="17">
        <v>67</v>
      </c>
      <c r="H14" s="17">
        <v>65</v>
      </c>
      <c r="I14" s="17">
        <v>70</v>
      </c>
      <c r="J14" s="17">
        <v>59</v>
      </c>
      <c r="K14" s="17">
        <v>49</v>
      </c>
      <c r="L14" s="17">
        <v>49</v>
      </c>
      <c r="M14" s="17">
        <v>52</v>
      </c>
      <c r="N14" s="17">
        <v>50</v>
      </c>
      <c r="O14" s="17">
        <v>44</v>
      </c>
    </row>
    <row r="15" spans="2:15" ht="12.75">
      <c r="B15" s="19" t="s">
        <v>182</v>
      </c>
      <c r="C15" s="15">
        <v>88.91666666666667</v>
      </c>
      <c r="D15" s="17">
        <v>106</v>
      </c>
      <c r="E15" s="17">
        <v>107</v>
      </c>
      <c r="F15" s="17">
        <v>101</v>
      </c>
      <c r="G15" s="17">
        <v>101</v>
      </c>
      <c r="H15" s="17">
        <v>96</v>
      </c>
      <c r="I15" s="17">
        <v>84</v>
      </c>
      <c r="J15" s="17">
        <v>78</v>
      </c>
      <c r="K15" s="17">
        <v>82</v>
      </c>
      <c r="L15" s="17">
        <v>79</v>
      </c>
      <c r="M15" s="17">
        <v>76</v>
      </c>
      <c r="N15" s="17">
        <v>78</v>
      </c>
      <c r="O15" s="17">
        <v>79</v>
      </c>
    </row>
    <row r="16" spans="2:15" ht="12.75">
      <c r="B16" s="19" t="s">
        <v>38</v>
      </c>
      <c r="C16" s="15">
        <v>54.25</v>
      </c>
      <c r="D16" s="17">
        <v>71</v>
      </c>
      <c r="E16" s="17">
        <v>70</v>
      </c>
      <c r="F16" s="17">
        <v>58</v>
      </c>
      <c r="G16" s="17">
        <v>54</v>
      </c>
      <c r="H16" s="17">
        <v>48</v>
      </c>
      <c r="I16" s="17">
        <v>53</v>
      </c>
      <c r="J16" s="17">
        <v>50</v>
      </c>
      <c r="K16" s="17">
        <v>49</v>
      </c>
      <c r="L16" s="17">
        <v>53</v>
      </c>
      <c r="M16" s="17">
        <v>50</v>
      </c>
      <c r="N16" s="17">
        <v>47</v>
      </c>
      <c r="O16" s="17">
        <v>48</v>
      </c>
    </row>
    <row r="17" spans="1:15" ht="12.75">
      <c r="A17" s="19"/>
      <c r="B17" s="19" t="s">
        <v>44</v>
      </c>
      <c r="C17" s="15">
        <v>0.5</v>
      </c>
      <c r="D17" s="17">
        <v>0</v>
      </c>
      <c r="E17" s="17">
        <v>1</v>
      </c>
      <c r="F17" s="17">
        <v>1</v>
      </c>
      <c r="G17" s="17">
        <v>1</v>
      </c>
      <c r="H17" s="17">
        <v>1</v>
      </c>
      <c r="I17" s="17">
        <v>1</v>
      </c>
      <c r="J17" s="17">
        <v>1</v>
      </c>
      <c r="K17" s="17">
        <v>0</v>
      </c>
      <c r="L17" s="17">
        <v>0</v>
      </c>
      <c r="M17" s="17">
        <v>0</v>
      </c>
      <c r="N17" s="17">
        <v>0</v>
      </c>
      <c r="O17" s="17">
        <v>0</v>
      </c>
    </row>
    <row r="18" spans="1:15" ht="12.75">
      <c r="A18" s="19"/>
      <c r="B18" s="19" t="s">
        <v>45</v>
      </c>
      <c r="C18" s="15">
        <v>0.5</v>
      </c>
      <c r="D18" s="17">
        <v>2</v>
      </c>
      <c r="E18" s="17">
        <v>1</v>
      </c>
      <c r="F18" s="17">
        <v>1</v>
      </c>
      <c r="G18" s="17">
        <v>1</v>
      </c>
      <c r="H18" s="17">
        <v>1</v>
      </c>
      <c r="I18" s="17">
        <v>0</v>
      </c>
      <c r="J18" s="17">
        <v>0</v>
      </c>
      <c r="K18" s="17">
        <v>0</v>
      </c>
      <c r="L18" s="17">
        <v>0</v>
      </c>
      <c r="M18" s="17">
        <v>0</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280.0833333333333</v>
      </c>
      <c r="D20" s="17">
        <v>345</v>
      </c>
      <c r="E20" s="17">
        <v>344</v>
      </c>
      <c r="F20" s="17">
        <v>321</v>
      </c>
      <c r="G20" s="17">
        <v>305</v>
      </c>
      <c r="H20" s="17">
        <v>281</v>
      </c>
      <c r="I20" s="17">
        <v>270</v>
      </c>
      <c r="J20" s="17">
        <v>253</v>
      </c>
      <c r="K20" s="17">
        <v>246</v>
      </c>
      <c r="L20" s="17">
        <v>243</v>
      </c>
      <c r="M20" s="17">
        <v>248</v>
      </c>
      <c r="N20" s="17">
        <v>256</v>
      </c>
      <c r="O20" s="17">
        <v>249</v>
      </c>
    </row>
    <row r="21" spans="2:15" ht="12.75">
      <c r="B21" s="19" t="s">
        <v>119</v>
      </c>
      <c r="C21" s="15">
        <v>86.83333333333333</v>
      </c>
      <c r="D21" s="17">
        <v>86</v>
      </c>
      <c r="E21" s="17">
        <v>90</v>
      </c>
      <c r="F21" s="17">
        <v>94</v>
      </c>
      <c r="G21" s="17">
        <v>90</v>
      </c>
      <c r="H21" s="17">
        <v>88</v>
      </c>
      <c r="I21" s="17">
        <v>84</v>
      </c>
      <c r="J21" s="17">
        <v>83</v>
      </c>
      <c r="K21" s="17">
        <v>82</v>
      </c>
      <c r="L21" s="17">
        <v>89</v>
      </c>
      <c r="M21" s="17">
        <v>88</v>
      </c>
      <c r="N21" s="17">
        <v>85</v>
      </c>
      <c r="O21" s="17">
        <v>83</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152.58333333333334</v>
      </c>
      <c r="D23" s="17">
        <v>178</v>
      </c>
      <c r="E23" s="17">
        <v>186</v>
      </c>
      <c r="F23" s="17">
        <v>172</v>
      </c>
      <c r="G23" s="17">
        <v>164</v>
      </c>
      <c r="H23" s="17">
        <v>152</v>
      </c>
      <c r="I23" s="17">
        <v>140</v>
      </c>
      <c r="J23" s="17">
        <v>135</v>
      </c>
      <c r="K23" s="17">
        <v>135</v>
      </c>
      <c r="L23" s="17">
        <v>130</v>
      </c>
      <c r="M23" s="17">
        <v>147</v>
      </c>
      <c r="N23" s="17">
        <v>146</v>
      </c>
      <c r="O23" s="17">
        <v>146</v>
      </c>
    </row>
    <row r="24" spans="1:15" ht="12.75">
      <c r="A24" s="22"/>
      <c r="B24" s="19" t="s">
        <v>201</v>
      </c>
      <c r="C24" s="15">
        <v>113.91666666666667</v>
      </c>
      <c r="D24" s="17">
        <v>148</v>
      </c>
      <c r="E24" s="17">
        <v>145</v>
      </c>
      <c r="F24" s="17">
        <v>137</v>
      </c>
      <c r="G24" s="17">
        <v>128</v>
      </c>
      <c r="H24" s="17">
        <v>120</v>
      </c>
      <c r="I24" s="17">
        <v>114</v>
      </c>
      <c r="J24" s="17">
        <v>101</v>
      </c>
      <c r="K24" s="17">
        <v>99</v>
      </c>
      <c r="L24" s="17">
        <v>102</v>
      </c>
      <c r="M24" s="17">
        <v>93</v>
      </c>
      <c r="N24" s="17">
        <v>94</v>
      </c>
      <c r="O24" s="17">
        <v>86</v>
      </c>
    </row>
    <row r="25" spans="1:15" ht="12.75">
      <c r="A25" s="22"/>
      <c r="B25" s="19" t="s">
        <v>42</v>
      </c>
      <c r="C25" s="15">
        <v>100.41666666666667</v>
      </c>
      <c r="D25" s="17">
        <v>105</v>
      </c>
      <c r="E25" s="17">
        <v>103</v>
      </c>
      <c r="F25" s="17">
        <v>106</v>
      </c>
      <c r="G25" s="17">
        <v>103</v>
      </c>
      <c r="H25" s="17">
        <v>97</v>
      </c>
      <c r="I25" s="17">
        <v>100</v>
      </c>
      <c r="J25" s="17">
        <v>100</v>
      </c>
      <c r="K25" s="17">
        <v>94</v>
      </c>
      <c r="L25" s="17">
        <v>100</v>
      </c>
      <c r="M25" s="17">
        <v>96</v>
      </c>
      <c r="N25" s="17">
        <v>101</v>
      </c>
      <c r="O25" s="17">
        <v>100</v>
      </c>
    </row>
  </sheetData>
  <sheetProtection/>
  <mergeCells count="8">
    <mergeCell ref="A22:O22"/>
    <mergeCell ref="N3:O3"/>
    <mergeCell ref="A19:O19"/>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tabColor indexed="42"/>
  </sheetPr>
  <dimension ref="A1:O25"/>
  <sheetViews>
    <sheetView zoomScalePageLayoutView="0" workbookViewId="0" topLeftCell="A1">
      <selection activeCell="X55" sqref="X55"/>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233</v>
      </c>
      <c r="B1" s="127"/>
      <c r="C1" s="127"/>
      <c r="D1" s="127"/>
      <c r="E1" s="127"/>
      <c r="F1" s="127"/>
      <c r="G1" s="127"/>
      <c r="H1" s="127"/>
      <c r="I1" s="127"/>
      <c r="J1" s="127"/>
      <c r="K1" s="127"/>
      <c r="L1" s="127"/>
      <c r="M1" s="127"/>
      <c r="N1" s="127"/>
      <c r="O1" s="127"/>
    </row>
    <row r="2" spans="1:2" ht="12.75">
      <c r="A2" s="5"/>
      <c r="B2" s="5"/>
    </row>
    <row r="3" spans="14:15" ht="12.75">
      <c r="N3" s="139" t="s">
        <v>22</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175.83333333333334</v>
      </c>
      <c r="D5" s="15">
        <v>224</v>
      </c>
      <c r="E5" s="15">
        <v>227</v>
      </c>
      <c r="F5" s="15">
        <v>206</v>
      </c>
      <c r="G5" s="15">
        <v>195</v>
      </c>
      <c r="H5" s="15">
        <v>175</v>
      </c>
      <c r="I5" s="15">
        <v>170</v>
      </c>
      <c r="J5" s="15">
        <v>154</v>
      </c>
      <c r="K5" s="15">
        <v>149</v>
      </c>
      <c r="L5" s="15">
        <v>147</v>
      </c>
      <c r="M5" s="15">
        <v>151</v>
      </c>
      <c r="N5" s="15">
        <v>158</v>
      </c>
      <c r="O5" s="15">
        <v>154</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21.166666666666668</v>
      </c>
      <c r="D7" s="17">
        <v>29</v>
      </c>
      <c r="E7" s="17">
        <v>31</v>
      </c>
      <c r="F7" s="17">
        <v>25</v>
      </c>
      <c r="G7" s="17">
        <v>26</v>
      </c>
      <c r="H7" s="17">
        <v>19</v>
      </c>
      <c r="I7" s="17">
        <v>18</v>
      </c>
      <c r="J7" s="17">
        <v>16</v>
      </c>
      <c r="K7" s="17">
        <v>17</v>
      </c>
      <c r="L7" s="17">
        <v>15</v>
      </c>
      <c r="M7" s="17">
        <v>18</v>
      </c>
      <c r="N7" s="17">
        <v>20</v>
      </c>
      <c r="O7" s="17">
        <v>20</v>
      </c>
    </row>
    <row r="8" spans="1:15" ht="12.75">
      <c r="A8" s="19"/>
      <c r="B8" s="19" t="s">
        <v>199</v>
      </c>
      <c r="C8" s="15">
        <v>99.33333333333333</v>
      </c>
      <c r="D8" s="17">
        <v>128</v>
      </c>
      <c r="E8" s="17">
        <v>131</v>
      </c>
      <c r="F8" s="17">
        <v>118</v>
      </c>
      <c r="G8" s="17">
        <v>107</v>
      </c>
      <c r="H8" s="17">
        <v>96</v>
      </c>
      <c r="I8" s="17">
        <v>97</v>
      </c>
      <c r="J8" s="17">
        <v>89</v>
      </c>
      <c r="K8" s="17">
        <v>84</v>
      </c>
      <c r="L8" s="17">
        <v>87</v>
      </c>
      <c r="M8" s="17">
        <v>83</v>
      </c>
      <c r="N8" s="17">
        <v>87</v>
      </c>
      <c r="O8" s="17">
        <v>85</v>
      </c>
    </row>
    <row r="9" spans="1:15" ht="12.75">
      <c r="A9" s="19"/>
      <c r="B9" s="19" t="s">
        <v>36</v>
      </c>
      <c r="C9" s="15">
        <v>55.333333333333336</v>
      </c>
      <c r="D9" s="17">
        <v>67</v>
      </c>
      <c r="E9" s="17">
        <v>65</v>
      </c>
      <c r="F9" s="17">
        <v>63</v>
      </c>
      <c r="G9" s="17">
        <v>62</v>
      </c>
      <c r="H9" s="17">
        <v>60</v>
      </c>
      <c r="I9" s="17">
        <v>55</v>
      </c>
      <c r="J9" s="17">
        <v>49</v>
      </c>
      <c r="K9" s="17">
        <v>48</v>
      </c>
      <c r="L9" s="17">
        <v>45</v>
      </c>
      <c r="M9" s="17">
        <v>50</v>
      </c>
      <c r="N9" s="17">
        <v>51</v>
      </c>
      <c r="O9" s="17">
        <v>49</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78.25</v>
      </c>
      <c r="D11" s="17">
        <v>96</v>
      </c>
      <c r="E11" s="17">
        <v>94</v>
      </c>
      <c r="F11" s="17">
        <v>88</v>
      </c>
      <c r="G11" s="17">
        <v>88</v>
      </c>
      <c r="H11" s="17">
        <v>76</v>
      </c>
      <c r="I11" s="17">
        <v>71</v>
      </c>
      <c r="J11" s="17">
        <v>68</v>
      </c>
      <c r="K11" s="17">
        <v>68</v>
      </c>
      <c r="L11" s="17">
        <v>68</v>
      </c>
      <c r="M11" s="17">
        <v>70</v>
      </c>
      <c r="N11" s="17">
        <v>79</v>
      </c>
      <c r="O11" s="17">
        <v>73</v>
      </c>
    </row>
    <row r="12" spans="1:15" ht="12.75">
      <c r="A12" s="19"/>
      <c r="B12" s="19" t="s">
        <v>34</v>
      </c>
      <c r="C12" s="15">
        <v>97.58333333333333</v>
      </c>
      <c r="D12" s="17">
        <v>128</v>
      </c>
      <c r="E12" s="17">
        <v>133</v>
      </c>
      <c r="F12" s="17">
        <v>118</v>
      </c>
      <c r="G12" s="17">
        <v>107</v>
      </c>
      <c r="H12" s="17">
        <v>99</v>
      </c>
      <c r="I12" s="17">
        <v>99</v>
      </c>
      <c r="J12" s="17">
        <v>86</v>
      </c>
      <c r="K12" s="17">
        <v>81</v>
      </c>
      <c r="L12" s="17">
        <v>79</v>
      </c>
      <c r="M12" s="17">
        <v>81</v>
      </c>
      <c r="N12" s="17">
        <v>79</v>
      </c>
      <c r="O12" s="17">
        <v>81</v>
      </c>
    </row>
    <row r="13" spans="1:15" ht="12.75">
      <c r="A13" s="19"/>
      <c r="B13" s="19" t="s">
        <v>202</v>
      </c>
      <c r="C13" s="15"/>
      <c r="D13" s="17"/>
      <c r="E13" s="17"/>
      <c r="F13" s="17"/>
      <c r="G13" s="17"/>
      <c r="H13" s="17"/>
      <c r="I13" s="17"/>
      <c r="J13" s="17"/>
      <c r="K13" s="17"/>
      <c r="L13" s="17"/>
      <c r="M13" s="17"/>
      <c r="N13" s="17"/>
      <c r="O13" s="17"/>
    </row>
    <row r="14" spans="2:15" ht="12.75">
      <c r="B14" s="19" t="s">
        <v>46</v>
      </c>
      <c r="C14" s="15">
        <v>28.833333333333332</v>
      </c>
      <c r="D14" s="17">
        <v>33</v>
      </c>
      <c r="E14" s="17">
        <v>35</v>
      </c>
      <c r="F14" s="17">
        <v>36</v>
      </c>
      <c r="G14" s="17">
        <v>31</v>
      </c>
      <c r="H14" s="17">
        <v>30</v>
      </c>
      <c r="I14" s="17">
        <v>33</v>
      </c>
      <c r="J14" s="17">
        <v>29</v>
      </c>
      <c r="K14" s="17">
        <v>25</v>
      </c>
      <c r="L14" s="17">
        <v>24</v>
      </c>
      <c r="M14" s="17">
        <v>26</v>
      </c>
      <c r="N14" s="17">
        <v>23</v>
      </c>
      <c r="O14" s="17">
        <v>21</v>
      </c>
    </row>
    <row r="15" spans="2:15" ht="12.75">
      <c r="B15" s="19" t="s">
        <v>182</v>
      </c>
      <c r="C15" s="15">
        <v>41.916666666666664</v>
      </c>
      <c r="D15" s="17">
        <v>52</v>
      </c>
      <c r="E15" s="17">
        <v>54</v>
      </c>
      <c r="F15" s="17">
        <v>49</v>
      </c>
      <c r="G15" s="17">
        <v>47</v>
      </c>
      <c r="H15" s="17">
        <v>44</v>
      </c>
      <c r="I15" s="17">
        <v>40</v>
      </c>
      <c r="J15" s="17">
        <v>34</v>
      </c>
      <c r="K15" s="17">
        <v>35</v>
      </c>
      <c r="L15" s="17">
        <v>35</v>
      </c>
      <c r="M15" s="17">
        <v>35</v>
      </c>
      <c r="N15" s="17">
        <v>38</v>
      </c>
      <c r="O15" s="17">
        <v>40</v>
      </c>
    </row>
    <row r="16" spans="2:15" ht="12.75">
      <c r="B16" s="19" t="s">
        <v>38</v>
      </c>
      <c r="C16" s="15">
        <v>26.833333333333332</v>
      </c>
      <c r="D16" s="17">
        <v>43</v>
      </c>
      <c r="E16" s="17">
        <v>44</v>
      </c>
      <c r="F16" s="17">
        <v>33</v>
      </c>
      <c r="G16" s="17">
        <v>29</v>
      </c>
      <c r="H16" s="17">
        <v>25</v>
      </c>
      <c r="I16" s="17">
        <v>26</v>
      </c>
      <c r="J16" s="17">
        <v>23</v>
      </c>
      <c r="K16" s="17">
        <v>21</v>
      </c>
      <c r="L16" s="17">
        <v>20</v>
      </c>
      <c r="M16" s="17">
        <v>20</v>
      </c>
      <c r="N16" s="17">
        <v>18</v>
      </c>
      <c r="O16" s="17">
        <v>20</v>
      </c>
    </row>
    <row r="17" spans="1:15" ht="12.75">
      <c r="A17" s="19"/>
      <c r="B17" s="19" t="s">
        <v>44</v>
      </c>
      <c r="C17" s="15">
        <v>0</v>
      </c>
      <c r="D17" s="17">
        <v>0</v>
      </c>
      <c r="E17" s="17">
        <v>0</v>
      </c>
      <c r="F17" s="17">
        <v>0</v>
      </c>
      <c r="G17" s="17">
        <v>0</v>
      </c>
      <c r="H17" s="17">
        <v>0</v>
      </c>
      <c r="I17" s="17">
        <v>0</v>
      </c>
      <c r="J17" s="17">
        <v>0</v>
      </c>
      <c r="K17" s="17">
        <v>0</v>
      </c>
      <c r="L17" s="17">
        <v>0</v>
      </c>
      <c r="M17" s="17">
        <v>0</v>
      </c>
      <c r="N17" s="17">
        <v>0</v>
      </c>
      <c r="O17" s="17">
        <v>0</v>
      </c>
    </row>
    <row r="18" spans="1:15" ht="12.75">
      <c r="A18" s="19"/>
      <c r="B18" s="19" t="s">
        <v>45</v>
      </c>
      <c r="C18" s="15">
        <v>0</v>
      </c>
      <c r="D18" s="17">
        <v>0</v>
      </c>
      <c r="E18" s="17">
        <v>0</v>
      </c>
      <c r="F18" s="17">
        <v>0</v>
      </c>
      <c r="G18" s="17">
        <v>0</v>
      </c>
      <c r="H18" s="17">
        <v>0</v>
      </c>
      <c r="I18" s="17">
        <v>0</v>
      </c>
      <c r="J18" s="17">
        <v>0</v>
      </c>
      <c r="K18" s="17">
        <v>0</v>
      </c>
      <c r="L18" s="17">
        <v>0</v>
      </c>
      <c r="M18" s="17">
        <v>0</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161.83333333333334</v>
      </c>
      <c r="D20" s="17">
        <v>211</v>
      </c>
      <c r="E20" s="17">
        <v>211</v>
      </c>
      <c r="F20" s="17">
        <v>190</v>
      </c>
      <c r="G20" s="17">
        <v>180</v>
      </c>
      <c r="H20" s="17">
        <v>163</v>
      </c>
      <c r="I20" s="17">
        <v>159</v>
      </c>
      <c r="J20" s="17">
        <v>142</v>
      </c>
      <c r="K20" s="17">
        <v>137</v>
      </c>
      <c r="L20" s="17">
        <v>134</v>
      </c>
      <c r="M20" s="17">
        <v>135</v>
      </c>
      <c r="N20" s="17">
        <v>142</v>
      </c>
      <c r="O20" s="17">
        <v>138</v>
      </c>
    </row>
    <row r="21" spans="2:15" ht="12.75">
      <c r="B21" s="19" t="s">
        <v>119</v>
      </c>
      <c r="C21" s="15">
        <v>14</v>
      </c>
      <c r="D21" s="17">
        <v>13</v>
      </c>
      <c r="E21" s="17">
        <v>16</v>
      </c>
      <c r="F21" s="17">
        <v>16</v>
      </c>
      <c r="G21" s="17">
        <v>15</v>
      </c>
      <c r="H21" s="17">
        <v>12</v>
      </c>
      <c r="I21" s="17">
        <v>11</v>
      </c>
      <c r="J21" s="17">
        <v>12</v>
      </c>
      <c r="K21" s="17">
        <v>12</v>
      </c>
      <c r="L21" s="17">
        <v>13</v>
      </c>
      <c r="M21" s="17">
        <v>16</v>
      </c>
      <c r="N21" s="17">
        <v>16</v>
      </c>
      <c r="O21" s="17">
        <v>16</v>
      </c>
    </row>
    <row r="22" spans="1:15" ht="37.5" customHeight="1">
      <c r="A22" s="136" t="s">
        <v>120</v>
      </c>
      <c r="B22" s="136"/>
      <c r="C22" s="136"/>
      <c r="D22" s="136"/>
      <c r="E22" s="136"/>
      <c r="F22" s="136"/>
      <c r="G22" s="136"/>
      <c r="H22" s="136"/>
      <c r="I22" s="136"/>
      <c r="J22" s="136"/>
      <c r="K22" s="136"/>
      <c r="L22" s="136"/>
      <c r="M22" s="136"/>
      <c r="N22" s="136"/>
      <c r="O22" s="136"/>
    </row>
    <row r="23" spans="1:15" ht="12.75">
      <c r="A23" s="22"/>
      <c r="B23" s="19" t="s">
        <v>200</v>
      </c>
      <c r="C23" s="15">
        <v>70.83333333333333</v>
      </c>
      <c r="D23" s="17">
        <v>86</v>
      </c>
      <c r="E23" s="17">
        <v>93</v>
      </c>
      <c r="F23" s="17">
        <v>82</v>
      </c>
      <c r="G23" s="17">
        <v>83</v>
      </c>
      <c r="H23" s="17">
        <v>76</v>
      </c>
      <c r="I23" s="17">
        <v>65</v>
      </c>
      <c r="J23" s="17">
        <v>61</v>
      </c>
      <c r="K23" s="17">
        <v>59</v>
      </c>
      <c r="L23" s="17">
        <v>50</v>
      </c>
      <c r="M23" s="17">
        <v>57</v>
      </c>
      <c r="N23" s="17">
        <v>67</v>
      </c>
      <c r="O23" s="17">
        <v>71</v>
      </c>
    </row>
    <row r="24" spans="1:15" ht="12.75">
      <c r="A24" s="22"/>
      <c r="B24" s="19" t="s">
        <v>201</v>
      </c>
      <c r="C24" s="15">
        <v>54.25</v>
      </c>
      <c r="D24" s="17">
        <v>79</v>
      </c>
      <c r="E24" s="17">
        <v>76</v>
      </c>
      <c r="F24" s="17">
        <v>67</v>
      </c>
      <c r="G24" s="17">
        <v>57</v>
      </c>
      <c r="H24" s="17">
        <v>53</v>
      </c>
      <c r="I24" s="17">
        <v>52</v>
      </c>
      <c r="J24" s="17">
        <v>45</v>
      </c>
      <c r="K24" s="17">
        <v>45</v>
      </c>
      <c r="L24" s="17">
        <v>50</v>
      </c>
      <c r="M24" s="17">
        <v>48</v>
      </c>
      <c r="N24" s="17">
        <v>44</v>
      </c>
      <c r="O24" s="17">
        <v>35</v>
      </c>
    </row>
    <row r="25" spans="1:15" ht="12.75">
      <c r="A25" s="22"/>
      <c r="B25" s="19" t="s">
        <v>42</v>
      </c>
      <c r="C25" s="15">
        <v>50.75</v>
      </c>
      <c r="D25" s="17">
        <v>59</v>
      </c>
      <c r="E25" s="17">
        <v>58</v>
      </c>
      <c r="F25" s="17">
        <v>57</v>
      </c>
      <c r="G25" s="17">
        <v>55</v>
      </c>
      <c r="H25" s="17">
        <v>46</v>
      </c>
      <c r="I25" s="17">
        <v>53</v>
      </c>
      <c r="J25" s="17">
        <v>48</v>
      </c>
      <c r="K25" s="17">
        <v>45</v>
      </c>
      <c r="L25" s="17">
        <v>47</v>
      </c>
      <c r="M25" s="17">
        <v>46</v>
      </c>
      <c r="N25" s="17">
        <v>47</v>
      </c>
      <c r="O25" s="17">
        <v>48</v>
      </c>
    </row>
  </sheetData>
  <sheetProtection/>
  <mergeCells count="8">
    <mergeCell ref="A22:O22"/>
    <mergeCell ref="N3:O3"/>
    <mergeCell ref="A19:O19"/>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tabColor indexed="42"/>
  </sheetPr>
  <dimension ref="A1:O25"/>
  <sheetViews>
    <sheetView zoomScalePageLayoutView="0" workbookViewId="0" topLeftCell="A1">
      <selection activeCell="X56" sqref="X56"/>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234</v>
      </c>
      <c r="B1" s="127"/>
      <c r="C1" s="127"/>
      <c r="D1" s="127"/>
      <c r="E1" s="127"/>
      <c r="F1" s="127"/>
      <c r="G1" s="127"/>
      <c r="H1" s="127"/>
      <c r="I1" s="127"/>
      <c r="J1" s="127"/>
      <c r="K1" s="127"/>
      <c r="L1" s="127"/>
      <c r="M1" s="127"/>
      <c r="N1" s="127"/>
      <c r="O1" s="127"/>
    </row>
    <row r="2" spans="1:2" ht="12.75">
      <c r="A2" s="5"/>
      <c r="B2" s="5"/>
    </row>
    <row r="3" spans="14:15" ht="12.75">
      <c r="N3" s="139" t="s">
        <v>23</v>
      </c>
      <c r="O3" s="139"/>
    </row>
    <row r="4" spans="1:15" s="6" customFormat="1" ht="28.5" customHeight="1">
      <c r="A4" s="137"/>
      <c r="B4" s="137"/>
      <c r="C4" s="49"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191.08333333333334</v>
      </c>
      <c r="D5" s="15">
        <v>207</v>
      </c>
      <c r="E5" s="15">
        <v>207</v>
      </c>
      <c r="F5" s="15">
        <v>209</v>
      </c>
      <c r="G5" s="15">
        <v>200</v>
      </c>
      <c r="H5" s="15">
        <v>194</v>
      </c>
      <c r="I5" s="15">
        <v>184</v>
      </c>
      <c r="J5" s="15">
        <v>182</v>
      </c>
      <c r="K5" s="15">
        <v>179</v>
      </c>
      <c r="L5" s="15">
        <v>185</v>
      </c>
      <c r="M5" s="15">
        <v>185</v>
      </c>
      <c r="N5" s="15">
        <v>183</v>
      </c>
      <c r="O5" s="15">
        <v>178</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23.416666666666668</v>
      </c>
      <c r="D7" s="17">
        <v>21</v>
      </c>
      <c r="E7" s="17">
        <v>21</v>
      </c>
      <c r="F7" s="17">
        <v>24</v>
      </c>
      <c r="G7" s="17">
        <v>25</v>
      </c>
      <c r="H7" s="17">
        <v>25</v>
      </c>
      <c r="I7" s="17">
        <v>22</v>
      </c>
      <c r="J7" s="17">
        <v>19</v>
      </c>
      <c r="K7" s="17">
        <v>23</v>
      </c>
      <c r="L7" s="17">
        <v>24</v>
      </c>
      <c r="M7" s="17">
        <v>28</v>
      </c>
      <c r="N7" s="17">
        <v>26</v>
      </c>
      <c r="O7" s="17">
        <v>23</v>
      </c>
    </row>
    <row r="8" spans="1:15" ht="12.75">
      <c r="A8" s="19"/>
      <c r="B8" s="19" t="s">
        <v>199</v>
      </c>
      <c r="C8" s="15">
        <v>106.58333333333333</v>
      </c>
      <c r="D8" s="17">
        <v>122</v>
      </c>
      <c r="E8" s="17">
        <v>121</v>
      </c>
      <c r="F8" s="17">
        <v>121</v>
      </c>
      <c r="G8" s="17">
        <v>112</v>
      </c>
      <c r="H8" s="17">
        <v>108</v>
      </c>
      <c r="I8" s="17">
        <v>100</v>
      </c>
      <c r="J8" s="17">
        <v>99</v>
      </c>
      <c r="K8" s="17">
        <v>99</v>
      </c>
      <c r="L8" s="17">
        <v>100</v>
      </c>
      <c r="M8" s="17">
        <v>98</v>
      </c>
      <c r="N8" s="17">
        <v>99</v>
      </c>
      <c r="O8" s="17">
        <v>100</v>
      </c>
    </row>
    <row r="9" spans="1:15" ht="12.75">
      <c r="A9" s="19"/>
      <c r="B9" s="19" t="s">
        <v>36</v>
      </c>
      <c r="C9" s="15">
        <v>61.083333333333336</v>
      </c>
      <c r="D9" s="17">
        <v>64</v>
      </c>
      <c r="E9" s="17">
        <v>65</v>
      </c>
      <c r="F9" s="17">
        <v>64</v>
      </c>
      <c r="G9" s="17">
        <v>63</v>
      </c>
      <c r="H9" s="17">
        <v>61</v>
      </c>
      <c r="I9" s="17">
        <v>62</v>
      </c>
      <c r="J9" s="17">
        <v>64</v>
      </c>
      <c r="K9" s="17">
        <v>57</v>
      </c>
      <c r="L9" s="17">
        <v>61</v>
      </c>
      <c r="M9" s="17">
        <v>59</v>
      </c>
      <c r="N9" s="17">
        <v>58</v>
      </c>
      <c r="O9" s="17">
        <v>55</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84.41666666666667</v>
      </c>
      <c r="D11" s="17">
        <v>87</v>
      </c>
      <c r="E11" s="17">
        <v>89</v>
      </c>
      <c r="F11" s="17">
        <v>91</v>
      </c>
      <c r="G11" s="17">
        <v>83</v>
      </c>
      <c r="H11" s="17">
        <v>82</v>
      </c>
      <c r="I11" s="17">
        <v>75</v>
      </c>
      <c r="J11" s="17">
        <v>80</v>
      </c>
      <c r="K11" s="17">
        <v>80</v>
      </c>
      <c r="L11" s="17">
        <v>83</v>
      </c>
      <c r="M11" s="17">
        <v>88</v>
      </c>
      <c r="N11" s="17">
        <v>87</v>
      </c>
      <c r="O11" s="17">
        <v>88</v>
      </c>
    </row>
    <row r="12" spans="1:15" ht="12.75">
      <c r="A12" s="19"/>
      <c r="B12" s="19" t="s">
        <v>34</v>
      </c>
      <c r="C12" s="15">
        <v>106.66666666666667</v>
      </c>
      <c r="D12" s="17">
        <v>120</v>
      </c>
      <c r="E12" s="17">
        <v>118</v>
      </c>
      <c r="F12" s="17">
        <v>118</v>
      </c>
      <c r="G12" s="17">
        <v>117</v>
      </c>
      <c r="H12" s="17">
        <v>112</v>
      </c>
      <c r="I12" s="17">
        <v>109</v>
      </c>
      <c r="J12" s="17">
        <v>102</v>
      </c>
      <c r="K12" s="17">
        <v>99</v>
      </c>
      <c r="L12" s="17">
        <v>102</v>
      </c>
      <c r="M12" s="17">
        <v>97</v>
      </c>
      <c r="N12" s="17">
        <v>96</v>
      </c>
      <c r="O12" s="17">
        <v>90</v>
      </c>
    </row>
    <row r="13" spans="1:15" ht="12.75">
      <c r="A13" s="19"/>
      <c r="B13" s="19" t="s">
        <v>202</v>
      </c>
      <c r="C13" s="15"/>
      <c r="D13" s="17"/>
      <c r="E13" s="17"/>
      <c r="F13" s="17"/>
      <c r="G13" s="17"/>
      <c r="H13" s="17"/>
      <c r="I13" s="17"/>
      <c r="J13" s="17"/>
      <c r="K13" s="17"/>
      <c r="L13" s="17"/>
      <c r="M13" s="17"/>
      <c r="N13" s="17"/>
      <c r="O13" s="17"/>
    </row>
    <row r="14" spans="2:15" ht="12.75">
      <c r="B14" s="19" t="s">
        <v>46</v>
      </c>
      <c r="C14" s="15">
        <v>31.25</v>
      </c>
      <c r="D14" s="17">
        <v>36</v>
      </c>
      <c r="E14" s="17">
        <v>37</v>
      </c>
      <c r="F14" s="17">
        <v>39</v>
      </c>
      <c r="G14" s="17">
        <v>36</v>
      </c>
      <c r="H14" s="17">
        <v>35</v>
      </c>
      <c r="I14" s="17">
        <v>37</v>
      </c>
      <c r="J14" s="17">
        <v>30</v>
      </c>
      <c r="K14" s="17">
        <v>24</v>
      </c>
      <c r="L14" s="17">
        <v>25</v>
      </c>
      <c r="M14" s="17">
        <v>26</v>
      </c>
      <c r="N14" s="17">
        <v>27</v>
      </c>
      <c r="O14" s="17">
        <v>23</v>
      </c>
    </row>
    <row r="15" spans="2:15" ht="12.75">
      <c r="B15" s="19" t="s">
        <v>182</v>
      </c>
      <c r="C15" s="15">
        <v>47</v>
      </c>
      <c r="D15" s="17">
        <v>54</v>
      </c>
      <c r="E15" s="17">
        <v>53</v>
      </c>
      <c r="F15" s="17">
        <v>52</v>
      </c>
      <c r="G15" s="17">
        <v>54</v>
      </c>
      <c r="H15" s="17">
        <v>52</v>
      </c>
      <c r="I15" s="17">
        <v>44</v>
      </c>
      <c r="J15" s="17">
        <v>44</v>
      </c>
      <c r="K15" s="17">
        <v>47</v>
      </c>
      <c r="L15" s="17">
        <v>44</v>
      </c>
      <c r="M15" s="17">
        <v>41</v>
      </c>
      <c r="N15" s="17">
        <v>40</v>
      </c>
      <c r="O15" s="17">
        <v>39</v>
      </c>
    </row>
    <row r="16" spans="2:15" ht="12.75">
      <c r="B16" s="19" t="s">
        <v>38</v>
      </c>
      <c r="C16" s="15">
        <v>27.416666666666668</v>
      </c>
      <c r="D16" s="17">
        <v>28</v>
      </c>
      <c r="E16" s="17">
        <v>26</v>
      </c>
      <c r="F16" s="17">
        <v>25</v>
      </c>
      <c r="G16" s="17">
        <v>25</v>
      </c>
      <c r="H16" s="17">
        <v>23</v>
      </c>
      <c r="I16" s="17">
        <v>27</v>
      </c>
      <c r="J16" s="17">
        <v>27</v>
      </c>
      <c r="K16" s="17">
        <v>28</v>
      </c>
      <c r="L16" s="17">
        <v>33</v>
      </c>
      <c r="M16" s="17">
        <v>30</v>
      </c>
      <c r="N16" s="17">
        <v>29</v>
      </c>
      <c r="O16" s="17">
        <v>28</v>
      </c>
    </row>
    <row r="17" spans="1:15" ht="12.75">
      <c r="A17" s="19"/>
      <c r="B17" s="19" t="s">
        <v>44</v>
      </c>
      <c r="C17" s="15">
        <v>0.5</v>
      </c>
      <c r="D17" s="17">
        <v>0</v>
      </c>
      <c r="E17" s="17">
        <v>1</v>
      </c>
      <c r="F17" s="17">
        <v>1</v>
      </c>
      <c r="G17" s="17">
        <v>1</v>
      </c>
      <c r="H17" s="17">
        <v>1</v>
      </c>
      <c r="I17" s="17">
        <v>1</v>
      </c>
      <c r="J17" s="17">
        <v>1</v>
      </c>
      <c r="K17" s="17">
        <v>0</v>
      </c>
      <c r="L17" s="17">
        <v>0</v>
      </c>
      <c r="M17" s="17">
        <v>0</v>
      </c>
      <c r="N17" s="17">
        <v>0</v>
      </c>
      <c r="O17" s="17">
        <v>0</v>
      </c>
    </row>
    <row r="18" spans="1:15" ht="12.75">
      <c r="A18" s="19"/>
      <c r="B18" s="19" t="s">
        <v>45</v>
      </c>
      <c r="C18" s="15">
        <v>0.5</v>
      </c>
      <c r="D18" s="17">
        <v>2</v>
      </c>
      <c r="E18" s="17">
        <v>1</v>
      </c>
      <c r="F18" s="17">
        <v>1</v>
      </c>
      <c r="G18" s="17">
        <v>1</v>
      </c>
      <c r="H18" s="17">
        <v>1</v>
      </c>
      <c r="I18" s="17">
        <v>0</v>
      </c>
      <c r="J18" s="17">
        <v>0</v>
      </c>
      <c r="K18" s="17">
        <v>0</v>
      </c>
      <c r="L18" s="17">
        <v>0</v>
      </c>
      <c r="M18" s="17">
        <v>0</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118.25</v>
      </c>
      <c r="D20" s="17">
        <v>134</v>
      </c>
      <c r="E20" s="17">
        <v>133</v>
      </c>
      <c r="F20" s="17">
        <v>131</v>
      </c>
      <c r="G20" s="17">
        <v>125</v>
      </c>
      <c r="H20" s="17">
        <v>118</v>
      </c>
      <c r="I20" s="17">
        <v>111</v>
      </c>
      <c r="J20" s="17">
        <v>111</v>
      </c>
      <c r="K20" s="17">
        <v>109</v>
      </c>
      <c r="L20" s="17">
        <v>109</v>
      </c>
      <c r="M20" s="17">
        <v>113</v>
      </c>
      <c r="N20" s="17">
        <v>114</v>
      </c>
      <c r="O20" s="17">
        <v>111</v>
      </c>
    </row>
    <row r="21" spans="2:15" ht="12.75">
      <c r="B21" s="19" t="s">
        <v>119</v>
      </c>
      <c r="C21" s="15">
        <v>72.83333333333333</v>
      </c>
      <c r="D21" s="17">
        <v>73</v>
      </c>
      <c r="E21" s="17">
        <v>74</v>
      </c>
      <c r="F21" s="17">
        <v>78</v>
      </c>
      <c r="G21" s="17">
        <v>75</v>
      </c>
      <c r="H21" s="17">
        <v>76</v>
      </c>
      <c r="I21" s="17">
        <v>73</v>
      </c>
      <c r="J21" s="17">
        <v>71</v>
      </c>
      <c r="K21" s="17">
        <v>70</v>
      </c>
      <c r="L21" s="17">
        <v>76</v>
      </c>
      <c r="M21" s="17">
        <v>72</v>
      </c>
      <c r="N21" s="17">
        <v>69</v>
      </c>
      <c r="O21" s="17">
        <v>67</v>
      </c>
    </row>
    <row r="22" spans="1:15" ht="37.5" customHeight="1">
      <c r="A22" s="153" t="s">
        <v>120</v>
      </c>
      <c r="B22" s="153"/>
      <c r="C22" s="153"/>
      <c r="D22" s="153"/>
      <c r="E22" s="153"/>
      <c r="F22" s="153"/>
      <c r="G22" s="153"/>
      <c r="H22" s="153"/>
      <c r="I22" s="153"/>
      <c r="J22" s="153"/>
      <c r="K22" s="153"/>
      <c r="L22" s="153"/>
      <c r="M22" s="153"/>
      <c r="N22" s="153"/>
      <c r="O22" s="153"/>
    </row>
    <row r="23" spans="1:15" ht="12.75">
      <c r="A23" s="22"/>
      <c r="B23" s="19" t="s">
        <v>200</v>
      </c>
      <c r="C23" s="15">
        <v>81.75</v>
      </c>
      <c r="D23" s="17">
        <v>92</v>
      </c>
      <c r="E23" s="17">
        <v>93</v>
      </c>
      <c r="F23" s="17">
        <v>90</v>
      </c>
      <c r="G23" s="17">
        <v>81</v>
      </c>
      <c r="H23" s="17">
        <v>76</v>
      </c>
      <c r="I23" s="17">
        <v>75</v>
      </c>
      <c r="J23" s="17">
        <v>74</v>
      </c>
      <c r="K23" s="17">
        <v>76</v>
      </c>
      <c r="L23" s="17">
        <v>80</v>
      </c>
      <c r="M23" s="17">
        <v>90</v>
      </c>
      <c r="N23" s="17">
        <v>79</v>
      </c>
      <c r="O23" s="17">
        <v>75</v>
      </c>
    </row>
    <row r="24" spans="1:15" ht="12.75">
      <c r="A24" s="22"/>
      <c r="B24" s="19" t="s">
        <v>201</v>
      </c>
      <c r="C24" s="15">
        <v>59.666666666666664</v>
      </c>
      <c r="D24" s="17">
        <v>69</v>
      </c>
      <c r="E24" s="17">
        <v>69</v>
      </c>
      <c r="F24" s="17">
        <v>70</v>
      </c>
      <c r="G24" s="17">
        <v>71</v>
      </c>
      <c r="H24" s="17">
        <v>67</v>
      </c>
      <c r="I24" s="17">
        <v>62</v>
      </c>
      <c r="J24" s="17">
        <v>56</v>
      </c>
      <c r="K24" s="17">
        <v>54</v>
      </c>
      <c r="L24" s="17">
        <v>52</v>
      </c>
      <c r="M24" s="17">
        <v>45</v>
      </c>
      <c r="N24" s="17">
        <v>50</v>
      </c>
      <c r="O24" s="17">
        <v>51</v>
      </c>
    </row>
    <row r="25" spans="1:15" ht="12.75">
      <c r="A25" s="22"/>
      <c r="B25" s="19" t="s">
        <v>42</v>
      </c>
      <c r="C25" s="15">
        <v>49.666666666666664</v>
      </c>
      <c r="D25" s="17">
        <v>46</v>
      </c>
      <c r="E25" s="17">
        <v>45</v>
      </c>
      <c r="F25" s="17">
        <v>49</v>
      </c>
      <c r="G25" s="17">
        <v>48</v>
      </c>
      <c r="H25" s="17">
        <v>51</v>
      </c>
      <c r="I25" s="17">
        <v>47</v>
      </c>
      <c r="J25" s="17">
        <v>52</v>
      </c>
      <c r="K25" s="17">
        <v>49</v>
      </c>
      <c r="L25" s="17">
        <v>53</v>
      </c>
      <c r="M25" s="17">
        <v>50</v>
      </c>
      <c r="N25" s="17">
        <v>54</v>
      </c>
      <c r="O25" s="17">
        <v>52</v>
      </c>
    </row>
  </sheetData>
  <sheetProtection/>
  <mergeCells count="8">
    <mergeCell ref="A22:O22"/>
    <mergeCell ref="N3:O3"/>
    <mergeCell ref="A19:O19"/>
    <mergeCell ref="A1:O1"/>
    <mergeCell ref="A6:O6"/>
    <mergeCell ref="A10:O10"/>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tabColor indexed="42"/>
  </sheetPr>
  <dimension ref="A1:H25"/>
  <sheetViews>
    <sheetView zoomScalePageLayoutView="0" workbookViewId="0" topLeftCell="A1">
      <selection activeCell="R42" sqref="R42"/>
    </sheetView>
  </sheetViews>
  <sheetFormatPr defaultColWidth="11.421875" defaultRowHeight="12.75"/>
  <cols>
    <col min="1" max="1" width="7.57421875" style="4" customWidth="1"/>
    <col min="2" max="2" width="11.57421875" style="4" customWidth="1"/>
    <col min="3" max="8" width="11.00390625" style="4" customWidth="1"/>
    <col min="9" max="16384" width="11.421875" style="1" customWidth="1"/>
  </cols>
  <sheetData>
    <row r="1" spans="1:8" ht="12.75">
      <c r="A1" s="127" t="s">
        <v>358</v>
      </c>
      <c r="B1" s="127"/>
      <c r="C1" s="127"/>
      <c r="D1" s="127"/>
      <c r="E1" s="127"/>
      <c r="F1" s="127"/>
      <c r="G1" s="127"/>
      <c r="H1" s="127"/>
    </row>
    <row r="2" spans="1:2" ht="12.75">
      <c r="A2" s="5"/>
      <c r="B2" s="5"/>
    </row>
    <row r="3" ht="12.75">
      <c r="H3" s="27" t="s">
        <v>24</v>
      </c>
    </row>
    <row r="4" spans="1:8" s="6" customFormat="1" ht="28.5" customHeight="1">
      <c r="A4" s="143"/>
      <c r="B4" s="144"/>
      <c r="C4" s="141" t="s">
        <v>61</v>
      </c>
      <c r="D4" s="142"/>
      <c r="E4" s="141" t="s">
        <v>62</v>
      </c>
      <c r="F4" s="142"/>
      <c r="G4" s="143" t="s">
        <v>63</v>
      </c>
      <c r="H4" s="144"/>
    </row>
    <row r="5" spans="1:8" ht="24" customHeight="1">
      <c r="A5" s="134" t="s">
        <v>64</v>
      </c>
      <c r="B5" s="134"/>
      <c r="C5" s="10">
        <v>332</v>
      </c>
      <c r="D5" s="7">
        <v>1</v>
      </c>
      <c r="E5" s="10">
        <v>154</v>
      </c>
      <c r="F5" s="7">
        <v>1</v>
      </c>
      <c r="G5" s="10">
        <v>178</v>
      </c>
      <c r="H5" s="7">
        <v>1</v>
      </c>
    </row>
    <row r="6" spans="1:8" ht="21.75" customHeight="1">
      <c r="A6" s="135" t="s">
        <v>35</v>
      </c>
      <c r="B6" s="135"/>
      <c r="C6" s="135"/>
      <c r="D6" s="135"/>
      <c r="E6" s="135"/>
      <c r="F6" s="135"/>
      <c r="G6" s="135"/>
      <c r="H6" s="135"/>
    </row>
    <row r="7" spans="1:8" ht="12.75">
      <c r="A7" s="19"/>
      <c r="B7" s="19" t="s">
        <v>198</v>
      </c>
      <c r="C7" s="11">
        <v>43</v>
      </c>
      <c r="D7" s="8">
        <v>0.12951807228915663</v>
      </c>
      <c r="E7" s="11">
        <v>20</v>
      </c>
      <c r="F7" s="8">
        <v>0.12987012987012986</v>
      </c>
      <c r="G7" s="11">
        <v>23</v>
      </c>
      <c r="H7" s="8">
        <v>0.12921348314606743</v>
      </c>
    </row>
    <row r="8" spans="1:8" ht="12.75">
      <c r="A8" s="19"/>
      <c r="B8" s="19" t="s">
        <v>199</v>
      </c>
      <c r="C8" s="11">
        <v>185</v>
      </c>
      <c r="D8" s="8">
        <v>0.5572289156626506</v>
      </c>
      <c r="E8" s="11">
        <v>85</v>
      </c>
      <c r="F8" s="8">
        <v>0.551948051948052</v>
      </c>
      <c r="G8" s="11">
        <v>100</v>
      </c>
      <c r="H8" s="8">
        <v>0.5617977528089888</v>
      </c>
    </row>
    <row r="9" spans="1:8" ht="12.75">
      <c r="A9" s="19"/>
      <c r="B9" s="19" t="s">
        <v>36</v>
      </c>
      <c r="C9" s="11">
        <v>104</v>
      </c>
      <c r="D9" s="8">
        <v>0.3132530120481928</v>
      </c>
      <c r="E9" s="11">
        <v>49</v>
      </c>
      <c r="F9" s="8">
        <v>0.3181818181818182</v>
      </c>
      <c r="G9" s="11">
        <v>55</v>
      </c>
      <c r="H9" s="8">
        <v>0.3089887640449438</v>
      </c>
    </row>
    <row r="10" spans="1:8" ht="37.5" customHeight="1">
      <c r="A10" s="136" t="s">
        <v>37</v>
      </c>
      <c r="B10" s="136"/>
      <c r="C10" s="136"/>
      <c r="D10" s="136"/>
      <c r="E10" s="136"/>
      <c r="F10" s="136"/>
      <c r="G10" s="136"/>
      <c r="H10" s="136"/>
    </row>
    <row r="11" spans="1:8" ht="12.75">
      <c r="A11" s="19"/>
      <c r="B11" s="19" t="s">
        <v>65</v>
      </c>
      <c r="C11" s="11">
        <v>161</v>
      </c>
      <c r="D11" s="8">
        <v>0.48493975903614456</v>
      </c>
      <c r="E11" s="11">
        <v>73</v>
      </c>
      <c r="F11" s="8">
        <v>0.474025974025974</v>
      </c>
      <c r="G11" s="11">
        <v>88</v>
      </c>
      <c r="H11" s="8">
        <v>0.4943820224719101</v>
      </c>
    </row>
    <row r="12" spans="1:8" ht="12.75">
      <c r="A12" s="19"/>
      <c r="B12" s="19" t="s">
        <v>34</v>
      </c>
      <c r="C12" s="11">
        <v>171</v>
      </c>
      <c r="D12" s="8">
        <v>0.5150602409638554</v>
      </c>
      <c r="E12" s="11">
        <v>81</v>
      </c>
      <c r="F12" s="8">
        <v>0.525974025974026</v>
      </c>
      <c r="G12" s="11">
        <v>90</v>
      </c>
      <c r="H12" s="8">
        <v>0.5056179775280899</v>
      </c>
    </row>
    <row r="13" spans="1:8" ht="12.75">
      <c r="A13" s="19"/>
      <c r="B13" s="19" t="s">
        <v>202</v>
      </c>
      <c r="C13" s="11"/>
      <c r="D13" s="8"/>
      <c r="E13" s="11"/>
      <c r="F13" s="8"/>
      <c r="G13" s="11"/>
      <c r="H13" s="8"/>
    </row>
    <row r="14" spans="2:8" ht="12.75">
      <c r="B14" s="19" t="s">
        <v>46</v>
      </c>
      <c r="C14" s="11">
        <v>44</v>
      </c>
      <c r="D14" s="8">
        <v>0.13253012048192772</v>
      </c>
      <c r="E14" s="11">
        <v>21</v>
      </c>
      <c r="F14" s="8">
        <v>0.13636363636363635</v>
      </c>
      <c r="G14" s="11">
        <v>23</v>
      </c>
      <c r="H14" s="8">
        <v>0.12921348314606743</v>
      </c>
    </row>
    <row r="15" spans="2:8" ht="12.75">
      <c r="B15" s="19" t="s">
        <v>182</v>
      </c>
      <c r="C15" s="11">
        <v>79</v>
      </c>
      <c r="D15" s="8">
        <v>0.23795180722891565</v>
      </c>
      <c r="E15" s="11">
        <v>40</v>
      </c>
      <c r="F15" s="8">
        <v>0.2597402597402597</v>
      </c>
      <c r="G15" s="11">
        <v>39</v>
      </c>
      <c r="H15" s="8">
        <v>0.21910112359550563</v>
      </c>
    </row>
    <row r="16" spans="2:8" ht="12.75">
      <c r="B16" s="19" t="s">
        <v>38</v>
      </c>
      <c r="C16" s="11">
        <v>48</v>
      </c>
      <c r="D16" s="8">
        <v>0.14457831325301204</v>
      </c>
      <c r="E16" s="11">
        <v>20</v>
      </c>
      <c r="F16" s="8">
        <v>0.12987012987012986</v>
      </c>
      <c r="G16" s="11">
        <v>28</v>
      </c>
      <c r="H16" s="8">
        <v>0.15730337078651685</v>
      </c>
    </row>
    <row r="17" spans="1:8" ht="12.75">
      <c r="A17" s="19"/>
      <c r="B17" s="19" t="s">
        <v>44</v>
      </c>
      <c r="C17" s="11">
        <v>0</v>
      </c>
      <c r="D17" s="8">
        <v>0</v>
      </c>
      <c r="E17" s="11">
        <v>0</v>
      </c>
      <c r="F17" s="8">
        <v>0</v>
      </c>
      <c r="G17" s="11">
        <v>0</v>
      </c>
      <c r="H17" s="8">
        <v>0</v>
      </c>
    </row>
    <row r="18" spans="1:8" ht="12.75">
      <c r="A18" s="19"/>
      <c r="B18" s="19" t="s">
        <v>45</v>
      </c>
      <c r="C18" s="11">
        <v>0</v>
      </c>
      <c r="D18" s="8">
        <v>0</v>
      </c>
      <c r="E18" s="11">
        <v>0</v>
      </c>
      <c r="F18" s="8">
        <v>0</v>
      </c>
      <c r="G18" s="11">
        <v>0</v>
      </c>
      <c r="H18" s="8">
        <v>0</v>
      </c>
    </row>
    <row r="19" spans="1:8" ht="21.75" customHeight="1">
      <c r="A19" s="135" t="s">
        <v>47</v>
      </c>
      <c r="B19" s="135"/>
      <c r="C19" s="135"/>
      <c r="D19" s="135"/>
      <c r="E19" s="135"/>
      <c r="F19" s="135"/>
      <c r="G19" s="135"/>
      <c r="H19" s="135"/>
    </row>
    <row r="20" spans="2:8" ht="12.75">
      <c r="B20" s="19" t="s">
        <v>48</v>
      </c>
      <c r="C20" s="11">
        <v>249</v>
      </c>
      <c r="D20" s="8">
        <v>0.75</v>
      </c>
      <c r="E20" s="11">
        <v>138</v>
      </c>
      <c r="F20" s="8">
        <v>0.8961038961038961</v>
      </c>
      <c r="G20" s="11">
        <v>111</v>
      </c>
      <c r="H20" s="8">
        <v>0.6235955056179775</v>
      </c>
    </row>
    <row r="21" spans="2:8" ht="12.75">
      <c r="B21" s="19" t="s">
        <v>119</v>
      </c>
      <c r="C21" s="11">
        <v>83</v>
      </c>
      <c r="D21" s="8">
        <v>0.25</v>
      </c>
      <c r="E21" s="11">
        <v>16</v>
      </c>
      <c r="F21" s="8">
        <v>0.1038961038961039</v>
      </c>
      <c r="G21" s="11">
        <v>67</v>
      </c>
      <c r="H21" s="8">
        <v>0.37640449438202245</v>
      </c>
    </row>
    <row r="22" spans="1:8" ht="37.5" customHeight="1">
      <c r="A22" s="136" t="s">
        <v>120</v>
      </c>
      <c r="B22" s="136"/>
      <c r="C22" s="136"/>
      <c r="D22" s="136"/>
      <c r="E22" s="136"/>
      <c r="F22" s="136"/>
      <c r="G22" s="136"/>
      <c r="H22" s="136"/>
    </row>
    <row r="23" spans="1:8" ht="12.75">
      <c r="A23" s="22"/>
      <c r="B23" s="19" t="s">
        <v>200</v>
      </c>
      <c r="C23" s="11">
        <v>146</v>
      </c>
      <c r="D23" s="8">
        <v>0.4397590361445783</v>
      </c>
      <c r="E23" s="11">
        <v>71</v>
      </c>
      <c r="F23" s="8">
        <v>0.461038961038961</v>
      </c>
      <c r="G23" s="11">
        <v>75</v>
      </c>
      <c r="H23" s="8">
        <v>0.42134831460674155</v>
      </c>
    </row>
    <row r="24" spans="1:8" ht="12.75">
      <c r="A24" s="22"/>
      <c r="B24" s="19" t="s">
        <v>201</v>
      </c>
      <c r="C24" s="11">
        <v>86</v>
      </c>
      <c r="D24" s="8">
        <v>0.25903614457831325</v>
      </c>
      <c r="E24" s="11">
        <v>35</v>
      </c>
      <c r="F24" s="8">
        <v>0.22727272727272727</v>
      </c>
      <c r="G24" s="11">
        <v>51</v>
      </c>
      <c r="H24" s="8">
        <v>0.28651685393258425</v>
      </c>
    </row>
    <row r="25" spans="1:8" ht="12.75">
      <c r="A25" s="22"/>
      <c r="B25" s="19" t="s">
        <v>42</v>
      </c>
      <c r="C25" s="11">
        <v>100</v>
      </c>
      <c r="D25" s="8">
        <v>0.30120481927710846</v>
      </c>
      <c r="E25" s="11">
        <v>48</v>
      </c>
      <c r="F25" s="8">
        <v>0.3116883116883117</v>
      </c>
      <c r="G25" s="11">
        <v>52</v>
      </c>
      <c r="H25" s="8">
        <v>0.29213483146067415</v>
      </c>
    </row>
  </sheetData>
  <sheetProtection/>
  <mergeCells count="10">
    <mergeCell ref="A5:B5"/>
    <mergeCell ref="A19:H19"/>
    <mergeCell ref="A22:H22"/>
    <mergeCell ref="A1:H1"/>
    <mergeCell ref="A6:H6"/>
    <mergeCell ref="A10:H10"/>
    <mergeCell ref="A4:B4"/>
    <mergeCell ref="C4:D4"/>
    <mergeCell ref="E4:F4"/>
    <mergeCell ref="G4:H4"/>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tabColor indexed="42"/>
  </sheetPr>
  <dimension ref="B1:B13"/>
  <sheetViews>
    <sheetView zoomScalePageLayoutView="0" workbookViewId="0" topLeftCell="A1">
      <selection activeCell="B13" sqref="B13"/>
    </sheetView>
  </sheetViews>
  <sheetFormatPr defaultColWidth="11.421875" defaultRowHeight="12.75"/>
  <cols>
    <col min="1" max="1" width="10.57421875" style="14" customWidth="1"/>
    <col min="2" max="2" width="75.00390625" style="31" customWidth="1"/>
    <col min="3" max="16384" width="11.421875" style="14" customWidth="1"/>
  </cols>
  <sheetData>
    <row r="1" ht="12.75">
      <c r="B1" s="14"/>
    </row>
    <row r="2" ht="12.75">
      <c r="B2" s="14"/>
    </row>
    <row r="3" ht="12.75">
      <c r="B3" s="14"/>
    </row>
    <row r="4" ht="12.75">
      <c r="B4" s="14"/>
    </row>
    <row r="5" ht="12.75">
      <c r="B5" s="14"/>
    </row>
    <row r="6" ht="12.75">
      <c r="B6" s="14"/>
    </row>
    <row r="7" ht="12.75">
      <c r="B7" s="14"/>
    </row>
    <row r="8" ht="12.75">
      <c r="B8" s="14"/>
    </row>
    <row r="9" ht="12.75">
      <c r="B9" s="14"/>
    </row>
    <row r="10" ht="12.75">
      <c r="B10" s="14"/>
    </row>
    <row r="11" ht="12.75">
      <c r="B11" s="14"/>
    </row>
    <row r="12" ht="25.5">
      <c r="B12" s="45"/>
    </row>
    <row r="13" s="47" customFormat="1" ht="26.25">
      <c r="B13" s="46" t="s">
        <v>176</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42"/>
  </sheetPr>
  <dimension ref="A1:O26"/>
  <sheetViews>
    <sheetView zoomScalePageLayoutView="0" workbookViewId="0" topLeftCell="A1">
      <selection activeCell="F32" sqref="F32"/>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235</v>
      </c>
      <c r="B1" s="127"/>
      <c r="C1" s="127"/>
      <c r="D1" s="127"/>
      <c r="E1" s="127"/>
      <c r="F1" s="127"/>
      <c r="G1" s="127"/>
      <c r="H1" s="127"/>
      <c r="I1" s="127"/>
      <c r="J1" s="127"/>
      <c r="K1" s="127"/>
      <c r="L1" s="127"/>
      <c r="M1" s="127"/>
      <c r="N1" s="127"/>
      <c r="O1" s="127"/>
    </row>
    <row r="2" ht="12.75">
      <c r="A2" s="5"/>
    </row>
    <row r="3" spans="14:15" ht="12.75">
      <c r="N3" s="138" t="s">
        <v>25</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s="2" customFormat="1" ht="24" customHeight="1">
      <c r="A5" s="134" t="s">
        <v>64</v>
      </c>
      <c r="B5" s="134"/>
      <c r="C5" s="15">
        <v>548.4166666666666</v>
      </c>
      <c r="D5" s="15">
        <v>640</v>
      </c>
      <c r="E5" s="15">
        <v>632</v>
      </c>
      <c r="F5" s="15">
        <v>600</v>
      </c>
      <c r="G5" s="15">
        <v>580</v>
      </c>
      <c r="H5" s="15">
        <v>570</v>
      </c>
      <c r="I5" s="15">
        <v>540</v>
      </c>
      <c r="J5" s="15">
        <v>529</v>
      </c>
      <c r="K5" s="15">
        <v>503</v>
      </c>
      <c r="L5" s="15">
        <v>479</v>
      </c>
      <c r="M5" s="15">
        <v>486</v>
      </c>
      <c r="N5" s="15">
        <v>495</v>
      </c>
      <c r="O5" s="15">
        <v>527</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74.91666666666667</v>
      </c>
      <c r="D7" s="17">
        <v>90</v>
      </c>
      <c r="E7" s="17">
        <v>90</v>
      </c>
      <c r="F7" s="17">
        <v>77</v>
      </c>
      <c r="G7" s="17">
        <v>78</v>
      </c>
      <c r="H7" s="17">
        <v>69</v>
      </c>
      <c r="I7" s="17">
        <v>62</v>
      </c>
      <c r="J7" s="17">
        <v>70</v>
      </c>
      <c r="K7" s="17">
        <v>68</v>
      </c>
      <c r="L7" s="17">
        <v>71</v>
      </c>
      <c r="M7" s="17">
        <v>71</v>
      </c>
      <c r="N7" s="17">
        <v>76</v>
      </c>
      <c r="O7" s="17">
        <v>77</v>
      </c>
    </row>
    <row r="8" spans="1:15" ht="12.75">
      <c r="A8" s="19"/>
      <c r="B8" s="19" t="s">
        <v>199</v>
      </c>
      <c r="C8" s="15">
        <v>318.5833333333333</v>
      </c>
      <c r="D8" s="17">
        <v>378</v>
      </c>
      <c r="E8" s="17">
        <v>377</v>
      </c>
      <c r="F8" s="17">
        <v>355</v>
      </c>
      <c r="G8" s="17">
        <v>337</v>
      </c>
      <c r="H8" s="17">
        <v>336</v>
      </c>
      <c r="I8" s="17">
        <v>316</v>
      </c>
      <c r="J8" s="17">
        <v>307</v>
      </c>
      <c r="K8" s="17">
        <v>292</v>
      </c>
      <c r="L8" s="17">
        <v>270</v>
      </c>
      <c r="M8" s="17">
        <v>278</v>
      </c>
      <c r="N8" s="17">
        <v>277</v>
      </c>
      <c r="O8" s="17">
        <v>300</v>
      </c>
    </row>
    <row r="9" spans="1:15" ht="12.75">
      <c r="A9" s="19"/>
      <c r="B9" s="19" t="s">
        <v>36</v>
      </c>
      <c r="C9" s="15">
        <v>154.91666666666666</v>
      </c>
      <c r="D9" s="17">
        <v>172</v>
      </c>
      <c r="E9" s="17">
        <v>165</v>
      </c>
      <c r="F9" s="17">
        <v>168</v>
      </c>
      <c r="G9" s="17">
        <v>165</v>
      </c>
      <c r="H9" s="17">
        <v>165</v>
      </c>
      <c r="I9" s="17">
        <v>162</v>
      </c>
      <c r="J9" s="17">
        <v>152</v>
      </c>
      <c r="K9" s="17">
        <v>143</v>
      </c>
      <c r="L9" s="17">
        <v>138</v>
      </c>
      <c r="M9" s="17">
        <v>137</v>
      </c>
      <c r="N9" s="17">
        <v>142</v>
      </c>
      <c r="O9" s="17">
        <v>150</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244.83333333333334</v>
      </c>
      <c r="D11" s="17">
        <v>281</v>
      </c>
      <c r="E11" s="17">
        <v>276</v>
      </c>
      <c r="F11" s="17">
        <v>267</v>
      </c>
      <c r="G11" s="17">
        <v>254</v>
      </c>
      <c r="H11" s="17">
        <v>243</v>
      </c>
      <c r="I11" s="17">
        <v>227</v>
      </c>
      <c r="J11" s="17">
        <v>230</v>
      </c>
      <c r="K11" s="17">
        <v>227</v>
      </c>
      <c r="L11" s="17">
        <v>223</v>
      </c>
      <c r="M11" s="17">
        <v>237</v>
      </c>
      <c r="N11" s="17">
        <v>233</v>
      </c>
      <c r="O11" s="17">
        <v>240</v>
      </c>
    </row>
    <row r="12" spans="1:15" ht="12.75">
      <c r="A12" s="19"/>
      <c r="B12" s="19" t="s">
        <v>34</v>
      </c>
      <c r="C12" s="15">
        <v>303.5833333333333</v>
      </c>
      <c r="D12" s="17">
        <v>359</v>
      </c>
      <c r="E12" s="17">
        <v>356</v>
      </c>
      <c r="F12" s="17">
        <v>333</v>
      </c>
      <c r="G12" s="17">
        <v>326</v>
      </c>
      <c r="H12" s="17">
        <v>327</v>
      </c>
      <c r="I12" s="17">
        <v>313</v>
      </c>
      <c r="J12" s="17">
        <v>299</v>
      </c>
      <c r="K12" s="17">
        <v>276</v>
      </c>
      <c r="L12" s="17">
        <v>256</v>
      </c>
      <c r="M12" s="17">
        <v>249</v>
      </c>
      <c r="N12" s="17">
        <v>262</v>
      </c>
      <c r="O12" s="17">
        <v>287</v>
      </c>
    </row>
    <row r="13" spans="1:15" ht="12.75">
      <c r="A13" s="19"/>
      <c r="B13" s="19" t="s">
        <v>202</v>
      </c>
      <c r="C13" s="15"/>
      <c r="D13" s="17"/>
      <c r="E13" s="17"/>
      <c r="F13" s="17"/>
      <c r="G13" s="17"/>
      <c r="H13" s="17"/>
      <c r="I13" s="17"/>
      <c r="J13" s="17"/>
      <c r="K13" s="17"/>
      <c r="L13" s="17"/>
      <c r="M13" s="17"/>
      <c r="N13" s="17"/>
      <c r="O13" s="17"/>
    </row>
    <row r="14" spans="2:15" ht="12.75">
      <c r="B14" s="19" t="s">
        <v>46</v>
      </c>
      <c r="C14" s="15">
        <v>86.33333333333333</v>
      </c>
      <c r="D14" s="17">
        <v>97</v>
      </c>
      <c r="E14" s="17">
        <v>101</v>
      </c>
      <c r="F14" s="17">
        <v>98</v>
      </c>
      <c r="G14" s="17">
        <v>93</v>
      </c>
      <c r="H14" s="17">
        <v>95</v>
      </c>
      <c r="I14" s="17">
        <v>94</v>
      </c>
      <c r="J14" s="17">
        <v>81</v>
      </c>
      <c r="K14" s="17">
        <v>74</v>
      </c>
      <c r="L14" s="17">
        <v>73</v>
      </c>
      <c r="M14" s="17">
        <v>71</v>
      </c>
      <c r="N14" s="17">
        <v>78</v>
      </c>
      <c r="O14" s="17">
        <v>81</v>
      </c>
    </row>
    <row r="15" spans="2:15" ht="12.75">
      <c r="B15" s="19" t="s">
        <v>182</v>
      </c>
      <c r="C15" s="15">
        <v>122.83333333333333</v>
      </c>
      <c r="D15" s="17">
        <v>146</v>
      </c>
      <c r="E15" s="17">
        <v>142</v>
      </c>
      <c r="F15" s="17">
        <v>135</v>
      </c>
      <c r="G15" s="17">
        <v>135</v>
      </c>
      <c r="H15" s="17">
        <v>132</v>
      </c>
      <c r="I15" s="17">
        <v>121</v>
      </c>
      <c r="J15" s="17">
        <v>121</v>
      </c>
      <c r="K15" s="17">
        <v>111</v>
      </c>
      <c r="L15" s="17">
        <v>102</v>
      </c>
      <c r="M15" s="17">
        <v>103</v>
      </c>
      <c r="N15" s="17">
        <v>106</v>
      </c>
      <c r="O15" s="17">
        <v>120</v>
      </c>
    </row>
    <row r="16" spans="2:15" ht="12.75">
      <c r="B16" s="19" t="s">
        <v>38</v>
      </c>
      <c r="C16" s="15">
        <v>92.41666666666667</v>
      </c>
      <c r="D16" s="17">
        <v>113</v>
      </c>
      <c r="E16" s="17">
        <v>111</v>
      </c>
      <c r="F16" s="17">
        <v>98</v>
      </c>
      <c r="G16" s="17">
        <v>96</v>
      </c>
      <c r="H16" s="17">
        <v>98</v>
      </c>
      <c r="I16" s="17">
        <v>97</v>
      </c>
      <c r="J16" s="17">
        <v>95</v>
      </c>
      <c r="K16" s="17">
        <v>89</v>
      </c>
      <c r="L16" s="17">
        <v>79</v>
      </c>
      <c r="M16" s="17">
        <v>72</v>
      </c>
      <c r="N16" s="17">
        <v>76</v>
      </c>
      <c r="O16" s="17">
        <v>85</v>
      </c>
    </row>
    <row r="17" spans="1:15" ht="12.75">
      <c r="A17" s="19"/>
      <c r="B17" s="19" t="s">
        <v>44</v>
      </c>
      <c r="C17" s="15">
        <v>1.0833333333333333</v>
      </c>
      <c r="D17" s="17">
        <v>0</v>
      </c>
      <c r="E17" s="17">
        <v>1</v>
      </c>
      <c r="F17" s="17">
        <v>1</v>
      </c>
      <c r="G17" s="17">
        <v>1</v>
      </c>
      <c r="H17" s="17">
        <v>1</v>
      </c>
      <c r="I17" s="17">
        <v>1</v>
      </c>
      <c r="J17" s="17">
        <v>1</v>
      </c>
      <c r="K17" s="17">
        <v>2</v>
      </c>
      <c r="L17" s="17">
        <v>2</v>
      </c>
      <c r="M17" s="17">
        <v>1</v>
      </c>
      <c r="N17" s="17">
        <v>1</v>
      </c>
      <c r="O17" s="17">
        <v>1</v>
      </c>
    </row>
    <row r="18" spans="1:15" ht="12.75">
      <c r="A18" s="19"/>
      <c r="B18" s="19" t="s">
        <v>45</v>
      </c>
      <c r="C18" s="15">
        <v>0.9166666666666666</v>
      </c>
      <c r="D18" s="17">
        <v>3</v>
      </c>
      <c r="E18" s="17">
        <v>1</v>
      </c>
      <c r="F18" s="17">
        <v>1</v>
      </c>
      <c r="G18" s="17">
        <v>1</v>
      </c>
      <c r="H18" s="17">
        <v>1</v>
      </c>
      <c r="I18" s="17">
        <v>0</v>
      </c>
      <c r="J18" s="17">
        <v>1</v>
      </c>
      <c r="K18" s="17">
        <v>0</v>
      </c>
      <c r="L18" s="17">
        <v>0</v>
      </c>
      <c r="M18" s="17">
        <v>2</v>
      </c>
      <c r="N18" s="17">
        <v>1</v>
      </c>
      <c r="O18" s="17">
        <v>0</v>
      </c>
    </row>
    <row r="19" spans="1:15" ht="21.75" customHeight="1">
      <c r="A19" s="135" t="s">
        <v>98</v>
      </c>
      <c r="B19" s="135"/>
      <c r="C19" s="135"/>
      <c r="D19" s="135"/>
      <c r="E19" s="135"/>
      <c r="F19" s="135"/>
      <c r="G19" s="135"/>
      <c r="H19" s="135"/>
      <c r="I19" s="135"/>
      <c r="J19" s="135"/>
      <c r="K19" s="135"/>
      <c r="L19" s="135"/>
      <c r="M19" s="135"/>
      <c r="N19" s="135"/>
      <c r="O19" s="135"/>
    </row>
    <row r="20" spans="1:15" ht="12.75">
      <c r="A20" s="22"/>
      <c r="B20" s="19" t="s">
        <v>31</v>
      </c>
      <c r="C20" s="15">
        <v>422.25</v>
      </c>
      <c r="D20" s="17">
        <v>514</v>
      </c>
      <c r="E20" s="17">
        <v>502</v>
      </c>
      <c r="F20" s="17">
        <v>465</v>
      </c>
      <c r="G20" s="17">
        <v>448</v>
      </c>
      <c r="H20" s="17">
        <v>436</v>
      </c>
      <c r="I20" s="17">
        <v>413</v>
      </c>
      <c r="J20" s="17">
        <v>400</v>
      </c>
      <c r="K20" s="17">
        <v>377</v>
      </c>
      <c r="L20" s="17">
        <v>357</v>
      </c>
      <c r="M20" s="17">
        <v>370</v>
      </c>
      <c r="N20" s="17">
        <v>380</v>
      </c>
      <c r="O20" s="17">
        <v>405</v>
      </c>
    </row>
    <row r="21" spans="1:15" ht="12.75">
      <c r="A21" s="22"/>
      <c r="B21" s="19" t="s">
        <v>32</v>
      </c>
      <c r="C21" s="15">
        <v>126.16666666666667</v>
      </c>
      <c r="D21" s="17">
        <v>126</v>
      </c>
      <c r="E21" s="17">
        <v>130</v>
      </c>
      <c r="F21" s="17">
        <v>135</v>
      </c>
      <c r="G21" s="17">
        <v>132</v>
      </c>
      <c r="H21" s="17">
        <v>134</v>
      </c>
      <c r="I21" s="17">
        <v>127</v>
      </c>
      <c r="J21" s="17">
        <v>129</v>
      </c>
      <c r="K21" s="17">
        <v>126</v>
      </c>
      <c r="L21" s="17">
        <v>122</v>
      </c>
      <c r="M21" s="17">
        <v>116</v>
      </c>
      <c r="N21" s="17">
        <v>115</v>
      </c>
      <c r="O21" s="17">
        <v>122</v>
      </c>
    </row>
    <row r="22" spans="1:15" ht="12.75">
      <c r="A22" s="22"/>
      <c r="B22" s="19"/>
      <c r="C22" s="15"/>
      <c r="D22" s="17"/>
      <c r="E22" s="17"/>
      <c r="F22" s="17"/>
      <c r="G22" s="17"/>
      <c r="H22" s="17"/>
      <c r="I22" s="17"/>
      <c r="J22" s="17"/>
      <c r="K22" s="17"/>
      <c r="L22" s="17"/>
      <c r="M22" s="17"/>
      <c r="N22" s="17"/>
      <c r="O22" s="17"/>
    </row>
    <row r="23" spans="1:15" ht="12.75">
      <c r="A23" s="53"/>
      <c r="B23" s="23"/>
      <c r="C23" s="54"/>
      <c r="D23" s="24"/>
      <c r="E23" s="24"/>
      <c r="F23" s="24"/>
      <c r="G23" s="24"/>
      <c r="H23" s="24"/>
      <c r="I23" s="24"/>
      <c r="J23" s="24"/>
      <c r="K23" s="24"/>
      <c r="L23" s="24"/>
      <c r="M23" s="24"/>
      <c r="N23" s="24"/>
      <c r="O23" s="24"/>
    </row>
    <row r="24" spans="1:15" ht="12.75">
      <c r="A24" s="22"/>
      <c r="B24" s="19"/>
      <c r="C24" s="15"/>
      <c r="D24" s="17"/>
      <c r="E24" s="17"/>
      <c r="F24" s="17"/>
      <c r="G24" s="17"/>
      <c r="H24" s="17"/>
      <c r="I24" s="17"/>
      <c r="J24" s="17"/>
      <c r="K24" s="17"/>
      <c r="L24" s="17"/>
      <c r="M24" s="17"/>
      <c r="N24" s="17"/>
      <c r="O24" s="17"/>
    </row>
    <row r="25" spans="1:15" s="2" customFormat="1" ht="37.5" customHeight="1">
      <c r="A25" s="136" t="s">
        <v>207</v>
      </c>
      <c r="B25" s="136"/>
      <c r="C25" s="15">
        <v>1</v>
      </c>
      <c r="D25" s="17">
        <v>2</v>
      </c>
      <c r="E25" s="17" t="s">
        <v>241</v>
      </c>
      <c r="F25" s="17">
        <v>1</v>
      </c>
      <c r="G25" s="17">
        <v>1</v>
      </c>
      <c r="H25" s="17" t="s">
        <v>241</v>
      </c>
      <c r="I25" s="17" t="s">
        <v>241</v>
      </c>
      <c r="J25" s="17">
        <v>2</v>
      </c>
      <c r="K25" s="17" t="s">
        <v>241</v>
      </c>
      <c r="L25" s="17" t="s">
        <v>241</v>
      </c>
      <c r="M25" s="17" t="s">
        <v>241</v>
      </c>
      <c r="N25" s="17" t="s">
        <v>241</v>
      </c>
      <c r="O25" s="17" t="s">
        <v>241</v>
      </c>
    </row>
    <row r="26" spans="1:15" ht="12.75">
      <c r="A26" s="12"/>
      <c r="B26" s="12"/>
      <c r="C26" s="13"/>
      <c r="D26" s="12"/>
      <c r="E26" s="12"/>
      <c r="F26" s="12"/>
      <c r="G26" s="12"/>
      <c r="H26" s="12"/>
      <c r="I26" s="12"/>
      <c r="J26" s="12"/>
      <c r="K26" s="12"/>
      <c r="L26" s="12"/>
      <c r="M26" s="12"/>
      <c r="N26" s="12"/>
      <c r="O26" s="12"/>
    </row>
  </sheetData>
  <sheetProtection/>
  <mergeCells count="8">
    <mergeCell ref="A25:B25"/>
    <mergeCell ref="A19:O19"/>
    <mergeCell ref="A1:O1"/>
    <mergeCell ref="A6:O6"/>
    <mergeCell ref="A10:O10"/>
    <mergeCell ref="N3:O3"/>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tabColor indexed="42"/>
  </sheetPr>
  <dimension ref="A1:O26"/>
  <sheetViews>
    <sheetView zoomScalePageLayoutView="0" workbookViewId="0" topLeftCell="A1">
      <selection activeCell="V43" sqref="V43"/>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236</v>
      </c>
      <c r="B1" s="127"/>
      <c r="C1" s="127"/>
      <c r="D1" s="127"/>
      <c r="E1" s="127"/>
      <c r="F1" s="127"/>
      <c r="G1" s="127"/>
      <c r="H1" s="127"/>
      <c r="I1" s="127"/>
      <c r="J1" s="127"/>
      <c r="K1" s="127"/>
      <c r="L1" s="127"/>
      <c r="M1" s="127"/>
      <c r="N1" s="127"/>
      <c r="O1" s="127"/>
    </row>
    <row r="2" spans="1:2" ht="12.75">
      <c r="A2" s="5"/>
      <c r="B2" s="5"/>
    </row>
    <row r="3" spans="14:15" ht="12.75">
      <c r="N3" s="139" t="s">
        <v>177</v>
      </c>
      <c r="O3" s="139"/>
    </row>
    <row r="4" spans="1:15"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277.4166666666667</v>
      </c>
      <c r="D5" s="15">
        <v>347</v>
      </c>
      <c r="E5" s="15">
        <v>335</v>
      </c>
      <c r="F5" s="15">
        <v>316</v>
      </c>
      <c r="G5" s="15">
        <v>302</v>
      </c>
      <c r="H5" s="15">
        <v>282</v>
      </c>
      <c r="I5" s="15">
        <v>267</v>
      </c>
      <c r="J5" s="15">
        <v>256</v>
      </c>
      <c r="K5" s="15">
        <v>243</v>
      </c>
      <c r="L5" s="15">
        <v>232</v>
      </c>
      <c r="M5" s="15">
        <v>240</v>
      </c>
      <c r="N5" s="15">
        <v>245</v>
      </c>
      <c r="O5" s="15">
        <v>264</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38.416666666666664</v>
      </c>
      <c r="D7" s="17">
        <v>54</v>
      </c>
      <c r="E7" s="17">
        <v>49</v>
      </c>
      <c r="F7" s="17">
        <v>42</v>
      </c>
      <c r="G7" s="17">
        <v>43</v>
      </c>
      <c r="H7" s="17">
        <v>34</v>
      </c>
      <c r="I7" s="17">
        <v>29</v>
      </c>
      <c r="J7" s="17">
        <v>34</v>
      </c>
      <c r="K7" s="17">
        <v>32</v>
      </c>
      <c r="L7" s="17">
        <v>33</v>
      </c>
      <c r="M7" s="17">
        <v>35</v>
      </c>
      <c r="N7" s="17">
        <v>39</v>
      </c>
      <c r="O7" s="17">
        <v>37</v>
      </c>
    </row>
    <row r="8" spans="1:15" ht="12.75">
      <c r="A8" s="19"/>
      <c r="B8" s="19" t="s">
        <v>199</v>
      </c>
      <c r="C8" s="15">
        <v>163.75</v>
      </c>
      <c r="D8" s="17">
        <v>207</v>
      </c>
      <c r="E8" s="17">
        <v>204</v>
      </c>
      <c r="F8" s="17">
        <v>189</v>
      </c>
      <c r="G8" s="17">
        <v>176</v>
      </c>
      <c r="H8" s="17">
        <v>169</v>
      </c>
      <c r="I8" s="17">
        <v>161</v>
      </c>
      <c r="J8" s="17">
        <v>152</v>
      </c>
      <c r="K8" s="17">
        <v>143</v>
      </c>
      <c r="L8" s="17">
        <v>134</v>
      </c>
      <c r="M8" s="17">
        <v>139</v>
      </c>
      <c r="N8" s="17">
        <v>137</v>
      </c>
      <c r="O8" s="17">
        <v>154</v>
      </c>
    </row>
    <row r="9" spans="1:15" ht="12.75">
      <c r="A9" s="19"/>
      <c r="B9" s="19" t="s">
        <v>36</v>
      </c>
      <c r="C9" s="15">
        <v>75.25</v>
      </c>
      <c r="D9" s="17">
        <v>86</v>
      </c>
      <c r="E9" s="17">
        <v>82</v>
      </c>
      <c r="F9" s="17">
        <v>85</v>
      </c>
      <c r="G9" s="17">
        <v>83</v>
      </c>
      <c r="H9" s="17">
        <v>79</v>
      </c>
      <c r="I9" s="17">
        <v>77</v>
      </c>
      <c r="J9" s="17">
        <v>70</v>
      </c>
      <c r="K9" s="17">
        <v>68</v>
      </c>
      <c r="L9" s="17">
        <v>65</v>
      </c>
      <c r="M9" s="17">
        <v>66</v>
      </c>
      <c r="N9" s="17">
        <v>69</v>
      </c>
      <c r="O9" s="17">
        <v>73</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128.33333333333334</v>
      </c>
      <c r="D11" s="17">
        <v>155</v>
      </c>
      <c r="E11" s="17">
        <v>146</v>
      </c>
      <c r="F11" s="17">
        <v>143</v>
      </c>
      <c r="G11" s="17">
        <v>143</v>
      </c>
      <c r="H11" s="17">
        <v>127</v>
      </c>
      <c r="I11" s="17">
        <v>117</v>
      </c>
      <c r="J11" s="17">
        <v>113</v>
      </c>
      <c r="K11" s="17">
        <v>117</v>
      </c>
      <c r="L11" s="17">
        <v>115</v>
      </c>
      <c r="M11" s="17">
        <v>122</v>
      </c>
      <c r="N11" s="17">
        <v>120</v>
      </c>
      <c r="O11" s="17">
        <v>122</v>
      </c>
    </row>
    <row r="12" spans="1:15" ht="12.75">
      <c r="A12" s="19"/>
      <c r="B12" s="19" t="s">
        <v>34</v>
      </c>
      <c r="C12" s="15">
        <v>149.08333333333334</v>
      </c>
      <c r="D12" s="17">
        <v>192</v>
      </c>
      <c r="E12" s="17">
        <v>189</v>
      </c>
      <c r="F12" s="17">
        <v>173</v>
      </c>
      <c r="G12" s="17">
        <v>159</v>
      </c>
      <c r="H12" s="17">
        <v>155</v>
      </c>
      <c r="I12" s="17">
        <v>150</v>
      </c>
      <c r="J12" s="17">
        <v>143</v>
      </c>
      <c r="K12" s="17">
        <v>126</v>
      </c>
      <c r="L12" s="17">
        <v>117</v>
      </c>
      <c r="M12" s="17">
        <v>118</v>
      </c>
      <c r="N12" s="17">
        <v>125</v>
      </c>
      <c r="O12" s="17">
        <v>142</v>
      </c>
    </row>
    <row r="13" spans="1:15" ht="12.75">
      <c r="A13" s="19"/>
      <c r="B13" s="19" t="s">
        <v>202</v>
      </c>
      <c r="C13" s="15"/>
      <c r="D13" s="17"/>
      <c r="E13" s="17"/>
      <c r="F13" s="17"/>
      <c r="G13" s="17"/>
      <c r="H13" s="17"/>
      <c r="I13" s="17"/>
      <c r="J13" s="17"/>
      <c r="K13" s="17"/>
      <c r="L13" s="17"/>
      <c r="M13" s="17"/>
      <c r="N13" s="17"/>
      <c r="O13" s="17"/>
    </row>
    <row r="14" spans="2:15" ht="12.75">
      <c r="B14" s="19" t="s">
        <v>46</v>
      </c>
      <c r="C14" s="15">
        <v>42.583333333333336</v>
      </c>
      <c r="D14" s="17">
        <v>52</v>
      </c>
      <c r="E14" s="17">
        <v>53</v>
      </c>
      <c r="F14" s="17">
        <v>52</v>
      </c>
      <c r="G14" s="17">
        <v>46</v>
      </c>
      <c r="H14" s="17">
        <v>43</v>
      </c>
      <c r="I14" s="17">
        <v>42</v>
      </c>
      <c r="J14" s="17">
        <v>39</v>
      </c>
      <c r="K14" s="17">
        <v>35</v>
      </c>
      <c r="L14" s="17">
        <v>33</v>
      </c>
      <c r="M14" s="17">
        <v>34</v>
      </c>
      <c r="N14" s="17">
        <v>39</v>
      </c>
      <c r="O14" s="17">
        <v>43</v>
      </c>
    </row>
    <row r="15" spans="2:15" ht="12.75">
      <c r="B15" s="19" t="s">
        <v>182</v>
      </c>
      <c r="C15" s="15">
        <v>57.666666666666664</v>
      </c>
      <c r="D15" s="17">
        <v>69</v>
      </c>
      <c r="E15" s="17">
        <v>66</v>
      </c>
      <c r="F15" s="17">
        <v>63</v>
      </c>
      <c r="G15" s="17">
        <v>62</v>
      </c>
      <c r="H15" s="17">
        <v>63</v>
      </c>
      <c r="I15" s="17">
        <v>61</v>
      </c>
      <c r="J15" s="17">
        <v>53</v>
      </c>
      <c r="K15" s="17">
        <v>48</v>
      </c>
      <c r="L15" s="17">
        <v>47</v>
      </c>
      <c r="M15" s="17">
        <v>49</v>
      </c>
      <c r="N15" s="17">
        <v>53</v>
      </c>
      <c r="O15" s="17">
        <v>58</v>
      </c>
    </row>
    <row r="16" spans="2:15" ht="12.75">
      <c r="B16" s="19" t="s">
        <v>38</v>
      </c>
      <c r="C16" s="15">
        <v>48.333333333333336</v>
      </c>
      <c r="D16" s="17">
        <v>71</v>
      </c>
      <c r="E16" s="17">
        <v>70</v>
      </c>
      <c r="F16" s="17">
        <v>58</v>
      </c>
      <c r="G16" s="17">
        <v>51</v>
      </c>
      <c r="H16" s="17">
        <v>49</v>
      </c>
      <c r="I16" s="17">
        <v>47</v>
      </c>
      <c r="J16" s="17">
        <v>51</v>
      </c>
      <c r="K16" s="17">
        <v>42</v>
      </c>
      <c r="L16" s="17">
        <v>36</v>
      </c>
      <c r="M16" s="17">
        <v>33</v>
      </c>
      <c r="N16" s="17">
        <v>32</v>
      </c>
      <c r="O16" s="17">
        <v>40</v>
      </c>
    </row>
    <row r="17" spans="1:15" ht="12.75">
      <c r="A17" s="19"/>
      <c r="B17" s="19" t="s">
        <v>44</v>
      </c>
      <c r="C17" s="15">
        <v>0.4166666666666667</v>
      </c>
      <c r="D17" s="17">
        <v>0</v>
      </c>
      <c r="E17" s="17">
        <v>0</v>
      </c>
      <c r="F17" s="17">
        <v>0</v>
      </c>
      <c r="G17" s="17">
        <v>0</v>
      </c>
      <c r="H17" s="17">
        <v>0</v>
      </c>
      <c r="I17" s="17">
        <v>0</v>
      </c>
      <c r="J17" s="17">
        <v>0</v>
      </c>
      <c r="K17" s="17">
        <v>1</v>
      </c>
      <c r="L17" s="17">
        <v>1</v>
      </c>
      <c r="M17" s="17">
        <v>1</v>
      </c>
      <c r="N17" s="17">
        <v>1</v>
      </c>
      <c r="O17" s="17">
        <v>1</v>
      </c>
    </row>
    <row r="18" spans="1:15" ht="12.75">
      <c r="A18" s="19"/>
      <c r="B18" s="19" t="s">
        <v>45</v>
      </c>
      <c r="C18" s="15">
        <v>0.08333333333333333</v>
      </c>
      <c r="D18" s="17">
        <v>0</v>
      </c>
      <c r="E18" s="17">
        <v>0</v>
      </c>
      <c r="F18" s="17">
        <v>0</v>
      </c>
      <c r="G18" s="17">
        <v>0</v>
      </c>
      <c r="H18" s="17">
        <v>0</v>
      </c>
      <c r="I18" s="17">
        <v>0</v>
      </c>
      <c r="J18" s="17">
        <v>0</v>
      </c>
      <c r="K18" s="17">
        <v>0</v>
      </c>
      <c r="L18" s="17">
        <v>0</v>
      </c>
      <c r="M18" s="17">
        <v>1</v>
      </c>
      <c r="N18" s="17">
        <v>0</v>
      </c>
      <c r="O18" s="17">
        <v>0</v>
      </c>
    </row>
    <row r="19" spans="1:15" ht="21.75" customHeight="1">
      <c r="A19" s="135" t="s">
        <v>98</v>
      </c>
      <c r="B19" s="135"/>
      <c r="C19" s="135"/>
      <c r="D19" s="135"/>
      <c r="E19" s="135"/>
      <c r="F19" s="135"/>
      <c r="G19" s="135"/>
      <c r="H19" s="135"/>
      <c r="I19" s="135"/>
      <c r="J19" s="135"/>
      <c r="K19" s="135"/>
      <c r="L19" s="135"/>
      <c r="M19" s="135"/>
      <c r="N19" s="135"/>
      <c r="O19" s="135"/>
    </row>
    <row r="20" spans="1:15" ht="12.75">
      <c r="A20" s="22"/>
      <c r="B20" s="19" t="s">
        <v>31</v>
      </c>
      <c r="C20" s="15">
        <v>256.1666666666667</v>
      </c>
      <c r="D20" s="17">
        <v>324</v>
      </c>
      <c r="E20" s="17">
        <v>312</v>
      </c>
      <c r="F20" s="17">
        <v>290</v>
      </c>
      <c r="G20" s="17">
        <v>279</v>
      </c>
      <c r="H20" s="17">
        <v>263</v>
      </c>
      <c r="I20" s="17">
        <v>247</v>
      </c>
      <c r="J20" s="17">
        <v>235</v>
      </c>
      <c r="K20" s="17">
        <v>226</v>
      </c>
      <c r="L20" s="17">
        <v>211</v>
      </c>
      <c r="M20" s="17">
        <v>218</v>
      </c>
      <c r="N20" s="17">
        <v>225</v>
      </c>
      <c r="O20" s="17">
        <v>244</v>
      </c>
    </row>
    <row r="21" spans="1:15" ht="12.75">
      <c r="A21" s="22"/>
      <c r="B21" s="19" t="s">
        <v>32</v>
      </c>
      <c r="C21" s="15">
        <v>21.25</v>
      </c>
      <c r="D21" s="17">
        <v>23</v>
      </c>
      <c r="E21" s="17">
        <v>23</v>
      </c>
      <c r="F21" s="17">
        <v>26</v>
      </c>
      <c r="G21" s="17">
        <v>23</v>
      </c>
      <c r="H21" s="17">
        <v>19</v>
      </c>
      <c r="I21" s="17">
        <v>20</v>
      </c>
      <c r="J21" s="17">
        <v>21</v>
      </c>
      <c r="K21" s="17">
        <v>17</v>
      </c>
      <c r="L21" s="17">
        <v>21</v>
      </c>
      <c r="M21" s="17">
        <v>22</v>
      </c>
      <c r="N21" s="17">
        <v>20</v>
      </c>
      <c r="O21" s="17">
        <v>20</v>
      </c>
    </row>
    <row r="22" spans="1:15" ht="12.75">
      <c r="A22" s="22"/>
      <c r="B22" s="19"/>
      <c r="C22" s="15"/>
      <c r="D22" s="17"/>
      <c r="E22" s="17"/>
      <c r="F22" s="17"/>
      <c r="G22" s="17"/>
      <c r="H22" s="17"/>
      <c r="I22" s="17"/>
      <c r="J22" s="17"/>
      <c r="K22" s="17"/>
      <c r="L22" s="17"/>
      <c r="M22" s="17"/>
      <c r="N22" s="17"/>
      <c r="O22" s="17"/>
    </row>
    <row r="23" spans="1:15" ht="12.75">
      <c r="A23" s="53"/>
      <c r="B23" s="23"/>
      <c r="C23" s="54"/>
      <c r="D23" s="24"/>
      <c r="E23" s="24"/>
      <c r="F23" s="24"/>
      <c r="G23" s="24"/>
      <c r="H23" s="24"/>
      <c r="I23" s="24"/>
      <c r="J23" s="24"/>
      <c r="K23" s="24"/>
      <c r="L23" s="24"/>
      <c r="M23" s="24"/>
      <c r="N23" s="24"/>
      <c r="O23" s="24"/>
    </row>
    <row r="24" spans="1:15" ht="12.75">
      <c r="A24" s="22"/>
      <c r="B24" s="19"/>
      <c r="C24" s="15"/>
      <c r="D24" s="17"/>
      <c r="E24" s="17"/>
      <c r="F24" s="17"/>
      <c r="G24" s="17"/>
      <c r="H24" s="17"/>
      <c r="I24" s="17"/>
      <c r="J24" s="17"/>
      <c r="K24" s="17"/>
      <c r="L24" s="17"/>
      <c r="M24" s="17"/>
      <c r="N24" s="17"/>
      <c r="O24" s="17"/>
    </row>
    <row r="25" spans="1:15" s="2" customFormat="1" ht="37.5" customHeight="1">
      <c r="A25" s="136" t="s">
        <v>207</v>
      </c>
      <c r="B25" s="136"/>
      <c r="C25" s="61">
        <v>0</v>
      </c>
      <c r="D25" s="17" t="s">
        <v>241</v>
      </c>
      <c r="E25" s="17" t="s">
        <v>241</v>
      </c>
      <c r="F25" s="17">
        <v>1</v>
      </c>
      <c r="G25" s="17">
        <v>1</v>
      </c>
      <c r="H25" s="17" t="s">
        <v>241</v>
      </c>
      <c r="I25" s="17" t="s">
        <v>241</v>
      </c>
      <c r="J25" s="17">
        <v>1</v>
      </c>
      <c r="K25" s="17" t="s">
        <v>241</v>
      </c>
      <c r="L25" s="17" t="s">
        <v>241</v>
      </c>
      <c r="M25" s="17" t="s">
        <v>241</v>
      </c>
      <c r="N25" s="17" t="s">
        <v>241</v>
      </c>
      <c r="O25" s="17" t="s">
        <v>241</v>
      </c>
    </row>
    <row r="26" spans="1:15" ht="12.75">
      <c r="A26" s="12"/>
      <c r="B26" s="12"/>
      <c r="C26" s="13"/>
      <c r="D26" s="12"/>
      <c r="E26" s="12"/>
      <c r="F26" s="12"/>
      <c r="G26" s="12"/>
      <c r="H26" s="12"/>
      <c r="I26" s="12"/>
      <c r="J26" s="12"/>
      <c r="K26" s="12"/>
      <c r="L26" s="12"/>
      <c r="M26" s="12"/>
      <c r="N26" s="12"/>
      <c r="O26" s="12"/>
    </row>
  </sheetData>
  <sheetProtection/>
  <mergeCells count="8">
    <mergeCell ref="A25:B25"/>
    <mergeCell ref="A19:O19"/>
    <mergeCell ref="A1:O1"/>
    <mergeCell ref="A6:O6"/>
    <mergeCell ref="A10:O10"/>
    <mergeCell ref="N3:O3"/>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tabColor indexed="42"/>
  </sheetPr>
  <dimension ref="A1:O26"/>
  <sheetViews>
    <sheetView zoomScalePageLayoutView="0" workbookViewId="0" topLeftCell="A1">
      <selection activeCell="W41" sqref="W41"/>
    </sheetView>
  </sheetViews>
  <sheetFormatPr defaultColWidth="11.421875" defaultRowHeight="12.75"/>
  <cols>
    <col min="1" max="1" width="8.57421875" style="4" customWidth="1"/>
    <col min="2" max="2" width="11.57421875" style="4" customWidth="1"/>
    <col min="3" max="3" width="6.421875" style="3" customWidth="1"/>
    <col min="4" max="15" width="5.00390625" style="4" customWidth="1"/>
    <col min="16" max="16384" width="11.421875" style="1" customWidth="1"/>
  </cols>
  <sheetData>
    <row r="1" spans="1:15" ht="12.75">
      <c r="A1" s="127" t="s">
        <v>237</v>
      </c>
      <c r="B1" s="127"/>
      <c r="C1" s="127"/>
      <c r="D1" s="127"/>
      <c r="E1" s="127"/>
      <c r="F1" s="127"/>
      <c r="G1" s="127"/>
      <c r="H1" s="127"/>
      <c r="I1" s="127"/>
      <c r="J1" s="127"/>
      <c r="K1" s="127"/>
      <c r="L1" s="127"/>
      <c r="M1" s="127"/>
      <c r="N1" s="127"/>
      <c r="O1" s="127"/>
    </row>
    <row r="2" spans="1:2" ht="12.75">
      <c r="A2" s="5"/>
      <c r="B2" s="5"/>
    </row>
    <row r="3" spans="14:15" ht="12.75">
      <c r="N3" s="139" t="s">
        <v>178</v>
      </c>
      <c r="O3" s="139"/>
    </row>
    <row r="4" spans="1:15"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271</v>
      </c>
      <c r="D5" s="15">
        <v>293</v>
      </c>
      <c r="E5" s="15">
        <v>297</v>
      </c>
      <c r="F5" s="15">
        <v>284</v>
      </c>
      <c r="G5" s="15">
        <v>278</v>
      </c>
      <c r="H5" s="15">
        <v>288</v>
      </c>
      <c r="I5" s="15">
        <v>273</v>
      </c>
      <c r="J5" s="15">
        <v>273</v>
      </c>
      <c r="K5" s="15">
        <v>260</v>
      </c>
      <c r="L5" s="15">
        <v>247</v>
      </c>
      <c r="M5" s="15">
        <v>246</v>
      </c>
      <c r="N5" s="15">
        <v>250</v>
      </c>
      <c r="O5" s="15">
        <v>263</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36.5</v>
      </c>
      <c r="D7" s="17">
        <v>36</v>
      </c>
      <c r="E7" s="17">
        <v>41</v>
      </c>
      <c r="F7" s="17">
        <v>35</v>
      </c>
      <c r="G7" s="17">
        <v>35</v>
      </c>
      <c r="H7" s="17">
        <v>35</v>
      </c>
      <c r="I7" s="17">
        <v>33</v>
      </c>
      <c r="J7" s="17">
        <v>36</v>
      </c>
      <c r="K7" s="17">
        <v>36</v>
      </c>
      <c r="L7" s="17">
        <v>38</v>
      </c>
      <c r="M7" s="17">
        <v>36</v>
      </c>
      <c r="N7" s="17">
        <v>37</v>
      </c>
      <c r="O7" s="17">
        <v>40</v>
      </c>
    </row>
    <row r="8" spans="1:15" ht="12.75">
      <c r="A8" s="19"/>
      <c r="B8" s="19" t="s">
        <v>199</v>
      </c>
      <c r="C8" s="15">
        <v>154.83333333333334</v>
      </c>
      <c r="D8" s="17">
        <v>171</v>
      </c>
      <c r="E8" s="17">
        <v>173</v>
      </c>
      <c r="F8" s="17">
        <v>166</v>
      </c>
      <c r="G8" s="17">
        <v>161</v>
      </c>
      <c r="H8" s="17">
        <v>167</v>
      </c>
      <c r="I8" s="17">
        <v>155</v>
      </c>
      <c r="J8" s="17">
        <v>155</v>
      </c>
      <c r="K8" s="17">
        <v>149</v>
      </c>
      <c r="L8" s="17">
        <v>136</v>
      </c>
      <c r="M8" s="17">
        <v>139</v>
      </c>
      <c r="N8" s="17">
        <v>140</v>
      </c>
      <c r="O8" s="17">
        <v>146</v>
      </c>
    </row>
    <row r="9" spans="1:15" ht="12.75">
      <c r="A9" s="19"/>
      <c r="B9" s="19" t="s">
        <v>36</v>
      </c>
      <c r="C9" s="15">
        <v>79.66666666666667</v>
      </c>
      <c r="D9" s="17">
        <v>86</v>
      </c>
      <c r="E9" s="17">
        <v>83</v>
      </c>
      <c r="F9" s="17">
        <v>83</v>
      </c>
      <c r="G9" s="17">
        <v>82</v>
      </c>
      <c r="H9" s="17">
        <v>86</v>
      </c>
      <c r="I9" s="17">
        <v>85</v>
      </c>
      <c r="J9" s="17">
        <v>82</v>
      </c>
      <c r="K9" s="17">
        <v>75</v>
      </c>
      <c r="L9" s="17">
        <v>73</v>
      </c>
      <c r="M9" s="17">
        <v>71</v>
      </c>
      <c r="N9" s="17">
        <v>73</v>
      </c>
      <c r="O9" s="17">
        <v>77</v>
      </c>
    </row>
    <row r="10" spans="1:15" ht="37.5" customHeight="1">
      <c r="A10" s="136" t="s">
        <v>37</v>
      </c>
      <c r="B10" s="136"/>
      <c r="C10" s="136"/>
      <c r="D10" s="136"/>
      <c r="E10" s="136"/>
      <c r="F10" s="136"/>
      <c r="G10" s="136"/>
      <c r="H10" s="136"/>
      <c r="I10" s="136"/>
      <c r="J10" s="136"/>
      <c r="K10" s="136"/>
      <c r="L10" s="136"/>
      <c r="M10" s="136"/>
      <c r="N10" s="136"/>
      <c r="O10" s="136"/>
    </row>
    <row r="11" spans="1:15" ht="12.75">
      <c r="A11" s="19"/>
      <c r="B11" s="19" t="s">
        <v>65</v>
      </c>
      <c r="C11" s="15">
        <v>116.5</v>
      </c>
      <c r="D11" s="17">
        <v>126</v>
      </c>
      <c r="E11" s="17">
        <v>130</v>
      </c>
      <c r="F11" s="17">
        <v>124</v>
      </c>
      <c r="G11" s="17">
        <v>111</v>
      </c>
      <c r="H11" s="17">
        <v>116</v>
      </c>
      <c r="I11" s="17">
        <v>110</v>
      </c>
      <c r="J11" s="17">
        <v>117</v>
      </c>
      <c r="K11" s="17">
        <v>110</v>
      </c>
      <c r="L11" s="17">
        <v>108</v>
      </c>
      <c r="M11" s="17">
        <v>115</v>
      </c>
      <c r="N11" s="17">
        <v>113</v>
      </c>
      <c r="O11" s="17">
        <v>118</v>
      </c>
    </row>
    <row r="12" spans="1:15" ht="12.75">
      <c r="A12" s="19"/>
      <c r="B12" s="19" t="s">
        <v>34</v>
      </c>
      <c r="C12" s="15">
        <v>154.5</v>
      </c>
      <c r="D12" s="17">
        <v>167</v>
      </c>
      <c r="E12" s="17">
        <v>167</v>
      </c>
      <c r="F12" s="17">
        <v>160</v>
      </c>
      <c r="G12" s="17">
        <v>167</v>
      </c>
      <c r="H12" s="17">
        <v>172</v>
      </c>
      <c r="I12" s="17">
        <v>163</v>
      </c>
      <c r="J12" s="17">
        <v>156</v>
      </c>
      <c r="K12" s="17">
        <v>150</v>
      </c>
      <c r="L12" s="17">
        <v>139</v>
      </c>
      <c r="M12" s="17">
        <v>131</v>
      </c>
      <c r="N12" s="17">
        <v>137</v>
      </c>
      <c r="O12" s="17">
        <v>145</v>
      </c>
    </row>
    <row r="13" spans="1:15" ht="12.75">
      <c r="A13" s="19"/>
      <c r="B13" s="19" t="s">
        <v>202</v>
      </c>
      <c r="C13" s="15"/>
      <c r="D13" s="17"/>
      <c r="E13" s="17"/>
      <c r="F13" s="17"/>
      <c r="G13" s="17"/>
      <c r="H13" s="17"/>
      <c r="I13" s="17"/>
      <c r="J13" s="17"/>
      <c r="K13" s="17"/>
      <c r="L13" s="17"/>
      <c r="M13" s="17"/>
      <c r="N13" s="17"/>
      <c r="O13" s="17"/>
    </row>
    <row r="14" spans="2:15" ht="12.75">
      <c r="B14" s="19" t="s">
        <v>46</v>
      </c>
      <c r="C14" s="15">
        <v>43.75</v>
      </c>
      <c r="D14" s="17">
        <v>45</v>
      </c>
      <c r="E14" s="17">
        <v>48</v>
      </c>
      <c r="F14" s="17">
        <v>46</v>
      </c>
      <c r="G14" s="17">
        <v>47</v>
      </c>
      <c r="H14" s="17">
        <v>52</v>
      </c>
      <c r="I14" s="17">
        <v>52</v>
      </c>
      <c r="J14" s="17">
        <v>42</v>
      </c>
      <c r="K14" s="17">
        <v>39</v>
      </c>
      <c r="L14" s="17">
        <v>40</v>
      </c>
      <c r="M14" s="17">
        <v>37</v>
      </c>
      <c r="N14" s="17">
        <v>39</v>
      </c>
      <c r="O14" s="17">
        <v>38</v>
      </c>
    </row>
    <row r="15" spans="2:15" ht="12.75">
      <c r="B15" s="19" t="s">
        <v>182</v>
      </c>
      <c r="C15" s="15">
        <v>65.16666666666667</v>
      </c>
      <c r="D15" s="17">
        <v>77</v>
      </c>
      <c r="E15" s="17">
        <v>76</v>
      </c>
      <c r="F15" s="17">
        <v>72</v>
      </c>
      <c r="G15" s="17">
        <v>73</v>
      </c>
      <c r="H15" s="17">
        <v>69</v>
      </c>
      <c r="I15" s="17">
        <v>60</v>
      </c>
      <c r="J15" s="17">
        <v>68</v>
      </c>
      <c r="K15" s="17">
        <v>63</v>
      </c>
      <c r="L15" s="17">
        <v>55</v>
      </c>
      <c r="M15" s="17">
        <v>54</v>
      </c>
      <c r="N15" s="17">
        <v>53</v>
      </c>
      <c r="O15" s="17">
        <v>62</v>
      </c>
    </row>
    <row r="16" spans="2:15" ht="12.75">
      <c r="B16" s="19" t="s">
        <v>38</v>
      </c>
      <c r="C16" s="15">
        <v>44.083333333333336</v>
      </c>
      <c r="D16" s="17">
        <v>42</v>
      </c>
      <c r="E16" s="17">
        <v>41</v>
      </c>
      <c r="F16" s="17">
        <v>40</v>
      </c>
      <c r="G16" s="17">
        <v>45</v>
      </c>
      <c r="H16" s="17">
        <v>49</v>
      </c>
      <c r="I16" s="17">
        <v>50</v>
      </c>
      <c r="J16" s="17">
        <v>44</v>
      </c>
      <c r="K16" s="17">
        <v>47</v>
      </c>
      <c r="L16" s="17">
        <v>43</v>
      </c>
      <c r="M16" s="17">
        <v>39</v>
      </c>
      <c r="N16" s="17">
        <v>44</v>
      </c>
      <c r="O16" s="17">
        <v>45</v>
      </c>
    </row>
    <row r="17" spans="1:15" ht="12.75">
      <c r="A17" s="19"/>
      <c r="B17" s="19" t="s">
        <v>44</v>
      </c>
      <c r="C17" s="15">
        <v>0.6666666666666666</v>
      </c>
      <c r="D17" s="17">
        <v>0</v>
      </c>
      <c r="E17" s="17">
        <v>1</v>
      </c>
      <c r="F17" s="17">
        <v>1</v>
      </c>
      <c r="G17" s="17">
        <v>1</v>
      </c>
      <c r="H17" s="17">
        <v>1</v>
      </c>
      <c r="I17" s="17">
        <v>1</v>
      </c>
      <c r="J17" s="17">
        <v>1</v>
      </c>
      <c r="K17" s="17">
        <v>1</v>
      </c>
      <c r="L17" s="17">
        <v>1</v>
      </c>
      <c r="M17" s="17">
        <v>0</v>
      </c>
      <c r="N17" s="17">
        <v>0</v>
      </c>
      <c r="O17" s="17">
        <v>0</v>
      </c>
    </row>
    <row r="18" spans="1:15" ht="12.75">
      <c r="A18" s="19"/>
      <c r="B18" s="19" t="s">
        <v>45</v>
      </c>
      <c r="C18" s="15">
        <v>0.8333333333333334</v>
      </c>
      <c r="D18" s="17">
        <v>3</v>
      </c>
      <c r="E18" s="17">
        <v>1</v>
      </c>
      <c r="F18" s="17">
        <v>1</v>
      </c>
      <c r="G18" s="17">
        <v>1</v>
      </c>
      <c r="H18" s="17">
        <v>1</v>
      </c>
      <c r="I18" s="17">
        <v>0</v>
      </c>
      <c r="J18" s="17">
        <v>1</v>
      </c>
      <c r="K18" s="17">
        <v>0</v>
      </c>
      <c r="L18" s="17">
        <v>0</v>
      </c>
      <c r="M18" s="17">
        <v>1</v>
      </c>
      <c r="N18" s="17">
        <v>1</v>
      </c>
      <c r="O18" s="17">
        <v>0</v>
      </c>
    </row>
    <row r="19" spans="1:15" ht="21.75" customHeight="1">
      <c r="A19" s="135" t="s">
        <v>98</v>
      </c>
      <c r="B19" s="135"/>
      <c r="C19" s="135"/>
      <c r="D19" s="135"/>
      <c r="E19" s="135"/>
      <c r="F19" s="135"/>
      <c r="G19" s="135"/>
      <c r="H19" s="135"/>
      <c r="I19" s="135"/>
      <c r="J19" s="135"/>
      <c r="K19" s="135"/>
      <c r="L19" s="135"/>
      <c r="M19" s="135"/>
      <c r="N19" s="135"/>
      <c r="O19" s="135"/>
    </row>
    <row r="20" spans="1:15" ht="12.75">
      <c r="A20" s="22"/>
      <c r="B20" s="19" t="s">
        <v>31</v>
      </c>
      <c r="C20" s="15">
        <v>166.08333333333334</v>
      </c>
      <c r="D20" s="17">
        <v>190</v>
      </c>
      <c r="E20" s="17">
        <v>190</v>
      </c>
      <c r="F20" s="17">
        <v>175</v>
      </c>
      <c r="G20" s="17">
        <v>169</v>
      </c>
      <c r="H20" s="17">
        <v>173</v>
      </c>
      <c r="I20" s="17">
        <v>166</v>
      </c>
      <c r="J20" s="17">
        <v>165</v>
      </c>
      <c r="K20" s="17">
        <v>151</v>
      </c>
      <c r="L20" s="17">
        <v>146</v>
      </c>
      <c r="M20" s="17">
        <v>152</v>
      </c>
      <c r="N20" s="17">
        <v>155</v>
      </c>
      <c r="O20" s="17">
        <v>161</v>
      </c>
    </row>
    <row r="21" spans="1:15" ht="12.75">
      <c r="A21" s="22"/>
      <c r="B21" s="19" t="s">
        <v>32</v>
      </c>
      <c r="C21" s="15">
        <v>104.91666666666667</v>
      </c>
      <c r="D21" s="17">
        <v>103</v>
      </c>
      <c r="E21" s="17">
        <v>107</v>
      </c>
      <c r="F21" s="17">
        <v>109</v>
      </c>
      <c r="G21" s="17">
        <v>109</v>
      </c>
      <c r="H21" s="17">
        <v>115</v>
      </c>
      <c r="I21" s="17">
        <v>107</v>
      </c>
      <c r="J21" s="17">
        <v>108</v>
      </c>
      <c r="K21" s="17">
        <v>109</v>
      </c>
      <c r="L21" s="17">
        <v>101</v>
      </c>
      <c r="M21" s="17">
        <v>94</v>
      </c>
      <c r="N21" s="17">
        <v>95</v>
      </c>
      <c r="O21" s="17">
        <v>102</v>
      </c>
    </row>
    <row r="22" spans="1:15" ht="12.75">
      <c r="A22" s="22"/>
      <c r="B22" s="19"/>
      <c r="C22" s="15"/>
      <c r="D22" s="17"/>
      <c r="E22" s="17"/>
      <c r="F22" s="17"/>
      <c r="G22" s="17"/>
      <c r="H22" s="17"/>
      <c r="I22" s="17"/>
      <c r="J22" s="17"/>
      <c r="K22" s="17"/>
      <c r="L22" s="17"/>
      <c r="M22" s="17"/>
      <c r="N22" s="17"/>
      <c r="O22" s="17"/>
    </row>
    <row r="23" spans="1:15" ht="12.75">
      <c r="A23" s="53"/>
      <c r="B23" s="23"/>
      <c r="C23" s="54"/>
      <c r="D23" s="24"/>
      <c r="E23" s="24"/>
      <c r="F23" s="24"/>
      <c r="G23" s="24"/>
      <c r="H23" s="24"/>
      <c r="I23" s="24"/>
      <c r="J23" s="24"/>
      <c r="K23" s="24"/>
      <c r="L23" s="24"/>
      <c r="M23" s="24"/>
      <c r="N23" s="24"/>
      <c r="O23" s="24"/>
    </row>
    <row r="24" spans="1:15" ht="12.75">
      <c r="A24" s="22"/>
      <c r="B24" s="19"/>
      <c r="C24" s="15"/>
      <c r="D24" s="17"/>
      <c r="E24" s="17"/>
      <c r="F24" s="17"/>
      <c r="G24" s="17"/>
      <c r="H24" s="17"/>
      <c r="I24" s="17"/>
      <c r="J24" s="17"/>
      <c r="K24" s="17"/>
      <c r="L24" s="17"/>
      <c r="M24" s="17"/>
      <c r="N24" s="17"/>
      <c r="O24" s="17"/>
    </row>
    <row r="25" spans="1:15" s="2" customFormat="1" ht="37.5" customHeight="1">
      <c r="A25" s="136" t="s">
        <v>207</v>
      </c>
      <c r="B25" s="136"/>
      <c r="C25" s="61">
        <v>0</v>
      </c>
      <c r="D25" s="17">
        <v>2</v>
      </c>
      <c r="E25" s="17" t="s">
        <v>241</v>
      </c>
      <c r="F25" s="17" t="s">
        <v>241</v>
      </c>
      <c r="G25" s="17" t="s">
        <v>241</v>
      </c>
      <c r="H25" s="17" t="s">
        <v>241</v>
      </c>
      <c r="I25" s="17" t="s">
        <v>241</v>
      </c>
      <c r="J25" s="17">
        <v>1</v>
      </c>
      <c r="K25" s="17" t="s">
        <v>241</v>
      </c>
      <c r="L25" s="17" t="s">
        <v>241</v>
      </c>
      <c r="M25" s="17" t="s">
        <v>241</v>
      </c>
      <c r="N25" s="17" t="s">
        <v>241</v>
      </c>
      <c r="O25" s="17" t="s">
        <v>241</v>
      </c>
    </row>
    <row r="26" spans="1:15" ht="12.75">
      <c r="A26" s="12"/>
      <c r="B26" s="12"/>
      <c r="C26" s="13"/>
      <c r="D26" s="12"/>
      <c r="E26" s="12"/>
      <c r="F26" s="12"/>
      <c r="G26" s="12"/>
      <c r="H26" s="12"/>
      <c r="I26" s="12"/>
      <c r="J26" s="12"/>
      <c r="K26" s="12"/>
      <c r="L26" s="12"/>
      <c r="M26" s="12"/>
      <c r="N26" s="12"/>
      <c r="O26" s="12"/>
    </row>
  </sheetData>
  <sheetProtection/>
  <mergeCells count="8">
    <mergeCell ref="A25:B25"/>
    <mergeCell ref="A19:O19"/>
    <mergeCell ref="A1:O1"/>
    <mergeCell ref="A6:O6"/>
    <mergeCell ref="A10:O10"/>
    <mergeCell ref="N3:O3"/>
    <mergeCell ref="A4:B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tabColor indexed="42"/>
  </sheetPr>
  <dimension ref="A1:H22"/>
  <sheetViews>
    <sheetView zoomScalePageLayoutView="0" workbookViewId="0" topLeftCell="A1">
      <selection activeCell="P44" sqref="P44"/>
    </sheetView>
  </sheetViews>
  <sheetFormatPr defaultColWidth="11.421875" defaultRowHeight="12.75"/>
  <cols>
    <col min="1" max="1" width="7.57421875" style="4" customWidth="1"/>
    <col min="2" max="2" width="11.57421875" style="4" customWidth="1"/>
    <col min="3" max="8" width="11.00390625" style="4" customWidth="1"/>
    <col min="9" max="16384" width="11.421875" style="1" customWidth="1"/>
  </cols>
  <sheetData>
    <row r="1" spans="1:8" ht="12.75">
      <c r="A1" s="127" t="s">
        <v>239</v>
      </c>
      <c r="B1" s="127"/>
      <c r="C1" s="127"/>
      <c r="D1" s="127"/>
      <c r="E1" s="127"/>
      <c r="F1" s="127"/>
      <c r="G1" s="127"/>
      <c r="H1" s="127"/>
    </row>
    <row r="2" spans="1:2" ht="12.75">
      <c r="A2" s="5"/>
      <c r="B2" s="5"/>
    </row>
    <row r="3" ht="12.75">
      <c r="H3" s="27" t="s">
        <v>179</v>
      </c>
    </row>
    <row r="4" spans="1:8" s="6" customFormat="1" ht="28.5" customHeight="1">
      <c r="A4" s="137"/>
      <c r="B4" s="137"/>
      <c r="C4" s="141" t="s">
        <v>61</v>
      </c>
      <c r="D4" s="142"/>
      <c r="E4" s="141" t="s">
        <v>62</v>
      </c>
      <c r="F4" s="142"/>
      <c r="G4" s="143" t="s">
        <v>63</v>
      </c>
      <c r="H4" s="144"/>
    </row>
    <row r="5" spans="1:8" ht="24" customHeight="1">
      <c r="A5" s="134" t="s">
        <v>64</v>
      </c>
      <c r="B5" s="134"/>
      <c r="C5" s="10">
        <v>527</v>
      </c>
      <c r="D5" s="7">
        <v>1</v>
      </c>
      <c r="E5" s="10">
        <v>264</v>
      </c>
      <c r="F5" s="7">
        <v>1</v>
      </c>
      <c r="G5" s="10">
        <v>263</v>
      </c>
      <c r="H5" s="7">
        <v>1</v>
      </c>
    </row>
    <row r="6" spans="1:8" ht="21.75" customHeight="1">
      <c r="A6" s="135" t="s">
        <v>35</v>
      </c>
      <c r="B6" s="135"/>
      <c r="C6" s="135"/>
      <c r="D6" s="135"/>
      <c r="E6" s="135"/>
      <c r="F6" s="135"/>
      <c r="G6" s="135"/>
      <c r="H6" s="135"/>
    </row>
    <row r="7" spans="1:8" ht="12.75">
      <c r="A7" s="19"/>
      <c r="B7" s="19" t="s">
        <v>198</v>
      </c>
      <c r="C7" s="11">
        <v>77</v>
      </c>
      <c r="D7" s="8">
        <v>0.1461100569259962</v>
      </c>
      <c r="E7" s="11">
        <v>37</v>
      </c>
      <c r="F7" s="8">
        <v>0.14015151515151514</v>
      </c>
      <c r="G7" s="11">
        <v>40</v>
      </c>
      <c r="H7" s="8">
        <v>0.1520912547528517</v>
      </c>
    </row>
    <row r="8" spans="1:8" ht="12.75">
      <c r="A8" s="19"/>
      <c r="B8" s="19" t="s">
        <v>199</v>
      </c>
      <c r="C8" s="11">
        <v>300</v>
      </c>
      <c r="D8" s="8">
        <v>0.5692599620493358</v>
      </c>
      <c r="E8" s="11">
        <v>154</v>
      </c>
      <c r="F8" s="8">
        <v>0.5833333333333334</v>
      </c>
      <c r="G8" s="11">
        <v>146</v>
      </c>
      <c r="H8" s="8">
        <v>0.5551330798479087</v>
      </c>
    </row>
    <row r="9" spans="1:8" ht="12.75">
      <c r="A9" s="19"/>
      <c r="B9" s="19" t="s">
        <v>36</v>
      </c>
      <c r="C9" s="11">
        <v>150</v>
      </c>
      <c r="D9" s="8">
        <v>0.2846299810246679</v>
      </c>
      <c r="E9" s="11">
        <v>73</v>
      </c>
      <c r="F9" s="8">
        <v>0.2765151515151515</v>
      </c>
      <c r="G9" s="11">
        <v>77</v>
      </c>
      <c r="H9" s="8">
        <v>0.29277566539923955</v>
      </c>
    </row>
    <row r="10" spans="1:8" ht="37.5" customHeight="1">
      <c r="A10" s="136" t="s">
        <v>37</v>
      </c>
      <c r="B10" s="136"/>
      <c r="C10" s="136"/>
      <c r="D10" s="136"/>
      <c r="E10" s="136"/>
      <c r="F10" s="136"/>
      <c r="G10" s="136"/>
      <c r="H10" s="136"/>
    </row>
    <row r="11" spans="1:8" ht="12.75">
      <c r="A11" s="19"/>
      <c r="B11" s="19" t="s">
        <v>65</v>
      </c>
      <c r="C11" s="11">
        <v>240</v>
      </c>
      <c r="D11" s="8">
        <v>0.45540796963946867</v>
      </c>
      <c r="E11" s="11">
        <v>122</v>
      </c>
      <c r="F11" s="8">
        <v>0.4621212121212121</v>
      </c>
      <c r="G11" s="11">
        <v>118</v>
      </c>
      <c r="H11" s="8">
        <v>0.44866920152091255</v>
      </c>
    </row>
    <row r="12" spans="1:8" ht="12.75">
      <c r="A12" s="19"/>
      <c r="B12" s="19" t="s">
        <v>34</v>
      </c>
      <c r="C12" s="11">
        <v>287</v>
      </c>
      <c r="D12" s="8">
        <v>0.5445920303605313</v>
      </c>
      <c r="E12" s="11">
        <v>142</v>
      </c>
      <c r="F12" s="8">
        <v>0.5378787878787878</v>
      </c>
      <c r="G12" s="11">
        <v>145</v>
      </c>
      <c r="H12" s="8">
        <v>0.5513307984790875</v>
      </c>
    </row>
    <row r="13" spans="1:8" ht="12.75">
      <c r="A13" s="19"/>
      <c r="B13" s="19" t="s">
        <v>202</v>
      </c>
      <c r="C13" s="11"/>
      <c r="D13" s="8"/>
      <c r="E13" s="11"/>
      <c r="F13" s="8"/>
      <c r="G13" s="11"/>
      <c r="H13" s="8"/>
    </row>
    <row r="14" spans="2:8" ht="12.75">
      <c r="B14" s="19" t="s">
        <v>46</v>
      </c>
      <c r="C14" s="11">
        <v>81</v>
      </c>
      <c r="D14" s="8">
        <v>0.15370018975332067</v>
      </c>
      <c r="E14" s="11">
        <v>43</v>
      </c>
      <c r="F14" s="8">
        <v>0.16287878787878787</v>
      </c>
      <c r="G14" s="11">
        <v>38</v>
      </c>
      <c r="H14" s="8">
        <v>0.1444866920152091</v>
      </c>
    </row>
    <row r="15" spans="2:8" ht="12.75">
      <c r="B15" s="19" t="s">
        <v>182</v>
      </c>
      <c r="C15" s="11">
        <v>120</v>
      </c>
      <c r="D15" s="8">
        <v>0.22770398481973433</v>
      </c>
      <c r="E15" s="11">
        <v>58</v>
      </c>
      <c r="F15" s="8">
        <v>0.2196969696969697</v>
      </c>
      <c r="G15" s="11">
        <v>62</v>
      </c>
      <c r="H15" s="8">
        <v>0.23574144486692014</v>
      </c>
    </row>
    <row r="16" spans="2:8" ht="12.75">
      <c r="B16" s="19" t="s">
        <v>38</v>
      </c>
      <c r="C16" s="11">
        <v>85</v>
      </c>
      <c r="D16" s="8">
        <v>0.16129032258064516</v>
      </c>
      <c r="E16" s="11">
        <v>40</v>
      </c>
      <c r="F16" s="8">
        <v>0.15151515151515152</v>
      </c>
      <c r="G16" s="11">
        <v>45</v>
      </c>
      <c r="H16" s="8">
        <v>0.17110266159695817</v>
      </c>
    </row>
    <row r="17" spans="1:8" ht="12.75">
      <c r="A17" s="19"/>
      <c r="B17" s="19" t="s">
        <v>44</v>
      </c>
      <c r="C17" s="11">
        <v>1</v>
      </c>
      <c r="D17" s="8">
        <v>0.0018975332068311196</v>
      </c>
      <c r="E17" s="11">
        <v>1</v>
      </c>
      <c r="F17" s="8">
        <v>0.003787878787878788</v>
      </c>
      <c r="G17" s="11">
        <v>0</v>
      </c>
      <c r="H17" s="8">
        <v>0</v>
      </c>
    </row>
    <row r="18" spans="1:8" ht="12.75">
      <c r="A18" s="19"/>
      <c r="B18" s="19" t="s">
        <v>45</v>
      </c>
      <c r="C18" s="11">
        <v>0</v>
      </c>
      <c r="D18" s="8">
        <v>0</v>
      </c>
      <c r="E18" s="11">
        <v>0</v>
      </c>
      <c r="F18" s="8">
        <v>0</v>
      </c>
      <c r="G18" s="11">
        <v>0</v>
      </c>
      <c r="H18" s="8">
        <v>0</v>
      </c>
    </row>
    <row r="19" spans="1:8" ht="21.75" customHeight="1">
      <c r="A19" s="135" t="s">
        <v>98</v>
      </c>
      <c r="B19" s="135"/>
      <c r="C19" s="135"/>
      <c r="D19" s="135"/>
      <c r="E19" s="135"/>
      <c r="F19" s="135"/>
      <c r="G19" s="135"/>
      <c r="H19" s="135"/>
    </row>
    <row r="20" spans="1:8" ht="12.75">
      <c r="A20" s="22"/>
      <c r="B20" s="19" t="s">
        <v>31</v>
      </c>
      <c r="C20" s="11">
        <v>405</v>
      </c>
      <c r="D20" s="8">
        <v>0.7685009487666035</v>
      </c>
      <c r="E20" s="11">
        <v>244</v>
      </c>
      <c r="F20" s="8">
        <v>0.9242424242424242</v>
      </c>
      <c r="G20" s="11">
        <v>161</v>
      </c>
      <c r="H20" s="8">
        <v>0.6121673003802282</v>
      </c>
    </row>
    <row r="21" spans="1:8" ht="12.75">
      <c r="A21" s="22"/>
      <c r="B21" s="19" t="s">
        <v>32</v>
      </c>
      <c r="C21" s="11">
        <v>122</v>
      </c>
      <c r="D21" s="8">
        <v>0.2314990512333966</v>
      </c>
      <c r="E21" s="11">
        <v>20</v>
      </c>
      <c r="F21" s="8">
        <v>0.07575757575757576</v>
      </c>
      <c r="G21" s="11">
        <v>102</v>
      </c>
      <c r="H21" s="8">
        <v>0.38783269961977185</v>
      </c>
    </row>
    <row r="22" spans="1:8" ht="12.75">
      <c r="A22" s="12"/>
      <c r="B22" s="12"/>
      <c r="C22" s="12"/>
      <c r="D22" s="12"/>
      <c r="E22" s="12"/>
      <c r="F22" s="12"/>
      <c r="G22" s="12"/>
      <c r="H22" s="12"/>
    </row>
  </sheetData>
  <sheetProtection/>
  <mergeCells count="9">
    <mergeCell ref="A19:H19"/>
    <mergeCell ref="A5:B5"/>
    <mergeCell ref="A1:H1"/>
    <mergeCell ref="A6:H6"/>
    <mergeCell ref="A10:H10"/>
    <mergeCell ref="A4:B4"/>
    <mergeCell ref="C4:D4"/>
    <mergeCell ref="E4:F4"/>
    <mergeCell ref="G4:H4"/>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sheetPr>
    <tabColor indexed="42"/>
  </sheetPr>
  <dimension ref="A1:H47"/>
  <sheetViews>
    <sheetView zoomScalePageLayoutView="0" workbookViewId="0" topLeftCell="A1">
      <selection activeCell="P44" sqref="P44"/>
    </sheetView>
  </sheetViews>
  <sheetFormatPr defaultColWidth="11.421875" defaultRowHeight="12.75"/>
  <cols>
    <col min="1" max="1" width="4.28125" style="4" customWidth="1"/>
    <col min="2" max="2" width="45.421875" style="4" customWidth="1"/>
    <col min="3" max="3" width="5.8515625" style="4" customWidth="1"/>
    <col min="4" max="4" width="6.8515625" style="4" customWidth="1"/>
    <col min="5" max="5" width="5.8515625" style="4" customWidth="1"/>
    <col min="6" max="6" width="6.57421875" style="4" customWidth="1"/>
    <col min="7" max="7" width="5.8515625" style="4" customWidth="1"/>
    <col min="8" max="8" width="6.8515625" style="4" customWidth="1"/>
    <col min="9" max="16384" width="11.421875" style="1" customWidth="1"/>
  </cols>
  <sheetData>
    <row r="1" spans="1:8" ht="12.75">
      <c r="A1" s="127" t="s">
        <v>238</v>
      </c>
      <c r="B1" s="127"/>
      <c r="C1" s="127"/>
      <c r="D1" s="127"/>
      <c r="E1" s="127"/>
      <c r="F1" s="127"/>
      <c r="G1" s="127"/>
      <c r="H1" s="127"/>
    </row>
    <row r="2" spans="1:2" ht="12.75">
      <c r="A2" s="5"/>
      <c r="B2" s="5"/>
    </row>
    <row r="3" spans="7:8" ht="12.75">
      <c r="G3" s="138" t="s">
        <v>180</v>
      </c>
      <c r="H3" s="138"/>
    </row>
    <row r="4" spans="1:8" s="6" customFormat="1" ht="28.5" customHeight="1">
      <c r="A4" s="146" t="s">
        <v>183</v>
      </c>
      <c r="B4" s="147"/>
      <c r="C4" s="141" t="s">
        <v>61</v>
      </c>
      <c r="D4" s="142"/>
      <c r="E4" s="141" t="s">
        <v>62</v>
      </c>
      <c r="F4" s="142"/>
      <c r="G4" s="143" t="s">
        <v>63</v>
      </c>
      <c r="H4" s="144"/>
    </row>
    <row r="5" spans="1:8" s="2" customFormat="1" ht="24" customHeight="1">
      <c r="A5" s="149" t="s">
        <v>64</v>
      </c>
      <c r="B5" s="149"/>
      <c r="C5" s="10">
        <v>527</v>
      </c>
      <c r="D5" s="7">
        <v>1</v>
      </c>
      <c r="E5" s="10">
        <v>264</v>
      </c>
      <c r="F5" s="7">
        <v>1</v>
      </c>
      <c r="G5" s="10">
        <v>263</v>
      </c>
      <c r="H5" s="7">
        <v>1</v>
      </c>
    </row>
    <row r="6" spans="1:8" s="2" customFormat="1" ht="24" customHeight="1">
      <c r="A6" s="148" t="s">
        <v>106</v>
      </c>
      <c r="B6" s="148"/>
      <c r="C6" s="10">
        <v>1</v>
      </c>
      <c r="D6" s="7">
        <v>0.0018975332068311196</v>
      </c>
      <c r="E6" s="10">
        <v>1</v>
      </c>
      <c r="F6" s="7">
        <v>0.003787878787878788</v>
      </c>
      <c r="G6" s="10">
        <v>0</v>
      </c>
      <c r="H6" s="7">
        <v>0</v>
      </c>
    </row>
    <row r="7" spans="1:8" s="2" customFormat="1" ht="12.75">
      <c r="A7" s="34"/>
      <c r="B7" s="35" t="s">
        <v>99</v>
      </c>
      <c r="C7" s="11">
        <v>1</v>
      </c>
      <c r="D7" s="8">
        <v>0.0018975332068311196</v>
      </c>
      <c r="E7" s="11">
        <v>1</v>
      </c>
      <c r="F7" s="8">
        <v>0.003787878787878788</v>
      </c>
      <c r="G7" s="11">
        <v>0</v>
      </c>
      <c r="H7" s="8">
        <v>0</v>
      </c>
    </row>
    <row r="8" spans="1:8" s="2" customFormat="1" ht="24" customHeight="1">
      <c r="A8" s="148" t="s">
        <v>107</v>
      </c>
      <c r="B8" s="148"/>
      <c r="C8" s="10">
        <v>108</v>
      </c>
      <c r="D8" s="7">
        <v>0.2049335863377609</v>
      </c>
      <c r="E8" s="10">
        <v>78</v>
      </c>
      <c r="F8" s="7">
        <v>0.29545454545454547</v>
      </c>
      <c r="G8" s="10">
        <v>30</v>
      </c>
      <c r="H8" s="7">
        <v>0.11406844106463879</v>
      </c>
    </row>
    <row r="9" spans="1:8" ht="12.75">
      <c r="A9" s="34"/>
      <c r="B9" s="35" t="s">
        <v>100</v>
      </c>
      <c r="C9" s="11">
        <v>0</v>
      </c>
      <c r="D9" s="8">
        <v>0</v>
      </c>
      <c r="E9" s="11">
        <v>0</v>
      </c>
      <c r="F9" s="8">
        <v>0</v>
      </c>
      <c r="G9" s="11">
        <v>0</v>
      </c>
      <c r="H9" s="8">
        <v>0</v>
      </c>
    </row>
    <row r="10" spans="1:8" ht="12.75">
      <c r="A10" s="34"/>
      <c r="B10" s="35" t="s">
        <v>171</v>
      </c>
      <c r="C10" s="11">
        <v>15</v>
      </c>
      <c r="D10" s="8">
        <v>0.028462998102466792</v>
      </c>
      <c r="E10" s="11">
        <v>11</v>
      </c>
      <c r="F10" s="8">
        <v>0.041666666666666664</v>
      </c>
      <c r="G10" s="11">
        <v>4</v>
      </c>
      <c r="H10" s="8">
        <v>0.015209125475285171</v>
      </c>
    </row>
    <row r="11" spans="1:8" ht="12.75">
      <c r="A11" s="34"/>
      <c r="B11" s="35" t="s">
        <v>163</v>
      </c>
      <c r="C11" s="11">
        <v>0</v>
      </c>
      <c r="D11" s="8">
        <v>0</v>
      </c>
      <c r="E11" s="11">
        <v>0</v>
      </c>
      <c r="F11" s="8">
        <v>0</v>
      </c>
      <c r="G11" s="11">
        <v>0</v>
      </c>
      <c r="H11" s="8">
        <v>0</v>
      </c>
    </row>
    <row r="12" spans="1:8" ht="12.75">
      <c r="A12" s="34"/>
      <c r="B12" s="35" t="s">
        <v>165</v>
      </c>
      <c r="C12" s="11">
        <v>5</v>
      </c>
      <c r="D12" s="8">
        <v>0.009487666034155597</v>
      </c>
      <c r="E12" s="11">
        <v>4</v>
      </c>
      <c r="F12" s="8">
        <v>0.015151515151515152</v>
      </c>
      <c r="G12" s="11">
        <v>1</v>
      </c>
      <c r="H12" s="8">
        <v>0.0038022813688212928</v>
      </c>
    </row>
    <row r="13" spans="1:8" ht="12.75">
      <c r="A13" s="34"/>
      <c r="B13" s="35" t="s">
        <v>96</v>
      </c>
      <c r="C13" s="11">
        <v>6</v>
      </c>
      <c r="D13" s="8">
        <v>0.011385199240986717</v>
      </c>
      <c r="E13" s="11">
        <v>6</v>
      </c>
      <c r="F13" s="8">
        <v>0.022727272727272728</v>
      </c>
      <c r="G13" s="11">
        <v>0</v>
      </c>
      <c r="H13" s="8">
        <v>0</v>
      </c>
    </row>
    <row r="14" spans="1:8" ht="12.75">
      <c r="A14" s="34"/>
      <c r="B14" s="35" t="s">
        <v>172</v>
      </c>
      <c r="C14" s="11">
        <v>6</v>
      </c>
      <c r="D14" s="8">
        <v>0.011385199240986717</v>
      </c>
      <c r="E14" s="11">
        <v>3</v>
      </c>
      <c r="F14" s="8">
        <v>0.011363636363636364</v>
      </c>
      <c r="G14" s="11">
        <v>3</v>
      </c>
      <c r="H14" s="8">
        <v>0.011406844106463879</v>
      </c>
    </row>
    <row r="15" spans="1:8" ht="12.75">
      <c r="A15" s="34"/>
      <c r="B15" s="35" t="s">
        <v>97</v>
      </c>
      <c r="C15" s="11">
        <v>13</v>
      </c>
      <c r="D15" s="8">
        <v>0.024667931688804556</v>
      </c>
      <c r="E15" s="11">
        <v>7</v>
      </c>
      <c r="F15" s="8">
        <v>0.026515151515151516</v>
      </c>
      <c r="G15" s="11">
        <v>6</v>
      </c>
      <c r="H15" s="8">
        <v>0.022813688212927757</v>
      </c>
    </row>
    <row r="16" spans="1:8" ht="12.75">
      <c r="A16" s="34"/>
      <c r="B16" s="35" t="s">
        <v>164</v>
      </c>
      <c r="C16" s="11">
        <v>3</v>
      </c>
      <c r="D16" s="8">
        <v>0.0056925996204933585</v>
      </c>
      <c r="E16" s="11">
        <v>2</v>
      </c>
      <c r="F16" s="8">
        <v>0.007575757575757576</v>
      </c>
      <c r="G16" s="11">
        <v>1</v>
      </c>
      <c r="H16" s="8">
        <v>0.0038022813688212928</v>
      </c>
    </row>
    <row r="17" spans="1:8" ht="12.75">
      <c r="A17" s="34"/>
      <c r="B17" s="35" t="s">
        <v>203</v>
      </c>
      <c r="C17" s="11">
        <v>2</v>
      </c>
      <c r="D17" s="8">
        <v>0.003795066413662239</v>
      </c>
      <c r="E17" s="11">
        <v>1</v>
      </c>
      <c r="F17" s="8">
        <v>0.003787878787878788</v>
      </c>
      <c r="G17" s="11">
        <v>1</v>
      </c>
      <c r="H17" s="8">
        <v>0.0038022813688212928</v>
      </c>
    </row>
    <row r="18" spans="1:8" ht="12.75">
      <c r="A18" s="34"/>
      <c r="B18" s="35" t="s">
        <v>110</v>
      </c>
      <c r="C18" s="11">
        <v>12</v>
      </c>
      <c r="D18" s="8">
        <v>0.022770398481973434</v>
      </c>
      <c r="E18" s="11">
        <v>7</v>
      </c>
      <c r="F18" s="8">
        <v>0.026515151515151516</v>
      </c>
      <c r="G18" s="11">
        <v>5</v>
      </c>
      <c r="H18" s="8">
        <v>0.019011406844106463</v>
      </c>
    </row>
    <row r="19" spans="1:8" ht="12.75">
      <c r="A19" s="34"/>
      <c r="B19" s="35" t="s">
        <v>111</v>
      </c>
      <c r="C19" s="11">
        <v>2</v>
      </c>
      <c r="D19" s="8">
        <v>0.003795066413662239</v>
      </c>
      <c r="E19" s="11">
        <v>2</v>
      </c>
      <c r="F19" s="8">
        <v>0.007575757575757576</v>
      </c>
      <c r="G19" s="11">
        <v>0</v>
      </c>
      <c r="H19" s="8">
        <v>0</v>
      </c>
    </row>
    <row r="20" spans="1:8" ht="12.75">
      <c r="A20" s="34"/>
      <c r="B20" s="35" t="s">
        <v>112</v>
      </c>
      <c r="C20" s="11">
        <v>7</v>
      </c>
      <c r="D20" s="8">
        <v>0.013282732447817837</v>
      </c>
      <c r="E20" s="11">
        <v>3</v>
      </c>
      <c r="F20" s="8">
        <v>0.011363636363636364</v>
      </c>
      <c r="G20" s="11">
        <v>4</v>
      </c>
      <c r="H20" s="8">
        <v>0.015209125475285171</v>
      </c>
    </row>
    <row r="21" spans="1:8" ht="12.75">
      <c r="A21" s="34"/>
      <c r="B21" s="35" t="s">
        <v>113</v>
      </c>
      <c r="C21" s="11">
        <v>4</v>
      </c>
      <c r="D21" s="8">
        <v>0.007590132827324478</v>
      </c>
      <c r="E21" s="11">
        <v>2</v>
      </c>
      <c r="F21" s="8">
        <v>0.007575757575757576</v>
      </c>
      <c r="G21" s="11">
        <v>2</v>
      </c>
      <c r="H21" s="8">
        <v>0.0076045627376425855</v>
      </c>
    </row>
    <row r="22" spans="1:8" s="2" customFormat="1" ht="12.75">
      <c r="A22" s="34"/>
      <c r="B22" s="35" t="s">
        <v>114</v>
      </c>
      <c r="C22" s="11">
        <v>33</v>
      </c>
      <c r="D22" s="8">
        <v>0.06261859582542695</v>
      </c>
      <c r="E22" s="11">
        <v>30</v>
      </c>
      <c r="F22" s="8">
        <v>0.11363636363636363</v>
      </c>
      <c r="G22" s="11">
        <v>3</v>
      </c>
      <c r="H22" s="8">
        <v>0.011406844106463879</v>
      </c>
    </row>
    <row r="23" spans="1:8" s="2" customFormat="1" ht="24" customHeight="1">
      <c r="A23" s="148" t="s">
        <v>108</v>
      </c>
      <c r="B23" s="148"/>
      <c r="C23" s="10">
        <v>339</v>
      </c>
      <c r="D23" s="7">
        <v>0.6432637571157496</v>
      </c>
      <c r="E23" s="10">
        <v>144</v>
      </c>
      <c r="F23" s="7">
        <v>0.5454545454545454</v>
      </c>
      <c r="G23" s="10">
        <v>195</v>
      </c>
      <c r="H23" s="7">
        <v>0.7414448669201521</v>
      </c>
    </row>
    <row r="24" spans="1:8" ht="12.75">
      <c r="A24" s="34"/>
      <c r="B24" s="35" t="s">
        <v>115</v>
      </c>
      <c r="C24" s="11">
        <v>54</v>
      </c>
      <c r="D24" s="8">
        <v>0.10246679316888045</v>
      </c>
      <c r="E24" s="11">
        <v>23</v>
      </c>
      <c r="F24" s="8">
        <v>0.08712121212121213</v>
      </c>
      <c r="G24" s="11">
        <v>31</v>
      </c>
      <c r="H24" s="8">
        <v>0.11787072243346007</v>
      </c>
    </row>
    <row r="25" spans="1:8" ht="12.75">
      <c r="A25" s="34"/>
      <c r="B25" s="35" t="s">
        <v>76</v>
      </c>
      <c r="C25" s="11">
        <v>16</v>
      </c>
      <c r="D25" s="8">
        <v>0.030360531309297913</v>
      </c>
      <c r="E25" s="11">
        <v>11</v>
      </c>
      <c r="F25" s="8">
        <v>0.041666666666666664</v>
      </c>
      <c r="G25" s="11">
        <v>5</v>
      </c>
      <c r="H25" s="8">
        <v>0.019011406844106463</v>
      </c>
    </row>
    <row r="26" spans="1:8" ht="12.75">
      <c r="A26" s="34"/>
      <c r="B26" s="35" t="s">
        <v>77</v>
      </c>
      <c r="C26" s="11">
        <v>29</v>
      </c>
      <c r="D26" s="8">
        <v>0.05502846299810247</v>
      </c>
      <c r="E26" s="11">
        <v>6</v>
      </c>
      <c r="F26" s="8">
        <v>0.022727272727272728</v>
      </c>
      <c r="G26" s="11">
        <v>23</v>
      </c>
      <c r="H26" s="8">
        <v>0.08745247148288973</v>
      </c>
    </row>
    <row r="27" spans="1:8" s="33" customFormat="1" ht="12.75">
      <c r="A27" s="34"/>
      <c r="B27" s="35" t="s">
        <v>78</v>
      </c>
      <c r="C27" s="11">
        <v>8</v>
      </c>
      <c r="D27" s="8">
        <v>0.015180265654648957</v>
      </c>
      <c r="E27" s="11">
        <v>1</v>
      </c>
      <c r="F27" s="8">
        <v>0.003787878787878788</v>
      </c>
      <c r="G27" s="11">
        <v>7</v>
      </c>
      <c r="H27" s="8">
        <v>0.026615969581749048</v>
      </c>
    </row>
    <row r="28" spans="1:8" ht="12.75">
      <c r="A28" s="34"/>
      <c r="B28" s="35" t="s">
        <v>79</v>
      </c>
      <c r="C28" s="11">
        <v>0</v>
      </c>
      <c r="D28" s="8">
        <v>0</v>
      </c>
      <c r="E28" s="11">
        <v>0</v>
      </c>
      <c r="F28" s="8">
        <v>0</v>
      </c>
      <c r="G28" s="11">
        <v>0</v>
      </c>
      <c r="H28" s="8">
        <v>0</v>
      </c>
    </row>
    <row r="29" spans="1:8" ht="12.75">
      <c r="A29" s="34"/>
      <c r="B29" s="35" t="s">
        <v>80</v>
      </c>
      <c r="C29" s="11">
        <v>1</v>
      </c>
      <c r="D29" s="8">
        <v>0.0018975332068311196</v>
      </c>
      <c r="E29" s="11">
        <v>0</v>
      </c>
      <c r="F29" s="8">
        <v>0</v>
      </c>
      <c r="G29" s="11">
        <v>1</v>
      </c>
      <c r="H29" s="8">
        <v>0.0038022813688212928</v>
      </c>
    </row>
    <row r="30" spans="1:8" ht="12.75">
      <c r="A30" s="34"/>
      <c r="B30" s="35" t="s">
        <v>81</v>
      </c>
      <c r="C30" s="11">
        <v>16</v>
      </c>
      <c r="D30" s="8">
        <v>0.030360531309297913</v>
      </c>
      <c r="E30" s="11">
        <v>5</v>
      </c>
      <c r="F30" s="8">
        <v>0.01893939393939394</v>
      </c>
      <c r="G30" s="11">
        <v>11</v>
      </c>
      <c r="H30" s="8">
        <v>0.04182509505703422</v>
      </c>
    </row>
    <row r="31" spans="1:8" ht="12.75">
      <c r="A31" s="34"/>
      <c r="B31" s="35" t="s">
        <v>82</v>
      </c>
      <c r="C31" s="11">
        <v>1</v>
      </c>
      <c r="D31" s="8">
        <v>0.0018975332068311196</v>
      </c>
      <c r="E31" s="11">
        <v>1</v>
      </c>
      <c r="F31" s="8">
        <v>0.003787878787878788</v>
      </c>
      <c r="G31" s="11">
        <v>0</v>
      </c>
      <c r="H31" s="8">
        <v>0</v>
      </c>
    </row>
    <row r="32" spans="1:8" ht="12.75">
      <c r="A32" s="34"/>
      <c r="B32" s="35" t="s">
        <v>83</v>
      </c>
      <c r="C32" s="11">
        <v>18</v>
      </c>
      <c r="D32" s="8">
        <v>0.03415559772296015</v>
      </c>
      <c r="E32" s="11">
        <v>5</v>
      </c>
      <c r="F32" s="8">
        <v>0.01893939393939394</v>
      </c>
      <c r="G32" s="11">
        <v>13</v>
      </c>
      <c r="H32" s="8">
        <v>0.049429657794676805</v>
      </c>
    </row>
    <row r="33" spans="1:8" ht="12.75">
      <c r="A33" s="34"/>
      <c r="B33" s="35" t="s">
        <v>84</v>
      </c>
      <c r="C33" s="11">
        <v>3</v>
      </c>
      <c r="D33" s="8">
        <v>0.0056925996204933585</v>
      </c>
      <c r="E33" s="11">
        <v>2</v>
      </c>
      <c r="F33" s="8">
        <v>0.007575757575757576</v>
      </c>
      <c r="G33" s="11">
        <v>1</v>
      </c>
      <c r="H33" s="8">
        <v>0.0038022813688212928</v>
      </c>
    </row>
    <row r="34" spans="1:8" ht="12.75">
      <c r="A34" s="34"/>
      <c r="B34" s="35" t="s">
        <v>85</v>
      </c>
      <c r="C34" s="11">
        <v>6</v>
      </c>
      <c r="D34" s="8">
        <v>0.011385199240986717</v>
      </c>
      <c r="E34" s="11">
        <v>2</v>
      </c>
      <c r="F34" s="8">
        <v>0.007575757575757576</v>
      </c>
      <c r="G34" s="11">
        <v>4</v>
      </c>
      <c r="H34" s="8">
        <v>0.015209125475285171</v>
      </c>
    </row>
    <row r="35" spans="1:8" ht="12.75">
      <c r="A35" s="34"/>
      <c r="B35" s="35" t="s">
        <v>86</v>
      </c>
      <c r="C35" s="11">
        <v>3</v>
      </c>
      <c r="D35" s="8">
        <v>0.0056925996204933585</v>
      </c>
      <c r="E35" s="11">
        <v>3</v>
      </c>
      <c r="F35" s="8">
        <v>0.011363636363636364</v>
      </c>
      <c r="G35" s="11">
        <v>0</v>
      </c>
      <c r="H35" s="8">
        <v>0</v>
      </c>
    </row>
    <row r="36" spans="1:8" ht="12.75">
      <c r="A36" s="34"/>
      <c r="B36" s="35" t="s">
        <v>87</v>
      </c>
      <c r="C36" s="11">
        <v>99</v>
      </c>
      <c r="D36" s="8">
        <v>0.18785578747628084</v>
      </c>
      <c r="E36" s="11">
        <v>54</v>
      </c>
      <c r="F36" s="8">
        <v>0.20454545454545456</v>
      </c>
      <c r="G36" s="11">
        <v>45</v>
      </c>
      <c r="H36" s="8">
        <v>0.17110266159695817</v>
      </c>
    </row>
    <row r="37" spans="1:8" ht="12.75">
      <c r="A37" s="34"/>
      <c r="B37" s="35" t="s">
        <v>88</v>
      </c>
      <c r="C37" s="11">
        <v>27</v>
      </c>
      <c r="D37" s="8">
        <v>0.051233396584440226</v>
      </c>
      <c r="E37" s="11">
        <v>13</v>
      </c>
      <c r="F37" s="8">
        <v>0.04924242424242424</v>
      </c>
      <c r="G37" s="11">
        <v>14</v>
      </c>
      <c r="H37" s="8">
        <v>0.053231939163498096</v>
      </c>
    </row>
    <row r="38" spans="1:8" ht="12.75">
      <c r="A38" s="34"/>
      <c r="B38" s="35" t="s">
        <v>89</v>
      </c>
      <c r="C38" s="11">
        <v>7</v>
      </c>
      <c r="D38" s="8">
        <v>0.013282732447817837</v>
      </c>
      <c r="E38" s="11">
        <v>3</v>
      </c>
      <c r="F38" s="8">
        <v>0.011363636363636364</v>
      </c>
      <c r="G38" s="11">
        <v>4</v>
      </c>
      <c r="H38" s="8">
        <v>0.015209125475285171</v>
      </c>
    </row>
    <row r="39" spans="1:8" ht="12.75">
      <c r="A39" s="34"/>
      <c r="B39" s="35" t="s">
        <v>90</v>
      </c>
      <c r="C39" s="11">
        <v>12</v>
      </c>
      <c r="D39" s="8">
        <v>0.022770398481973434</v>
      </c>
      <c r="E39" s="11">
        <v>1</v>
      </c>
      <c r="F39" s="8">
        <v>0.003787878787878788</v>
      </c>
      <c r="G39" s="11">
        <v>11</v>
      </c>
      <c r="H39" s="8">
        <v>0.04182509505703422</v>
      </c>
    </row>
    <row r="40" spans="1:8" ht="12.75">
      <c r="A40" s="34"/>
      <c r="B40" s="35" t="s">
        <v>91</v>
      </c>
      <c r="C40" s="11">
        <v>16</v>
      </c>
      <c r="D40" s="8">
        <v>0.030360531309297913</v>
      </c>
      <c r="E40" s="11">
        <v>4</v>
      </c>
      <c r="F40" s="8">
        <v>0.015151515151515152</v>
      </c>
      <c r="G40" s="11">
        <v>12</v>
      </c>
      <c r="H40" s="8">
        <v>0.045627376425855515</v>
      </c>
    </row>
    <row r="41" spans="1:8" ht="12.75">
      <c r="A41" s="34"/>
      <c r="B41" s="35" t="s">
        <v>92</v>
      </c>
      <c r="C41" s="11">
        <v>8</v>
      </c>
      <c r="D41" s="8">
        <v>0.015180265654648957</v>
      </c>
      <c r="E41" s="11">
        <v>5</v>
      </c>
      <c r="F41" s="8">
        <v>0.01893939393939394</v>
      </c>
      <c r="G41" s="11">
        <v>3</v>
      </c>
      <c r="H41" s="8">
        <v>0.011406844106463879</v>
      </c>
    </row>
    <row r="42" spans="1:8" ht="12.75">
      <c r="A42" s="34"/>
      <c r="B42" s="35" t="s">
        <v>93</v>
      </c>
      <c r="C42" s="11">
        <v>13</v>
      </c>
      <c r="D42" s="8">
        <v>0.024667931688804556</v>
      </c>
      <c r="E42" s="11">
        <v>4</v>
      </c>
      <c r="F42" s="8">
        <v>0.015151515151515152</v>
      </c>
      <c r="G42" s="11">
        <v>9</v>
      </c>
      <c r="H42" s="8">
        <v>0.034220532319391636</v>
      </c>
    </row>
    <row r="43" spans="1:8" ht="12.75">
      <c r="A43" s="34"/>
      <c r="B43" s="35" t="s">
        <v>94</v>
      </c>
      <c r="C43" s="11">
        <v>2</v>
      </c>
      <c r="D43" s="8">
        <v>0.003795066413662239</v>
      </c>
      <c r="E43" s="11">
        <v>1</v>
      </c>
      <c r="F43" s="8">
        <v>0.003787878787878788</v>
      </c>
      <c r="G43" s="11">
        <v>1</v>
      </c>
      <c r="H43" s="8">
        <v>0.0038022813688212928</v>
      </c>
    </row>
    <row r="44" spans="1:8" ht="12.75">
      <c r="A44" s="34"/>
      <c r="B44" s="35" t="s">
        <v>95</v>
      </c>
      <c r="C44" s="11">
        <v>0</v>
      </c>
      <c r="D44" s="8">
        <v>0</v>
      </c>
      <c r="E44" s="11">
        <v>0</v>
      </c>
      <c r="F44" s="8">
        <v>0</v>
      </c>
      <c r="G44" s="11">
        <v>0</v>
      </c>
      <c r="H44" s="8">
        <v>0</v>
      </c>
    </row>
    <row r="45" spans="1:8" s="2" customFormat="1" ht="24" customHeight="1">
      <c r="A45" s="145" t="s">
        <v>134</v>
      </c>
      <c r="B45" s="145"/>
      <c r="C45" s="10">
        <v>79</v>
      </c>
      <c r="D45" s="7">
        <v>0.14990512333965844</v>
      </c>
      <c r="E45" s="10">
        <v>41</v>
      </c>
      <c r="F45" s="7">
        <v>0.1553030303030303</v>
      </c>
      <c r="G45" s="10">
        <v>38</v>
      </c>
      <c r="H45" s="7">
        <v>0.1444866920152091</v>
      </c>
    </row>
    <row r="46" spans="1:8" s="2" customFormat="1" ht="25.5">
      <c r="A46" s="48"/>
      <c r="B46" s="35" t="s">
        <v>137</v>
      </c>
      <c r="C46" s="10"/>
      <c r="D46" s="7"/>
      <c r="E46" s="10"/>
      <c r="F46" s="7"/>
      <c r="G46" s="10"/>
      <c r="H46" s="7"/>
    </row>
    <row r="47" spans="1:8" ht="12.75">
      <c r="A47" s="12"/>
      <c r="B47" s="12"/>
      <c r="C47" s="12"/>
      <c r="D47" s="12"/>
      <c r="E47" s="25"/>
      <c r="F47" s="25"/>
      <c r="G47" s="12"/>
      <c r="H47" s="12"/>
    </row>
  </sheetData>
  <sheetProtection/>
  <mergeCells count="11">
    <mergeCell ref="A1:H1"/>
    <mergeCell ref="A6:B6"/>
    <mergeCell ref="A8:B8"/>
    <mergeCell ref="A23:B23"/>
    <mergeCell ref="G3:H3"/>
    <mergeCell ref="G4:H4"/>
    <mergeCell ref="A45:B45"/>
    <mergeCell ref="A4:B4"/>
    <mergeCell ref="C4:D4"/>
    <mergeCell ref="E4:F4"/>
    <mergeCell ref="A5:B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G19"/>
  <sheetViews>
    <sheetView zoomScalePageLayoutView="0" workbookViewId="0" topLeftCell="A1">
      <selection activeCell="H42" sqref="H42"/>
    </sheetView>
  </sheetViews>
  <sheetFormatPr defaultColWidth="11.421875" defaultRowHeight="12.75"/>
  <cols>
    <col min="1" max="7" width="11.7109375" style="9" customWidth="1"/>
    <col min="8" max="16384" width="11.421875" style="9" customWidth="1"/>
  </cols>
  <sheetData>
    <row r="1" spans="1:7" s="1" customFormat="1" ht="12.75">
      <c r="A1" s="127" t="s">
        <v>210</v>
      </c>
      <c r="B1" s="127"/>
      <c r="C1" s="127"/>
      <c r="D1" s="127"/>
      <c r="E1" s="127"/>
      <c r="F1" s="127"/>
      <c r="G1" s="127"/>
    </row>
    <row r="2" spans="1:7" s="1" customFormat="1" ht="12.75">
      <c r="A2" s="128" t="s">
        <v>102</v>
      </c>
      <c r="B2" s="128"/>
      <c r="C2" s="128"/>
      <c r="D2" s="128"/>
      <c r="E2" s="128"/>
      <c r="F2" s="128"/>
      <c r="G2" s="128"/>
    </row>
    <row r="3" spans="1:7" s="1" customFormat="1" ht="12.75">
      <c r="A3" s="4"/>
      <c r="B3" s="4"/>
      <c r="G3" s="18" t="s">
        <v>175</v>
      </c>
    </row>
    <row r="4" spans="1:7" s="38" customFormat="1" ht="25.5" customHeight="1">
      <c r="A4" s="130" t="s">
        <v>157</v>
      </c>
      <c r="B4" s="59" t="s">
        <v>170</v>
      </c>
      <c r="C4" s="130" t="s">
        <v>35</v>
      </c>
      <c r="D4" s="130"/>
      <c r="E4" s="130"/>
      <c r="F4" s="129" t="s">
        <v>74</v>
      </c>
      <c r="G4" s="129"/>
    </row>
    <row r="5" spans="1:7" s="39" customFormat="1" ht="12.75">
      <c r="A5" s="133"/>
      <c r="B5" s="60"/>
      <c r="C5" s="52" t="s">
        <v>196</v>
      </c>
      <c r="D5" s="52" t="s">
        <v>197</v>
      </c>
      <c r="E5" s="52" t="s">
        <v>29</v>
      </c>
      <c r="F5" s="52" t="s">
        <v>53</v>
      </c>
      <c r="G5" s="52" t="s">
        <v>54</v>
      </c>
    </row>
    <row r="6" spans="1:7" ht="12.75">
      <c r="A6" s="40" t="s">
        <v>184</v>
      </c>
      <c r="B6" s="41">
        <v>0.01800471570484326</v>
      </c>
      <c r="C6" s="41">
        <v>0.026856903063365505</v>
      </c>
      <c r="D6" s="41">
        <v>0.018387553041018388</v>
      </c>
      <c r="E6" s="41">
        <v>0.01460145570743831</v>
      </c>
      <c r="F6" s="41">
        <v>0.014029396104458946</v>
      </c>
      <c r="G6" s="41">
        <v>0.02461107910116059</v>
      </c>
    </row>
    <row r="7" spans="1:7" ht="12.75">
      <c r="A7" s="43" t="s">
        <v>185</v>
      </c>
      <c r="B7" s="56">
        <v>0.02348807101904938</v>
      </c>
      <c r="C7" s="56">
        <v>0.03842940685045948</v>
      </c>
      <c r="D7" s="56">
        <v>0.023951078647868183</v>
      </c>
      <c r="E7" s="56">
        <v>0.017962466487935657</v>
      </c>
      <c r="F7" s="56">
        <v>0.01766102701098249</v>
      </c>
      <c r="G7" s="56">
        <v>0.0331207065750736</v>
      </c>
    </row>
    <row r="8" spans="1:7" ht="12.75">
      <c r="A8" s="43" t="s">
        <v>186</v>
      </c>
      <c r="B8" s="56">
        <v>0.022765130483064965</v>
      </c>
      <c r="C8" s="56">
        <v>0.03520536462699078</v>
      </c>
      <c r="D8" s="56">
        <v>0.023619371282922685</v>
      </c>
      <c r="E8" s="56">
        <v>0.017435622317596565</v>
      </c>
      <c r="F8" s="56">
        <v>0.016200951248513673</v>
      </c>
      <c r="G8" s="56">
        <v>0.03359489946051986</v>
      </c>
    </row>
    <row r="9" spans="1:7" ht="12.75">
      <c r="A9" s="43" t="s">
        <v>187</v>
      </c>
      <c r="B9" s="56">
        <v>0.021316033364226137</v>
      </c>
      <c r="C9" s="56">
        <v>0.031144781144781145</v>
      </c>
      <c r="D9" s="56">
        <v>0.02195744680851064</v>
      </c>
      <c r="E9" s="56">
        <v>0.017171988194258116</v>
      </c>
      <c r="F9" s="56">
        <v>0.015762081784386615</v>
      </c>
      <c r="G9" s="56">
        <v>0.03050430504305043</v>
      </c>
    </row>
    <row r="10" spans="1:7" ht="12.75">
      <c r="A10" s="43" t="s">
        <v>188</v>
      </c>
      <c r="B10" s="56">
        <v>0.020680701103588984</v>
      </c>
      <c r="C10" s="56">
        <v>0.031959629941127</v>
      </c>
      <c r="D10" s="56">
        <v>0.021291091807187874</v>
      </c>
      <c r="E10" s="56">
        <v>0.016116035455278</v>
      </c>
      <c r="F10" s="56">
        <v>0.01649331352154532</v>
      </c>
      <c r="G10" s="56">
        <v>0.027633851468048358</v>
      </c>
    </row>
    <row r="11" spans="1:7" ht="12.75">
      <c r="A11" s="43" t="s">
        <v>167</v>
      </c>
      <c r="B11" s="56">
        <v>0.018678561471982158</v>
      </c>
      <c r="C11" s="56">
        <v>0.02457627118644068</v>
      </c>
      <c r="D11" s="56">
        <v>0.019453924914675767</v>
      </c>
      <c r="E11" s="56">
        <v>0.015587207739854878</v>
      </c>
      <c r="F11" s="56">
        <v>0.014443120905300774</v>
      </c>
      <c r="G11" s="56">
        <v>0.025710754017305316</v>
      </c>
    </row>
    <row r="12" spans="1:7" ht="12.75">
      <c r="A12" s="43" t="s">
        <v>189</v>
      </c>
      <c r="B12" s="56">
        <v>0.015843429636533086</v>
      </c>
      <c r="C12" s="56">
        <v>0.01875532821824382</v>
      </c>
      <c r="D12" s="56">
        <v>0.016264338298236602</v>
      </c>
      <c r="E12" s="56">
        <v>0.01426264800861141</v>
      </c>
      <c r="F12" s="56">
        <v>0.011942080907598148</v>
      </c>
      <c r="G12" s="56">
        <v>0.02232696601339618</v>
      </c>
    </row>
    <row r="13" spans="1:7" ht="12.75">
      <c r="A13" s="43" t="s">
        <v>190</v>
      </c>
      <c r="B13" s="56">
        <v>0.014741556260496362</v>
      </c>
      <c r="C13" s="56">
        <v>0.019591141396933562</v>
      </c>
      <c r="D13" s="56">
        <v>0.01423914908217533</v>
      </c>
      <c r="E13" s="56">
        <v>0.013997308209959623</v>
      </c>
      <c r="F13" s="56">
        <v>0.01120406334030475</v>
      </c>
      <c r="G13" s="56">
        <v>0.02062624254473161</v>
      </c>
    </row>
    <row r="14" spans="1:7" ht="12.75">
      <c r="A14" s="43" t="s">
        <v>191</v>
      </c>
      <c r="B14" s="56">
        <v>0.01621017328116266</v>
      </c>
      <c r="C14" s="56">
        <v>0.02374893977947413</v>
      </c>
      <c r="D14" s="56">
        <v>0.016095890410958904</v>
      </c>
      <c r="E14" s="56">
        <v>0.013997308209959623</v>
      </c>
      <c r="F14" s="56">
        <v>0.014002681364516609</v>
      </c>
      <c r="G14" s="56">
        <v>0.019895548371051976</v>
      </c>
    </row>
    <row r="15" spans="1:7" ht="12.75">
      <c r="A15" s="43" t="s">
        <v>192</v>
      </c>
      <c r="B15" s="56">
        <v>0.01510912143256855</v>
      </c>
      <c r="C15" s="56">
        <v>0.022090059473237042</v>
      </c>
      <c r="D15" s="56">
        <v>0.015083990401097017</v>
      </c>
      <c r="E15" s="56">
        <v>0.012934518997574777</v>
      </c>
      <c r="F15" s="56">
        <v>0.012531702222885275</v>
      </c>
      <c r="G15" s="56">
        <v>0.019407812888778304</v>
      </c>
    </row>
    <row r="16" spans="1:7" ht="12.75">
      <c r="A16" s="43" t="s">
        <v>193</v>
      </c>
      <c r="B16" s="56">
        <v>0.014649622095735747</v>
      </c>
      <c r="C16" s="56">
        <v>0.02374893977947413</v>
      </c>
      <c r="D16" s="56">
        <v>0.014746227709190672</v>
      </c>
      <c r="E16" s="56">
        <v>0.011602806260118727</v>
      </c>
      <c r="F16" s="56">
        <v>0.012384362876753208</v>
      </c>
      <c r="G16" s="56">
        <v>0.01843088418430884</v>
      </c>
    </row>
    <row r="17" spans="1:7" ht="12.75">
      <c r="A17" s="43" t="s">
        <v>194</v>
      </c>
      <c r="B17" s="56">
        <v>0.015751700997297044</v>
      </c>
      <c r="C17" s="56">
        <v>0.027049873203719356</v>
      </c>
      <c r="D17" s="56">
        <v>0.015252784918594687</v>
      </c>
      <c r="E17" s="56">
        <v>0.012934518997574777</v>
      </c>
      <c r="F17" s="56">
        <v>0.012973456606024456</v>
      </c>
      <c r="G17" s="56">
        <v>0.02038279890628884</v>
      </c>
    </row>
    <row r="18" spans="1:7" ht="12.75">
      <c r="A18" s="43" t="s">
        <v>195</v>
      </c>
      <c r="B18" s="56">
        <v>0.017135976287513895</v>
      </c>
      <c r="C18" s="56">
        <v>0.027477102414654453</v>
      </c>
      <c r="D18" s="56">
        <v>0.017903253572043382</v>
      </c>
      <c r="E18" s="56">
        <v>0.012678288431061807</v>
      </c>
      <c r="F18" s="56">
        <v>0.013056379821958458</v>
      </c>
      <c r="G18" s="56">
        <v>0.02391518737672584</v>
      </c>
    </row>
    <row r="19" spans="1:7" ht="12.75">
      <c r="A19" s="42"/>
      <c r="B19" s="42"/>
      <c r="C19" s="42"/>
      <c r="D19" s="42"/>
      <c r="E19" s="42"/>
      <c r="F19" s="42"/>
      <c r="G19" s="42"/>
    </row>
  </sheetData>
  <sheetProtection/>
  <mergeCells count="5">
    <mergeCell ref="A4:A5"/>
    <mergeCell ref="A1:G1"/>
    <mergeCell ref="A2:G2"/>
    <mergeCell ref="F4:G4"/>
    <mergeCell ref="C4:E4"/>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tabColor indexed="42"/>
  </sheetPr>
  <dimension ref="A1:D42"/>
  <sheetViews>
    <sheetView zoomScalePageLayoutView="0" workbookViewId="0" topLeftCell="A1">
      <selection activeCell="K66" sqref="K66"/>
    </sheetView>
  </sheetViews>
  <sheetFormatPr defaultColWidth="11.421875" defaultRowHeight="12.75"/>
  <cols>
    <col min="1" max="1" width="61.140625" style="4" bestFit="1" customWidth="1"/>
    <col min="2" max="4" width="9.140625" style="4" customWidth="1"/>
    <col min="5" max="16384" width="11.421875" style="1" customWidth="1"/>
  </cols>
  <sheetData>
    <row r="1" spans="1:4" ht="12.75">
      <c r="A1" s="127" t="s">
        <v>240</v>
      </c>
      <c r="B1" s="127"/>
      <c r="C1" s="127"/>
      <c r="D1" s="127"/>
    </row>
    <row r="2" ht="12.75">
      <c r="A2" s="5"/>
    </row>
    <row r="3" ht="12.75">
      <c r="D3" s="27" t="s">
        <v>181</v>
      </c>
    </row>
    <row r="4" spans="1:4" s="6" customFormat="1" ht="28.5" customHeight="1">
      <c r="A4" s="55" t="s">
        <v>60</v>
      </c>
      <c r="B4" s="51" t="s">
        <v>61</v>
      </c>
      <c r="C4" s="51" t="s">
        <v>62</v>
      </c>
      <c r="D4" s="51" t="s">
        <v>63</v>
      </c>
    </row>
    <row r="5" spans="1:4" s="2" customFormat="1" ht="24" customHeight="1">
      <c r="A5" s="3" t="s">
        <v>64</v>
      </c>
      <c r="B5" s="10">
        <v>527</v>
      </c>
      <c r="C5" s="10">
        <v>264</v>
      </c>
      <c r="D5" s="10">
        <v>263</v>
      </c>
    </row>
    <row r="6" spans="1:4" ht="12.75">
      <c r="A6" s="5" t="s">
        <v>135</v>
      </c>
      <c r="B6" s="11">
        <v>5</v>
      </c>
      <c r="C6" s="11">
        <v>4</v>
      </c>
      <c r="D6" s="11">
        <v>1</v>
      </c>
    </row>
    <row r="7" spans="1:4" s="2" customFormat="1" ht="12.75">
      <c r="A7" s="5" t="s">
        <v>39</v>
      </c>
      <c r="B7" s="11">
        <v>21</v>
      </c>
      <c r="C7" s="11">
        <v>15</v>
      </c>
      <c r="D7" s="11">
        <v>6</v>
      </c>
    </row>
    <row r="8" spans="1:4" ht="12.75">
      <c r="A8" s="5" t="s">
        <v>59</v>
      </c>
      <c r="B8" s="11">
        <v>1</v>
      </c>
      <c r="C8" s="11">
        <v>0</v>
      </c>
      <c r="D8" s="11">
        <v>1</v>
      </c>
    </row>
    <row r="9" spans="1:4" ht="12.75">
      <c r="A9" s="5" t="s">
        <v>30</v>
      </c>
      <c r="B9" s="11">
        <v>2</v>
      </c>
      <c r="C9" s="11">
        <v>0</v>
      </c>
      <c r="D9" s="11">
        <v>2</v>
      </c>
    </row>
    <row r="10" spans="1:4" ht="12.75">
      <c r="A10" s="5" t="s">
        <v>72</v>
      </c>
      <c r="B10" s="11">
        <v>28</v>
      </c>
      <c r="C10" s="11">
        <v>24</v>
      </c>
      <c r="D10" s="11">
        <v>4</v>
      </c>
    </row>
    <row r="11" spans="1:4" ht="12.75">
      <c r="A11" s="5" t="s">
        <v>66</v>
      </c>
      <c r="B11" s="11">
        <v>9</v>
      </c>
      <c r="C11" s="11">
        <v>8</v>
      </c>
      <c r="D11" s="11">
        <v>1</v>
      </c>
    </row>
    <row r="12" spans="1:4" ht="12.75">
      <c r="A12" s="5" t="s">
        <v>55</v>
      </c>
      <c r="B12" s="11">
        <v>7</v>
      </c>
      <c r="C12" s="11">
        <v>7</v>
      </c>
      <c r="D12" s="11">
        <v>0</v>
      </c>
    </row>
    <row r="13" spans="1:4" ht="12.75">
      <c r="A13" s="5" t="s">
        <v>154</v>
      </c>
      <c r="B13" s="11">
        <v>0</v>
      </c>
      <c r="C13" s="11">
        <v>0</v>
      </c>
      <c r="D13" s="11">
        <v>0</v>
      </c>
    </row>
    <row r="14" spans="1:4" ht="12.75">
      <c r="A14" s="5" t="s">
        <v>49</v>
      </c>
      <c r="B14" s="11">
        <v>2</v>
      </c>
      <c r="C14" s="11">
        <v>1</v>
      </c>
      <c r="D14" s="11">
        <v>1</v>
      </c>
    </row>
    <row r="15" spans="1:4" ht="12.75">
      <c r="A15" s="5" t="s">
        <v>41</v>
      </c>
      <c r="B15" s="11">
        <v>40</v>
      </c>
      <c r="C15" s="11">
        <v>28</v>
      </c>
      <c r="D15" s="11">
        <v>12</v>
      </c>
    </row>
    <row r="16" spans="1:4" ht="12.75">
      <c r="A16" s="5" t="s">
        <v>155</v>
      </c>
      <c r="B16" s="11">
        <v>3</v>
      </c>
      <c r="C16" s="11">
        <v>3</v>
      </c>
      <c r="D16" s="11">
        <v>0</v>
      </c>
    </row>
    <row r="17" spans="1:4" ht="12.75">
      <c r="A17" s="5" t="s">
        <v>69</v>
      </c>
      <c r="B17" s="11">
        <v>7</v>
      </c>
      <c r="C17" s="11">
        <v>7</v>
      </c>
      <c r="D17" s="11">
        <v>0</v>
      </c>
    </row>
    <row r="18" spans="1:4" ht="12.75">
      <c r="A18" s="5" t="s">
        <v>75</v>
      </c>
      <c r="B18" s="11">
        <v>4</v>
      </c>
      <c r="C18" s="11">
        <v>3</v>
      </c>
      <c r="D18" s="11">
        <v>1</v>
      </c>
    </row>
    <row r="19" spans="1:4" ht="12.75">
      <c r="A19" s="5" t="s">
        <v>126</v>
      </c>
      <c r="B19" s="11">
        <v>6</v>
      </c>
      <c r="C19" s="11">
        <v>6</v>
      </c>
      <c r="D19" s="11">
        <v>0</v>
      </c>
    </row>
    <row r="20" spans="1:4" ht="12.75">
      <c r="A20" s="5" t="s">
        <v>27</v>
      </c>
      <c r="B20" s="11">
        <v>3</v>
      </c>
      <c r="C20" s="11">
        <v>1</v>
      </c>
      <c r="D20" s="11">
        <v>2</v>
      </c>
    </row>
    <row r="21" spans="1:4" ht="12.75">
      <c r="A21" s="5" t="s">
        <v>70</v>
      </c>
      <c r="B21" s="11">
        <v>55</v>
      </c>
      <c r="C21" s="11">
        <v>53</v>
      </c>
      <c r="D21" s="11">
        <v>2</v>
      </c>
    </row>
    <row r="22" spans="1:4" s="2" customFormat="1" ht="12.75">
      <c r="A22" s="5" t="s">
        <v>67</v>
      </c>
      <c r="B22" s="11">
        <v>1</v>
      </c>
      <c r="C22" s="11">
        <v>1</v>
      </c>
      <c r="D22" s="11">
        <v>0</v>
      </c>
    </row>
    <row r="23" spans="1:4" ht="12.75">
      <c r="A23" s="5" t="s">
        <v>71</v>
      </c>
      <c r="B23" s="11">
        <v>65</v>
      </c>
      <c r="C23" s="11">
        <v>19</v>
      </c>
      <c r="D23" s="11">
        <v>46</v>
      </c>
    </row>
    <row r="24" spans="1:4" ht="12.75">
      <c r="A24" s="5" t="s">
        <v>33</v>
      </c>
      <c r="B24" s="11">
        <v>5</v>
      </c>
      <c r="C24" s="11">
        <v>1</v>
      </c>
      <c r="D24" s="11">
        <v>4</v>
      </c>
    </row>
    <row r="25" spans="1:4" ht="12.75">
      <c r="A25" s="5" t="s">
        <v>127</v>
      </c>
      <c r="B25" s="11">
        <v>13</v>
      </c>
      <c r="C25" s="11">
        <v>11</v>
      </c>
      <c r="D25" s="11">
        <v>2</v>
      </c>
    </row>
    <row r="26" spans="1:4" ht="12.75">
      <c r="A26" s="5" t="s">
        <v>73</v>
      </c>
      <c r="B26" s="11">
        <v>6</v>
      </c>
      <c r="C26" s="11">
        <v>3</v>
      </c>
      <c r="D26" s="11">
        <v>3</v>
      </c>
    </row>
    <row r="27" spans="1:4" ht="12.75">
      <c r="A27" s="5" t="s">
        <v>162</v>
      </c>
      <c r="B27" s="11">
        <v>45</v>
      </c>
      <c r="C27" s="11">
        <v>10</v>
      </c>
      <c r="D27" s="11">
        <v>35</v>
      </c>
    </row>
    <row r="28" spans="1:4" s="33" customFormat="1" ht="12.75">
      <c r="A28" s="5" t="s">
        <v>138</v>
      </c>
      <c r="B28" s="11">
        <v>58</v>
      </c>
      <c r="C28" s="11">
        <v>10</v>
      </c>
      <c r="D28" s="11">
        <v>48</v>
      </c>
    </row>
    <row r="29" spans="1:4" ht="12.75">
      <c r="A29" s="5" t="s">
        <v>151</v>
      </c>
      <c r="B29" s="11">
        <v>11</v>
      </c>
      <c r="C29" s="11">
        <v>8</v>
      </c>
      <c r="D29" s="11">
        <v>3</v>
      </c>
    </row>
    <row r="30" spans="1:4" ht="12.75">
      <c r="A30" s="5" t="s">
        <v>166</v>
      </c>
      <c r="B30" s="11">
        <v>80</v>
      </c>
      <c r="C30" s="11">
        <v>21</v>
      </c>
      <c r="D30" s="11">
        <v>59</v>
      </c>
    </row>
    <row r="31" spans="1:4" ht="12.75">
      <c r="A31" s="5" t="s">
        <v>28</v>
      </c>
      <c r="B31" s="11">
        <v>4</v>
      </c>
      <c r="C31" s="11">
        <v>3</v>
      </c>
      <c r="D31" s="11">
        <v>1</v>
      </c>
    </row>
    <row r="32" spans="1:4" ht="12.75">
      <c r="A32" s="5" t="s">
        <v>132</v>
      </c>
      <c r="B32" s="11">
        <v>5</v>
      </c>
      <c r="C32" s="11">
        <v>3</v>
      </c>
      <c r="D32" s="11">
        <v>2</v>
      </c>
    </row>
    <row r="33" spans="1:4" ht="12.75">
      <c r="A33" s="5" t="s">
        <v>50</v>
      </c>
      <c r="B33" s="11">
        <v>2</v>
      </c>
      <c r="C33" s="11">
        <v>2</v>
      </c>
      <c r="D33" s="11">
        <v>0</v>
      </c>
    </row>
    <row r="34" spans="1:4" ht="12.75">
      <c r="A34" s="5" t="s">
        <v>130</v>
      </c>
      <c r="B34" s="11">
        <v>3</v>
      </c>
      <c r="C34" s="11">
        <v>1</v>
      </c>
      <c r="D34" s="11">
        <v>2</v>
      </c>
    </row>
    <row r="35" spans="1:4" ht="12.75">
      <c r="A35" s="5" t="s">
        <v>150</v>
      </c>
      <c r="B35" s="11">
        <v>0</v>
      </c>
      <c r="C35" s="11">
        <v>0</v>
      </c>
      <c r="D35" s="11">
        <v>0</v>
      </c>
    </row>
    <row r="36" spans="1:4" ht="12.75">
      <c r="A36" s="5" t="s">
        <v>58</v>
      </c>
      <c r="B36" s="11">
        <v>9</v>
      </c>
      <c r="C36" s="11">
        <v>3</v>
      </c>
      <c r="D36" s="11">
        <v>6</v>
      </c>
    </row>
    <row r="37" spans="1:4" ht="12.75">
      <c r="A37" s="5" t="s">
        <v>121</v>
      </c>
      <c r="B37" s="11">
        <v>1</v>
      </c>
      <c r="C37" s="11">
        <v>1</v>
      </c>
      <c r="D37" s="11">
        <v>0</v>
      </c>
    </row>
    <row r="38" spans="1:4" ht="12.75">
      <c r="A38" s="5" t="s">
        <v>131</v>
      </c>
      <c r="B38" s="11">
        <v>14</v>
      </c>
      <c r="C38" s="11">
        <v>3</v>
      </c>
      <c r="D38" s="11">
        <v>11</v>
      </c>
    </row>
    <row r="39" spans="1:4" ht="12.75">
      <c r="A39" s="5" t="s">
        <v>40</v>
      </c>
      <c r="B39" s="11">
        <v>2</v>
      </c>
      <c r="C39" s="11">
        <v>1</v>
      </c>
      <c r="D39" s="11">
        <v>1</v>
      </c>
    </row>
    <row r="40" spans="1:4" ht="12.75">
      <c r="A40" s="5" t="s">
        <v>51</v>
      </c>
      <c r="B40" s="11">
        <v>7</v>
      </c>
      <c r="C40" s="11">
        <v>2</v>
      </c>
      <c r="D40" s="11">
        <v>5</v>
      </c>
    </row>
    <row r="41" spans="1:4" ht="12.75">
      <c r="A41" s="22" t="s">
        <v>52</v>
      </c>
      <c r="B41" s="11">
        <v>3</v>
      </c>
      <c r="C41" s="11">
        <v>1</v>
      </c>
      <c r="D41" s="11">
        <v>2</v>
      </c>
    </row>
    <row r="42" spans="1:4" ht="12.75">
      <c r="A42" s="12"/>
      <c r="B42" s="12"/>
      <c r="C42" s="25"/>
      <c r="D42" s="12"/>
    </row>
  </sheetData>
  <sheetProtection/>
  <mergeCells count="1">
    <mergeCell ref="A1:D1"/>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sheetPr>
    <tabColor rgb="FF92D050"/>
  </sheetPr>
  <dimension ref="B10:B12"/>
  <sheetViews>
    <sheetView zoomScalePageLayoutView="0" workbookViewId="0" topLeftCell="A1">
      <selection activeCell="F29" sqref="F29"/>
    </sheetView>
  </sheetViews>
  <sheetFormatPr defaultColWidth="11.421875" defaultRowHeight="12.75"/>
  <cols>
    <col min="1" max="1" width="10.57421875" style="63" customWidth="1"/>
    <col min="2" max="2" width="75.00390625" style="63" customWidth="1"/>
    <col min="3" max="16384" width="11.421875" style="63" customWidth="1"/>
  </cols>
  <sheetData>
    <row r="10" ht="26.25" customHeight="1">
      <c r="B10" s="62" t="s">
        <v>242</v>
      </c>
    </row>
    <row r="11" ht="25.5">
      <c r="B11" s="64"/>
    </row>
    <row r="12" s="66" customFormat="1" ht="26.25">
      <c r="B12" s="65" t="s">
        <v>243</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V13" sqref="V13"/>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244</v>
      </c>
      <c r="B1" s="154"/>
      <c r="C1" s="154"/>
      <c r="D1" s="154"/>
      <c r="E1" s="154"/>
      <c r="F1" s="154"/>
      <c r="G1" s="154"/>
      <c r="H1" s="154"/>
      <c r="I1" s="154"/>
      <c r="J1" s="154"/>
      <c r="K1" s="154"/>
      <c r="L1" s="154"/>
      <c r="M1" s="154"/>
      <c r="N1" s="154"/>
    </row>
    <row r="2" ht="12.75">
      <c r="A2" s="69"/>
    </row>
    <row r="3" spans="13:14" ht="12.75">
      <c r="M3" s="155" t="s">
        <v>245</v>
      </c>
      <c r="N3" s="155"/>
    </row>
    <row r="4" spans="1:14"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s="75" customFormat="1" ht="12.75">
      <c r="A5" s="156" t="s">
        <v>170</v>
      </c>
      <c r="B5" s="156"/>
      <c r="C5" s="156"/>
      <c r="D5" s="156"/>
      <c r="E5" s="156"/>
      <c r="F5" s="156"/>
      <c r="G5" s="156"/>
      <c r="H5" s="156"/>
      <c r="I5" s="156"/>
      <c r="J5" s="156"/>
      <c r="K5" s="156"/>
      <c r="L5" s="156"/>
      <c r="M5" s="156"/>
      <c r="N5" s="156"/>
    </row>
    <row r="6" spans="1:14" s="75" customFormat="1" ht="12.75">
      <c r="A6" s="76" t="s">
        <v>247</v>
      </c>
      <c r="B6" s="77">
        <v>0.03230446164024969</v>
      </c>
      <c r="C6" s="78">
        <v>0.03549036525740581</v>
      </c>
      <c r="D6" s="78">
        <v>0.03426827161204861</v>
      </c>
      <c r="E6" s="78">
        <v>0.03471302745955904</v>
      </c>
      <c r="F6" s="78">
        <v>0.034435103074974084</v>
      </c>
      <c r="G6" s="78">
        <v>0.031926563131458925</v>
      </c>
      <c r="H6" s="78">
        <v>0.030471234460826828</v>
      </c>
      <c r="I6" s="78">
        <v>0.03007866728366497</v>
      </c>
      <c r="J6" s="78">
        <v>0.03187066974595843</v>
      </c>
      <c r="K6" s="78">
        <v>0.03114346796094066</v>
      </c>
      <c r="L6" s="78">
        <v>0.030583338151124472</v>
      </c>
      <c r="M6" s="78">
        <v>0.03013476777141535</v>
      </c>
      <c r="N6" s="78">
        <v>0.033455545371219066</v>
      </c>
    </row>
    <row r="7" spans="1:14" s="75" customFormat="1" ht="12.75">
      <c r="A7" s="76" t="s">
        <v>248</v>
      </c>
      <c r="B7" s="77">
        <v>0.028544835478984332</v>
      </c>
      <c r="C7" s="78">
        <v>0.034064235415354666</v>
      </c>
      <c r="D7" s="78">
        <v>0.033344792024750776</v>
      </c>
      <c r="E7" s="78">
        <v>0.03090178058587019</v>
      </c>
      <c r="F7" s="78">
        <v>0.028110599078341014</v>
      </c>
      <c r="G7" s="78">
        <v>0.02642815926139642</v>
      </c>
      <c r="H7" s="78">
        <v>0.02743832142033664</v>
      </c>
      <c r="I7" s="78">
        <v>0.027942616811661002</v>
      </c>
      <c r="J7" s="78">
        <v>0.029005524861878452</v>
      </c>
      <c r="K7" s="78">
        <v>0.02771855010660981</v>
      </c>
      <c r="L7" s="78">
        <v>0.0272140221402214</v>
      </c>
      <c r="M7" s="78">
        <v>0.026540503115624278</v>
      </c>
      <c r="N7" s="78">
        <v>0.02667420175190732</v>
      </c>
    </row>
    <row r="8" spans="1:14" s="75" customFormat="1" ht="12.75">
      <c r="A8" s="76" t="s">
        <v>249</v>
      </c>
      <c r="B8" s="77">
        <v>0.02281173067742509</v>
      </c>
      <c r="C8" s="78">
        <v>0.025903512244782535</v>
      </c>
      <c r="D8" s="78">
        <v>0.02480040767793443</v>
      </c>
      <c r="E8" s="78">
        <v>0.025131601290541688</v>
      </c>
      <c r="F8" s="78">
        <v>0.023971438286297178</v>
      </c>
      <c r="G8" s="78">
        <v>0.020752785990448032</v>
      </c>
      <c r="H8" s="78">
        <v>0.02136485027558384</v>
      </c>
      <c r="I8" s="78">
        <v>0.022253760999148452</v>
      </c>
      <c r="J8" s="78">
        <v>0.022586686340162306</v>
      </c>
      <c r="K8" s="78">
        <v>0.021253622776609648</v>
      </c>
      <c r="L8" s="78">
        <v>0.02180950758221162</v>
      </c>
      <c r="M8" s="78">
        <v>0.022974812797821646</v>
      </c>
      <c r="N8" s="78">
        <v>0.02317696754112939</v>
      </c>
    </row>
    <row r="9" spans="1:14" s="75" customFormat="1" ht="12.75">
      <c r="A9" s="76" t="s">
        <v>250</v>
      </c>
      <c r="B9" s="77">
        <v>0.02848579834474415</v>
      </c>
      <c r="C9" s="78">
        <v>0.025938036911821758</v>
      </c>
      <c r="D9" s="78">
        <v>0.026801041032172325</v>
      </c>
      <c r="E9" s="78">
        <v>0.026477593751731015</v>
      </c>
      <c r="F9" s="78">
        <v>0.02653151656142683</v>
      </c>
      <c r="G9" s="78">
        <v>0.028415058875559732</v>
      </c>
      <c r="H9" s="78">
        <v>0.028790893015030947</v>
      </c>
      <c r="I9" s="78">
        <v>0.03023781934558296</v>
      </c>
      <c r="J9" s="78">
        <v>0.03029132641800927</v>
      </c>
      <c r="K9" s="78">
        <v>0.03039832285115304</v>
      </c>
      <c r="L9" s="78">
        <v>0.03013078748413443</v>
      </c>
      <c r="M9" s="78">
        <v>0.02943450408659156</v>
      </c>
      <c r="N9" s="78">
        <v>0.0297765393651314</v>
      </c>
    </row>
    <row r="10" spans="1:14" s="75" customFormat="1" ht="12.75">
      <c r="A10" s="76" t="s">
        <v>251</v>
      </c>
      <c r="B10" s="77">
        <v>0.02631421977305993</v>
      </c>
      <c r="C10" s="78">
        <v>0.030941336971350614</v>
      </c>
      <c r="D10" s="78">
        <v>0.03194505015263847</v>
      </c>
      <c r="E10" s="78">
        <v>0.02866207198337162</v>
      </c>
      <c r="F10" s="78">
        <v>0.029352282044274394</v>
      </c>
      <c r="G10" s="78">
        <v>0.02738525577828897</v>
      </c>
      <c r="H10" s="78">
        <v>0.026638894979171233</v>
      </c>
      <c r="I10" s="78">
        <v>0.02530325484384434</v>
      </c>
      <c r="J10" s="78">
        <v>0.024982155603140613</v>
      </c>
      <c r="K10" s="78">
        <v>0.022620947768176563</v>
      </c>
      <c r="L10" s="78">
        <v>0.02219040801717967</v>
      </c>
      <c r="M10" s="78">
        <v>0.022244246228388945</v>
      </c>
      <c r="N10" s="78">
        <v>0.022264171894953083</v>
      </c>
    </row>
    <row r="11" spans="1:14" s="75" customFormat="1" ht="12.75">
      <c r="A11" s="76" t="s">
        <v>252</v>
      </c>
      <c r="B11" s="77">
        <v>0.023312772133526852</v>
      </c>
      <c r="C11" s="78">
        <v>0.02443077945820176</v>
      </c>
      <c r="D11" s="78">
        <v>0.024160478776460156</v>
      </c>
      <c r="E11" s="78">
        <v>0.023402839396628218</v>
      </c>
      <c r="F11" s="78">
        <v>0.023456995508234903</v>
      </c>
      <c r="G11" s="78">
        <v>0.023077776544990568</v>
      </c>
      <c r="H11" s="78">
        <v>0.02237273080552934</v>
      </c>
      <c r="I11" s="78">
        <v>0.022481265611990008</v>
      </c>
      <c r="J11" s="78">
        <v>0.023348677278021184</v>
      </c>
      <c r="K11" s="78">
        <v>0.023077776544990568</v>
      </c>
      <c r="L11" s="78">
        <v>0.024160478776460156</v>
      </c>
      <c r="M11" s="78">
        <v>0.025348682754040293</v>
      </c>
      <c r="N11" s="78">
        <v>0.025</v>
      </c>
    </row>
    <row r="12" spans="1:14" s="75" customFormat="1" ht="12.75">
      <c r="A12" s="76" t="s">
        <v>253</v>
      </c>
      <c r="B12" s="77">
        <v>0.023807441356027078</v>
      </c>
      <c r="C12" s="78">
        <v>0.026157370411805443</v>
      </c>
      <c r="D12" s="78">
        <v>0.02600170502983802</v>
      </c>
      <c r="E12" s="78">
        <v>0.025326579578778992</v>
      </c>
      <c r="F12" s="78">
        <v>0.025430505944447405</v>
      </c>
      <c r="G12" s="78">
        <v>0.02465051755415644</v>
      </c>
      <c r="H12" s="78">
        <v>0.0227211975407645</v>
      </c>
      <c r="I12" s="78">
        <v>0.02261669250922312</v>
      </c>
      <c r="J12" s="78">
        <v>0.024442309744903405</v>
      </c>
      <c r="K12" s="78">
        <v>0.023295575977773028</v>
      </c>
      <c r="L12" s="78">
        <v>0.022825680226653124</v>
      </c>
      <c r="M12" s="78">
        <v>0.023452107484374166</v>
      </c>
      <c r="N12" s="78">
        <v>0.02287396086125884</v>
      </c>
    </row>
    <row r="13" spans="1:14" s="75" customFormat="1" ht="12.75">
      <c r="A13" s="76" t="s">
        <v>254</v>
      </c>
      <c r="B13" s="77">
        <v>0.024650284525170523</v>
      </c>
      <c r="C13" s="78">
        <v>0.024183983911720722</v>
      </c>
      <c r="D13" s="78">
        <v>0.02533992583436341</v>
      </c>
      <c r="E13" s="78">
        <v>0.024787425921154342</v>
      </c>
      <c r="F13" s="78">
        <v>0.02373091209244738</v>
      </c>
      <c r="G13" s="78">
        <v>0.024133663366336634</v>
      </c>
      <c r="H13" s="78">
        <v>0.024183983911720722</v>
      </c>
      <c r="I13" s="78">
        <v>0.024183983911720722</v>
      </c>
      <c r="J13" s="78">
        <v>0.026142445450802798</v>
      </c>
      <c r="K13" s="78">
        <v>0.02564102564102564</v>
      </c>
      <c r="L13" s="78">
        <v>0.024485798237022526</v>
      </c>
      <c r="M13" s="78">
        <v>0.025088867137190253</v>
      </c>
      <c r="N13" s="78">
        <v>0.024638868968343407</v>
      </c>
    </row>
    <row r="14" spans="1:14" s="75" customFormat="1" ht="12.75">
      <c r="A14" s="76" t="s">
        <v>255</v>
      </c>
      <c r="B14" s="77">
        <v>0.023658766150423546</v>
      </c>
      <c r="C14" s="78">
        <v>0.02483867663627983</v>
      </c>
      <c r="D14" s="78">
        <v>0.02483867663627983</v>
      </c>
      <c r="E14" s="78">
        <v>0.02378877210971546</v>
      </c>
      <c r="F14" s="78">
        <v>0.024189002203659098</v>
      </c>
      <c r="G14" s="78">
        <v>0.023488384019693317</v>
      </c>
      <c r="H14" s="78">
        <v>0.02213434675431389</v>
      </c>
      <c r="I14" s="78">
        <v>0.023037455105182146</v>
      </c>
      <c r="J14" s="78">
        <v>0.02333812064013131</v>
      </c>
      <c r="K14" s="78">
        <v>0.023237919359803016</v>
      </c>
      <c r="L14" s="78">
        <v>0.022636279642747153</v>
      </c>
      <c r="M14" s="78">
        <v>0.024289008455034587</v>
      </c>
      <c r="N14" s="78">
        <v>0.023796063113532405</v>
      </c>
    </row>
    <row r="15" spans="1:14" s="75" customFormat="1" ht="12.75">
      <c r="A15" s="76" t="s">
        <v>256</v>
      </c>
      <c r="B15" s="77">
        <v>0.023750498</v>
      </c>
      <c r="C15" s="78">
        <v>0.023846233</v>
      </c>
      <c r="D15" s="78">
        <v>0.024347647</v>
      </c>
      <c r="E15" s="78">
        <v>0.024347647</v>
      </c>
      <c r="F15" s="78">
        <v>0.025198871</v>
      </c>
      <c r="G15" s="78">
        <v>0.025198871</v>
      </c>
      <c r="H15" s="78">
        <v>0.023394519</v>
      </c>
      <c r="I15" s="78">
        <v>0.0209783</v>
      </c>
      <c r="J15" s="78">
        <v>0.022691021</v>
      </c>
      <c r="K15" s="78">
        <v>0.022338892</v>
      </c>
      <c r="L15" s="78">
        <v>0.024247406</v>
      </c>
      <c r="M15" s="78">
        <v>0.024097005</v>
      </c>
      <c r="N15" s="78">
        <v>0.02438148</v>
      </c>
    </row>
    <row r="16" spans="1:14" s="75" customFormat="1" ht="12.75">
      <c r="A16" s="76" t="s">
        <v>257</v>
      </c>
      <c r="B16" s="77">
        <v>0.022865417</v>
      </c>
      <c r="C16" s="78">
        <v>0.026330618</v>
      </c>
      <c r="D16" s="78">
        <v>0.025282051</v>
      </c>
      <c r="E16" s="78">
        <v>0.024181127</v>
      </c>
      <c r="F16" s="78">
        <v>0.023880444</v>
      </c>
      <c r="G16" s="78">
        <v>0.023780175</v>
      </c>
      <c r="H16" s="78">
        <v>0.021720109</v>
      </c>
      <c r="I16" s="78">
        <v>0.022022125</v>
      </c>
      <c r="J16" s="78">
        <v>0.022374241</v>
      </c>
      <c r="K16" s="78">
        <v>0.021518662</v>
      </c>
      <c r="L16" s="78">
        <v>0.021317131</v>
      </c>
      <c r="M16" s="78">
        <v>0.021820802</v>
      </c>
      <c r="N16" s="78">
        <v>0.020793854</v>
      </c>
    </row>
    <row r="17" spans="1:14" s="75" customFormat="1" ht="12.75">
      <c r="A17" s="76" t="s">
        <v>356</v>
      </c>
      <c r="B17" s="77">
        <v>0.018884505</v>
      </c>
      <c r="C17" s="78">
        <v>0.023444683</v>
      </c>
      <c r="D17" s="78">
        <v>0.023095396</v>
      </c>
      <c r="E17" s="78">
        <v>0.021295111</v>
      </c>
      <c r="F17" s="78">
        <v>0.020994419</v>
      </c>
      <c r="G17" s="78">
        <v>0.019538462</v>
      </c>
      <c r="H17" s="78">
        <v>0.017825953</v>
      </c>
      <c r="I17" s="78">
        <v>0.016765235</v>
      </c>
      <c r="J17" s="78">
        <v>0.017674562</v>
      </c>
      <c r="K17" s="78">
        <v>0.016411153</v>
      </c>
      <c r="L17" s="78">
        <v>0.015803562</v>
      </c>
      <c r="M17" s="78">
        <v>0.016613517</v>
      </c>
      <c r="N17" s="78">
        <v>0.017538477</v>
      </c>
    </row>
    <row r="18" spans="1:14" ht="25.5" customHeight="1">
      <c r="A18" s="154" t="s">
        <v>65</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1">
        <v>0.024546224019561743</v>
      </c>
    </row>
    <row r="20" spans="1:14" ht="12.75">
      <c r="A20" s="76" t="s">
        <v>248</v>
      </c>
      <c r="B20" s="77">
        <v>0.02234593555190274</v>
      </c>
      <c r="C20" s="78">
        <v>0.024546224019561743</v>
      </c>
      <c r="D20" s="78">
        <v>0.024546224019561743</v>
      </c>
      <c r="E20" s="78">
        <v>0.02381176470588235</v>
      </c>
      <c r="F20" s="78">
        <v>0.0212324242710201</v>
      </c>
      <c r="G20" s="78">
        <v>0.019937635831049797</v>
      </c>
      <c r="H20" s="78">
        <v>0.021601735685312706</v>
      </c>
      <c r="I20" s="78">
        <v>0.023444120139346578</v>
      </c>
      <c r="J20" s="78">
        <v>0.024546224019561743</v>
      </c>
      <c r="K20" s="78">
        <v>0.022339523046469977</v>
      </c>
      <c r="L20" s="78">
        <v>0.02150943396226415</v>
      </c>
      <c r="M20" s="78">
        <v>0.02187853640135798</v>
      </c>
      <c r="N20" s="81">
        <v>0.021603235888950176</v>
      </c>
    </row>
    <row r="21" spans="1:14" ht="12.75">
      <c r="A21" s="76" t="s">
        <v>249</v>
      </c>
      <c r="B21" s="77">
        <v>0.018739819452267503</v>
      </c>
      <c r="C21" s="78">
        <v>0.02106328182487123</v>
      </c>
      <c r="D21" s="78">
        <v>0.021243332720250137</v>
      </c>
      <c r="E21" s="78">
        <v>0.020883164673413064</v>
      </c>
      <c r="F21" s="78">
        <v>0.01998158379373849</v>
      </c>
      <c r="G21" s="78">
        <v>0.017448301329394386</v>
      </c>
      <c r="H21" s="78">
        <v>0.01772035071527457</v>
      </c>
      <c r="I21" s="78">
        <v>0.01853559572113611</v>
      </c>
      <c r="J21" s="78">
        <v>0.01925912274235164</v>
      </c>
      <c r="K21" s="78">
        <v>0.017901633293346868</v>
      </c>
      <c r="L21" s="78">
        <v>0.016903750230925548</v>
      </c>
      <c r="M21" s="78">
        <v>0.01772035071527457</v>
      </c>
      <c r="N21" s="81">
        <v>0.01793315822842134</v>
      </c>
    </row>
    <row r="22" spans="1:14" ht="12.75">
      <c r="A22" s="76" t="s">
        <v>250</v>
      </c>
      <c r="B22" s="77">
        <v>0.021502735290833984</v>
      </c>
      <c r="C22" s="78">
        <v>0.019886106842628582</v>
      </c>
      <c r="D22" s="78">
        <v>0.0193542552229357</v>
      </c>
      <c r="E22" s="78">
        <v>0.019620253164556962</v>
      </c>
      <c r="F22" s="78">
        <v>0.02032887603903144</v>
      </c>
      <c r="G22" s="78">
        <v>0.022448611611972594</v>
      </c>
      <c r="H22" s="78">
        <v>0.023241149445995857</v>
      </c>
      <c r="I22" s="78">
        <v>0.02455919395465995</v>
      </c>
      <c r="J22" s="78">
        <v>0.024295869702150634</v>
      </c>
      <c r="K22" s="78">
        <v>0.023065141003694025</v>
      </c>
      <c r="L22" s="78">
        <v>0.021743053049440634</v>
      </c>
      <c r="M22" s="78">
        <v>0.020682803468208093</v>
      </c>
      <c r="N22" s="81">
        <v>0.020964175143741708</v>
      </c>
    </row>
    <row r="23" spans="1:14" ht="12.75">
      <c r="A23" s="76" t="s">
        <v>251</v>
      </c>
      <c r="B23" s="77">
        <v>0.01866856090035295</v>
      </c>
      <c r="C23" s="78">
        <v>0.02243419890478714</v>
      </c>
      <c r="D23" s="78">
        <v>0.02338304067766699</v>
      </c>
      <c r="E23" s="78">
        <v>0.01966341895482728</v>
      </c>
      <c r="F23" s="78">
        <v>0.02157001414427157</v>
      </c>
      <c r="G23" s="78">
        <v>0.01983705278072972</v>
      </c>
      <c r="H23" s="78">
        <v>0.019229065130704475</v>
      </c>
      <c r="I23" s="78">
        <v>0.017575004438132435</v>
      </c>
      <c r="J23" s="78">
        <v>0.017138797620104788</v>
      </c>
      <c r="K23" s="78">
        <v>0.016352648418059012</v>
      </c>
      <c r="L23" s="78">
        <v>0.015652792600498042</v>
      </c>
      <c r="M23" s="78">
        <v>0.015214876768395764</v>
      </c>
      <c r="N23" s="81">
        <v>0.01560966907501561</v>
      </c>
    </row>
    <row r="24" spans="1:14" ht="12.75">
      <c r="A24" s="76" t="s">
        <v>252</v>
      </c>
      <c r="B24" s="77">
        <v>0.01635398126805357</v>
      </c>
      <c r="C24" s="78">
        <v>0.017100106875667972</v>
      </c>
      <c r="D24" s="78">
        <v>0.017100106875667972</v>
      </c>
      <c r="E24" s="78">
        <v>0.016837416481069043</v>
      </c>
      <c r="F24" s="78">
        <v>0.017187639148633003</v>
      </c>
      <c r="G24" s="78">
        <v>0.01639928698752228</v>
      </c>
      <c r="H24" s="78">
        <v>0.01552185548617306</v>
      </c>
      <c r="I24" s="78">
        <v>0.01666221152989397</v>
      </c>
      <c r="J24" s="78">
        <v>0.016574585635359115</v>
      </c>
      <c r="K24" s="78">
        <v>0.01560966907501561</v>
      </c>
      <c r="L24" s="78">
        <v>0.01639928698752228</v>
      </c>
      <c r="M24" s="78">
        <v>0.017362656931706882</v>
      </c>
      <c r="N24" s="81">
        <v>0.016</v>
      </c>
    </row>
    <row r="25" spans="1:14" ht="12.75">
      <c r="A25" s="76" t="s">
        <v>253</v>
      </c>
      <c r="B25" s="77">
        <v>0.017300504218181308</v>
      </c>
      <c r="C25" s="78">
        <v>0.01684572410829394</v>
      </c>
      <c r="D25" s="78">
        <v>0.01768999570631172</v>
      </c>
      <c r="E25" s="78">
        <v>0.01718360683907552</v>
      </c>
      <c r="F25" s="78">
        <v>0.01811158798283262</v>
      </c>
      <c r="G25" s="78">
        <v>0.018280123583934087</v>
      </c>
      <c r="H25" s="78">
        <v>0.01693021656926779</v>
      </c>
      <c r="I25" s="78">
        <v>0.017268041237113403</v>
      </c>
      <c r="J25" s="78">
        <v>0.019037818368922047</v>
      </c>
      <c r="K25" s="78">
        <v>0.018027298480556272</v>
      </c>
      <c r="L25" s="78">
        <v>0.01718360683907552</v>
      </c>
      <c r="M25" s="78">
        <v>0.01777434312210201</v>
      </c>
      <c r="N25" s="81">
        <v>0.016831683168316833</v>
      </c>
    </row>
    <row r="26" spans="1:14" ht="12.75">
      <c r="A26" s="76" t="s">
        <v>254</v>
      </c>
      <c r="B26" s="77">
        <v>0.01931227454153922</v>
      </c>
      <c r="C26" s="78">
        <v>0.017804154302670624</v>
      </c>
      <c r="D26" s="78">
        <v>0.019339972018763887</v>
      </c>
      <c r="E26" s="78">
        <v>0.018046971569839306</v>
      </c>
      <c r="F26" s="78">
        <v>0.018532246108228317</v>
      </c>
      <c r="G26" s="78">
        <v>0.01917853321261009</v>
      </c>
      <c r="H26" s="78">
        <v>0.019501357689459393</v>
      </c>
      <c r="I26" s="78">
        <v>0.01901704124475179</v>
      </c>
      <c r="J26" s="78">
        <v>0.020951441952181415</v>
      </c>
      <c r="K26" s="78">
        <v>0.02087099424815119</v>
      </c>
      <c r="L26" s="78">
        <v>0.019501357689459393</v>
      </c>
      <c r="M26" s="78">
        <v>0.020146369541978456</v>
      </c>
      <c r="N26" s="81">
        <v>0.01885394368516384</v>
      </c>
    </row>
    <row r="27" spans="1:14" ht="12.75">
      <c r="A27" s="76" t="s">
        <v>255</v>
      </c>
      <c r="B27" s="77">
        <v>0.017902284797178616</v>
      </c>
      <c r="C27" s="78">
        <v>0.019176954732510288</v>
      </c>
      <c r="D27" s="78">
        <v>0.018530719815516388</v>
      </c>
      <c r="E27" s="78">
        <v>0.01780268688700239</v>
      </c>
      <c r="F27" s="78">
        <v>0.018369028006589787</v>
      </c>
      <c r="G27" s="78">
        <v>0.01772172766238048</v>
      </c>
      <c r="H27" s="78">
        <v>0.01699249360719294</v>
      </c>
      <c r="I27" s="78">
        <v>0.017073573078192017</v>
      </c>
      <c r="J27" s="78">
        <v>0.01772172766238048</v>
      </c>
      <c r="K27" s="78">
        <v>0.017073573078192017</v>
      </c>
      <c r="L27" s="78">
        <v>0.01715463917525773</v>
      </c>
      <c r="M27" s="78">
        <v>0.01885394368516384</v>
      </c>
      <c r="N27" s="81">
        <v>0.01782605090788492</v>
      </c>
    </row>
    <row r="28" spans="1:14" ht="12.75">
      <c r="A28" s="76" t="s">
        <v>256</v>
      </c>
      <c r="B28" s="77">
        <v>0.017406308233832563</v>
      </c>
      <c r="C28" s="78">
        <v>0.017011036428512157</v>
      </c>
      <c r="D28" s="78">
        <v>0.01782605090788492</v>
      </c>
      <c r="E28" s="78">
        <v>0.017663156148934406</v>
      </c>
      <c r="F28" s="78">
        <v>0.01855840927920464</v>
      </c>
      <c r="G28" s="78">
        <v>0.0189648033126294</v>
      </c>
      <c r="H28" s="78">
        <v>0.017418712674187126</v>
      </c>
      <c r="I28" s="78">
        <v>0.015785975407111998</v>
      </c>
      <c r="J28" s="78">
        <v>0.016847871192630093</v>
      </c>
      <c r="K28" s="78">
        <v>0.016521378165213783</v>
      </c>
      <c r="L28" s="78">
        <v>0.017663156148934406</v>
      </c>
      <c r="M28" s="78">
        <v>0.017337204479469098</v>
      </c>
      <c r="N28" s="81">
        <v>0.017529353398379362</v>
      </c>
    </row>
    <row r="29" spans="1:14" ht="12.75">
      <c r="A29" s="76" t="s">
        <v>257</v>
      </c>
      <c r="B29" s="77">
        <v>0.016346035</v>
      </c>
      <c r="C29" s="78">
        <v>0.01858429</v>
      </c>
      <c r="D29" s="78">
        <v>0.018503222</v>
      </c>
      <c r="E29" s="78">
        <v>0.016879034</v>
      </c>
      <c r="F29" s="78">
        <v>0.017854191</v>
      </c>
      <c r="G29" s="78">
        <v>0.016472146</v>
      </c>
      <c r="H29" s="78">
        <v>0.015575808</v>
      </c>
      <c r="I29" s="78">
        <v>0.014922898</v>
      </c>
      <c r="J29" s="78">
        <v>0.015901938</v>
      </c>
      <c r="K29" s="78">
        <v>0.015249461</v>
      </c>
      <c r="L29" s="78">
        <v>0.015657361</v>
      </c>
      <c r="M29" s="78">
        <v>0.015901938</v>
      </c>
      <c r="N29" s="81">
        <v>0.01494756</v>
      </c>
    </row>
    <row r="30" spans="1:14" ht="12.75">
      <c r="A30" s="76" t="s">
        <v>356</v>
      </c>
      <c r="B30" s="77">
        <v>0.014011217</v>
      </c>
      <c r="C30" s="78">
        <v>0.016977089</v>
      </c>
      <c r="D30" s="78">
        <v>0.016166282</v>
      </c>
      <c r="E30" s="78">
        <v>0.015354136</v>
      </c>
      <c r="F30" s="78">
        <v>0.015028902</v>
      </c>
      <c r="G30" s="78">
        <v>0.013725814</v>
      </c>
      <c r="H30" s="78">
        <v>0.012664515</v>
      </c>
      <c r="I30" s="78">
        <v>0.012255714</v>
      </c>
      <c r="J30" s="78">
        <v>0.013970406</v>
      </c>
      <c r="K30" s="78">
        <v>0.01282794</v>
      </c>
      <c r="L30" s="78">
        <v>0.013154629</v>
      </c>
      <c r="M30" s="78">
        <v>0.013317892</v>
      </c>
      <c r="N30" s="81">
        <v>0.013147083</v>
      </c>
    </row>
    <row r="31" spans="1:14" ht="25.5" customHeight="1">
      <c r="A31" s="154" t="s">
        <v>34</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2">
        <v>0.047</v>
      </c>
    </row>
    <row r="33" spans="1:14" ht="12.75">
      <c r="A33" s="76" t="s">
        <v>248</v>
      </c>
      <c r="B33" s="83">
        <v>0.03834135940888873</v>
      </c>
      <c r="C33" s="82">
        <v>0.0488732806555458</v>
      </c>
      <c r="D33" s="82">
        <v>0.047060548306699895</v>
      </c>
      <c r="E33" s="82">
        <v>0.04200442151805453</v>
      </c>
      <c r="F33" s="82">
        <v>0.038888067425698655</v>
      </c>
      <c r="G33" s="82">
        <v>0.036608863198458574</v>
      </c>
      <c r="H33" s="82">
        <v>0.036608863198458574</v>
      </c>
      <c r="I33" s="82">
        <v>0.03503562945368171</v>
      </c>
      <c r="J33" s="82">
        <v>0.036037372089574374</v>
      </c>
      <c r="K33" s="82">
        <v>0.036180308422301306</v>
      </c>
      <c r="L33" s="82">
        <v>0.036180308422301306</v>
      </c>
      <c r="M33" s="82">
        <v>0.03388822829964328</v>
      </c>
      <c r="N33" s="82">
        <v>0.03476602611119261</v>
      </c>
    </row>
    <row r="34" spans="1:14" ht="12.75">
      <c r="A34" s="76" t="s">
        <v>249</v>
      </c>
      <c r="B34" s="83">
        <v>0.02931311068980604</v>
      </c>
      <c r="C34" s="82">
        <v>0.033631957703040095</v>
      </c>
      <c r="D34" s="82">
        <v>0.030499484308236333</v>
      </c>
      <c r="E34" s="82">
        <v>0.03192584963954686</v>
      </c>
      <c r="F34" s="82">
        <v>0.030356616563513114</v>
      </c>
      <c r="G34" s="82">
        <v>0.02605091770278271</v>
      </c>
      <c r="H34" s="82">
        <v>0.027202838557066823</v>
      </c>
      <c r="I34" s="82">
        <v>0.028208536405257716</v>
      </c>
      <c r="J34" s="82">
        <v>0.027921406411582212</v>
      </c>
      <c r="K34" s="82">
        <v>0.026627218934911243</v>
      </c>
      <c r="L34" s="82">
        <v>0.029641645774959445</v>
      </c>
      <c r="M34" s="82">
        <v>0.0313558074488444</v>
      </c>
      <c r="N34" s="82">
        <v>0.03150625809236081</v>
      </c>
    </row>
    <row r="35" spans="1:14" ht="12.75">
      <c r="A35" s="76" t="s">
        <v>250</v>
      </c>
      <c r="B35" s="83">
        <v>0.03967373806031553</v>
      </c>
      <c r="C35" s="82">
        <v>0.03553008595988539</v>
      </c>
      <c r="D35" s="82">
        <v>0.038560411311053984</v>
      </c>
      <c r="E35" s="82">
        <v>0.03732303732303732</v>
      </c>
      <c r="F35" s="82">
        <v>0.03635843114801031</v>
      </c>
      <c r="G35" s="82">
        <v>0.03787337430327283</v>
      </c>
      <c r="H35" s="82">
        <v>0.03759828448892066</v>
      </c>
      <c r="I35" s="82">
        <v>0.03924646781789639</v>
      </c>
      <c r="J35" s="82">
        <v>0.03979460847240052</v>
      </c>
      <c r="K35" s="82">
        <v>0.04198093069588729</v>
      </c>
      <c r="L35" s="82">
        <v>0.043342333380702</v>
      </c>
      <c r="M35" s="82">
        <v>0.04320636725412166</v>
      </c>
      <c r="N35" s="82">
        <v>0.04401257502143469</v>
      </c>
    </row>
    <row r="36" spans="1:14" ht="12.75">
      <c r="A36" s="76" t="s">
        <v>251</v>
      </c>
      <c r="B36" s="83">
        <v>0.03879414464466883</v>
      </c>
      <c r="C36" s="82">
        <v>0.044695130658289305</v>
      </c>
      <c r="D36" s="82">
        <v>0.045785194694052206</v>
      </c>
      <c r="E36" s="82">
        <v>0.04319221967963387</v>
      </c>
      <c r="F36" s="82">
        <v>0.04195904339109265</v>
      </c>
      <c r="G36" s="82">
        <v>0.03962101636520241</v>
      </c>
      <c r="H36" s="82">
        <v>0.03865497916367294</v>
      </c>
      <c r="I36" s="82">
        <v>0.037825399108298574</v>
      </c>
      <c r="J36" s="82">
        <v>0.03768699654775604</v>
      </c>
      <c r="K36" s="82">
        <v>0.03281769553274541</v>
      </c>
      <c r="L36" s="82">
        <v>0.03281769553274541</v>
      </c>
      <c r="M36" s="82">
        <v>0.03365592951032789</v>
      </c>
      <c r="N36" s="82">
        <v>0.03323529411764706</v>
      </c>
    </row>
    <row r="37" spans="1:14" ht="12.75">
      <c r="A37" s="76" t="s">
        <v>252</v>
      </c>
      <c r="B37" s="83">
        <v>0.034753201899553894</v>
      </c>
      <c r="C37" s="82">
        <v>0.0364942107577312</v>
      </c>
      <c r="D37" s="82">
        <v>0.03578762100322675</v>
      </c>
      <c r="E37" s="82">
        <v>0.034229469663581605</v>
      </c>
      <c r="F37" s="82">
        <v>0.03380364491475603</v>
      </c>
      <c r="G37" s="82">
        <v>0.034087569791360565</v>
      </c>
      <c r="H37" s="82">
        <v>0.03366161987358518</v>
      </c>
      <c r="I37" s="82">
        <v>0.03209658421672556</v>
      </c>
      <c r="J37" s="82">
        <v>0.03451314436774857</v>
      </c>
      <c r="K37" s="82">
        <v>0.03536316947909024</v>
      </c>
      <c r="L37" s="82">
        <v>0.03691766774099033</v>
      </c>
      <c r="M37" s="82">
        <v>0.03846716396080152</v>
      </c>
      <c r="N37" s="82">
        <v>0.038</v>
      </c>
    </row>
    <row r="38" spans="1:14" ht="12.75">
      <c r="A38" s="76" t="s">
        <v>253</v>
      </c>
      <c r="B38" s="83">
        <v>0.034587724088252725</v>
      </c>
      <c r="C38" s="82">
        <v>0.04133968609865471</v>
      </c>
      <c r="D38" s="82">
        <v>0.03959006036782255</v>
      </c>
      <c r="E38" s="82">
        <v>0.03864530635188308</v>
      </c>
      <c r="F38" s="82">
        <v>0.037427887997748696</v>
      </c>
      <c r="G38" s="82">
        <v>0.03511988716502116</v>
      </c>
      <c r="H38" s="82">
        <v>0.03225350120243316</v>
      </c>
      <c r="I38" s="82">
        <v>0.03143140308650715</v>
      </c>
      <c r="J38" s="82">
        <v>0.03334746361452593</v>
      </c>
      <c r="K38" s="82">
        <v>0.031979623602660254</v>
      </c>
      <c r="L38" s="82">
        <v>0.0321165817770232</v>
      </c>
      <c r="M38" s="82">
        <v>0.03280079174324897</v>
      </c>
      <c r="N38" s="82">
        <v>0.032979163791913894</v>
      </c>
    </row>
    <row r="39" spans="1:14" ht="12.75">
      <c r="A39" s="76" t="s">
        <v>254</v>
      </c>
      <c r="B39" s="83">
        <v>0.033522163838008504</v>
      </c>
      <c r="C39" s="82">
        <v>0.034843685442776474</v>
      </c>
      <c r="D39" s="82">
        <v>0.03537508602890571</v>
      </c>
      <c r="E39" s="82">
        <v>0.03603851444291609</v>
      </c>
      <c r="F39" s="82">
        <v>0.032445119425652355</v>
      </c>
      <c r="G39" s="82">
        <v>0.032445119425652355</v>
      </c>
      <c r="H39" s="82">
        <v>0.032044198895027624</v>
      </c>
      <c r="I39" s="82">
        <v>0.0328457079768148</v>
      </c>
      <c r="J39" s="82">
        <v>0.034843685442776474</v>
      </c>
      <c r="K39" s="82">
        <v>0.03364589078874793</v>
      </c>
      <c r="L39" s="82">
        <v>0.0328457079768148</v>
      </c>
      <c r="M39" s="82">
        <v>0.033379310344827585</v>
      </c>
      <c r="N39" s="82">
        <v>0.034164859002169194</v>
      </c>
    </row>
    <row r="40" spans="1:14" ht="12.75">
      <c r="A40" s="76" t="s">
        <v>255</v>
      </c>
      <c r="B40" s="83">
        <v>0.03309508485484909</v>
      </c>
      <c r="C40" s="82">
        <v>0.034164859002169194</v>
      </c>
      <c r="D40" s="82">
        <v>0.035211267605633804</v>
      </c>
      <c r="E40" s="82">
        <v>0.033640803038524146</v>
      </c>
      <c r="F40" s="82">
        <v>0.0337718703377187</v>
      </c>
      <c r="G40" s="82">
        <v>0.0329849328084702</v>
      </c>
      <c r="H40" s="82">
        <v>0.03061641039597224</v>
      </c>
      <c r="I40" s="82">
        <v>0.03285365191420038</v>
      </c>
      <c r="J40" s="82">
        <v>0.03259098316132537</v>
      </c>
      <c r="K40" s="82">
        <v>0.033378561736770694</v>
      </c>
      <c r="L40" s="82">
        <v>0.031670517874133476</v>
      </c>
      <c r="M40" s="82">
        <v>0.03324738770525173</v>
      </c>
      <c r="N40" s="82">
        <v>0.0335316387236344</v>
      </c>
    </row>
    <row r="41" spans="1:14" ht="12.75">
      <c r="A41" s="76" t="s">
        <v>256</v>
      </c>
      <c r="B41" s="83">
        <v>0.034117952</v>
      </c>
      <c r="C41" s="82">
        <v>0.034966923</v>
      </c>
      <c r="D41" s="82">
        <v>0.034966923</v>
      </c>
      <c r="E41" s="82">
        <v>0.035227426</v>
      </c>
      <c r="F41" s="82">
        <v>0.036008092</v>
      </c>
      <c r="G41" s="82">
        <v>0.035357625</v>
      </c>
      <c r="H41" s="82">
        <v>0.033139456</v>
      </c>
      <c r="I41" s="82">
        <v>0.02946368</v>
      </c>
      <c r="J41" s="82">
        <v>0.032223125</v>
      </c>
      <c r="K41" s="82">
        <v>0.031829879</v>
      </c>
      <c r="L41" s="82">
        <v>0.034966923</v>
      </c>
      <c r="M41" s="82">
        <v>0.035097192</v>
      </c>
      <c r="N41" s="82">
        <v>0.035598267</v>
      </c>
    </row>
    <row r="42" spans="1:14" ht="12.75">
      <c r="A42" s="76" t="s">
        <v>257</v>
      </c>
      <c r="B42" s="83">
        <v>0.033518987</v>
      </c>
      <c r="C42" s="82">
        <v>0.038980308</v>
      </c>
      <c r="D42" s="82">
        <v>0.036380849</v>
      </c>
      <c r="E42" s="82">
        <v>0.03612013</v>
      </c>
      <c r="F42" s="82">
        <v>0.03376729</v>
      </c>
      <c r="G42" s="82">
        <v>0.035728786</v>
      </c>
      <c r="H42" s="82">
        <v>0.031797799</v>
      </c>
      <c r="I42" s="82">
        <v>0.03363624</v>
      </c>
      <c r="J42" s="82">
        <v>0.032980456</v>
      </c>
      <c r="K42" s="82">
        <v>0.031797799</v>
      </c>
      <c r="L42" s="82">
        <v>0.030612245</v>
      </c>
      <c r="M42" s="82">
        <v>0.031534593</v>
      </c>
      <c r="N42" s="82">
        <v>0.030339806</v>
      </c>
    </row>
    <row r="43" spans="1:14" ht="12.75">
      <c r="A43" s="76" t="s">
        <v>356</v>
      </c>
      <c r="B43" s="83">
        <v>0.02688269</v>
      </c>
      <c r="C43" s="82">
        <v>0.033987104</v>
      </c>
      <c r="D43" s="82">
        <v>0.034376259</v>
      </c>
      <c r="E43" s="82">
        <v>0.030993128</v>
      </c>
      <c r="F43" s="82">
        <v>0.030731905</v>
      </c>
      <c r="G43" s="82">
        <v>0.029030516</v>
      </c>
      <c r="H43" s="82">
        <v>0.026269465</v>
      </c>
      <c r="I43" s="82">
        <v>0.024155245</v>
      </c>
      <c r="J43" s="82">
        <v>0.023757806</v>
      </c>
      <c r="K43" s="82">
        <v>0.022297757</v>
      </c>
      <c r="L43" s="82">
        <v>0.020166235</v>
      </c>
      <c r="M43" s="82">
        <v>0.022031824</v>
      </c>
      <c r="N43" s="82">
        <v>0.02477325</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43.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U37" sqref="U37"/>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259</v>
      </c>
      <c r="B1" s="154"/>
      <c r="C1" s="154"/>
      <c r="D1" s="154"/>
      <c r="E1" s="154"/>
      <c r="F1" s="154"/>
      <c r="G1" s="154"/>
      <c r="H1" s="154"/>
      <c r="I1" s="154"/>
      <c r="J1" s="154"/>
      <c r="K1" s="154"/>
      <c r="L1" s="154"/>
      <c r="M1" s="154"/>
      <c r="N1" s="154"/>
    </row>
    <row r="2" ht="12.75">
      <c r="A2" s="69"/>
    </row>
    <row r="3" spans="1:14" ht="12.75">
      <c r="A3" s="69"/>
      <c r="M3" s="155" t="s">
        <v>260</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s="75" customFormat="1" ht="12.75" customHeight="1">
      <c r="A5" s="156" t="s">
        <v>170</v>
      </c>
      <c r="B5" s="156"/>
      <c r="C5" s="156"/>
      <c r="D5" s="156"/>
      <c r="E5" s="156"/>
      <c r="F5" s="156"/>
      <c r="G5" s="156"/>
      <c r="H5" s="156"/>
      <c r="I5" s="156"/>
      <c r="J5" s="156"/>
      <c r="K5" s="156"/>
      <c r="L5" s="156"/>
      <c r="M5" s="156"/>
      <c r="N5" s="156"/>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78">
        <v>0.029</v>
      </c>
    </row>
    <row r="7" spans="1:14" ht="12.75">
      <c r="A7" s="76" t="s">
        <v>248</v>
      </c>
      <c r="B7" s="77">
        <v>0.025515114932215283</v>
      </c>
      <c r="C7" s="78">
        <v>0.030532847434255887</v>
      </c>
      <c r="D7" s="78">
        <v>0.030532847434255887</v>
      </c>
      <c r="E7" s="78">
        <v>0.02756372258446947</v>
      </c>
      <c r="F7" s="78">
        <v>0.025542025542025542</v>
      </c>
      <c r="G7" s="78">
        <v>0.024962852897474</v>
      </c>
      <c r="H7" s="78">
        <v>0.025542025542025542</v>
      </c>
      <c r="I7" s="78">
        <v>0.025445544554455444</v>
      </c>
      <c r="J7" s="78">
        <v>0.024673008323424495</v>
      </c>
      <c r="K7" s="78">
        <v>0.023705613965483038</v>
      </c>
      <c r="L7" s="78">
        <v>0.02331811867434015</v>
      </c>
      <c r="M7" s="78">
        <v>0.0230272952853598</v>
      </c>
      <c r="N7" s="78">
        <v>0.024134922942715905</v>
      </c>
    </row>
    <row r="8" spans="1:14" ht="12.75">
      <c r="A8" s="76" t="s">
        <v>249</v>
      </c>
      <c r="B8" s="77">
        <v>0.01999210943727405</v>
      </c>
      <c r="C8" s="78">
        <v>0.023472356935014548</v>
      </c>
      <c r="D8" s="78">
        <v>0.022903726708074536</v>
      </c>
      <c r="E8" s="78">
        <v>0.023661753297129558</v>
      </c>
      <c r="F8" s="78">
        <v>0.021954536623275695</v>
      </c>
      <c r="G8" s="78">
        <v>0.01852212906999415</v>
      </c>
      <c r="H8" s="78">
        <v>0.018809082935386415</v>
      </c>
      <c r="I8" s="78">
        <v>0.019382487581572027</v>
      </c>
      <c r="J8" s="78">
        <v>0.018809082935386415</v>
      </c>
      <c r="K8" s="78">
        <v>0.01698886936145284</v>
      </c>
      <c r="L8" s="78">
        <v>0.01708483842624231</v>
      </c>
      <c r="M8" s="78">
        <v>0.019573473561203623</v>
      </c>
      <c r="N8" s="78">
        <v>0.020138089758342925</v>
      </c>
    </row>
    <row r="9" spans="1:14" ht="12.75">
      <c r="A9" s="76" t="s">
        <v>250</v>
      </c>
      <c r="B9" s="77">
        <v>0.025085057617117792</v>
      </c>
      <c r="C9" s="78">
        <v>0.022200956937799044</v>
      </c>
      <c r="D9" s="78">
        <v>0.02360248447204969</v>
      </c>
      <c r="E9" s="78">
        <v>0.023135755258126195</v>
      </c>
      <c r="F9" s="78">
        <v>0.022575090874306484</v>
      </c>
      <c r="G9" s="78">
        <v>0.025279023180387293</v>
      </c>
      <c r="H9" s="78">
        <v>0.025</v>
      </c>
      <c r="I9" s="78">
        <v>0.026764453757500715</v>
      </c>
      <c r="J9" s="78">
        <v>0.026022304832713755</v>
      </c>
      <c r="K9" s="78">
        <v>0.026671746999428463</v>
      </c>
      <c r="L9" s="78">
        <v>0.027135104255926877</v>
      </c>
      <c r="M9" s="78">
        <v>0.026207948155913464</v>
      </c>
      <c r="N9" s="78">
        <v>0.02700142112742776</v>
      </c>
    </row>
    <row r="10" spans="1:14" ht="12.75">
      <c r="A10" s="76" t="s">
        <v>251</v>
      </c>
      <c r="B10" s="77">
        <v>0.0230610975551409</v>
      </c>
      <c r="C10" s="78">
        <v>0.028749763571023264</v>
      </c>
      <c r="D10" s="78">
        <v>0.029850746268656716</v>
      </c>
      <c r="E10" s="78">
        <v>0.026171060117580126</v>
      </c>
      <c r="F10" s="78">
        <v>0.02644800455019433</v>
      </c>
      <c r="G10" s="78">
        <v>0.02367145165890294</v>
      </c>
      <c r="H10" s="78">
        <v>0.023207152368270877</v>
      </c>
      <c r="I10" s="78">
        <v>0.021252263413704373</v>
      </c>
      <c r="J10" s="78">
        <v>0.020879016112117458</v>
      </c>
      <c r="K10" s="78">
        <v>0.01882105665424668</v>
      </c>
      <c r="L10" s="78">
        <v>0.01872730747181349</v>
      </c>
      <c r="M10" s="78">
        <v>0.018445952403708304</v>
      </c>
      <c r="N10" s="78">
        <v>0.018946350894151764</v>
      </c>
    </row>
    <row r="11" spans="1:14" ht="12.75">
      <c r="A11" s="76" t="s">
        <v>252</v>
      </c>
      <c r="B11" s="77">
        <v>0.01920132686909926</v>
      </c>
      <c r="C11" s="78">
        <v>0.020933822110746673</v>
      </c>
      <c r="D11" s="78">
        <v>0.020083035628077627</v>
      </c>
      <c r="E11" s="78">
        <v>0.01998841251448436</v>
      </c>
      <c r="F11" s="78">
        <v>0.019041175333462206</v>
      </c>
      <c r="G11" s="78">
        <v>0.018851508120649653</v>
      </c>
      <c r="H11" s="78">
        <v>0.018092105263157895</v>
      </c>
      <c r="I11" s="78">
        <v>0.01780702603309784</v>
      </c>
      <c r="J11" s="78">
        <v>0.018377019054067124</v>
      </c>
      <c r="K11" s="78">
        <v>0.01828206616366802</v>
      </c>
      <c r="L11" s="78">
        <v>0.019609737248840804</v>
      </c>
      <c r="M11" s="78">
        <v>0.020555877243775333</v>
      </c>
      <c r="N11" s="78">
        <v>0.02102826275682454</v>
      </c>
    </row>
    <row r="12" spans="1:14" ht="12.75">
      <c r="A12" s="76" t="s">
        <v>253</v>
      </c>
      <c r="B12" s="77">
        <v>0.019774143667119628</v>
      </c>
      <c r="C12" s="78">
        <v>0.0222914895626712</v>
      </c>
      <c r="D12" s="78">
        <v>0.02192195029764717</v>
      </c>
      <c r="E12" s="78">
        <v>0.02155213158143492</v>
      </c>
      <c r="F12" s="78">
        <v>0.021089464724796673</v>
      </c>
      <c r="G12" s="78">
        <v>0.02081165452653486</v>
      </c>
      <c r="H12" s="78">
        <v>0.01830424886191199</v>
      </c>
      <c r="I12" s="78">
        <v>0.01765208313561735</v>
      </c>
      <c r="J12" s="78">
        <v>0.018769551616266946</v>
      </c>
      <c r="K12" s="78">
        <v>0.018490422909159872</v>
      </c>
      <c r="L12" s="78">
        <v>0.017838504601954644</v>
      </c>
      <c r="M12" s="78">
        <v>0.01932733301752724</v>
      </c>
      <c r="N12" s="78">
        <v>0.02120959525794202</v>
      </c>
    </row>
    <row r="13" spans="1:14" ht="12.75">
      <c r="A13" s="76" t="s">
        <v>254</v>
      </c>
      <c r="B13" s="77">
        <v>0.022202077315469238</v>
      </c>
      <c r="C13" s="78">
        <v>0.022657911772865996</v>
      </c>
      <c r="D13" s="78">
        <v>0.023651145602365115</v>
      </c>
      <c r="E13" s="78">
        <v>0.02220577350111029</v>
      </c>
      <c r="F13" s="78">
        <v>0.021934289680703378</v>
      </c>
      <c r="G13" s="78">
        <v>0.021843761569788966</v>
      </c>
      <c r="H13" s="78">
        <v>0.021934289680703378</v>
      </c>
      <c r="I13" s="78">
        <v>0.02157207665956856</v>
      </c>
      <c r="J13" s="78">
        <v>0.023290203327171903</v>
      </c>
      <c r="K13" s="78">
        <v>0.022567517573066964</v>
      </c>
      <c r="L13" s="78">
        <v>0.021843761569788966</v>
      </c>
      <c r="M13" s="78">
        <v>0.022296234619298732</v>
      </c>
      <c r="N13" s="78">
        <v>0.021419378562235705</v>
      </c>
    </row>
    <row r="14" spans="1:14" ht="12.75">
      <c r="A14" s="76" t="s">
        <v>255</v>
      </c>
      <c r="B14" s="77">
        <v>0.021303700520313724</v>
      </c>
      <c r="C14" s="78">
        <v>0.022497704315886134</v>
      </c>
      <c r="D14" s="78">
        <v>0.022856618322012117</v>
      </c>
      <c r="E14" s="78">
        <v>0.020969373677917777</v>
      </c>
      <c r="F14" s="78">
        <v>0.021149425287356322</v>
      </c>
      <c r="G14" s="78">
        <v>0.02150932990164537</v>
      </c>
      <c r="H14" s="78">
        <v>0.019707155355005064</v>
      </c>
      <c r="I14" s="78">
        <v>0.020789255818231992</v>
      </c>
      <c r="J14" s="78">
        <v>0.020789255818231992</v>
      </c>
      <c r="K14" s="78">
        <v>0.020699172033118676</v>
      </c>
      <c r="L14" s="78">
        <v>0.02024850437183617</v>
      </c>
      <c r="M14" s="78">
        <v>0.021599264705882353</v>
      </c>
      <c r="N14" s="78">
        <v>0.02248019163442049</v>
      </c>
    </row>
    <row r="15" spans="1:14" ht="12.75">
      <c r="A15" s="76" t="s">
        <v>256</v>
      </c>
      <c r="B15" s="77">
        <v>0.02255766230372528</v>
      </c>
      <c r="C15" s="78">
        <v>0.02409860191317145</v>
      </c>
      <c r="D15" s="78">
        <v>0.023290067200589157</v>
      </c>
      <c r="E15" s="78">
        <v>0.02275029934604403</v>
      </c>
      <c r="F15" s="78">
        <v>0.023469857340082834</v>
      </c>
      <c r="G15" s="78">
        <v>0.023379970544919</v>
      </c>
      <c r="H15" s="78">
        <v>0.021488517937840082</v>
      </c>
      <c r="I15" s="78">
        <v>0.019408502772643253</v>
      </c>
      <c r="J15" s="78">
        <v>0.021488517937840082</v>
      </c>
      <c r="K15" s="78">
        <v>0.021398266002582548</v>
      </c>
      <c r="L15" s="78">
        <v>0.02275029934604403</v>
      </c>
      <c r="M15" s="78">
        <v>0.023379970544919</v>
      </c>
      <c r="N15" s="78">
        <v>0.02352181533068905</v>
      </c>
    </row>
    <row r="16" spans="1:14" ht="12.75">
      <c r="A16" s="76" t="s">
        <v>257</v>
      </c>
      <c r="B16" s="77">
        <v>0.022609794</v>
      </c>
      <c r="C16" s="78">
        <v>0.025858103</v>
      </c>
      <c r="D16" s="78">
        <v>0.025230203</v>
      </c>
      <c r="E16" s="78">
        <v>0.025140437</v>
      </c>
      <c r="F16" s="78">
        <v>0.024511611</v>
      </c>
      <c r="G16" s="78">
        <v>0.023881973</v>
      </c>
      <c r="H16" s="78">
        <v>0.021174295</v>
      </c>
      <c r="I16" s="78">
        <v>0.0214</v>
      </c>
      <c r="J16" s="78">
        <v>0.0213</v>
      </c>
      <c r="K16" s="78">
        <v>0.0206</v>
      </c>
      <c r="L16" s="78">
        <v>0.0203</v>
      </c>
      <c r="M16" s="78">
        <v>0.0204</v>
      </c>
      <c r="N16" s="78">
        <v>0.021134594</v>
      </c>
    </row>
    <row r="17" spans="1:14" ht="12.75">
      <c r="A17" s="76" t="s">
        <v>356</v>
      </c>
      <c r="B17" s="77">
        <v>0.018004716</v>
      </c>
      <c r="C17" s="78">
        <v>0.023488071</v>
      </c>
      <c r="D17" s="78">
        <v>0.02276513</v>
      </c>
      <c r="E17" s="78">
        <v>0.021316033</v>
      </c>
      <c r="F17" s="78">
        <v>0.020680701</v>
      </c>
      <c r="G17" s="78">
        <v>0.018678561</v>
      </c>
      <c r="H17" s="78">
        <v>0.01584343</v>
      </c>
      <c r="I17" s="78">
        <v>0.0147</v>
      </c>
      <c r="J17" s="78">
        <v>0.0162</v>
      </c>
      <c r="K17" s="78">
        <v>0.0151</v>
      </c>
      <c r="L17" s="78">
        <v>0.0146</v>
      </c>
      <c r="M17" s="78">
        <v>0.0158</v>
      </c>
      <c r="N17" s="78">
        <v>0.017135976</v>
      </c>
    </row>
    <row r="18" spans="1:14" ht="25.5" customHeight="1">
      <c r="A18" s="154" t="s">
        <v>65</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78">
        <v>0.022930557814278746</v>
      </c>
    </row>
    <row r="20" spans="1:14" ht="12.75">
      <c r="A20" s="76" t="s">
        <v>248</v>
      </c>
      <c r="B20" s="77">
        <v>0.020645886889460154</v>
      </c>
      <c r="C20" s="78">
        <v>0.023724406889827753</v>
      </c>
      <c r="D20" s="78">
        <v>0.023565740289289778</v>
      </c>
      <c r="E20" s="78">
        <v>0.02181699772061218</v>
      </c>
      <c r="F20" s="78">
        <v>0.019902120717781403</v>
      </c>
      <c r="G20" s="78">
        <v>0.020061980101125428</v>
      </c>
      <c r="H20" s="78">
        <v>0.020541245516791654</v>
      </c>
      <c r="I20" s="78">
        <v>0.022294548413344183</v>
      </c>
      <c r="J20" s="78">
        <v>0.021020042365976863</v>
      </c>
      <c r="K20" s="78">
        <v>0.0195822454308094</v>
      </c>
      <c r="L20" s="78">
        <v>0.018300653594771243</v>
      </c>
      <c r="M20" s="78">
        <v>0.019742209169521945</v>
      </c>
      <c r="N20" s="78">
        <v>0.020126782884310617</v>
      </c>
    </row>
    <row r="21" spans="1:14" ht="12.75">
      <c r="A21" s="76" t="s">
        <v>249</v>
      </c>
      <c r="B21" s="77">
        <v>0.017087491113978042</v>
      </c>
      <c r="C21" s="78">
        <v>0.01950523311132255</v>
      </c>
      <c r="D21" s="78">
        <v>0.02043726235741445</v>
      </c>
      <c r="E21" s="78">
        <v>0.02074754513778904</v>
      </c>
      <c r="F21" s="78">
        <v>0.018882894319263727</v>
      </c>
      <c r="G21" s="78">
        <v>0.016542070940034993</v>
      </c>
      <c r="H21" s="78">
        <v>0.016854825886468437</v>
      </c>
      <c r="I21" s="78">
        <v>0.017011128775834657</v>
      </c>
      <c r="J21" s="78">
        <v>0.016229116945107397</v>
      </c>
      <c r="K21" s="78">
        <v>0.014818355640535373</v>
      </c>
      <c r="L21" s="78">
        <v>0.013718296379007816</v>
      </c>
      <c r="M21" s="78">
        <v>0.015132207709461613</v>
      </c>
      <c r="N21" s="78">
        <v>0.016184789440603396</v>
      </c>
    </row>
    <row r="22" spans="1:14" ht="12.75">
      <c r="A22" s="76" t="s">
        <v>250</v>
      </c>
      <c r="B22" s="77">
        <v>0.019686110859112763</v>
      </c>
      <c r="C22" s="78">
        <v>0.016648343018690122</v>
      </c>
      <c r="D22" s="78">
        <v>0.01726573536336525</v>
      </c>
      <c r="E22" s="78">
        <v>0.0175741409069512</v>
      </c>
      <c r="F22" s="78">
        <v>0.0175741409069512</v>
      </c>
      <c r="G22" s="78">
        <v>0.020647583294228063</v>
      </c>
      <c r="H22" s="78">
        <v>0.02125996560887916</v>
      </c>
      <c r="I22" s="78">
        <v>0.023092526135122485</v>
      </c>
      <c r="J22" s="78">
        <v>0.021871582565224184</v>
      </c>
      <c r="K22" s="78">
        <v>0.02156586966713549</v>
      </c>
      <c r="L22" s="78">
        <v>0.020800750703784798</v>
      </c>
      <c r="M22" s="78">
        <v>0.019113269622434592</v>
      </c>
      <c r="N22" s="78">
        <v>0.020074119827053736</v>
      </c>
    </row>
    <row r="23" spans="1:14" ht="12.75">
      <c r="A23" s="76" t="s">
        <v>251</v>
      </c>
      <c r="B23" s="77">
        <v>0.015845890942985864</v>
      </c>
      <c r="C23" s="78">
        <v>0.020679012345679013</v>
      </c>
      <c r="D23" s="78">
        <v>0.022639765901740334</v>
      </c>
      <c r="E23" s="78">
        <v>0.018254950495049504</v>
      </c>
      <c r="F23" s="78">
        <v>0.01977139326536917</v>
      </c>
      <c r="G23" s="78">
        <v>0.01734283059770827</v>
      </c>
      <c r="H23" s="78">
        <v>0.015666201333953775</v>
      </c>
      <c r="I23" s="78">
        <v>0.013677339135840846</v>
      </c>
      <c r="J23" s="78">
        <v>0.01321722904680454</v>
      </c>
      <c r="K23" s="78">
        <v>0.012295719844357976</v>
      </c>
      <c r="L23" s="78">
        <v>0.012141967621419676</v>
      </c>
      <c r="M23" s="78">
        <v>0.011834319526627219</v>
      </c>
      <c r="N23" s="78">
        <v>0.01218369259606373</v>
      </c>
    </row>
    <row r="24" spans="1:14" ht="12.75">
      <c r="A24" s="76" t="s">
        <v>252</v>
      </c>
      <c r="B24" s="77">
        <v>0.01317467063323417</v>
      </c>
      <c r="C24" s="78">
        <v>0.01403180542563143</v>
      </c>
      <c r="D24" s="78">
        <v>0.013262599469496022</v>
      </c>
      <c r="E24" s="78">
        <v>0.014646307260828918</v>
      </c>
      <c r="F24" s="78">
        <v>0.01341653666146646</v>
      </c>
      <c r="G24" s="78">
        <v>0.012800499531689042</v>
      </c>
      <c r="H24" s="78">
        <v>0.012029370410873302</v>
      </c>
      <c r="I24" s="78">
        <v>0.012337966578166484</v>
      </c>
      <c r="J24" s="78">
        <v>0.012800499531689042</v>
      </c>
      <c r="K24" s="78">
        <v>0.012800499531689042</v>
      </c>
      <c r="L24" s="78">
        <v>0.013108614232209739</v>
      </c>
      <c r="M24" s="78">
        <v>0.013878060190238578</v>
      </c>
      <c r="N24" s="78">
        <v>0.014492753623188406</v>
      </c>
    </row>
    <row r="25" spans="1:14" ht="12.75">
      <c r="A25" s="76" t="s">
        <v>253</v>
      </c>
      <c r="B25" s="77">
        <v>0.014763346693638569</v>
      </c>
      <c r="C25" s="78">
        <v>0.014822738386308069</v>
      </c>
      <c r="D25" s="78">
        <v>0.016175797344727606</v>
      </c>
      <c r="E25" s="78">
        <v>0.015875438864295526</v>
      </c>
      <c r="F25" s="78">
        <v>0.016325907842538907</v>
      </c>
      <c r="G25" s="78">
        <v>0.016625991458206223</v>
      </c>
      <c r="H25" s="78">
        <v>0.014973262032085561</v>
      </c>
      <c r="I25" s="78">
        <v>0.014069429576387828</v>
      </c>
      <c r="J25" s="78">
        <v>0.014521553041883217</v>
      </c>
      <c r="K25" s="78">
        <v>0.013918629550321198</v>
      </c>
      <c r="L25" s="78">
        <v>0.012861736334405145</v>
      </c>
      <c r="M25" s="78">
        <v>0.013767783386874713</v>
      </c>
      <c r="N25" s="78">
        <v>0.015169541939321832</v>
      </c>
    </row>
    <row r="26" spans="1:14" ht="12.75">
      <c r="A26" s="76" t="s">
        <v>254</v>
      </c>
      <c r="B26" s="77">
        <v>0.018059607785205156</v>
      </c>
      <c r="C26" s="78">
        <v>0.017215791035915702</v>
      </c>
      <c r="D26" s="78">
        <v>0.018381262970649275</v>
      </c>
      <c r="E26" s="78">
        <v>0.017069912423927563</v>
      </c>
      <c r="F26" s="78">
        <v>0.01867219917012448</v>
      </c>
      <c r="G26" s="78">
        <v>0.01867219917012448</v>
      </c>
      <c r="H26" s="78">
        <v>0.01881760260779375</v>
      </c>
      <c r="I26" s="78">
        <v>0.01794453507340946</v>
      </c>
      <c r="J26" s="78">
        <v>0.019834221432800475</v>
      </c>
      <c r="K26" s="78">
        <v>0.018381262970649275</v>
      </c>
      <c r="L26" s="78">
        <v>0.017653167185877467</v>
      </c>
      <c r="M26" s="78">
        <v>0.018235730170496664</v>
      </c>
      <c r="N26" s="78">
        <v>0.01650943396226415</v>
      </c>
    </row>
    <row r="27" spans="1:14" ht="12.75">
      <c r="A27" s="76" t="s">
        <v>255</v>
      </c>
      <c r="B27" s="77">
        <v>0.0159422970223784</v>
      </c>
      <c r="C27" s="78">
        <v>0.017957020900794818</v>
      </c>
      <c r="D27" s="78">
        <v>0.01708898055391868</v>
      </c>
      <c r="E27" s="78">
        <v>0.015202952029520295</v>
      </c>
      <c r="F27" s="78">
        <v>0.01592920353982301</v>
      </c>
      <c r="G27" s="78">
        <v>0.016074325320749153</v>
      </c>
      <c r="H27" s="78">
        <v>0.015638831513720863</v>
      </c>
      <c r="I27" s="78">
        <v>0.01592920353982301</v>
      </c>
      <c r="J27" s="78">
        <v>0.015638831513720863</v>
      </c>
      <c r="K27" s="78">
        <v>0.014621178555604785</v>
      </c>
      <c r="L27" s="78">
        <v>0.01447562776957164</v>
      </c>
      <c r="M27" s="78">
        <v>0.016219404305514596</v>
      </c>
      <c r="N27" s="78">
        <v>0.016028495102404273</v>
      </c>
    </row>
    <row r="28" spans="1:14" ht="12.75">
      <c r="A28" s="76" t="s">
        <v>256</v>
      </c>
      <c r="B28" s="77">
        <v>0.015935023673832687</v>
      </c>
      <c r="C28" s="78">
        <v>0.01704966641957005</v>
      </c>
      <c r="D28" s="78">
        <v>0.016320474777448073</v>
      </c>
      <c r="E28" s="78">
        <v>0.015736342042755345</v>
      </c>
      <c r="F28" s="78">
        <v>0.016028495102404273</v>
      </c>
      <c r="G28" s="78">
        <v>0.01675811953136586</v>
      </c>
      <c r="H28" s="78">
        <v>0.014858841010401188</v>
      </c>
      <c r="I28" s="78">
        <v>0.01412639405204461</v>
      </c>
      <c r="J28" s="78">
        <v>0.015005199821720399</v>
      </c>
      <c r="K28" s="78">
        <v>0.015005199821720399</v>
      </c>
      <c r="L28" s="78">
        <v>0.016466399643969738</v>
      </c>
      <c r="M28" s="78">
        <v>0.016903914590747332</v>
      </c>
      <c r="N28" s="78">
        <v>0.017031990521327013</v>
      </c>
    </row>
    <row r="29" spans="1:14" ht="12.75">
      <c r="A29" s="76" t="s">
        <v>257</v>
      </c>
      <c r="B29" s="77">
        <v>0.016848169</v>
      </c>
      <c r="C29" s="78">
        <v>0.018195266</v>
      </c>
      <c r="D29" s="78">
        <v>0.018630785</v>
      </c>
      <c r="E29" s="78">
        <v>0.017904706</v>
      </c>
      <c r="F29" s="78">
        <v>0.019500665</v>
      </c>
      <c r="G29" s="78">
        <v>0.018195266</v>
      </c>
      <c r="H29" s="78">
        <v>0.016303542</v>
      </c>
      <c r="I29" s="78">
        <v>0.0146</v>
      </c>
      <c r="J29" s="78">
        <v>0.0154</v>
      </c>
      <c r="K29" s="78">
        <v>0.0151</v>
      </c>
      <c r="L29" s="78">
        <v>0.0162</v>
      </c>
      <c r="M29" s="78">
        <v>0.0159</v>
      </c>
      <c r="N29" s="78">
        <v>0.016054705</v>
      </c>
    </row>
    <row r="30" spans="1:14" ht="12.75">
      <c r="A30" s="76" t="s">
        <v>356</v>
      </c>
      <c r="B30" s="77">
        <v>0.014029396</v>
      </c>
      <c r="C30" s="78">
        <v>0.017661027</v>
      </c>
      <c r="D30" s="78">
        <v>0.016200951</v>
      </c>
      <c r="E30" s="78">
        <v>0.015762082</v>
      </c>
      <c r="F30" s="78">
        <v>0.016493314</v>
      </c>
      <c r="G30" s="78">
        <v>0.014443121</v>
      </c>
      <c r="H30" s="78">
        <v>0.011942081</v>
      </c>
      <c r="I30" s="78">
        <v>0.011204063</v>
      </c>
      <c r="J30" s="78">
        <v>0.014</v>
      </c>
      <c r="K30" s="78">
        <v>0.0125</v>
      </c>
      <c r="L30" s="78">
        <v>0.0124</v>
      </c>
      <c r="M30" s="78">
        <v>0.013</v>
      </c>
      <c r="N30" s="78">
        <v>0.0131</v>
      </c>
    </row>
    <row r="31" spans="1:14" ht="25.5" customHeight="1">
      <c r="A31" s="154" t="s">
        <v>34</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78">
        <v>0.039328657314629256</v>
      </c>
    </row>
    <row r="33" spans="1:14" ht="12.75">
      <c r="A33" s="76" t="s">
        <v>248</v>
      </c>
      <c r="B33" s="77">
        <v>0.03310650022961633</v>
      </c>
      <c r="C33" s="78">
        <v>0.04101025256314079</v>
      </c>
      <c r="D33" s="78">
        <v>0.04125</v>
      </c>
      <c r="E33" s="78">
        <v>0.0364321608040201</v>
      </c>
      <c r="F33" s="78">
        <v>0.034248300176278015</v>
      </c>
      <c r="G33" s="78">
        <v>0.032542885973763876</v>
      </c>
      <c r="H33" s="78">
        <v>0.03327451474665995</v>
      </c>
      <c r="I33" s="78">
        <v>0.03034134007585335</v>
      </c>
      <c r="J33" s="78">
        <v>0.03034134007585335</v>
      </c>
      <c r="K33" s="78">
        <v>0.03009610520991401</v>
      </c>
      <c r="L33" s="78">
        <v>0.031076301162203133</v>
      </c>
      <c r="M33" s="78">
        <v>0.02812975164723771</v>
      </c>
      <c r="N33" s="78">
        <v>0.03044671824307462</v>
      </c>
    </row>
    <row r="34" spans="1:14" ht="12.75">
      <c r="A34" s="76" t="s">
        <v>249</v>
      </c>
      <c r="B34" s="77">
        <v>0.024566204365943155</v>
      </c>
      <c r="C34" s="78">
        <v>0.02972027972027972</v>
      </c>
      <c r="D34" s="78">
        <v>0.026803607214428857</v>
      </c>
      <c r="E34" s="78">
        <v>0.028264132066033017</v>
      </c>
      <c r="F34" s="78">
        <v>0.026803607214428857</v>
      </c>
      <c r="G34" s="78">
        <v>0.02165701334676404</v>
      </c>
      <c r="H34" s="78">
        <v>0.02190332326283988</v>
      </c>
      <c r="I34" s="78">
        <v>0.023133014835302994</v>
      </c>
      <c r="J34" s="78">
        <v>0.022887323943661973</v>
      </c>
      <c r="K34" s="78">
        <v>0.02042360060514372</v>
      </c>
      <c r="L34" s="78">
        <v>0.022395571212883745</v>
      </c>
      <c r="M34" s="78">
        <v>0.02655975945878226</v>
      </c>
      <c r="N34" s="78">
        <v>0.026328740157480313</v>
      </c>
    </row>
    <row r="35" spans="1:14" ht="12.75">
      <c r="A35" s="76" t="s">
        <v>250</v>
      </c>
      <c r="B35" s="77">
        <v>0.03359901900674433</v>
      </c>
      <c r="C35" s="78">
        <v>0.03085966201322557</v>
      </c>
      <c r="D35" s="78">
        <v>0.03346360527601368</v>
      </c>
      <c r="E35" s="78">
        <v>0.031808172253486665</v>
      </c>
      <c r="F35" s="78">
        <v>0.030384709629992648</v>
      </c>
      <c r="G35" s="78">
        <v>0.03251833740831296</v>
      </c>
      <c r="H35" s="78">
        <v>0.03085966201322557</v>
      </c>
      <c r="I35" s="78">
        <v>0.03251833740831296</v>
      </c>
      <c r="J35" s="78">
        <v>0.03251833740831296</v>
      </c>
      <c r="K35" s="78">
        <v>0.03464259575506221</v>
      </c>
      <c r="L35" s="78">
        <v>0.03699196884886834</v>
      </c>
      <c r="M35" s="78">
        <v>0.03722627737226277</v>
      </c>
      <c r="N35" s="78">
        <v>0.03799950968374602</v>
      </c>
    </row>
    <row r="36" spans="1:14" ht="12.75">
      <c r="A36" s="76" t="s">
        <v>251</v>
      </c>
      <c r="B36" s="77">
        <v>0.03463311324280553</v>
      </c>
      <c r="C36" s="78">
        <v>0.04152418172936004</v>
      </c>
      <c r="D36" s="78">
        <v>0.0412900073295871</v>
      </c>
      <c r="E36" s="78">
        <v>0.03870651641352278</v>
      </c>
      <c r="F36" s="78">
        <v>0.03705521472392638</v>
      </c>
      <c r="G36" s="78">
        <v>0.0337355331199212</v>
      </c>
      <c r="H36" s="78">
        <v>0.03516105237275633</v>
      </c>
      <c r="I36" s="78">
        <v>0.03325942350332594</v>
      </c>
      <c r="J36" s="78">
        <v>0.03302119270576639</v>
      </c>
      <c r="K36" s="78">
        <v>0.029193468579910935</v>
      </c>
      <c r="L36" s="78">
        <v>0.029193468579910935</v>
      </c>
      <c r="M36" s="78">
        <v>0.028953229398663696</v>
      </c>
      <c r="N36" s="78">
        <v>0.029926451940147095</v>
      </c>
    </row>
    <row r="37" spans="1:14" ht="12.75">
      <c r="A37" s="76" t="s">
        <v>252</v>
      </c>
      <c r="B37" s="77">
        <v>0.028999769676919536</v>
      </c>
      <c r="C37" s="78">
        <v>0.03213562753036437</v>
      </c>
      <c r="D37" s="78">
        <v>0.03115501519756839</v>
      </c>
      <c r="E37" s="78">
        <v>0.028694768918232607</v>
      </c>
      <c r="F37" s="78">
        <v>0.028201219512195123</v>
      </c>
      <c r="G37" s="78">
        <v>0.028694768918232607</v>
      </c>
      <c r="H37" s="78">
        <v>0.02795425667090216</v>
      </c>
      <c r="I37" s="78">
        <v>0.026717557251908396</v>
      </c>
      <c r="J37" s="78">
        <v>0.02745995423340961</v>
      </c>
      <c r="K37" s="78">
        <v>0.02721261444557477</v>
      </c>
      <c r="L37" s="78">
        <v>0.03017241379310345</v>
      </c>
      <c r="M37" s="78">
        <v>0.03140035452013168</v>
      </c>
      <c r="N37" s="78">
        <v>0.031</v>
      </c>
    </row>
    <row r="38" spans="1:14" ht="12.75">
      <c r="A38" s="76" t="s">
        <v>253</v>
      </c>
      <c r="B38" s="77">
        <v>0.02800420991807169</v>
      </c>
      <c r="C38" s="78">
        <v>0.03438041058619837</v>
      </c>
      <c r="D38" s="78">
        <v>0.031265508684863524</v>
      </c>
      <c r="E38" s="78">
        <v>0.030784508440913606</v>
      </c>
      <c r="F38" s="78">
        <v>0.028855721393034824</v>
      </c>
      <c r="G38" s="78">
        <v>0.027646326276463264</v>
      </c>
      <c r="H38" s="78">
        <v>0.023755938984746188</v>
      </c>
      <c r="I38" s="78">
        <v>0.02351175587793897</v>
      </c>
      <c r="J38" s="78">
        <v>0.025705016221612177</v>
      </c>
      <c r="K38" s="78">
        <v>0.02594810379241517</v>
      </c>
      <c r="L38" s="78">
        <v>0.02594810379241517</v>
      </c>
      <c r="M38" s="78">
        <v>0.028372324539571926</v>
      </c>
      <c r="N38" s="78">
        <v>0.031180947704394796</v>
      </c>
    </row>
    <row r="39" spans="1:14" ht="12.75">
      <c r="A39" s="76" t="s">
        <v>254</v>
      </c>
      <c r="B39" s="77">
        <v>0.02907820258699961</v>
      </c>
      <c r="C39" s="78">
        <v>0.03165644171779141</v>
      </c>
      <c r="D39" s="78">
        <v>0.032368808239333004</v>
      </c>
      <c r="E39" s="78">
        <v>0.030704986489805946</v>
      </c>
      <c r="F39" s="78">
        <v>0.027360118314025142</v>
      </c>
      <c r="G39" s="78">
        <v>0.027120315581854043</v>
      </c>
      <c r="H39" s="78">
        <v>0.027120315581854043</v>
      </c>
      <c r="I39" s="78">
        <v>0.02759980285855101</v>
      </c>
      <c r="J39" s="78">
        <v>0.029035433070866142</v>
      </c>
      <c r="K39" s="78">
        <v>0.029513034923757994</v>
      </c>
      <c r="L39" s="78">
        <v>0.02879645582082205</v>
      </c>
      <c r="M39" s="78">
        <v>0.029035433070866142</v>
      </c>
      <c r="N39" s="78">
        <v>0.02955544699560332</v>
      </c>
    </row>
    <row r="40" spans="1:14" ht="12.75">
      <c r="A40" s="76" t="s">
        <v>255</v>
      </c>
      <c r="B40" s="77">
        <v>0.030141663787321398</v>
      </c>
      <c r="C40" s="78">
        <v>0.030029296875</v>
      </c>
      <c r="D40" s="78">
        <v>0.03239162201656113</v>
      </c>
      <c r="E40" s="78">
        <v>0.030502684236212788</v>
      </c>
      <c r="F40" s="78">
        <v>0.029792429792429794</v>
      </c>
      <c r="G40" s="78">
        <v>0.030502684236212788</v>
      </c>
      <c r="H40" s="78">
        <v>0.02646410193580005</v>
      </c>
      <c r="I40" s="78">
        <v>0.028843803471033977</v>
      </c>
      <c r="J40" s="78">
        <v>0.029318348399706817</v>
      </c>
      <c r="K40" s="78">
        <v>0.030739204684069286</v>
      </c>
      <c r="L40" s="78">
        <v>0.029792429792429794</v>
      </c>
      <c r="M40" s="78">
        <v>0.030502684236212788</v>
      </c>
      <c r="N40" s="78">
        <v>0.03304178814382896</v>
      </c>
    </row>
    <row r="41" spans="1:14" ht="12.75">
      <c r="A41" s="76" t="s">
        <v>256</v>
      </c>
      <c r="B41" s="77">
        <v>0.03344169036976838</v>
      </c>
      <c r="C41" s="78">
        <v>0.03561909377271626</v>
      </c>
      <c r="D41" s="78">
        <v>0.03468348290080039</v>
      </c>
      <c r="E41" s="78">
        <v>0.03421499636010677</v>
      </c>
      <c r="F41" s="78">
        <v>0.03561909377271626</v>
      </c>
      <c r="G41" s="78">
        <v>0.03421499636010677</v>
      </c>
      <c r="H41" s="78">
        <v>0.03233649404327741</v>
      </c>
      <c r="I41" s="78">
        <v>0.028083028083028084</v>
      </c>
      <c r="J41" s="78">
        <v>0.032101167315175094</v>
      </c>
      <c r="K41" s="78">
        <v>0.03186572610070543</v>
      </c>
      <c r="L41" s="78">
        <v>0.03304178814382896</v>
      </c>
      <c r="M41" s="78">
        <v>0.03398058252427184</v>
      </c>
      <c r="N41" s="78">
        <v>0.03423820004891171</v>
      </c>
    </row>
    <row r="42" spans="1:14" ht="12.75">
      <c r="A42" s="76" t="s">
        <v>257</v>
      </c>
      <c r="B42" s="77">
        <v>0.032139352</v>
      </c>
      <c r="C42" s="78">
        <v>0.038470903</v>
      </c>
      <c r="D42" s="78">
        <v>0.036123993</v>
      </c>
      <c r="E42" s="78">
        <v>0.037064131</v>
      </c>
      <c r="F42" s="78">
        <v>0.032819006</v>
      </c>
      <c r="G42" s="78">
        <v>0.033292534</v>
      </c>
      <c r="H42" s="78">
        <v>0.029252704</v>
      </c>
      <c r="I42" s="78">
        <v>0.0328</v>
      </c>
      <c r="J42" s="78">
        <v>0.0309</v>
      </c>
      <c r="K42" s="78">
        <v>0.0297</v>
      </c>
      <c r="L42" s="78">
        <v>0.0271</v>
      </c>
      <c r="M42" s="78">
        <v>0.0281</v>
      </c>
      <c r="N42" s="78">
        <v>0.029549372</v>
      </c>
    </row>
    <row r="43" spans="1:14" ht="12.75">
      <c r="A43" s="76" t="s">
        <v>356</v>
      </c>
      <c r="B43" s="77">
        <v>0.024611079</v>
      </c>
      <c r="C43" s="78">
        <v>0.033120707</v>
      </c>
      <c r="D43" s="78">
        <v>0.033594899</v>
      </c>
      <c r="E43" s="78">
        <v>0.030504305</v>
      </c>
      <c r="F43" s="78">
        <v>0.027633851</v>
      </c>
      <c r="G43" s="78">
        <v>0.025710754</v>
      </c>
      <c r="H43" s="78">
        <v>0.022326966</v>
      </c>
      <c r="I43" s="78">
        <v>0.0206</v>
      </c>
      <c r="J43" s="78">
        <v>0.0199</v>
      </c>
      <c r="K43" s="78">
        <v>0.0194</v>
      </c>
      <c r="L43" s="78">
        <v>0.0184</v>
      </c>
      <c r="M43" s="78">
        <v>0.0204</v>
      </c>
      <c r="N43" s="78">
        <v>0.023915187</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44.xml><?xml version="1.0" encoding="utf-8"?>
<worksheet xmlns="http://schemas.openxmlformats.org/spreadsheetml/2006/main" xmlns:r="http://schemas.openxmlformats.org/officeDocument/2006/relationships">
  <sheetPr>
    <tabColor rgb="FF92D050"/>
  </sheetPr>
  <dimension ref="A1:N43"/>
  <sheetViews>
    <sheetView zoomScalePageLayoutView="0" workbookViewId="0" topLeftCell="A1">
      <selection activeCell="S48" sqref="S48"/>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261</v>
      </c>
      <c r="B1" s="154"/>
      <c r="C1" s="154"/>
      <c r="D1" s="154"/>
      <c r="E1" s="154"/>
      <c r="F1" s="154"/>
      <c r="G1" s="154"/>
      <c r="H1" s="154"/>
      <c r="I1" s="154"/>
      <c r="J1" s="154"/>
      <c r="K1" s="154"/>
      <c r="L1" s="154"/>
      <c r="M1" s="154"/>
      <c r="N1" s="154"/>
    </row>
    <row r="2" ht="12.75">
      <c r="A2" s="69"/>
    </row>
    <row r="3" spans="1:14" ht="12.75">
      <c r="A3" s="69"/>
      <c r="M3" s="155" t="s">
        <v>262</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s="75" customFormat="1" ht="12.75" customHeight="1">
      <c r="A5" s="156" t="s">
        <v>170</v>
      </c>
      <c r="B5" s="156"/>
      <c r="C5" s="156"/>
      <c r="D5" s="156"/>
      <c r="E5" s="156"/>
      <c r="F5" s="156"/>
      <c r="G5" s="156"/>
      <c r="H5" s="156"/>
      <c r="I5" s="156"/>
      <c r="J5" s="156"/>
      <c r="K5" s="156"/>
      <c r="L5" s="156"/>
      <c r="M5" s="156"/>
      <c r="N5" s="156"/>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78">
        <v>0.03896636587366694</v>
      </c>
    </row>
    <row r="7" spans="1:14" ht="12.75">
      <c r="A7" s="76" t="s">
        <v>248</v>
      </c>
      <c r="B7" s="77">
        <v>0.03276620409833271</v>
      </c>
      <c r="C7" s="78">
        <v>0.03896636587366694</v>
      </c>
      <c r="D7" s="78">
        <v>0.03725517052458567</v>
      </c>
      <c r="E7" s="78">
        <v>0.03553787047200878</v>
      </c>
      <c r="F7" s="78">
        <v>0.03168480506956881</v>
      </c>
      <c r="G7" s="78">
        <v>0.028472702142363512</v>
      </c>
      <c r="H7" s="78">
        <v>0.030081412998482132</v>
      </c>
      <c r="I7" s="78">
        <v>0.03141794129805705</v>
      </c>
      <c r="J7" s="78">
        <v>0.03500823723228995</v>
      </c>
      <c r="K7" s="78">
        <v>0.03328290468986384</v>
      </c>
      <c r="L7" s="78">
        <v>0.032617671345995046</v>
      </c>
      <c r="M7" s="78">
        <v>0.03141794129805705</v>
      </c>
      <c r="N7" s="78">
        <v>0.03022499322309569</v>
      </c>
    </row>
    <row r="8" spans="1:14" ht="12.75">
      <c r="A8" s="76" t="s">
        <v>249</v>
      </c>
      <c r="B8" s="77">
        <v>0.026726132591127057</v>
      </c>
      <c r="C8" s="78">
        <v>0.029304029304029304</v>
      </c>
      <c r="D8" s="78">
        <v>0.02745684382221014</v>
      </c>
      <c r="E8" s="78">
        <v>0.027192386131883073</v>
      </c>
      <c r="F8" s="78">
        <v>0.02679542981501632</v>
      </c>
      <c r="G8" s="78">
        <v>0.023874488403819918</v>
      </c>
      <c r="H8" s="78">
        <v>0.024938675388389207</v>
      </c>
      <c r="I8" s="78">
        <v>0.026265650517147524</v>
      </c>
      <c r="J8" s="78">
        <v>0.027853260869565216</v>
      </c>
      <c r="K8" s="78">
        <v>0.027192386131883073</v>
      </c>
      <c r="L8" s="78">
        <v>0.028381314502987507</v>
      </c>
      <c r="M8" s="78">
        <v>0.027721157766000815</v>
      </c>
      <c r="N8" s="78">
        <v>0.027366472765732418</v>
      </c>
    </row>
    <row r="9" spans="1:14" ht="12.75">
      <c r="A9" s="76" t="s">
        <v>250</v>
      </c>
      <c r="B9" s="77">
        <v>0.033140475234197754</v>
      </c>
      <c r="C9" s="78">
        <v>0.031081259054392203</v>
      </c>
      <c r="D9" s="78">
        <v>0.03120884909138794</v>
      </c>
      <c r="E9" s="78">
        <v>0.031081259054392203</v>
      </c>
      <c r="F9" s="78">
        <v>0.031973684210526314</v>
      </c>
      <c r="G9" s="78">
        <v>0.03273731264790954</v>
      </c>
      <c r="H9" s="78">
        <v>0.03400735294117647</v>
      </c>
      <c r="I9" s="78">
        <v>0.03502098635886674</v>
      </c>
      <c r="J9" s="78">
        <v>0.03615878422638543</v>
      </c>
      <c r="K9" s="78">
        <v>0.03552700576822234</v>
      </c>
      <c r="L9" s="78">
        <v>0.03426096088212129</v>
      </c>
      <c r="M9" s="78">
        <v>0.033880499015101775</v>
      </c>
      <c r="N9" s="78">
        <v>0.03355704697986577</v>
      </c>
    </row>
    <row r="10" spans="1:14" ht="12.75">
      <c r="A10" s="76" t="s">
        <v>251</v>
      </c>
      <c r="B10" s="77">
        <v>0.03072284599673644</v>
      </c>
      <c r="C10" s="78">
        <v>0.03393110566378532</v>
      </c>
      <c r="D10" s="78">
        <v>0.03480278422273782</v>
      </c>
      <c r="E10" s="78">
        <v>0.03205791106514995</v>
      </c>
      <c r="F10" s="78">
        <v>0.033307513555383424</v>
      </c>
      <c r="G10" s="78">
        <v>0.03243313089546453</v>
      </c>
      <c r="H10" s="78">
        <v>0.03130659767141009</v>
      </c>
      <c r="I10" s="78">
        <v>0.030805073776857365</v>
      </c>
      <c r="J10" s="78">
        <v>0.030554117037804248</v>
      </c>
      <c r="K10" s="78">
        <v>0.02778499091145157</v>
      </c>
      <c r="L10" s="78">
        <v>0.026900584795321637</v>
      </c>
      <c r="M10" s="78">
        <v>0.027406156643719964</v>
      </c>
      <c r="N10" s="78">
        <v>0.02674145577876337</v>
      </c>
    </row>
    <row r="11" spans="1:14" ht="12.75">
      <c r="A11" s="76" t="s">
        <v>252</v>
      </c>
      <c r="B11" s="77">
        <v>0.02873611578593066</v>
      </c>
      <c r="C11" s="78">
        <v>0.0291476903057905</v>
      </c>
      <c r="D11" s="78">
        <v>0.0296527506827936</v>
      </c>
      <c r="E11" s="78">
        <v>0.028009379885356955</v>
      </c>
      <c r="F11" s="78">
        <v>0.02940028619747626</v>
      </c>
      <c r="G11" s="78">
        <v>0.028768549856808122</v>
      </c>
      <c r="H11" s="78">
        <v>0.02813599062133646</v>
      </c>
      <c r="I11" s="78">
        <v>0.028768549856808122</v>
      </c>
      <c r="J11" s="78">
        <v>0.03003120124804992</v>
      </c>
      <c r="K11" s="78">
        <v>0.029526534859521333</v>
      </c>
      <c r="L11" s="78">
        <v>0.030283337665713544</v>
      </c>
      <c r="M11" s="78">
        <v>0.031793407734233066</v>
      </c>
      <c r="N11" s="78">
        <v>0.03</v>
      </c>
    </row>
    <row r="12" spans="1:14" ht="12.75">
      <c r="A12" s="76" t="s">
        <v>253</v>
      </c>
      <c r="B12" s="77">
        <v>0.028939993242034546</v>
      </c>
      <c r="C12" s="78">
        <v>0.031158357771260997</v>
      </c>
      <c r="D12" s="78">
        <v>0.03127672571777642</v>
      </c>
      <c r="E12" s="78">
        <v>0.03021037181996086</v>
      </c>
      <c r="F12" s="78">
        <v>0.031039960894537456</v>
      </c>
      <c r="G12" s="78">
        <v>0.029616937951291153</v>
      </c>
      <c r="H12" s="78">
        <v>0.028427888739125107</v>
      </c>
      <c r="I12" s="78">
        <v>0.02902277736958119</v>
      </c>
      <c r="J12" s="78">
        <v>0.03174990841372573</v>
      </c>
      <c r="K12" s="78">
        <v>0.029498164014687883</v>
      </c>
      <c r="L12" s="78">
        <v>0.02926052889324192</v>
      </c>
      <c r="M12" s="78">
        <v>0.028784909358157765</v>
      </c>
      <c r="N12" s="78">
        <v>0.024970828471411903</v>
      </c>
    </row>
    <row r="13" spans="1:14" ht="12.75">
      <c r="A13" s="76" t="s">
        <v>254</v>
      </c>
      <c r="B13" s="77">
        <v>0.02773290513547239</v>
      </c>
      <c r="C13" s="78">
        <v>0.026107226107226107</v>
      </c>
      <c r="D13" s="78">
        <v>0.027467411545623835</v>
      </c>
      <c r="E13" s="78">
        <v>0.02803303477957427</v>
      </c>
      <c r="F13" s="78">
        <v>0.02599370556008859</v>
      </c>
      <c r="G13" s="78">
        <v>0.02701443875174662</v>
      </c>
      <c r="H13" s="78">
        <v>0.02701443875174662</v>
      </c>
      <c r="I13" s="78">
        <v>0.027467411545623835</v>
      </c>
      <c r="J13" s="78">
        <v>0.029725963771481654</v>
      </c>
      <c r="K13" s="78">
        <v>0.029500580720092914</v>
      </c>
      <c r="L13" s="78">
        <v>0.027806864456079116</v>
      </c>
      <c r="M13" s="78">
        <v>0.028598000465008138</v>
      </c>
      <c r="N13" s="78">
        <v>0.02869042110134197</v>
      </c>
    </row>
    <row r="14" spans="1:14" ht="12.75">
      <c r="A14" s="76" t="s">
        <v>255</v>
      </c>
      <c r="B14" s="77">
        <v>0.026625674343059343</v>
      </c>
      <c r="C14" s="78">
        <v>0.02779064381658175</v>
      </c>
      <c r="D14" s="78">
        <v>0.027340129749768304</v>
      </c>
      <c r="E14" s="78">
        <v>0.027340129749768304</v>
      </c>
      <c r="F14" s="78">
        <v>0.02801574438527437</v>
      </c>
      <c r="G14" s="78">
        <v>0.025986078886310906</v>
      </c>
      <c r="H14" s="78">
        <v>0.02519447347033554</v>
      </c>
      <c r="I14" s="78">
        <v>0.0258730711219399</v>
      </c>
      <c r="J14" s="78">
        <v>0.02655072463768116</v>
      </c>
      <c r="K14" s="78">
        <v>0.026437847866419294</v>
      </c>
      <c r="L14" s="78">
        <v>0.025646976906115816</v>
      </c>
      <c r="M14" s="78">
        <v>0.027678054429646787</v>
      </c>
      <c r="N14" s="78">
        <v>0.02545623619667558</v>
      </c>
    </row>
    <row r="15" spans="1:14" ht="12.75">
      <c r="A15" s="76" t="s">
        <v>256</v>
      </c>
      <c r="B15" s="77">
        <v>0.02525086521915663</v>
      </c>
      <c r="C15" s="78">
        <v>0.023526671325413463</v>
      </c>
      <c r="D15" s="78">
        <v>0.02568274259151656</v>
      </c>
      <c r="E15" s="78">
        <v>0.02636163047265126</v>
      </c>
      <c r="F15" s="78">
        <v>0.027378190255220418</v>
      </c>
      <c r="G15" s="78">
        <v>0.02749101032362835</v>
      </c>
      <c r="H15" s="78">
        <v>0.025795956309551477</v>
      </c>
      <c r="I15" s="78">
        <v>0.02295769723808414</v>
      </c>
      <c r="J15" s="78">
        <v>0.024208566108007448</v>
      </c>
      <c r="K15" s="78">
        <v>0.023526671325413463</v>
      </c>
      <c r="L15" s="78">
        <v>0.02613543965617377</v>
      </c>
      <c r="M15" s="78">
        <v>0.02500290731480405</v>
      </c>
      <c r="N15" s="78">
        <v>0.025460016201828493</v>
      </c>
    </row>
    <row r="16" spans="1:14" ht="12.75">
      <c r="A16" s="76" t="s">
        <v>257</v>
      </c>
      <c r="B16" s="77">
        <v>0.02318357</v>
      </c>
      <c r="C16" s="78">
        <v>0.026923966</v>
      </c>
      <c r="D16" s="78">
        <v>0.025347222</v>
      </c>
      <c r="E16" s="78">
        <v>0.022972503</v>
      </c>
      <c r="F16" s="78">
        <v>0.023085847</v>
      </c>
      <c r="G16" s="78">
        <v>0.023652174</v>
      </c>
      <c r="H16" s="78">
        <v>0.022405387</v>
      </c>
      <c r="I16" s="78">
        <v>0.023</v>
      </c>
      <c r="J16" s="78">
        <v>0.0238</v>
      </c>
      <c r="K16" s="78">
        <v>0.0226</v>
      </c>
      <c r="L16" s="78">
        <v>0.0226</v>
      </c>
      <c r="M16" s="78">
        <v>0.0235</v>
      </c>
      <c r="N16" s="78">
        <v>0.020373126</v>
      </c>
    </row>
    <row r="17" spans="1:14" ht="12.75">
      <c r="A17" s="76" t="s">
        <v>356</v>
      </c>
      <c r="B17" s="77">
        <v>0.019967641</v>
      </c>
      <c r="C17" s="78">
        <v>0.023391146</v>
      </c>
      <c r="D17" s="78">
        <v>0.023502567</v>
      </c>
      <c r="E17" s="78">
        <v>0.021269297</v>
      </c>
      <c r="F17" s="78">
        <v>0.021381203</v>
      </c>
      <c r="G17" s="78">
        <v>0.020597322</v>
      </c>
      <c r="H17" s="78">
        <v>0.020260989</v>
      </c>
      <c r="I17" s="78">
        <v>0.019</v>
      </c>
      <c r="J17" s="78">
        <v>0.0195</v>
      </c>
      <c r="K17" s="78">
        <v>0.018</v>
      </c>
      <c r="L17" s="78">
        <v>0.0172</v>
      </c>
      <c r="M17" s="78">
        <v>0.0177</v>
      </c>
      <c r="N17" s="78">
        <v>0.018034471</v>
      </c>
    </row>
    <row r="18" spans="1:14" ht="25.5" customHeight="1">
      <c r="A18" s="154" t="s">
        <v>65</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78">
        <v>0.026761819803746655</v>
      </c>
    </row>
    <row r="20" spans="1:14" ht="12.75">
      <c r="A20" s="76" t="s">
        <v>248</v>
      </c>
      <c r="B20" s="77">
        <v>0.024684990052317442</v>
      </c>
      <c r="C20" s="78">
        <v>0.02567537396740344</v>
      </c>
      <c r="D20" s="78">
        <v>0.025892857142857145</v>
      </c>
      <c r="E20" s="78">
        <v>0.026544724514833817</v>
      </c>
      <c r="F20" s="78">
        <v>0.023057980747705396</v>
      </c>
      <c r="G20" s="78">
        <v>0.019766397124887692</v>
      </c>
      <c r="H20" s="78">
        <v>0.023057980747705396</v>
      </c>
      <c r="I20" s="78">
        <v>0.025022341376228777</v>
      </c>
      <c r="J20" s="78">
        <v>0.029359430604982206</v>
      </c>
      <c r="K20" s="78">
        <v>0.026110243249274717</v>
      </c>
      <c r="L20" s="78">
        <v>0.025892857142857145</v>
      </c>
      <c r="M20" s="78">
        <v>0.024804469273743017</v>
      </c>
      <c r="N20" s="78">
        <v>0.023642732049036778</v>
      </c>
    </row>
    <row r="21" spans="1:14" ht="12.75">
      <c r="A21" s="76" t="s">
        <v>249</v>
      </c>
      <c r="B21" s="77">
        <v>0.021004763967085317</v>
      </c>
      <c r="C21" s="78">
        <v>0.023215067893123085</v>
      </c>
      <c r="D21" s="78">
        <v>0.02235861464270057</v>
      </c>
      <c r="E21" s="78">
        <v>0.021071115013169446</v>
      </c>
      <c r="F21" s="78">
        <v>0.02150065818341378</v>
      </c>
      <c r="G21" s="78">
        <v>0.0187018701870187</v>
      </c>
      <c r="H21" s="78">
        <v>0.01891772987241531</v>
      </c>
      <c r="I21" s="78">
        <v>0.020641194554238032</v>
      </c>
      <c r="J21" s="78">
        <v>0.02342894679220495</v>
      </c>
      <c r="K21" s="78">
        <v>0.022144266608199955</v>
      </c>
      <c r="L21" s="78">
        <v>0.021285933728330042</v>
      </c>
      <c r="M21" s="78">
        <v>0.021285933728330042</v>
      </c>
      <c r="N21" s="78">
        <v>0.020312165918323712</v>
      </c>
    </row>
    <row r="22" spans="1:14" ht="12.75">
      <c r="A22" s="76" t="s">
        <v>250</v>
      </c>
      <c r="B22" s="77">
        <v>0.02395356156240165</v>
      </c>
      <c r="C22" s="78">
        <v>0.024275979557069848</v>
      </c>
      <c r="D22" s="78">
        <v>0.022193768672641914</v>
      </c>
      <c r="E22" s="78">
        <v>0.022402389588222743</v>
      </c>
      <c r="F22" s="78">
        <v>0.02406815761448349</v>
      </c>
      <c r="G22" s="78">
        <v>0.02489891466269419</v>
      </c>
      <c r="H22" s="78">
        <v>0.025935374149659865</v>
      </c>
      <c r="I22" s="78">
        <v>0.026556192904185257</v>
      </c>
      <c r="J22" s="78">
        <v>0.027589134125636672</v>
      </c>
      <c r="K22" s="78">
        <v>0.025106382978723404</v>
      </c>
      <c r="L22" s="78">
        <v>0.02302771855010661</v>
      </c>
      <c r="M22" s="78">
        <v>0.022819364470036255</v>
      </c>
      <c r="N22" s="78">
        <v>0.022157796645268173</v>
      </c>
    </row>
    <row r="23" spans="1:14" ht="12.75">
      <c r="A23" s="76" t="s">
        <v>251</v>
      </c>
      <c r="B23" s="77">
        <v>0.02243407077353505</v>
      </c>
      <c r="C23" s="78">
        <v>0.024783147459727387</v>
      </c>
      <c r="D23" s="78">
        <v>0.024380165289256198</v>
      </c>
      <c r="E23" s="78">
        <v>0.02154993783671778</v>
      </c>
      <c r="F23" s="78">
        <v>0.023976849937990905</v>
      </c>
      <c r="G23" s="78">
        <v>0.023169218038891187</v>
      </c>
      <c r="H23" s="78">
        <v>0.023976849937990905</v>
      </c>
      <c r="I23" s="78">
        <v>0.022764900662251654</v>
      </c>
      <c r="J23" s="78">
        <v>0.02236024844720497</v>
      </c>
      <c r="K23" s="78">
        <v>0.02175264139216905</v>
      </c>
      <c r="L23" s="78">
        <v>0.02033195020746888</v>
      </c>
      <c r="M23" s="78">
        <v>0.019721818559269255</v>
      </c>
      <c r="N23" s="78">
        <v>0.020170513620295278</v>
      </c>
    </row>
    <row r="24" spans="1:14" ht="12.75">
      <c r="A24" s="76" t="s">
        <v>252</v>
      </c>
      <c r="B24" s="77">
        <v>0.020507040357990006</v>
      </c>
      <c r="C24" s="78">
        <v>0.0211882010801828</v>
      </c>
      <c r="D24" s="78">
        <v>0.022203776717161238</v>
      </c>
      <c r="E24" s="78">
        <v>0.019762845849802372</v>
      </c>
      <c r="F24" s="78">
        <v>0.022203776717161238</v>
      </c>
      <c r="G24" s="78">
        <v>0.0211882010801828</v>
      </c>
      <c r="H24" s="78">
        <v>0.020170513620295278</v>
      </c>
      <c r="I24" s="78">
        <v>0.022406639004149378</v>
      </c>
      <c r="J24" s="78">
        <v>0.02159468438538206</v>
      </c>
      <c r="K24" s="78">
        <v>0.01935483870967742</v>
      </c>
      <c r="L24" s="78">
        <v>0.020781379883624274</v>
      </c>
      <c r="M24" s="78">
        <v>0.022000830220008302</v>
      </c>
      <c r="N24" s="78">
        <v>0.019</v>
      </c>
    </row>
    <row r="25" spans="1:14" ht="12.75">
      <c r="A25" s="76" t="s">
        <v>253</v>
      </c>
      <c r="B25" s="77">
        <v>0.020505332656170643</v>
      </c>
      <c r="C25" s="78">
        <v>0.019446081319976428</v>
      </c>
      <c r="D25" s="78">
        <v>0.019638648860958365</v>
      </c>
      <c r="E25" s="78">
        <v>0.018867924528301886</v>
      </c>
      <c r="F25" s="78">
        <v>0.02040816326530612</v>
      </c>
      <c r="G25" s="78">
        <v>0.02040816326530612</v>
      </c>
      <c r="H25" s="78">
        <v>0.019446081319976428</v>
      </c>
      <c r="I25" s="78">
        <v>0.021368359145265633</v>
      </c>
      <c r="J25" s="78">
        <v>0.024809533111935924</v>
      </c>
      <c r="K25" s="78">
        <v>0.023283114850322834</v>
      </c>
      <c r="L25" s="78">
        <v>0.022709475332811275</v>
      </c>
      <c r="M25" s="78">
        <v>0.022900763358778626</v>
      </c>
      <c r="N25" s="78">
        <v>0.018902891030392884</v>
      </c>
    </row>
    <row r="26" spans="1:14" ht="12.75">
      <c r="A26" s="76" t="s">
        <v>254</v>
      </c>
      <c r="B26" s="77">
        <v>0.020887849743740614</v>
      </c>
      <c r="C26" s="78">
        <v>0.01853911753800519</v>
      </c>
      <c r="D26" s="78">
        <v>0.02053654024051804</v>
      </c>
      <c r="E26" s="78">
        <v>0.0192663949610967</v>
      </c>
      <c r="F26" s="78">
        <v>0.018357129612460596</v>
      </c>
      <c r="G26" s="78">
        <v>0.01981114608405851</v>
      </c>
      <c r="H26" s="78">
        <v>0.020355292376017766</v>
      </c>
      <c r="I26" s="78">
        <v>0.020355292376017766</v>
      </c>
      <c r="J26" s="78">
        <v>0.02234533702677747</v>
      </c>
      <c r="K26" s="78">
        <v>0.02396755162241888</v>
      </c>
      <c r="L26" s="78">
        <v>0.02180339985218034</v>
      </c>
      <c r="M26" s="78">
        <v>0.022525849335302807</v>
      </c>
      <c r="N26" s="78">
        <v>0.021820216337187618</v>
      </c>
    </row>
    <row r="27" spans="1:14" ht="12.75">
      <c r="A27" s="76" t="s">
        <v>255</v>
      </c>
      <c r="B27" s="77">
        <v>0.020383318766387815</v>
      </c>
      <c r="C27" s="78">
        <v>0.020724421209858103</v>
      </c>
      <c r="D27" s="78">
        <v>0.020358610384759057</v>
      </c>
      <c r="E27" s="78">
        <v>0.02108995893990295</v>
      </c>
      <c r="F27" s="78">
        <v>0.021455223880597014</v>
      </c>
      <c r="G27" s="78">
        <v>0.01980938142403289</v>
      </c>
      <c r="H27" s="78">
        <v>0.018709073900841908</v>
      </c>
      <c r="I27" s="78">
        <v>0.018525449101796407</v>
      </c>
      <c r="J27" s="78">
        <v>0.020358610384759057</v>
      </c>
      <c r="K27" s="78">
        <v>0.020175602465906967</v>
      </c>
      <c r="L27" s="78">
        <v>0.02054154995331466</v>
      </c>
      <c r="M27" s="78">
        <v>0.022184936614466817</v>
      </c>
      <c r="N27" s="78">
        <v>0.02010144655269585</v>
      </c>
    </row>
    <row r="28" spans="1:14" ht="12.75">
      <c r="A28" s="76" t="s">
        <v>256</v>
      </c>
      <c r="B28" s="77">
        <v>0.01926592603009422</v>
      </c>
      <c r="C28" s="78">
        <v>0.016961929890689786</v>
      </c>
      <c r="D28" s="78">
        <v>0.019733132869761322</v>
      </c>
      <c r="E28" s="78">
        <v>0.02010144655269585</v>
      </c>
      <c r="F28" s="78">
        <v>0.02175543885971493</v>
      </c>
      <c r="G28" s="78">
        <v>0.02175543885971493</v>
      </c>
      <c r="H28" s="78">
        <v>0.020653398422831395</v>
      </c>
      <c r="I28" s="78">
        <v>0.017887403502165316</v>
      </c>
      <c r="J28" s="78">
        <v>0.01918014291086875</v>
      </c>
      <c r="K28" s="78">
        <v>0.018441851712457658</v>
      </c>
      <c r="L28" s="78">
        <v>0.01918014291086875</v>
      </c>
      <c r="M28" s="78">
        <v>0.017887403502165316</v>
      </c>
      <c r="N28" s="78">
        <v>0.018157993260950956</v>
      </c>
    </row>
    <row r="29" spans="1:14" ht="12.75">
      <c r="A29" s="76" t="s">
        <v>257</v>
      </c>
      <c r="B29" s="77">
        <v>0.015714619</v>
      </c>
      <c r="C29" s="78">
        <v>0.019076117</v>
      </c>
      <c r="D29" s="78">
        <v>0.018341756</v>
      </c>
      <c r="E29" s="78">
        <v>0.015578078</v>
      </c>
      <c r="F29" s="78">
        <v>0.015762807</v>
      </c>
      <c r="G29" s="78">
        <v>0.01428303</v>
      </c>
      <c r="H29" s="78">
        <v>0.014653391</v>
      </c>
      <c r="I29" s="78">
        <v>0.01539328</v>
      </c>
      <c r="J29" s="78">
        <v>0.017</v>
      </c>
      <c r="K29" s="78">
        <v>0.0154</v>
      </c>
      <c r="L29" s="78">
        <v>0.015</v>
      </c>
      <c r="M29" s="78">
        <v>0.0159</v>
      </c>
      <c r="N29" s="78">
        <v>0.0136</v>
      </c>
    </row>
    <row r="30" spans="1:14" ht="12.75">
      <c r="A30" s="76" t="s">
        <v>356</v>
      </c>
      <c r="B30" s="77">
        <v>0.0139886</v>
      </c>
      <c r="C30" s="78">
        <v>0.016123054</v>
      </c>
      <c r="D30" s="78">
        <v>0.016123054</v>
      </c>
      <c r="E30" s="78">
        <v>0.014845055</v>
      </c>
      <c r="F30" s="78">
        <v>0.013197026</v>
      </c>
      <c r="G30" s="78">
        <v>0.012830048</v>
      </c>
      <c r="H30" s="78">
        <v>0.013563731</v>
      </c>
      <c r="I30" s="78">
        <v>0.013563731</v>
      </c>
      <c r="J30" s="78">
        <v>0.014</v>
      </c>
      <c r="K30" s="78">
        <v>0.0132</v>
      </c>
      <c r="L30" s="78">
        <v>0.0141</v>
      </c>
      <c r="M30" s="78">
        <v>0.0137</v>
      </c>
      <c r="N30" s="78">
        <v>0.0133</v>
      </c>
    </row>
    <row r="31" spans="1:14" ht="25.5" customHeight="1">
      <c r="A31" s="154" t="s">
        <v>34</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78">
        <v>0.05863652419639703</v>
      </c>
    </row>
    <row r="33" spans="1:14" ht="12.75">
      <c r="A33" s="76" t="s">
        <v>248</v>
      </c>
      <c r="B33" s="77">
        <v>0.04578227457496365</v>
      </c>
      <c r="C33" s="78">
        <v>0.059964726631393295</v>
      </c>
      <c r="D33" s="78">
        <v>0.055299539170506916</v>
      </c>
      <c r="E33" s="78">
        <v>0.049910873440285206</v>
      </c>
      <c r="F33" s="78">
        <v>0.045487106017191976</v>
      </c>
      <c r="G33" s="78">
        <v>0.042400287459576</v>
      </c>
      <c r="H33" s="78">
        <v>0.04136690647482014</v>
      </c>
      <c r="I33" s="78">
        <v>0.041711614527148506</v>
      </c>
      <c r="J33" s="78">
        <v>0.04411764705882353</v>
      </c>
      <c r="K33" s="78">
        <v>0.044802867383512544</v>
      </c>
      <c r="L33" s="78">
        <v>0.043431442928930364</v>
      </c>
      <c r="M33" s="78">
        <v>0.04205607476635514</v>
      </c>
      <c r="N33" s="78">
        <v>0.04092526690391459</v>
      </c>
    </row>
    <row r="34" spans="1:14" ht="12.75">
      <c r="A34" s="76" t="s">
        <v>249</v>
      </c>
      <c r="B34" s="77">
        <v>0.03603841748171645</v>
      </c>
      <c r="C34" s="78">
        <v>0.0392156862745098</v>
      </c>
      <c r="D34" s="78">
        <v>0.03577817531305903</v>
      </c>
      <c r="E34" s="78">
        <v>0.037156127188281526</v>
      </c>
      <c r="F34" s="78">
        <v>0.03543307086614173</v>
      </c>
      <c r="G34" s="78">
        <v>0.03231597845601436</v>
      </c>
      <c r="H34" s="78">
        <v>0.03474212034383954</v>
      </c>
      <c r="I34" s="78">
        <v>0.03543307086614173</v>
      </c>
      <c r="J34" s="78">
        <v>0.03508771929824561</v>
      </c>
      <c r="K34" s="78">
        <v>0.03543307086614173</v>
      </c>
      <c r="L34" s="78">
        <v>0.0399002493765586</v>
      </c>
      <c r="M34" s="78">
        <v>0.038187009279086366</v>
      </c>
      <c r="N34" s="78">
        <v>0.038794596466920676</v>
      </c>
    </row>
    <row r="35" spans="1:14" ht="12.75">
      <c r="A35" s="76" t="s">
        <v>250</v>
      </c>
      <c r="B35" s="77">
        <v>0.04818345787168256</v>
      </c>
      <c r="C35" s="78">
        <v>0.04211253020365896</v>
      </c>
      <c r="D35" s="78">
        <v>0.04573590096286107</v>
      </c>
      <c r="E35" s="78">
        <v>0.045079146593255334</v>
      </c>
      <c r="F35" s="78">
        <v>0.04475043029259897</v>
      </c>
      <c r="G35" s="78">
        <v>0.04540763673890609</v>
      </c>
      <c r="H35" s="78">
        <v>0.047046703296703296</v>
      </c>
      <c r="I35" s="78">
        <v>0.04868015083990401</v>
      </c>
      <c r="J35" s="78">
        <v>0.0499828825744608</v>
      </c>
      <c r="K35" s="78">
        <v>0.05225409836065574</v>
      </c>
      <c r="L35" s="78">
        <v>0.05225409836065574</v>
      </c>
      <c r="M35" s="78">
        <v>0.05160628844839371</v>
      </c>
      <c r="N35" s="78">
        <v>0.052415210688591986</v>
      </c>
    </row>
    <row r="36" spans="1:14" ht="12.75">
      <c r="A36" s="76" t="s">
        <v>251</v>
      </c>
      <c r="B36" s="77">
        <v>0.04458047005832419</v>
      </c>
      <c r="C36" s="78">
        <v>0.04915778618081815</v>
      </c>
      <c r="D36" s="78">
        <v>0.0520904729266621</v>
      </c>
      <c r="E36" s="78">
        <v>0.049484536082474224</v>
      </c>
      <c r="F36" s="78">
        <v>0.04883081155433287</v>
      </c>
      <c r="G36" s="78">
        <v>0.04784853700516351</v>
      </c>
      <c r="H36" s="78">
        <v>0.043568464730290454</v>
      </c>
      <c r="I36" s="78">
        <v>0.0442294402211472</v>
      </c>
      <c r="J36" s="78">
        <v>0.0442294402211472</v>
      </c>
      <c r="K36" s="78">
        <v>0.03791304347826087</v>
      </c>
      <c r="L36" s="78">
        <v>0.03791304347826087</v>
      </c>
      <c r="M36" s="78">
        <v>0.040249826509368494</v>
      </c>
      <c r="N36" s="78">
        <v>0.03780189009450473</v>
      </c>
    </row>
    <row r="37" spans="1:14" ht="12.75">
      <c r="A37" s="76" t="s">
        <v>252</v>
      </c>
      <c r="B37" s="77">
        <v>0.0424654073928541</v>
      </c>
      <c r="C37" s="78">
        <v>0.04249390456287008</v>
      </c>
      <c r="D37" s="78">
        <v>0.0421602787456446</v>
      </c>
      <c r="E37" s="78">
        <v>0.04182642035552457</v>
      </c>
      <c r="F37" s="78">
        <v>0.04149232914923291</v>
      </c>
      <c r="G37" s="78">
        <v>0.04149232914923291</v>
      </c>
      <c r="H37" s="78">
        <v>0.04149232914923291</v>
      </c>
      <c r="I37" s="78">
        <v>0.03948287910552061</v>
      </c>
      <c r="J37" s="78">
        <v>0.04415855354659249</v>
      </c>
      <c r="K37" s="78">
        <v>0.046479361775927854</v>
      </c>
      <c r="L37" s="78">
        <v>0.04614850798056905</v>
      </c>
      <c r="M37" s="78">
        <v>0.04813019390581717</v>
      </c>
      <c r="N37" s="78">
        <v>0.048</v>
      </c>
    </row>
    <row r="38" spans="1:14" ht="12.75">
      <c r="A38" s="84" t="s">
        <v>253</v>
      </c>
      <c r="B38" s="77">
        <v>0.04306907002711756</v>
      </c>
      <c r="C38" s="85">
        <v>0.0504364694471387</v>
      </c>
      <c r="D38" s="85">
        <v>0.0504364694471387</v>
      </c>
      <c r="E38" s="85">
        <v>0.04889896373056995</v>
      </c>
      <c r="F38" s="85">
        <v>0.04859086491739553</v>
      </c>
      <c r="G38" s="85">
        <v>0.0448780487804878</v>
      </c>
      <c r="H38" s="85">
        <v>0.043322475570032576</v>
      </c>
      <c r="I38" s="85">
        <v>0.04176182707993475</v>
      </c>
      <c r="J38" s="85">
        <v>0.043322475570032576</v>
      </c>
      <c r="K38" s="85">
        <v>0.03988231448185681</v>
      </c>
      <c r="L38" s="85">
        <v>0.04019607843137255</v>
      </c>
      <c r="M38" s="85">
        <v>0.03862520458265139</v>
      </c>
      <c r="N38" s="85">
        <v>0.03528670447385003</v>
      </c>
    </row>
    <row r="39" spans="1:14" ht="12.75">
      <c r="A39" s="84" t="s">
        <v>254</v>
      </c>
      <c r="B39" s="77">
        <v>0.03912774512836375</v>
      </c>
      <c r="C39" s="85">
        <v>0.0389202762084118</v>
      </c>
      <c r="D39" s="85">
        <v>0.03922183871979919</v>
      </c>
      <c r="E39" s="85">
        <v>0.04282588308846515</v>
      </c>
      <c r="F39" s="85">
        <v>0.0389202762084118</v>
      </c>
      <c r="G39" s="85">
        <v>0.03922183871979919</v>
      </c>
      <c r="H39" s="85">
        <v>0.038316582914572864</v>
      </c>
      <c r="I39" s="85">
        <v>0.039523212045169384</v>
      </c>
      <c r="J39" s="85">
        <v>0.04222708789490147</v>
      </c>
      <c r="K39" s="85">
        <v>0.0389202762084118</v>
      </c>
      <c r="L39" s="85">
        <v>0.038014451775054976</v>
      </c>
      <c r="M39" s="85">
        <v>0.0389202762084118</v>
      </c>
      <c r="N39" s="85">
        <v>0.03991468616697136</v>
      </c>
    </row>
    <row r="40" spans="1:14" ht="12.75">
      <c r="A40" s="84" t="s">
        <v>255</v>
      </c>
      <c r="B40" s="77">
        <v>0.0367867486408211</v>
      </c>
      <c r="C40" s="85">
        <v>0.03932926829268293</v>
      </c>
      <c r="D40" s="85">
        <v>0.0387431360585723</v>
      </c>
      <c r="E40" s="85">
        <v>0.03756872327428222</v>
      </c>
      <c r="F40" s="85">
        <v>0.0387431360585723</v>
      </c>
      <c r="G40" s="85">
        <v>0.036096665646986846</v>
      </c>
      <c r="H40" s="85">
        <v>0.03580171358629131</v>
      </c>
      <c r="I40" s="85">
        <v>0.03786259541984733</v>
      </c>
      <c r="J40" s="85">
        <v>0.03668602873738918</v>
      </c>
      <c r="K40" s="85">
        <v>0.03668602873738918</v>
      </c>
      <c r="L40" s="85">
        <v>0.034028203556100554</v>
      </c>
      <c r="M40" s="85">
        <v>0.03668602873738918</v>
      </c>
      <c r="N40" s="85">
        <v>0.03414634146341464</v>
      </c>
    </row>
    <row r="41" spans="1:14" ht="12.75">
      <c r="A41" s="84" t="s">
        <v>256</v>
      </c>
      <c r="B41" s="77">
        <v>0.0349618436731486</v>
      </c>
      <c r="C41" s="85">
        <v>0.03414634146341464</v>
      </c>
      <c r="D41" s="85">
        <v>0.03532277710109622</v>
      </c>
      <c r="E41" s="85">
        <v>0.0364963503649635</v>
      </c>
      <c r="F41" s="85">
        <v>0.0364963503649635</v>
      </c>
      <c r="G41" s="85">
        <v>0.03678929765886288</v>
      </c>
      <c r="H41" s="85">
        <v>0.03414634146341464</v>
      </c>
      <c r="I41" s="85">
        <v>0.031192660550458717</v>
      </c>
      <c r="J41" s="85">
        <v>0.032376298106292</v>
      </c>
      <c r="K41" s="85">
        <v>0.03178484107579462</v>
      </c>
      <c r="L41" s="85">
        <v>0.037374658158614404</v>
      </c>
      <c r="M41" s="85">
        <v>0.0364963503649635</v>
      </c>
      <c r="N41" s="85">
        <v>0.03728402546226129</v>
      </c>
    </row>
    <row r="42" spans="1:14" ht="12.75">
      <c r="A42" s="84">
        <v>2016</v>
      </c>
      <c r="B42" s="77">
        <v>0.035207567</v>
      </c>
      <c r="C42" s="85">
        <v>0.039612942</v>
      </c>
      <c r="D42" s="85">
        <v>0.03670003</v>
      </c>
      <c r="E42" s="85">
        <v>0.034943786</v>
      </c>
      <c r="F42" s="85">
        <v>0.034943786</v>
      </c>
      <c r="G42" s="85">
        <v>0.03874092</v>
      </c>
      <c r="H42" s="85">
        <v>0.034943786</v>
      </c>
      <c r="I42" s="85">
        <v>0.035</v>
      </c>
      <c r="J42" s="85">
        <v>0.0355</v>
      </c>
      <c r="K42" s="85">
        <v>0.0344</v>
      </c>
      <c r="L42" s="85">
        <v>0.0349</v>
      </c>
      <c r="M42" s="85">
        <v>0.0358</v>
      </c>
      <c r="N42" s="85">
        <v>0.031296572</v>
      </c>
    </row>
    <row r="43" spans="1:14" ht="12.75">
      <c r="A43" s="84" t="s">
        <v>356</v>
      </c>
      <c r="B43" s="77">
        <v>0.029631474</v>
      </c>
      <c r="C43" s="85">
        <v>0.035035629</v>
      </c>
      <c r="D43" s="85">
        <v>0.035322054</v>
      </c>
      <c r="E43" s="85">
        <v>0.031585221</v>
      </c>
      <c r="F43" s="85">
        <v>0.03446227</v>
      </c>
      <c r="G43" s="85">
        <v>0.033025885</v>
      </c>
      <c r="H43" s="85">
        <v>0.031007752</v>
      </c>
      <c r="I43" s="85">
        <v>0.028400598</v>
      </c>
      <c r="J43" s="85">
        <v>0.028</v>
      </c>
      <c r="K43" s="85">
        <v>0.0258</v>
      </c>
      <c r="L43" s="85">
        <v>0.0223</v>
      </c>
      <c r="M43" s="85">
        <v>0.024</v>
      </c>
      <c r="N43" s="85">
        <v>0.0258</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45.xml><?xml version="1.0" encoding="utf-8"?>
<worksheet xmlns="http://schemas.openxmlformats.org/spreadsheetml/2006/main" xmlns:r="http://schemas.openxmlformats.org/officeDocument/2006/relationships">
  <sheetPr>
    <tabColor rgb="FF92D050"/>
  </sheetPr>
  <dimension ref="A1:N43"/>
  <sheetViews>
    <sheetView zoomScalePageLayoutView="0" workbookViewId="0" topLeftCell="A1">
      <selection activeCell="W46" sqref="W46"/>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263</v>
      </c>
      <c r="B1" s="154"/>
      <c r="C1" s="154"/>
      <c r="D1" s="154"/>
      <c r="E1" s="154"/>
      <c r="F1" s="154"/>
      <c r="G1" s="154"/>
      <c r="H1" s="154"/>
      <c r="I1" s="154"/>
      <c r="J1" s="154"/>
      <c r="K1" s="154"/>
      <c r="L1" s="154"/>
      <c r="M1" s="154"/>
      <c r="N1" s="154"/>
    </row>
    <row r="2" ht="12.75">
      <c r="A2" s="69"/>
    </row>
    <row r="3" spans="1:14" ht="12.75">
      <c r="A3" s="69"/>
      <c r="M3" s="155" t="s">
        <v>264</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198</v>
      </c>
      <c r="B5" s="154"/>
      <c r="C5" s="154"/>
      <c r="D5" s="154"/>
      <c r="E5" s="154"/>
      <c r="F5" s="154"/>
      <c r="G5" s="154"/>
      <c r="H5" s="154"/>
      <c r="I5" s="154"/>
      <c r="J5" s="154"/>
      <c r="K5" s="154"/>
      <c r="L5" s="154"/>
      <c r="M5" s="154"/>
      <c r="N5" s="154"/>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78">
        <v>0.053</v>
      </c>
    </row>
    <row r="7" spans="1:14" ht="12.75">
      <c r="A7" s="76" t="s">
        <v>248</v>
      </c>
      <c r="B7" s="77">
        <v>0.04061079803672059</v>
      </c>
      <c r="C7" s="78">
        <v>0.05456132693147097</v>
      </c>
      <c r="D7" s="78">
        <v>0.05083260297984225</v>
      </c>
      <c r="E7" s="78">
        <v>0.04286345558992488</v>
      </c>
      <c r="F7" s="78">
        <v>0.03861517976031957</v>
      </c>
      <c r="G7" s="78">
        <v>0.036905291240551356</v>
      </c>
      <c r="H7" s="78">
        <v>0.04074402125775022</v>
      </c>
      <c r="I7" s="78">
        <v>0.04286345558992488</v>
      </c>
      <c r="J7" s="78">
        <v>0.047493403693931395</v>
      </c>
      <c r="K7" s="78">
        <v>0.0398936170212766</v>
      </c>
      <c r="L7" s="78">
        <v>0.036476868327402136</v>
      </c>
      <c r="M7" s="78">
        <v>0.03043867502238138</v>
      </c>
      <c r="N7" s="78">
        <v>0.03125</v>
      </c>
    </row>
    <row r="8" spans="1:14" ht="12.75">
      <c r="A8" s="76" t="s">
        <v>249</v>
      </c>
      <c r="B8" s="77">
        <v>0.033014302613184214</v>
      </c>
      <c r="C8" s="78">
        <v>0.033766233766233764</v>
      </c>
      <c r="D8" s="78">
        <v>0.03292894280762565</v>
      </c>
      <c r="E8" s="78">
        <v>0.03125</v>
      </c>
      <c r="F8" s="78">
        <v>0.02702702702702703</v>
      </c>
      <c r="G8" s="78">
        <v>0.023622047244094488</v>
      </c>
      <c r="H8" s="78">
        <v>0.027450980392156862</v>
      </c>
      <c r="I8" s="78">
        <v>0.032509752925877766</v>
      </c>
      <c r="J8" s="78">
        <v>0.040412725709372314</v>
      </c>
      <c r="K8" s="78">
        <v>0.03834554071520896</v>
      </c>
      <c r="L8" s="78">
        <v>0.037516170763260026</v>
      </c>
      <c r="M8" s="78">
        <v>0.03875968992248062</v>
      </c>
      <c r="N8" s="78">
        <v>0.034541577825159916</v>
      </c>
    </row>
    <row r="9" spans="1:14" ht="12.75">
      <c r="A9" s="76" t="s">
        <v>250</v>
      </c>
      <c r="B9" s="77">
        <v>0.03957634598411298</v>
      </c>
      <c r="C9" s="78">
        <v>0.03700552956188856</v>
      </c>
      <c r="D9" s="78">
        <v>0.04149026248941575</v>
      </c>
      <c r="E9" s="78">
        <v>0.04067796610169491</v>
      </c>
      <c r="F9" s="78">
        <v>0.038641188959660296</v>
      </c>
      <c r="G9" s="78">
        <v>0.04149026248941575</v>
      </c>
      <c r="H9" s="78">
        <v>0.04067796610169491</v>
      </c>
      <c r="I9" s="78">
        <v>0.04713804713804714</v>
      </c>
      <c r="J9" s="78">
        <v>0.0479394449116905</v>
      </c>
      <c r="K9" s="78">
        <v>0.04149026248941575</v>
      </c>
      <c r="L9" s="78">
        <v>0.03577512776831346</v>
      </c>
      <c r="M9" s="78">
        <v>0.030406852248394005</v>
      </c>
      <c r="N9" s="78">
        <v>0.03239556692242114</v>
      </c>
    </row>
    <row r="10" spans="1:14" ht="12.75">
      <c r="A10" s="76" t="s">
        <v>251</v>
      </c>
      <c r="B10" s="77">
        <v>0.033646603056173334</v>
      </c>
      <c r="C10" s="78">
        <v>0.03895004233700254</v>
      </c>
      <c r="D10" s="78">
        <v>0.040169133192389</v>
      </c>
      <c r="E10" s="78">
        <v>0.03404255319148936</v>
      </c>
      <c r="F10" s="78">
        <v>0.037319762510602206</v>
      </c>
      <c r="G10" s="78">
        <v>0.033631332481907195</v>
      </c>
      <c r="H10" s="78">
        <v>0.031982942430703626</v>
      </c>
      <c r="I10" s="78">
        <v>0.031156636790439608</v>
      </c>
      <c r="J10" s="78">
        <v>0.039356749894202285</v>
      </c>
      <c r="K10" s="78">
        <v>0.03239556692242114</v>
      </c>
      <c r="L10" s="78">
        <v>0.027837259100642397</v>
      </c>
      <c r="M10" s="78">
        <v>0.02700385769395628</v>
      </c>
      <c r="N10" s="78">
        <v>0.025</v>
      </c>
    </row>
    <row r="11" spans="1:14" ht="12.75">
      <c r="A11" s="76" t="s">
        <v>252</v>
      </c>
      <c r="B11" s="77">
        <v>0.026689090377303305</v>
      </c>
      <c r="C11" s="78">
        <v>0.024175824175824177</v>
      </c>
      <c r="D11" s="78">
        <v>0.025888547608600262</v>
      </c>
      <c r="E11" s="78">
        <v>0.02631578947368421</v>
      </c>
      <c r="F11" s="78">
        <v>0.026742656729504603</v>
      </c>
      <c r="G11" s="78">
        <v>0.028446389496717725</v>
      </c>
      <c r="H11" s="78">
        <v>0.019001325673884226</v>
      </c>
      <c r="I11" s="78">
        <v>0.025888547608600262</v>
      </c>
      <c r="J11" s="78">
        <v>0.028021015761821366</v>
      </c>
      <c r="K11" s="78">
        <v>0.02929602098819414</v>
      </c>
      <c r="L11" s="78">
        <v>0.028446389496717725</v>
      </c>
      <c r="M11" s="78">
        <v>0.03056768558951965</v>
      </c>
      <c r="N11" s="78">
        <v>0.02716914986853637</v>
      </c>
    </row>
    <row r="12" spans="1:14" ht="12.75">
      <c r="A12" s="76" t="s">
        <v>253</v>
      </c>
      <c r="B12" s="77">
        <v>0.026946532406750816</v>
      </c>
      <c r="C12" s="78">
        <v>0.02890932982917214</v>
      </c>
      <c r="D12" s="78">
        <v>0.028057869355545814</v>
      </c>
      <c r="E12" s="78">
        <v>0.028057869355545814</v>
      </c>
      <c r="F12" s="78">
        <v>0.03187772925764192</v>
      </c>
      <c r="G12" s="78">
        <v>0.02890932982917214</v>
      </c>
      <c r="H12" s="78">
        <v>0.02119205298013245</v>
      </c>
      <c r="I12" s="78">
        <v>0.025065963060686015</v>
      </c>
      <c r="J12" s="78">
        <v>0.032300305543430816</v>
      </c>
      <c r="K12" s="78">
        <v>0.03060778312199388</v>
      </c>
      <c r="L12" s="78">
        <v>0.026350461133069828</v>
      </c>
      <c r="M12" s="78">
        <v>0.02592267135325132</v>
      </c>
      <c r="N12" s="78">
        <v>0.024420529801324503</v>
      </c>
    </row>
    <row r="13" spans="1:14" ht="12.75">
      <c r="A13" s="76" t="s">
        <v>254</v>
      </c>
      <c r="B13" s="77">
        <v>0.02797468792143574</v>
      </c>
      <c r="C13" s="78">
        <v>0.02603305785123967</v>
      </c>
      <c r="D13" s="78">
        <v>0.030440148087206912</v>
      </c>
      <c r="E13" s="78">
        <v>0.02723895996698308</v>
      </c>
      <c r="F13" s="78">
        <v>0.02077274615704196</v>
      </c>
      <c r="G13" s="78">
        <v>0.022397345499792616</v>
      </c>
      <c r="H13" s="78">
        <v>0.02401656314699793</v>
      </c>
      <c r="I13" s="78">
        <v>0.02723895996698308</v>
      </c>
      <c r="J13" s="78">
        <v>0.03520261972984036</v>
      </c>
      <c r="K13" s="78">
        <v>0.033223954060705496</v>
      </c>
      <c r="L13" s="78">
        <v>0.029641827912721283</v>
      </c>
      <c r="M13" s="78">
        <v>0.029641827912721283</v>
      </c>
      <c r="N13" s="78">
        <v>0.027974947807933193</v>
      </c>
    </row>
    <row r="14" spans="1:14" ht="12.75">
      <c r="A14" s="76" t="s">
        <v>255</v>
      </c>
      <c r="B14" s="77">
        <v>0.02851905383015476</v>
      </c>
      <c r="C14" s="78">
        <v>0.029595664860358483</v>
      </c>
      <c r="D14" s="78">
        <v>0.028380634390651086</v>
      </c>
      <c r="E14" s="78">
        <v>0.025533696107157805</v>
      </c>
      <c r="F14" s="78">
        <v>0.02512562814070352</v>
      </c>
      <c r="G14" s="78">
        <v>0.02389937106918239</v>
      </c>
      <c r="H14" s="78">
        <v>0.02389937106918239</v>
      </c>
      <c r="I14" s="78">
        <v>0.02389937106918239</v>
      </c>
      <c r="J14" s="78">
        <v>0.032418952618453865</v>
      </c>
      <c r="K14" s="78">
        <v>0.03</v>
      </c>
      <c r="L14" s="78">
        <v>0.03</v>
      </c>
      <c r="M14" s="78">
        <v>0.03322259136212625</v>
      </c>
      <c r="N14" s="78">
        <v>0.03246475865014951</v>
      </c>
    </row>
    <row r="15" spans="1:14" ht="12.75">
      <c r="A15" s="76" t="s">
        <v>256</v>
      </c>
      <c r="B15" s="77">
        <v>0.030405527</v>
      </c>
      <c r="C15" s="78">
        <v>0.032051282</v>
      </c>
      <c r="D15" s="78">
        <v>0.032877882</v>
      </c>
      <c r="E15" s="78">
        <v>0.034938219</v>
      </c>
      <c r="F15" s="78">
        <v>0.032464759</v>
      </c>
      <c r="G15" s="78">
        <v>0.028730703</v>
      </c>
      <c r="H15" s="78">
        <v>0.027479605</v>
      </c>
      <c r="I15" s="78">
        <v>0.021175454</v>
      </c>
      <c r="J15" s="78">
        <v>0.029147021</v>
      </c>
      <c r="K15" s="78">
        <v>0.029147021</v>
      </c>
      <c r="L15" s="78">
        <v>0.031223268</v>
      </c>
      <c r="M15" s="78">
        <v>0.029978587</v>
      </c>
      <c r="N15" s="78">
        <v>0.03301477</v>
      </c>
    </row>
    <row r="16" spans="1:14" ht="12.75">
      <c r="A16" s="76" t="s">
        <v>257</v>
      </c>
      <c r="B16" s="77">
        <v>0.031031179</v>
      </c>
      <c r="C16" s="78">
        <v>0.034692108</v>
      </c>
      <c r="D16" s="78">
        <v>0.038029386</v>
      </c>
      <c r="E16" s="78">
        <v>0.036363636</v>
      </c>
      <c r="F16" s="78">
        <v>0.03301477</v>
      </c>
      <c r="G16" s="78">
        <v>0.030065359</v>
      </c>
      <c r="H16" s="78">
        <v>0.023684211</v>
      </c>
      <c r="I16" s="78">
        <v>0.023255814</v>
      </c>
      <c r="J16" s="78">
        <v>0.031331593</v>
      </c>
      <c r="K16" s="78">
        <v>0.030909882</v>
      </c>
      <c r="L16" s="78">
        <v>0.032594524</v>
      </c>
      <c r="M16" s="78">
        <v>0.028795812</v>
      </c>
      <c r="N16" s="78">
        <v>0.024434389</v>
      </c>
    </row>
    <row r="17" spans="1:14" ht="12.75">
      <c r="A17" s="76" t="s">
        <v>356</v>
      </c>
      <c r="B17" s="77">
        <v>0.026140364</v>
      </c>
      <c r="C17" s="78">
        <v>0.033183857</v>
      </c>
      <c r="D17" s="78">
        <v>0.034482759</v>
      </c>
      <c r="E17" s="78">
        <v>0.028828829</v>
      </c>
      <c r="F17" s="78">
        <v>0.028391167</v>
      </c>
      <c r="G17" s="78">
        <v>0.023992757</v>
      </c>
      <c r="H17" s="78">
        <v>0.02</v>
      </c>
      <c r="I17" s="78">
        <v>0.019554343</v>
      </c>
      <c r="J17" s="78">
        <v>0.024875622</v>
      </c>
      <c r="K17" s="78">
        <v>0.023108292</v>
      </c>
      <c r="L17" s="78">
        <v>0.023550725</v>
      </c>
      <c r="M17" s="78">
        <v>0.027953111</v>
      </c>
      <c r="N17" s="78">
        <v>0.026809651</v>
      </c>
    </row>
    <row r="18" spans="1:14" ht="26.25" customHeight="1">
      <c r="A18" s="154" t="s">
        <v>199</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78">
        <v>0.031132075471698113</v>
      </c>
    </row>
    <row r="20" spans="1:14" ht="12.75">
      <c r="A20" s="76" t="s">
        <v>248</v>
      </c>
      <c r="B20" s="77">
        <v>0.02648211103172671</v>
      </c>
      <c r="C20" s="78">
        <v>0.031132075471698113</v>
      </c>
      <c r="D20" s="78">
        <v>0.030583349065508778</v>
      </c>
      <c r="E20" s="78">
        <v>0.028198334595003784</v>
      </c>
      <c r="F20" s="78">
        <v>0.025339280630160388</v>
      </c>
      <c r="G20" s="78">
        <v>0.022649409973353636</v>
      </c>
      <c r="H20" s="78">
        <v>0.024598727324532246</v>
      </c>
      <c r="I20" s="78">
        <v>0.025339280630160388</v>
      </c>
      <c r="J20" s="78">
        <v>0.026632546678039996</v>
      </c>
      <c r="K20" s="78">
        <v>0.02644800455019433</v>
      </c>
      <c r="L20" s="78">
        <v>0.026078710289236605</v>
      </c>
      <c r="M20" s="78">
        <v>0.025986342943854324</v>
      </c>
      <c r="N20" s="78">
        <v>0.026318254191252225</v>
      </c>
    </row>
    <row r="21" spans="1:14" ht="12.75">
      <c r="A21" s="76" t="s">
        <v>249</v>
      </c>
      <c r="B21" s="77">
        <v>0.0202165671537222</v>
      </c>
      <c r="C21" s="78">
        <v>0.024948414931532544</v>
      </c>
      <c r="D21" s="78">
        <v>0.023758099352051837</v>
      </c>
      <c r="E21" s="78">
        <v>0.02394141395174162</v>
      </c>
      <c r="F21" s="78">
        <v>0.022105164142601826</v>
      </c>
      <c r="G21" s="78">
        <v>0.018967632348777956</v>
      </c>
      <c r="H21" s="78">
        <v>0.01943029617053386</v>
      </c>
      <c r="I21" s="78">
        <v>0.01906020003774297</v>
      </c>
      <c r="J21" s="78">
        <v>0.018040993671483894</v>
      </c>
      <c r="K21" s="78">
        <v>0.016461684011352885</v>
      </c>
      <c r="L21" s="78">
        <v>0.017669847869224226</v>
      </c>
      <c r="M21" s="78">
        <v>0.019337798320913122</v>
      </c>
      <c r="N21" s="78">
        <v>0.02054984726464871</v>
      </c>
    </row>
    <row r="22" spans="1:14" ht="12.75">
      <c r="A22" s="76" t="s">
        <v>250</v>
      </c>
      <c r="B22" s="77">
        <v>0.027412657995549743</v>
      </c>
      <c r="C22" s="78">
        <v>0.023442547300415322</v>
      </c>
      <c r="D22" s="78">
        <v>0.02380293384998616</v>
      </c>
      <c r="E22" s="78">
        <v>0.02434301521438451</v>
      </c>
      <c r="F22" s="78">
        <v>0.025511143857063916</v>
      </c>
      <c r="G22" s="78">
        <v>0.027660356552104394</v>
      </c>
      <c r="H22" s="78">
        <v>0.028017637332353483</v>
      </c>
      <c r="I22" s="78">
        <v>0.02882055988985773</v>
      </c>
      <c r="J22" s="78">
        <v>0.02855306647080426</v>
      </c>
      <c r="K22" s="78">
        <v>0.0297111416781293</v>
      </c>
      <c r="L22" s="78">
        <v>0.0298001100311755</v>
      </c>
      <c r="M22" s="78">
        <v>0.029533156012106758</v>
      </c>
      <c r="N22" s="78">
        <v>0.030142491779320425</v>
      </c>
    </row>
    <row r="23" spans="1:14" ht="12.75">
      <c r="A23" s="76" t="s">
        <v>251</v>
      </c>
      <c r="B23" s="77">
        <v>0.024674180232827792</v>
      </c>
      <c r="C23" s="78">
        <v>0.030053896044578424</v>
      </c>
      <c r="D23" s="78">
        <v>0.03067372649260544</v>
      </c>
      <c r="E23" s="78">
        <v>0.027299377061194577</v>
      </c>
      <c r="F23" s="78">
        <v>0.027299377061194577</v>
      </c>
      <c r="G23" s="78">
        <v>0.02560337707625952</v>
      </c>
      <c r="H23" s="78">
        <v>0.024708367778083953</v>
      </c>
      <c r="I23" s="78">
        <v>0.023632183908045976</v>
      </c>
      <c r="J23" s="78">
        <v>0.022283609576427256</v>
      </c>
      <c r="K23" s="78">
        <v>0.020027688047992615</v>
      </c>
      <c r="L23" s="78">
        <v>0.020298948145414282</v>
      </c>
      <c r="M23" s="78">
        <v>0.02075071474684128</v>
      </c>
      <c r="N23" s="78">
        <v>0.02</v>
      </c>
    </row>
    <row r="24" spans="1:14" ht="12.75">
      <c r="A24" s="76" t="s">
        <v>252</v>
      </c>
      <c r="B24" s="77">
        <v>0.02215586465118438</v>
      </c>
      <c r="C24" s="78">
        <v>0.023266722957125435</v>
      </c>
      <c r="D24" s="78">
        <v>0.02299174174174174</v>
      </c>
      <c r="E24" s="78">
        <v>0.02198215124471583</v>
      </c>
      <c r="F24" s="78">
        <v>0.02198215124471583</v>
      </c>
      <c r="G24" s="78">
        <v>0.02087839744192608</v>
      </c>
      <c r="H24" s="78">
        <v>0.021062529384109074</v>
      </c>
      <c r="I24" s="78">
        <v>0.020602069614299154</v>
      </c>
      <c r="J24" s="78">
        <v>0.021430585581351632</v>
      </c>
      <c r="K24" s="78">
        <v>0.021890266816986095</v>
      </c>
      <c r="L24" s="78">
        <v>0.023266722957125435</v>
      </c>
      <c r="M24" s="78">
        <v>0.024456521739130436</v>
      </c>
      <c r="N24" s="78">
        <v>0.025095982769922278</v>
      </c>
    </row>
    <row r="25" spans="1:14" ht="12.75">
      <c r="A25" s="76" t="s">
        <v>253</v>
      </c>
      <c r="B25" s="77">
        <v>0.023854206706310624</v>
      </c>
      <c r="C25" s="78">
        <v>0.026582625376815567</v>
      </c>
      <c r="D25" s="78">
        <v>0.025959780621572212</v>
      </c>
      <c r="E25" s="78">
        <v>0.02515780806879517</v>
      </c>
      <c r="F25" s="78">
        <v>0.02462242562929062</v>
      </c>
      <c r="G25" s="78">
        <v>0.024175824175824177</v>
      </c>
      <c r="H25" s="78">
        <v>0.02337091009073412</v>
      </c>
      <c r="I25" s="78">
        <v>0.0231918599321661</v>
      </c>
      <c r="J25" s="78">
        <v>0.02426517718157678</v>
      </c>
      <c r="K25" s="78">
        <v>0.0231023102310231</v>
      </c>
      <c r="L25" s="78">
        <v>0.022743947175348497</v>
      </c>
      <c r="M25" s="78">
        <v>0.0231918599321661</v>
      </c>
      <c r="N25" s="78">
        <v>0.02288575004469873</v>
      </c>
    </row>
    <row r="26" spans="1:14" ht="12.75">
      <c r="A26" s="76" t="s">
        <v>254</v>
      </c>
      <c r="B26" s="77">
        <v>0.024161073825503355</v>
      </c>
      <c r="C26" s="78">
        <v>0.02436847273051861</v>
      </c>
      <c r="D26" s="78">
        <v>0.02480371163454675</v>
      </c>
      <c r="E26" s="78">
        <v>0.024194268368895634</v>
      </c>
      <c r="F26" s="78">
        <v>0.02436847273051861</v>
      </c>
      <c r="G26" s="78">
        <v>0.0247166949228161</v>
      </c>
      <c r="H26" s="78">
        <v>0.023409578270192993</v>
      </c>
      <c r="I26" s="78">
        <v>0.022798390701832812</v>
      </c>
      <c r="J26" s="78">
        <v>0.024194268368895634</v>
      </c>
      <c r="K26" s="78">
        <v>0.02402000178587374</v>
      </c>
      <c r="L26" s="78">
        <v>0.023845672948111102</v>
      </c>
      <c r="M26" s="78">
        <v>0.024542614904060688</v>
      </c>
      <c r="N26" s="78">
        <v>0.024127724459592787</v>
      </c>
    </row>
    <row r="27" spans="1:14" ht="12.75">
      <c r="A27" s="76" t="s">
        <v>255</v>
      </c>
      <c r="B27" s="77">
        <v>0.023980021663256714</v>
      </c>
      <c r="C27" s="78">
        <v>0.025526197939991044</v>
      </c>
      <c r="D27" s="78">
        <v>0.025962399283795883</v>
      </c>
      <c r="E27" s="78">
        <v>0.024914859293780248</v>
      </c>
      <c r="F27" s="78">
        <v>0.024565178411332256</v>
      </c>
      <c r="G27" s="78">
        <v>0.024652622142536978</v>
      </c>
      <c r="H27" s="78">
        <v>0.023163943257317292</v>
      </c>
      <c r="I27" s="78">
        <v>0.02395263299542478</v>
      </c>
      <c r="J27" s="78">
        <v>0.02272523129435013</v>
      </c>
      <c r="K27" s="78">
        <v>0.0221982564932147</v>
      </c>
      <c r="L27" s="78">
        <v>0.02158273381294964</v>
      </c>
      <c r="M27" s="78">
        <v>0.02342698141998025</v>
      </c>
      <c r="N27" s="78">
        <v>0.02362347810285299</v>
      </c>
    </row>
    <row r="28" spans="1:14" ht="12.75">
      <c r="A28" s="76" t="s">
        <v>256</v>
      </c>
      <c r="B28" s="77">
        <v>0.02407602</v>
      </c>
      <c r="C28" s="78">
        <v>0.024155467</v>
      </c>
      <c r="D28" s="78">
        <v>0.024598348</v>
      </c>
      <c r="E28" s="78">
        <v>0.024066842</v>
      </c>
      <c r="F28" s="78">
        <v>0.025394522</v>
      </c>
      <c r="G28" s="78">
        <v>0.025571273</v>
      </c>
      <c r="H28" s="78">
        <v>0.023712183</v>
      </c>
      <c r="I28" s="78">
        <v>0.022290965</v>
      </c>
      <c r="J28" s="78">
        <v>0.022468844</v>
      </c>
      <c r="K28" s="78">
        <v>0.022113022</v>
      </c>
      <c r="L28" s="78">
        <v>0.024244075</v>
      </c>
      <c r="M28" s="78">
        <v>0.024421244</v>
      </c>
      <c r="N28" s="78">
        <v>0.024444036</v>
      </c>
    </row>
    <row r="29" spans="1:14" ht="12.75">
      <c r="A29" s="76" t="s">
        <v>257</v>
      </c>
      <c r="B29" s="77">
        <v>0.023630406</v>
      </c>
      <c r="C29" s="78">
        <v>0.027482594</v>
      </c>
      <c r="D29" s="78">
        <v>0.025250207</v>
      </c>
      <c r="E29" s="78">
        <v>0.0246233</v>
      </c>
      <c r="F29" s="78">
        <v>0.025071173</v>
      </c>
      <c r="G29" s="78">
        <v>0.025429175</v>
      </c>
      <c r="H29" s="78">
        <v>0.02327721</v>
      </c>
      <c r="I29" s="78">
        <v>0.023187339</v>
      </c>
      <c r="J29" s="78">
        <v>0.021747143</v>
      </c>
      <c r="K29" s="78">
        <v>0.021025452</v>
      </c>
      <c r="L29" s="78">
        <v>0.020754543</v>
      </c>
      <c r="M29" s="78">
        <v>0.022467772</v>
      </c>
      <c r="N29" s="78">
        <v>0.022356215</v>
      </c>
    </row>
    <row r="30" spans="1:14" ht="12.75">
      <c r="A30" s="76" t="s">
        <v>356</v>
      </c>
      <c r="B30" s="77">
        <v>0.019027221</v>
      </c>
      <c r="C30" s="78">
        <v>0.023714683</v>
      </c>
      <c r="D30" s="78">
        <v>0.022990637</v>
      </c>
      <c r="E30" s="78">
        <v>0.021357601</v>
      </c>
      <c r="F30" s="78">
        <v>0.021175815</v>
      </c>
      <c r="G30" s="78">
        <v>0.019901423</v>
      </c>
      <c r="H30" s="78">
        <v>0.018258034</v>
      </c>
      <c r="I30" s="78">
        <v>0.016792611</v>
      </c>
      <c r="J30" s="78">
        <v>0.018075095</v>
      </c>
      <c r="K30" s="78">
        <v>0.016333769</v>
      </c>
      <c r="L30" s="78">
        <v>0.01559873</v>
      </c>
      <c r="M30" s="78">
        <v>0.015506773</v>
      </c>
      <c r="N30" s="78">
        <v>0.01775982</v>
      </c>
    </row>
    <row r="31" spans="1:14" ht="25.5" customHeight="1">
      <c r="A31" s="154" t="s">
        <v>36</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78">
        <v>0.03</v>
      </c>
    </row>
    <row r="33" spans="1:14" ht="12.75">
      <c r="A33" s="76" t="s">
        <v>248</v>
      </c>
      <c r="B33" s="77">
        <v>0.02730357046690721</v>
      </c>
      <c r="C33" s="78">
        <v>0.030594405594405596</v>
      </c>
      <c r="D33" s="78">
        <v>0.031017911751856708</v>
      </c>
      <c r="E33" s="78">
        <v>0.031229526097401178</v>
      </c>
      <c r="F33" s="78">
        <v>0.029321663019693654</v>
      </c>
      <c r="G33" s="78">
        <v>0.029958451782199868</v>
      </c>
      <c r="H33" s="78">
        <v>0.027406270554702915</v>
      </c>
      <c r="I33" s="78">
        <v>0.026552556506473556</v>
      </c>
      <c r="J33" s="78">
        <v>0.025269171610635025</v>
      </c>
      <c r="K33" s="78">
        <v>0.024626209322779244</v>
      </c>
      <c r="L33" s="78">
        <v>0.025269171610635025</v>
      </c>
      <c r="M33" s="78">
        <v>0.025911286780852</v>
      </c>
      <c r="N33" s="78">
        <v>0.025243954179041152</v>
      </c>
    </row>
    <row r="34" spans="1:14" ht="12.75">
      <c r="A34" s="76" t="s">
        <v>249</v>
      </c>
      <c r="B34" s="77">
        <v>0.02366244372317035</v>
      </c>
      <c r="C34" s="78">
        <v>0.024208961562964537</v>
      </c>
      <c r="D34" s="78">
        <v>0.023171768707482995</v>
      </c>
      <c r="E34" s="78">
        <v>0.024830220713073003</v>
      </c>
      <c r="F34" s="78">
        <v>0.026689260749841136</v>
      </c>
      <c r="G34" s="78">
        <v>0.023379383634431455</v>
      </c>
      <c r="H34" s="78">
        <v>0.022756273925988942</v>
      </c>
      <c r="I34" s="78">
        <v>0.024416135881104035</v>
      </c>
      <c r="J34" s="78">
        <v>0.024001699235344096</v>
      </c>
      <c r="K34" s="78">
        <v>0.02358691032724182</v>
      </c>
      <c r="L34" s="78">
        <v>0.023379383634431455</v>
      </c>
      <c r="M34" s="78">
        <v>0.023379383634431455</v>
      </c>
      <c r="N34" s="78">
        <v>0.023534269199009084</v>
      </c>
    </row>
    <row r="35" spans="1:14" ht="12.75">
      <c r="A35" s="76" t="s">
        <v>250</v>
      </c>
      <c r="B35" s="77">
        <v>0.02554559296227373</v>
      </c>
      <c r="C35" s="78">
        <v>0.02614782787729051</v>
      </c>
      <c r="D35" s="78">
        <v>0.026348291477974475</v>
      </c>
      <c r="E35" s="78">
        <v>0.02433993399339934</v>
      </c>
      <c r="F35" s="78">
        <v>0.022929146870481306</v>
      </c>
      <c r="G35" s="78">
        <v>0.023735810113519093</v>
      </c>
      <c r="H35" s="78">
        <v>0.024742268041237112</v>
      </c>
      <c r="I35" s="78">
        <v>0.02514427040395713</v>
      </c>
      <c r="J35" s="78">
        <v>0.02554594149155336</v>
      </c>
      <c r="K35" s="78">
        <v>0.02654867256637168</v>
      </c>
      <c r="L35" s="78">
        <v>0.028148756934456544</v>
      </c>
      <c r="M35" s="78">
        <v>0.028747433264887063</v>
      </c>
      <c r="N35" s="78">
        <v>0.02775004991016171</v>
      </c>
    </row>
    <row r="36" spans="1:14" ht="12.75">
      <c r="A36" s="76" t="s">
        <v>251</v>
      </c>
      <c r="B36" s="77">
        <v>0.026441951267730933</v>
      </c>
      <c r="C36" s="78">
        <v>0.029106858054226477</v>
      </c>
      <c r="D36" s="78">
        <v>0.030845771144278607</v>
      </c>
      <c r="E36" s="78">
        <v>0.029106858054226477</v>
      </c>
      <c r="F36" s="78">
        <v>0.03007369049990042</v>
      </c>
      <c r="G36" s="78">
        <v>0.028332003192338386</v>
      </c>
      <c r="H36" s="78">
        <v>0.028332003192338386</v>
      </c>
      <c r="I36" s="78">
        <v>0.026194761047790442</v>
      </c>
      <c r="J36" s="78">
        <v>0.02404809619238477</v>
      </c>
      <c r="K36" s="78">
        <v>0.023656776263031275</v>
      </c>
      <c r="L36" s="78">
        <v>0.023656776263031275</v>
      </c>
      <c r="M36" s="78">
        <v>0.023265142398716406</v>
      </c>
      <c r="N36" s="78">
        <v>0.023534026279662678</v>
      </c>
    </row>
    <row r="37" spans="1:14" ht="12.75">
      <c r="A37" s="76" t="s">
        <v>252</v>
      </c>
      <c r="B37" s="77">
        <v>0.024208449469167895</v>
      </c>
      <c r="C37" s="78">
        <v>0.02696892710572601</v>
      </c>
      <c r="D37" s="78">
        <v>0.025826648405400117</v>
      </c>
      <c r="E37" s="78">
        <v>0.0250636381437243</v>
      </c>
      <c r="F37" s="78">
        <v>0.0250636381437243</v>
      </c>
      <c r="G37" s="78">
        <v>0.025254502740798747</v>
      </c>
      <c r="H37" s="78">
        <v>0.026588465298142717</v>
      </c>
      <c r="I37" s="78">
        <v>0.024872698785742265</v>
      </c>
      <c r="J37" s="78">
        <v>0.025254502740798747</v>
      </c>
      <c r="K37" s="78">
        <v>0.022767419038272816</v>
      </c>
      <c r="L37" s="78">
        <v>0.024108192865542926</v>
      </c>
      <c r="M37" s="78">
        <v>0.024872698785742265</v>
      </c>
      <c r="N37" s="78">
        <v>0.024</v>
      </c>
    </row>
    <row r="38" spans="1:14" ht="12.75">
      <c r="A38" s="76" t="s">
        <v>253</v>
      </c>
      <c r="B38" s="77">
        <v>0.022409748757062982</v>
      </c>
      <c r="C38" s="78">
        <v>0.02418336040425916</v>
      </c>
      <c r="D38" s="78">
        <v>0.02523886785649901</v>
      </c>
      <c r="E38" s="78">
        <v>0.024535450117265017</v>
      </c>
      <c r="F38" s="78">
        <v>0.02435943702634428</v>
      </c>
      <c r="G38" s="78">
        <v>0.023831016428958296</v>
      </c>
      <c r="H38" s="78">
        <v>0.022065472960752397</v>
      </c>
      <c r="I38" s="78">
        <v>0.020471014492753622</v>
      </c>
      <c r="J38" s="78">
        <v>0.021534563879840752</v>
      </c>
      <c r="K38" s="78">
        <v>0.020648433254845135</v>
      </c>
      <c r="L38" s="78">
        <v>0.021534563879840752</v>
      </c>
      <c r="M38" s="78">
        <v>0.022949042284062162</v>
      </c>
      <c r="N38" s="78">
        <v>0.02220294882914137</v>
      </c>
    </row>
    <row r="39" spans="1:14" ht="12.75">
      <c r="A39" s="76" t="s">
        <v>254</v>
      </c>
      <c r="B39" s="77">
        <v>0.02421733212341198</v>
      </c>
      <c r="C39" s="78">
        <v>0.023050259965337955</v>
      </c>
      <c r="D39" s="78">
        <v>0.024234031504240954</v>
      </c>
      <c r="E39" s="78">
        <v>0.024909185262065387</v>
      </c>
      <c r="F39" s="78">
        <v>0.023727052303429166</v>
      </c>
      <c r="G39" s="78">
        <v>0.023727052303429166</v>
      </c>
      <c r="H39" s="78">
        <v>0.025751814725198757</v>
      </c>
      <c r="I39" s="78">
        <v>0.025583405358686258</v>
      </c>
      <c r="J39" s="78">
        <v>0.026088458880442294</v>
      </c>
      <c r="K39" s="78">
        <v>0.025583405358686258</v>
      </c>
      <c r="L39" s="78">
        <v>0.023557942144465615</v>
      </c>
      <c r="M39" s="78">
        <v>0.024234031504240954</v>
      </c>
      <c r="N39" s="78">
        <v>0.02425560388089662</v>
      </c>
    </row>
    <row r="40" spans="1:14" ht="12.75">
      <c r="A40" s="76" t="s">
        <v>255</v>
      </c>
      <c r="B40" s="77">
        <v>0.021165555233400985</v>
      </c>
      <c r="C40" s="78">
        <v>0.021637034552163703</v>
      </c>
      <c r="D40" s="78">
        <v>0.021308724832214763</v>
      </c>
      <c r="E40" s="78">
        <v>0.02098019469620678</v>
      </c>
      <c r="F40" s="78">
        <v>0.02311170658181209</v>
      </c>
      <c r="G40" s="78">
        <v>0.021144487330088942</v>
      </c>
      <c r="H40" s="78">
        <v>0.019499075474869725</v>
      </c>
      <c r="I40" s="78">
        <v>0.02098019469620678</v>
      </c>
      <c r="J40" s="78">
        <v>0.020815846902803425</v>
      </c>
      <c r="K40" s="78">
        <v>0.022456845986257752</v>
      </c>
      <c r="L40" s="78">
        <v>0.021637034552163703</v>
      </c>
      <c r="M40" s="78">
        <v>0.022292993630573247</v>
      </c>
      <c r="N40" s="78">
        <v>0.02078559738134206</v>
      </c>
    </row>
    <row r="41" spans="1:14" ht="12.75">
      <c r="A41" s="76" t="s">
        <v>256</v>
      </c>
      <c r="B41" s="77">
        <v>0.020691138</v>
      </c>
      <c r="C41" s="78">
        <v>0.020144121</v>
      </c>
      <c r="D41" s="78">
        <v>0.020625307</v>
      </c>
      <c r="E41" s="78">
        <v>0.020785597</v>
      </c>
      <c r="F41" s="78">
        <v>0.022066035</v>
      </c>
      <c r="G41" s="78">
        <v>0.023183673</v>
      </c>
      <c r="H41" s="78">
        <v>0.021266154</v>
      </c>
      <c r="I41" s="78">
        <v>0.018536745</v>
      </c>
      <c r="J41" s="78">
        <v>0.020625307</v>
      </c>
      <c r="K41" s="78">
        <v>0.020144121</v>
      </c>
      <c r="L41" s="78">
        <v>0.021586263</v>
      </c>
      <c r="M41" s="78">
        <v>0.021266154</v>
      </c>
      <c r="N41" s="78">
        <v>0.021117815</v>
      </c>
    </row>
    <row r="42" spans="1:14" ht="12.75">
      <c r="A42" s="76" t="s">
        <v>257</v>
      </c>
      <c r="B42" s="77">
        <v>0.018694867</v>
      </c>
      <c r="C42" s="78">
        <v>0.021273218</v>
      </c>
      <c r="D42" s="78">
        <v>0.020651311</v>
      </c>
      <c r="E42" s="78">
        <v>0.018936983</v>
      </c>
      <c r="F42" s="78">
        <v>0.018468397</v>
      </c>
      <c r="G42" s="78">
        <v>0.018624642</v>
      </c>
      <c r="H42" s="78">
        <v>0.018312102</v>
      </c>
      <c r="I42" s="78">
        <v>0.019561069</v>
      </c>
      <c r="J42" s="78">
        <v>0.020184361</v>
      </c>
      <c r="K42" s="78">
        <v>0.018936983</v>
      </c>
      <c r="L42" s="78">
        <v>0.018155757</v>
      </c>
      <c r="M42" s="78">
        <v>0.018155757</v>
      </c>
      <c r="N42" s="78">
        <v>0.016985463</v>
      </c>
    </row>
    <row r="43" spans="1:14" ht="12.75">
      <c r="A43" s="76" t="s">
        <v>356</v>
      </c>
      <c r="B43" s="77">
        <v>0.016211174</v>
      </c>
      <c r="C43" s="78">
        <v>0.01968564</v>
      </c>
      <c r="D43" s="78">
        <v>0.019386353</v>
      </c>
      <c r="E43" s="78">
        <v>0.018637336</v>
      </c>
      <c r="F43" s="78">
        <v>0.018187376</v>
      </c>
      <c r="G43" s="78">
        <v>0.017436525</v>
      </c>
      <c r="H43" s="78">
        <v>0.016383402</v>
      </c>
      <c r="I43" s="78">
        <v>0.015780604</v>
      </c>
      <c r="J43" s="78">
        <v>0.014572787</v>
      </c>
      <c r="K43" s="78">
        <v>0.01427037</v>
      </c>
      <c r="L43" s="78">
        <v>0.013513514</v>
      </c>
      <c r="M43" s="78">
        <v>0.014572787</v>
      </c>
      <c r="N43" s="78">
        <v>0.014078179</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46.xml><?xml version="1.0" encoding="utf-8"?>
<worksheet xmlns="http://schemas.openxmlformats.org/spreadsheetml/2006/main" xmlns:r="http://schemas.openxmlformats.org/officeDocument/2006/relationships">
  <sheetPr>
    <tabColor rgb="FF92D050"/>
  </sheetPr>
  <dimension ref="A1:N43"/>
  <sheetViews>
    <sheetView zoomScalePageLayoutView="0" workbookViewId="0" topLeftCell="A1">
      <selection activeCell="U42" sqref="U42"/>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265</v>
      </c>
      <c r="B1" s="154"/>
      <c r="C1" s="154"/>
      <c r="D1" s="154"/>
      <c r="E1" s="154"/>
      <c r="F1" s="154"/>
      <c r="G1" s="154"/>
      <c r="H1" s="154"/>
      <c r="I1" s="154"/>
      <c r="J1" s="154"/>
      <c r="K1" s="154"/>
      <c r="L1" s="154"/>
      <c r="M1" s="154"/>
      <c r="N1" s="154"/>
    </row>
    <row r="2" ht="12.75">
      <c r="A2" s="69"/>
    </row>
    <row r="3" spans="1:14" ht="12.75">
      <c r="A3" s="69"/>
      <c r="M3" s="155" t="s">
        <v>266</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198</v>
      </c>
      <c r="B5" s="154"/>
      <c r="C5" s="154"/>
      <c r="D5" s="154"/>
      <c r="E5" s="154"/>
      <c r="F5" s="154"/>
      <c r="G5" s="154"/>
      <c r="H5" s="154"/>
      <c r="I5" s="154"/>
      <c r="J5" s="154"/>
      <c r="K5" s="154"/>
      <c r="L5" s="154"/>
      <c r="M5" s="154"/>
      <c r="N5" s="154"/>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78">
        <v>0.04765751211631664</v>
      </c>
    </row>
    <row r="7" spans="1:14" ht="12.75">
      <c r="A7" s="76" t="s">
        <v>248</v>
      </c>
      <c r="B7" s="77">
        <v>0.03598560575769692</v>
      </c>
      <c r="C7" s="78">
        <v>0.04765751211631664</v>
      </c>
      <c r="D7" s="78">
        <v>0.043795620437956206</v>
      </c>
      <c r="E7" s="78">
        <v>0.037551020408163265</v>
      </c>
      <c r="F7" s="78">
        <v>0.0343980343980344</v>
      </c>
      <c r="G7" s="78">
        <v>0.03518821603927987</v>
      </c>
      <c r="H7" s="78">
        <v>0.03833605220228385</v>
      </c>
      <c r="I7" s="78">
        <v>0.039119804400977995</v>
      </c>
      <c r="J7" s="78">
        <v>0.04068348250610252</v>
      </c>
      <c r="K7" s="78">
        <v>0.03281378178835111</v>
      </c>
      <c r="L7" s="78">
        <v>0.03360655737704918</v>
      </c>
      <c r="M7" s="78">
        <v>0.027227722772277228</v>
      </c>
      <c r="N7" s="78">
        <v>0.029156816390858944</v>
      </c>
    </row>
    <row r="8" spans="1:14" ht="12.75">
      <c r="A8" s="76" t="s">
        <v>249</v>
      </c>
      <c r="B8" s="77">
        <v>0.029532564052415413</v>
      </c>
      <c r="C8" s="78">
        <v>0.031446540880503145</v>
      </c>
      <c r="D8" s="78">
        <v>0.03220738413197172</v>
      </c>
      <c r="E8" s="78">
        <v>0.03068450039339103</v>
      </c>
      <c r="F8" s="78">
        <v>0.02454473475851148</v>
      </c>
      <c r="G8" s="78">
        <v>0.022222222222222223</v>
      </c>
      <c r="H8" s="78">
        <v>0.02608695652173913</v>
      </c>
      <c r="I8" s="78">
        <v>0.03068450039339103</v>
      </c>
      <c r="J8" s="78">
        <v>0.03296703296703297</v>
      </c>
      <c r="K8" s="78">
        <v>0.031446540880503145</v>
      </c>
      <c r="L8" s="78">
        <v>0.03068450039339103</v>
      </c>
      <c r="M8" s="78">
        <v>0.03523884103367267</v>
      </c>
      <c r="N8" s="78">
        <v>0.02801556420233463</v>
      </c>
    </row>
    <row r="9" spans="1:14" ht="12.75">
      <c r="A9" s="76" t="s">
        <v>250</v>
      </c>
      <c r="B9" s="77">
        <v>0.03807692307692308</v>
      </c>
      <c r="C9" s="78">
        <v>0.03178294573643411</v>
      </c>
      <c r="D9" s="78">
        <v>0.03700848111025443</v>
      </c>
      <c r="E9" s="78">
        <v>0.036265432098765434</v>
      </c>
      <c r="F9" s="78">
        <v>0.032532920216886134</v>
      </c>
      <c r="G9" s="78">
        <v>0.03775038520801233</v>
      </c>
      <c r="H9" s="78">
        <v>0.03996925441967717</v>
      </c>
      <c r="I9" s="78">
        <v>0.04946727549467275</v>
      </c>
      <c r="J9" s="78">
        <v>0.04217791411042945</v>
      </c>
      <c r="K9" s="78">
        <v>0.04144282425172678</v>
      </c>
      <c r="L9" s="78">
        <v>0.03923076923076923</v>
      </c>
      <c r="M9" s="78">
        <v>0.032532920216886134</v>
      </c>
      <c r="N9" s="78">
        <v>0.036923076923076927</v>
      </c>
    </row>
    <row r="10" spans="1:14" ht="12.75">
      <c r="A10" s="76" t="s">
        <v>251</v>
      </c>
      <c r="B10" s="77">
        <v>0.031551499348109524</v>
      </c>
      <c r="C10" s="78">
        <v>0.04354469060351413</v>
      </c>
      <c r="D10" s="78">
        <v>0.046458492003046456</v>
      </c>
      <c r="E10" s="78">
        <v>0.03766333589546503</v>
      </c>
      <c r="F10" s="78">
        <v>0.036181678214010776</v>
      </c>
      <c r="G10" s="78">
        <v>0.03245749613601236</v>
      </c>
      <c r="H10" s="78">
        <v>0.030209140201394268</v>
      </c>
      <c r="I10" s="78">
        <v>0.02263856362217018</v>
      </c>
      <c r="J10" s="78">
        <v>0.030209140201394268</v>
      </c>
      <c r="K10" s="78">
        <v>0.02263856362217018</v>
      </c>
      <c r="L10" s="78">
        <v>0.024162120031176928</v>
      </c>
      <c r="M10" s="78">
        <v>0.025680933852140077</v>
      </c>
      <c r="N10" s="78">
        <v>0.022364217252396165</v>
      </c>
    </row>
    <row r="11" spans="1:14" ht="12.75">
      <c r="A11" s="76" t="s">
        <v>252</v>
      </c>
      <c r="B11" s="77">
        <v>0.022098347601035236</v>
      </c>
      <c r="C11" s="78">
        <v>0.02158273381294964</v>
      </c>
      <c r="D11" s="78">
        <v>0.019230769230769232</v>
      </c>
      <c r="E11" s="78">
        <v>0.02314445331205108</v>
      </c>
      <c r="F11" s="78">
        <v>0.02314445331205108</v>
      </c>
      <c r="G11" s="78">
        <v>0.02857142857142857</v>
      </c>
      <c r="H11" s="78">
        <v>0.016867469879518072</v>
      </c>
      <c r="I11" s="78">
        <v>0.02314445331205108</v>
      </c>
      <c r="J11" s="78">
        <v>0.0208</v>
      </c>
      <c r="K11" s="78">
        <v>0.023923444976076555</v>
      </c>
      <c r="L11" s="78">
        <v>0.02158273381294964</v>
      </c>
      <c r="M11" s="78">
        <v>0.023923444976076555</v>
      </c>
      <c r="N11" s="86">
        <v>0.020016012810248198</v>
      </c>
    </row>
    <row r="12" spans="1:14" ht="12.75">
      <c r="A12" s="76" t="s">
        <v>253</v>
      </c>
      <c r="B12" s="77">
        <v>0.022777274492040894</v>
      </c>
      <c r="C12" s="78">
        <v>0.026856240126382307</v>
      </c>
      <c r="D12" s="78">
        <v>0.02608695652173913</v>
      </c>
      <c r="E12" s="78">
        <v>0.028391167192429023</v>
      </c>
      <c r="F12" s="78">
        <v>0.02454473475851148</v>
      </c>
      <c r="G12" s="78">
        <v>0.022997620935765267</v>
      </c>
      <c r="H12" s="78">
        <v>0.0144</v>
      </c>
      <c r="I12" s="78">
        <v>0.01597444089456869</v>
      </c>
      <c r="J12" s="78">
        <v>0.02066772655007949</v>
      </c>
      <c r="K12" s="78">
        <v>0.02377179080824089</v>
      </c>
      <c r="L12" s="78">
        <v>0.021445591739475776</v>
      </c>
      <c r="M12" s="78">
        <v>0.02377179080824089</v>
      </c>
      <c r="N12" s="86">
        <v>0.02872260015117158</v>
      </c>
    </row>
    <row r="13" spans="1:14" ht="12.75">
      <c r="A13" s="76" t="s">
        <v>254</v>
      </c>
      <c r="B13" s="77">
        <v>0.029061337704091278</v>
      </c>
      <c r="C13" s="78">
        <v>0.02725208175624527</v>
      </c>
      <c r="D13" s="78">
        <v>0.03383458646616541</v>
      </c>
      <c r="E13" s="78">
        <v>0.03018867924528302</v>
      </c>
      <c r="F13" s="78">
        <v>0.021325209444021324</v>
      </c>
      <c r="G13" s="78">
        <v>0.022813688212927757</v>
      </c>
      <c r="H13" s="78">
        <v>0.02577710386656558</v>
      </c>
      <c r="I13" s="78">
        <v>0.031650339110776186</v>
      </c>
      <c r="J13" s="78">
        <v>0.03889304412864622</v>
      </c>
      <c r="K13" s="78">
        <v>0.03310759969902182</v>
      </c>
      <c r="L13" s="78">
        <v>0.02945619335347432</v>
      </c>
      <c r="M13" s="78">
        <v>0.02872260015117158</v>
      </c>
      <c r="N13" s="86">
        <v>0.025095057034220533</v>
      </c>
    </row>
    <row r="14" spans="1:14" ht="12.75">
      <c r="A14" s="76" t="s">
        <v>255</v>
      </c>
      <c r="B14" s="77">
        <v>0.025144323284156507</v>
      </c>
      <c r="C14" s="78">
        <v>0.027314112291350532</v>
      </c>
      <c r="D14" s="78">
        <v>0.027314112291350532</v>
      </c>
      <c r="E14" s="78">
        <v>0.02212051868802441</v>
      </c>
      <c r="F14" s="78">
        <v>0.020626432391138275</v>
      </c>
      <c r="G14" s="78">
        <v>0.019127773527161437</v>
      </c>
      <c r="H14" s="78">
        <v>0.019877675840978593</v>
      </c>
      <c r="I14" s="78">
        <v>0.019127773527161437</v>
      </c>
      <c r="J14" s="78">
        <v>0.025835866261398176</v>
      </c>
      <c r="K14" s="78">
        <v>0.028051554207733132</v>
      </c>
      <c r="L14" s="78">
        <v>0.026575550493545937</v>
      </c>
      <c r="M14" s="78">
        <v>0.029523088569265707</v>
      </c>
      <c r="N14" s="86">
        <v>0.03323029366306028</v>
      </c>
    </row>
    <row r="15" spans="1:14" ht="12.75">
      <c r="A15" s="76" t="s">
        <v>256</v>
      </c>
      <c r="B15" s="77">
        <v>0.028124589</v>
      </c>
      <c r="C15" s="78">
        <v>0.033976834</v>
      </c>
      <c r="D15" s="78">
        <v>0.031733746</v>
      </c>
      <c r="E15" s="78">
        <v>0.033230294</v>
      </c>
      <c r="F15" s="78">
        <v>0.028</v>
      </c>
      <c r="G15" s="78">
        <v>0.0272</v>
      </c>
      <c r="H15" s="78">
        <v>0.0242</v>
      </c>
      <c r="I15" s="78">
        <v>0.0181</v>
      </c>
      <c r="J15" s="78">
        <v>0.0272</v>
      </c>
      <c r="K15" s="78">
        <v>0.027216174</v>
      </c>
      <c r="L15" s="78">
        <v>0.024180967</v>
      </c>
      <c r="M15" s="78">
        <v>0.026459144</v>
      </c>
      <c r="N15" s="86">
        <v>0.031897927</v>
      </c>
    </row>
    <row r="16" spans="1:14" ht="12.75">
      <c r="A16" s="76" t="s">
        <v>257</v>
      </c>
      <c r="B16" s="77">
        <v>0.034102512</v>
      </c>
      <c r="C16" s="78">
        <v>0.034208433</v>
      </c>
      <c r="D16" s="78">
        <v>0.039556962</v>
      </c>
      <c r="E16" s="78">
        <v>0.039556962</v>
      </c>
      <c r="F16" s="78">
        <v>0.037272006</v>
      </c>
      <c r="G16" s="78">
        <v>0.031897927</v>
      </c>
      <c r="H16" s="78">
        <v>0.0265</v>
      </c>
      <c r="I16" s="78">
        <v>0.0257</v>
      </c>
      <c r="J16" s="78">
        <v>0.0342</v>
      </c>
      <c r="K16" s="78">
        <v>0.0319</v>
      </c>
      <c r="L16" s="78">
        <v>0.0373</v>
      </c>
      <c r="M16" s="78">
        <v>0.031897927</v>
      </c>
      <c r="N16" s="86">
        <v>0.030328559</v>
      </c>
    </row>
    <row r="17" spans="1:14" ht="12.75">
      <c r="A17" s="76" t="s">
        <v>356</v>
      </c>
      <c r="B17" s="77">
        <v>0.026856903</v>
      </c>
      <c r="C17" s="78">
        <v>0.038429407</v>
      </c>
      <c r="D17" s="78">
        <v>0.035205365</v>
      </c>
      <c r="E17" s="78">
        <v>0.031144781</v>
      </c>
      <c r="F17" s="78">
        <v>0.03195963</v>
      </c>
      <c r="G17" s="78">
        <v>0.024576271</v>
      </c>
      <c r="H17" s="78">
        <v>0.018755328</v>
      </c>
      <c r="I17" s="78">
        <v>0.019591141</v>
      </c>
      <c r="J17" s="78">
        <v>0.0237</v>
      </c>
      <c r="K17" s="78">
        <v>0.0221</v>
      </c>
      <c r="L17" s="78">
        <v>0.0237</v>
      </c>
      <c r="M17" s="78">
        <v>0.027</v>
      </c>
      <c r="N17" s="86">
        <v>0.027</v>
      </c>
    </row>
    <row r="18" spans="1:14" ht="25.5" customHeight="1">
      <c r="A18" s="154" t="s">
        <v>199</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78">
        <v>0.026701829569803857</v>
      </c>
    </row>
    <row r="20" spans="1:14" ht="12.75">
      <c r="A20" s="76" t="s">
        <v>248</v>
      </c>
      <c r="B20" s="77">
        <v>0.023584131326949382</v>
      </c>
      <c r="C20" s="78">
        <v>0.02830343919697219</v>
      </c>
      <c r="D20" s="78">
        <v>0.028782894736842105</v>
      </c>
      <c r="E20" s="78">
        <v>0.02509493148423312</v>
      </c>
      <c r="F20" s="78">
        <v>0.023321204101885543</v>
      </c>
      <c r="G20" s="78">
        <v>0.021216641803414555</v>
      </c>
      <c r="H20" s="78">
        <v>0.02283633956644051</v>
      </c>
      <c r="I20" s="78">
        <v>0.02299801455989411</v>
      </c>
      <c r="J20" s="78">
        <v>0.022350993377483443</v>
      </c>
      <c r="K20" s="78">
        <v>0.022512829001820892</v>
      </c>
      <c r="L20" s="78">
        <v>0.021541010770505385</v>
      </c>
      <c r="M20" s="78">
        <v>0.022189104156317273</v>
      </c>
      <c r="N20" s="78">
        <v>0.0234718826405868</v>
      </c>
    </row>
    <row r="21" spans="1:14" ht="12.75">
      <c r="A21" s="76" t="s">
        <v>249</v>
      </c>
      <c r="B21" s="77">
        <v>0.01765545361875637</v>
      </c>
      <c r="C21" s="78">
        <v>0.022515907978463045</v>
      </c>
      <c r="D21" s="78">
        <v>0.022037218413320275</v>
      </c>
      <c r="E21" s="78">
        <v>0.022515907978463045</v>
      </c>
      <c r="F21" s="78">
        <v>0.020117762512266928</v>
      </c>
      <c r="G21" s="78">
        <v>0.016579120157583716</v>
      </c>
      <c r="H21" s="78">
        <v>0.016417665407978985</v>
      </c>
      <c r="I21" s="78">
        <v>0.015771315919172007</v>
      </c>
      <c r="J21" s="78">
        <v>0.014638157894736843</v>
      </c>
      <c r="K21" s="78">
        <v>0.012526784242624031</v>
      </c>
      <c r="L21" s="78">
        <v>0.013502387617322576</v>
      </c>
      <c r="M21" s="78">
        <v>0.01690187069248441</v>
      </c>
      <c r="N21" s="78">
        <v>0.01911550299692208</v>
      </c>
    </row>
    <row r="22" spans="1:14" ht="12.75">
      <c r="A22" s="76" t="s">
        <v>250</v>
      </c>
      <c r="B22" s="77">
        <v>0.024038073727514722</v>
      </c>
      <c r="C22" s="78">
        <v>0.020543513426075705</v>
      </c>
      <c r="D22" s="78">
        <v>0.02133505737837401</v>
      </c>
      <c r="E22" s="78">
        <v>0.021809369951534735</v>
      </c>
      <c r="F22" s="78">
        <v>0.022598870056497175</v>
      </c>
      <c r="G22" s="78">
        <v>0.0249597423510467</v>
      </c>
      <c r="H22" s="78">
        <v>0.024174053182917002</v>
      </c>
      <c r="I22" s="78">
        <v>0.0249597423510467</v>
      </c>
      <c r="J22" s="78">
        <v>0.024488480747543097</v>
      </c>
      <c r="K22" s="78">
        <v>0.0249597423510467</v>
      </c>
      <c r="L22" s="78">
        <v>0.025430548849187187</v>
      </c>
      <c r="M22" s="78">
        <v>0.02621421678996462</v>
      </c>
      <c r="N22" s="78">
        <v>0.026731078904991948</v>
      </c>
    </row>
    <row r="23" spans="1:14" ht="12.75">
      <c r="A23" s="76" t="s">
        <v>251</v>
      </c>
      <c r="B23" s="77">
        <v>0.02110303245256251</v>
      </c>
      <c r="C23" s="78">
        <v>0.027670527670527672</v>
      </c>
      <c r="D23" s="78">
        <v>0.028452017360552966</v>
      </c>
      <c r="E23" s="78">
        <v>0.02468936582217202</v>
      </c>
      <c r="F23" s="78">
        <v>0.02468936582217202</v>
      </c>
      <c r="G23" s="78">
        <v>0.021373056994818652</v>
      </c>
      <c r="H23" s="78">
        <v>0.019944867844981354</v>
      </c>
      <c r="I23" s="78">
        <v>0.01883116883116883</v>
      </c>
      <c r="J23" s="78">
        <v>0.01803411860276198</v>
      </c>
      <c r="K23" s="78">
        <v>0.017075947308505448</v>
      </c>
      <c r="L23" s="78">
        <v>0.01643612693246542</v>
      </c>
      <c r="M23" s="78">
        <v>0.016276041666666668</v>
      </c>
      <c r="N23" s="78">
        <v>0.01727574750830565</v>
      </c>
    </row>
    <row r="24" spans="1:14" ht="12.75">
      <c r="A24" s="76" t="s">
        <v>252</v>
      </c>
      <c r="B24" s="77">
        <v>0.017643963105559095</v>
      </c>
      <c r="C24" s="78">
        <v>0.019230769230769232</v>
      </c>
      <c r="D24" s="78">
        <v>0.01874274340686681</v>
      </c>
      <c r="E24" s="78">
        <v>0.01760212553968781</v>
      </c>
      <c r="F24" s="78">
        <v>0.016295310941137345</v>
      </c>
      <c r="G24" s="78">
        <v>0.015640599001663893</v>
      </c>
      <c r="H24" s="78">
        <v>0.015968063872255488</v>
      </c>
      <c r="I24" s="78">
        <v>0.015148992841684701</v>
      </c>
      <c r="J24" s="78">
        <v>0.016458852867830425</v>
      </c>
      <c r="K24" s="78">
        <v>0.016458852867830425</v>
      </c>
      <c r="L24" s="78">
        <v>0.019393336648433616</v>
      </c>
      <c r="M24" s="78">
        <v>0.019880715705765408</v>
      </c>
      <c r="N24" s="78">
        <v>0.02069193842079126</v>
      </c>
    </row>
    <row r="25" spans="1:14" ht="12.75">
      <c r="A25" s="76" t="s">
        <v>253</v>
      </c>
      <c r="B25" s="77">
        <v>0.01975427277095202</v>
      </c>
      <c r="C25" s="78">
        <v>0.022509102946044357</v>
      </c>
      <c r="D25" s="78">
        <v>0.021699519628954778</v>
      </c>
      <c r="E25" s="78">
        <v>0.021050886789325377</v>
      </c>
      <c r="F25" s="78">
        <v>0.021375310687655344</v>
      </c>
      <c r="G25" s="78">
        <v>0.020401393265881574</v>
      </c>
      <c r="H25" s="78">
        <v>0.018773882704768236</v>
      </c>
      <c r="I25" s="78">
        <v>0.018121363258520366</v>
      </c>
      <c r="J25" s="78">
        <v>0.019262703420790436</v>
      </c>
      <c r="K25" s="78">
        <v>0.01844773142762174</v>
      </c>
      <c r="L25" s="78">
        <v>0.01763140385894877</v>
      </c>
      <c r="M25" s="78">
        <v>0.018773882704768236</v>
      </c>
      <c r="N25" s="78">
        <v>0.02042483660130719</v>
      </c>
    </row>
    <row r="26" spans="1:14" ht="12.75">
      <c r="A26" s="76" t="s">
        <v>254</v>
      </c>
      <c r="B26" s="77">
        <v>0.021134927890191158</v>
      </c>
      <c r="C26" s="78">
        <v>0.02218235198173218</v>
      </c>
      <c r="D26" s="78">
        <v>0.022979139504563234</v>
      </c>
      <c r="E26" s="78">
        <v>0.02122448979591837</v>
      </c>
      <c r="F26" s="78">
        <v>0.022819885900570498</v>
      </c>
      <c r="G26" s="78">
        <v>0.02218235198173218</v>
      </c>
      <c r="H26" s="78">
        <v>0.020904785235995427</v>
      </c>
      <c r="I26" s="78">
        <v>0.018982163312060218</v>
      </c>
      <c r="J26" s="78">
        <v>0.02010460934946061</v>
      </c>
      <c r="K26" s="78">
        <v>0.020264749142016668</v>
      </c>
      <c r="L26" s="78">
        <v>0.02042483660130719</v>
      </c>
      <c r="M26" s="78">
        <v>0.020904785235995427</v>
      </c>
      <c r="N26" s="78">
        <v>0.020052596975673898</v>
      </c>
    </row>
    <row r="27" spans="1:14" ht="12.75">
      <c r="A27" s="76" t="s">
        <v>255</v>
      </c>
      <c r="B27" s="77">
        <v>0.02171761601055641</v>
      </c>
      <c r="C27" s="78">
        <v>0.022943297279580464</v>
      </c>
      <c r="D27" s="78">
        <v>0.023423423423423424</v>
      </c>
      <c r="E27" s="78">
        <v>0.021500082061381914</v>
      </c>
      <c r="F27" s="78">
        <v>0.021018062397372743</v>
      </c>
      <c r="G27" s="78">
        <v>0.022462698803082472</v>
      </c>
      <c r="H27" s="78">
        <v>0.020374630299046993</v>
      </c>
      <c r="I27" s="78">
        <v>0.022142037067410202</v>
      </c>
      <c r="J27" s="78">
        <v>0.02133946158896914</v>
      </c>
      <c r="K27" s="78">
        <v>0.020052596975673898</v>
      </c>
      <c r="L27" s="78">
        <v>0.019891500904159132</v>
      </c>
      <c r="M27" s="78">
        <v>0.021660649819494584</v>
      </c>
      <c r="N27" s="78">
        <v>0.02269339075699851</v>
      </c>
    </row>
    <row r="28" spans="1:14" ht="12.75">
      <c r="A28" s="76" t="s">
        <v>256</v>
      </c>
      <c r="B28" s="77">
        <v>0.02347027790470652</v>
      </c>
      <c r="C28" s="78">
        <v>0.02559867877786953</v>
      </c>
      <c r="D28" s="78">
        <v>0.02382528127068167</v>
      </c>
      <c r="E28" s="78">
        <v>0.02285525008280888</v>
      </c>
      <c r="F28" s="78">
        <v>0.024632170606711853</v>
      </c>
      <c r="G28" s="78">
        <v>0.02430957499586572</v>
      </c>
      <c r="H28" s="78">
        <v>0.022207490884985085</v>
      </c>
      <c r="I28" s="78">
        <v>0.021234240212342402</v>
      </c>
      <c r="J28" s="78">
        <v>0.02139658318129043</v>
      </c>
      <c r="K28" s="78">
        <v>0.02155887230514096</v>
      </c>
      <c r="L28" s="78">
        <v>0.02430957499586572</v>
      </c>
      <c r="M28" s="78">
        <v>0.024954552966451826</v>
      </c>
      <c r="N28" s="78">
        <v>0.02384525596131399</v>
      </c>
    </row>
    <row r="29" spans="1:14" ht="12.75">
      <c r="A29" s="76" t="s">
        <v>257</v>
      </c>
      <c r="B29" s="77">
        <v>0.022911051</v>
      </c>
      <c r="C29" s="78">
        <v>0.027251579</v>
      </c>
      <c r="D29" s="78">
        <v>0.025308025</v>
      </c>
      <c r="E29" s="78">
        <v>0.025145712</v>
      </c>
      <c r="F29" s="78">
        <v>0.025308025</v>
      </c>
      <c r="G29" s="78">
        <v>0.024983344</v>
      </c>
      <c r="H29" s="78">
        <v>0.021397526</v>
      </c>
      <c r="I29" s="78">
        <v>0.0219</v>
      </c>
      <c r="J29" s="78">
        <v>0.0201</v>
      </c>
      <c r="K29" s="78">
        <v>0.0199</v>
      </c>
      <c r="L29" s="78">
        <v>0.0188</v>
      </c>
      <c r="M29" s="78">
        <v>0.0204</v>
      </c>
      <c r="N29" s="78">
        <v>0.022290284</v>
      </c>
    </row>
    <row r="30" spans="1:14" ht="12.75">
      <c r="A30" s="76" t="s">
        <v>356</v>
      </c>
      <c r="B30" s="77">
        <v>0.018387553</v>
      </c>
      <c r="C30" s="78">
        <v>0.023951079</v>
      </c>
      <c r="D30" s="78">
        <v>0.023619371</v>
      </c>
      <c r="E30" s="78">
        <v>0.021957447</v>
      </c>
      <c r="F30" s="78">
        <v>0.021291092</v>
      </c>
      <c r="G30" s="78">
        <v>0.019453925</v>
      </c>
      <c r="H30" s="78">
        <v>0.016264338</v>
      </c>
      <c r="I30" s="78">
        <v>0.014239149</v>
      </c>
      <c r="J30" s="78">
        <v>0.0161</v>
      </c>
      <c r="K30" s="78">
        <v>0.0151</v>
      </c>
      <c r="L30" s="78">
        <v>0.0147</v>
      </c>
      <c r="M30" s="78">
        <v>0.0153</v>
      </c>
      <c r="N30" s="78">
        <v>0.0179</v>
      </c>
    </row>
    <row r="31" spans="1:14" ht="25.5" customHeight="1">
      <c r="A31" s="154" t="s">
        <v>36</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78">
        <v>0.027150916784203102</v>
      </c>
    </row>
    <row r="33" spans="1:14" ht="12.75">
      <c r="A33" s="76" t="s">
        <v>248</v>
      </c>
      <c r="B33" s="77">
        <v>0.025052192066805846</v>
      </c>
      <c r="C33" s="78">
        <v>0.027836504580690626</v>
      </c>
      <c r="D33" s="78">
        <v>0.02852112676056338</v>
      </c>
      <c r="E33" s="78">
        <v>0.02852112676056338</v>
      </c>
      <c r="F33" s="78">
        <v>0.02646436132674665</v>
      </c>
      <c r="G33" s="78">
        <v>0.02852112676056338</v>
      </c>
      <c r="H33" s="78">
        <v>0.02577683615819209</v>
      </c>
      <c r="I33" s="78">
        <v>0.024743725698126547</v>
      </c>
      <c r="J33" s="78">
        <v>0.02267091746369111</v>
      </c>
      <c r="K33" s="78">
        <v>0.02232459248759745</v>
      </c>
      <c r="L33" s="78">
        <v>0.02267091746369111</v>
      </c>
      <c r="M33" s="78">
        <v>0.02301699716713881</v>
      </c>
      <c r="N33" s="78">
        <v>0.02334363199450738</v>
      </c>
    </row>
    <row r="34" spans="1:14" ht="12.75">
      <c r="A34" s="76" t="s">
        <v>249</v>
      </c>
      <c r="B34" s="77">
        <v>0.020717018563128808</v>
      </c>
      <c r="C34" s="78">
        <v>0.022000687521485048</v>
      </c>
      <c r="D34" s="78">
        <v>0.020654044750430294</v>
      </c>
      <c r="E34" s="78">
        <v>0.02300824175824176</v>
      </c>
      <c r="F34" s="78">
        <v>0.024682893383613302</v>
      </c>
      <c r="G34" s="78">
        <v>0.02099105299380592</v>
      </c>
      <c r="H34" s="78">
        <v>0.020654044750430294</v>
      </c>
      <c r="I34" s="78">
        <v>0.022000687521485048</v>
      </c>
      <c r="J34" s="78">
        <v>0.021327829377364983</v>
      </c>
      <c r="K34" s="78">
        <v>0.019979331725800895</v>
      </c>
      <c r="L34" s="78">
        <v>0.018627112797516384</v>
      </c>
      <c r="M34" s="78">
        <v>0.01828847481021394</v>
      </c>
      <c r="N34" s="78">
        <v>0.018855218855218854</v>
      </c>
    </row>
    <row r="35" spans="1:14" ht="12.75">
      <c r="A35" s="76" t="s">
        <v>250</v>
      </c>
      <c r="B35" s="77">
        <v>0.021628956769780383</v>
      </c>
      <c r="C35" s="78">
        <v>0.021490933512424447</v>
      </c>
      <c r="D35" s="78">
        <v>0.02247567930224757</v>
      </c>
      <c r="E35" s="78">
        <v>0.020174848688634835</v>
      </c>
      <c r="F35" s="78">
        <v>0.018194070080862535</v>
      </c>
      <c r="G35" s="78">
        <v>0.020504201680672268</v>
      </c>
      <c r="H35" s="78">
        <v>0.020174848688634835</v>
      </c>
      <c r="I35" s="78">
        <v>0.020504201680672268</v>
      </c>
      <c r="J35" s="78">
        <v>0.02214765100671141</v>
      </c>
      <c r="K35" s="78">
        <v>0.023785594639865997</v>
      </c>
      <c r="L35" s="78">
        <v>0.025418060200668897</v>
      </c>
      <c r="M35" s="78">
        <v>0.023458445040214475</v>
      </c>
      <c r="N35" s="78">
        <v>0.023316912972085387</v>
      </c>
    </row>
    <row r="36" spans="1:14" ht="12.75">
      <c r="A36" s="76" t="s">
        <v>251</v>
      </c>
      <c r="B36" s="77">
        <v>0.02342283522402677</v>
      </c>
      <c r="C36" s="78">
        <v>0.02459822892751722</v>
      </c>
      <c r="D36" s="78">
        <v>0.025557011795543906</v>
      </c>
      <c r="E36" s="78">
        <v>0.024278215223097113</v>
      </c>
      <c r="F36" s="78">
        <v>0.02587618735669833</v>
      </c>
      <c r="G36" s="78">
        <v>0.02459822892751722</v>
      </c>
      <c r="H36" s="78">
        <v>0.026832460732984294</v>
      </c>
      <c r="I36" s="78">
        <v>0.025557011795543906</v>
      </c>
      <c r="J36" s="78">
        <v>0.022674991784423268</v>
      </c>
      <c r="K36" s="78">
        <v>0.02074415541652947</v>
      </c>
      <c r="L36" s="78">
        <v>0.02106649111257406</v>
      </c>
      <c r="M36" s="78">
        <v>0.01977587343441002</v>
      </c>
      <c r="N36" s="78">
        <v>0.02082655385616661</v>
      </c>
    </row>
    <row r="37" spans="1:14" ht="12.75">
      <c r="A37" s="76" t="s">
        <v>252</v>
      </c>
      <c r="B37" s="77">
        <v>0.021005428369129102</v>
      </c>
      <c r="C37" s="78">
        <v>0.024002594875121634</v>
      </c>
      <c r="D37" s="78">
        <v>0.023051948051948053</v>
      </c>
      <c r="E37" s="78">
        <v>0.023369036027263874</v>
      </c>
      <c r="F37" s="78">
        <v>0.02273465410847678</v>
      </c>
      <c r="G37" s="78">
        <v>0.02114508783344177</v>
      </c>
      <c r="H37" s="78">
        <v>0.02273465410847678</v>
      </c>
      <c r="I37" s="78">
        <v>0.02082655385616661</v>
      </c>
      <c r="J37" s="78">
        <v>0.02114508783344177</v>
      </c>
      <c r="K37" s="78">
        <v>0.019550342130987292</v>
      </c>
      <c r="L37" s="78">
        <v>0.019230769230769232</v>
      </c>
      <c r="M37" s="78">
        <v>0.0205078125</v>
      </c>
      <c r="N37" s="78">
        <v>0.021</v>
      </c>
    </row>
    <row r="38" spans="1:14" ht="12.75">
      <c r="A38" s="84" t="s">
        <v>253</v>
      </c>
      <c r="B38" s="77">
        <v>0.018642916446524264</v>
      </c>
      <c r="C38" s="85">
        <v>0.020128087831655993</v>
      </c>
      <c r="D38" s="85">
        <v>0.02072538860103627</v>
      </c>
      <c r="E38" s="85">
        <v>0.01982916412446614</v>
      </c>
      <c r="F38" s="85">
        <v>0.019230769230769232</v>
      </c>
      <c r="G38" s="85">
        <v>0.02072538860103627</v>
      </c>
      <c r="H38" s="85">
        <v>0.018931297709923665</v>
      </c>
      <c r="I38" s="85">
        <v>0.01743119266055046</v>
      </c>
      <c r="J38" s="85">
        <v>0.017130620985010708</v>
      </c>
      <c r="K38" s="85">
        <v>0.01652892561983471</v>
      </c>
      <c r="L38" s="85">
        <v>0.016829865361077112</v>
      </c>
      <c r="M38" s="85">
        <v>0.01863164324984728</v>
      </c>
      <c r="N38" s="85">
        <v>0.01967799642218247</v>
      </c>
    </row>
    <row r="39" spans="1:14" ht="12.75">
      <c r="A39" s="84" t="s">
        <v>254</v>
      </c>
      <c r="B39" s="77">
        <v>0.02145608816501682</v>
      </c>
      <c r="C39" s="85">
        <v>0.021719726271942873</v>
      </c>
      <c r="D39" s="85">
        <v>0.02084574151280524</v>
      </c>
      <c r="E39" s="85">
        <v>0.02084574151280524</v>
      </c>
      <c r="F39" s="85">
        <v>0.020554066130473638</v>
      </c>
      <c r="G39" s="85">
        <v>0.02084574151280524</v>
      </c>
      <c r="H39" s="85">
        <v>0.02230151650312221</v>
      </c>
      <c r="I39" s="85">
        <v>0.02230151650312221</v>
      </c>
      <c r="J39" s="85">
        <v>0.02288261515601783</v>
      </c>
      <c r="K39" s="85">
        <v>0.022592152199762187</v>
      </c>
      <c r="L39" s="85">
        <v>0.02142857142857143</v>
      </c>
      <c r="M39" s="85">
        <v>0.02230151650312221</v>
      </c>
      <c r="N39" s="85">
        <v>0.02242023569991377</v>
      </c>
    </row>
    <row r="40" spans="1:14" ht="12.75">
      <c r="A40" s="84" t="s">
        <v>255</v>
      </c>
      <c r="B40" s="77">
        <v>0.01915927938232771</v>
      </c>
      <c r="C40" s="85">
        <v>0.01988472622478386</v>
      </c>
      <c r="D40" s="85">
        <v>0.020167098818784212</v>
      </c>
      <c r="E40" s="85">
        <v>0.01960219083309311</v>
      </c>
      <c r="F40" s="85">
        <v>0.021576524741081703</v>
      </c>
      <c r="G40" s="85">
        <v>0.020731356176216527</v>
      </c>
      <c r="H40" s="85">
        <v>0.01847041847041847</v>
      </c>
      <c r="I40" s="85">
        <v>0.01903663109316412</v>
      </c>
      <c r="J40" s="85">
        <v>0.017903551833670227</v>
      </c>
      <c r="K40" s="85">
        <v>0.01903663109316412</v>
      </c>
      <c r="L40" s="85">
        <v>0.01847041847041847</v>
      </c>
      <c r="M40" s="85">
        <v>0.01847041847041847</v>
      </c>
      <c r="N40" s="85">
        <v>0.01816633550950894</v>
      </c>
    </row>
    <row r="41" spans="1:14" ht="12.75">
      <c r="A41" s="84" t="s">
        <v>256</v>
      </c>
      <c r="B41" s="77">
        <v>0.019027979566012095</v>
      </c>
      <c r="C41" s="85">
        <v>0.01788756388415673</v>
      </c>
      <c r="D41" s="85">
        <v>0.01927984122483697</v>
      </c>
      <c r="E41" s="85">
        <v>0.01872340425531915</v>
      </c>
      <c r="F41" s="85">
        <v>0.019835647492207426</v>
      </c>
      <c r="G41" s="85">
        <v>0.020390824129141887</v>
      </c>
      <c r="H41" s="85">
        <v>0.01927984122483697</v>
      </c>
      <c r="I41" s="85">
        <v>0.016770892552586698</v>
      </c>
      <c r="J41" s="85">
        <v>0.0195578231292517</v>
      </c>
      <c r="K41" s="85">
        <v>0.019001701644923426</v>
      </c>
      <c r="L41" s="85">
        <v>0.0195578231292517</v>
      </c>
      <c r="M41" s="85">
        <v>0.0195578231292517</v>
      </c>
      <c r="N41" s="85">
        <v>0.020055710306406686</v>
      </c>
    </row>
    <row r="42" spans="1:14" ht="12.75">
      <c r="A42" s="84" t="s">
        <v>257</v>
      </c>
      <c r="B42" s="77">
        <v>0.018273788</v>
      </c>
      <c r="C42" s="85">
        <v>0.020601336</v>
      </c>
      <c r="D42" s="85">
        <v>0.02005571</v>
      </c>
      <c r="E42" s="85">
        <v>0.02005571</v>
      </c>
      <c r="F42" s="85">
        <v>0.018688982</v>
      </c>
      <c r="G42" s="85">
        <v>0.01923613</v>
      </c>
      <c r="H42" s="85">
        <v>0.018962632</v>
      </c>
      <c r="I42" s="85">
        <v>0.0192</v>
      </c>
      <c r="J42" s="85">
        <v>0.0187</v>
      </c>
      <c r="K42" s="85">
        <v>0.0179</v>
      </c>
      <c r="L42" s="85">
        <v>0.0168</v>
      </c>
      <c r="M42" s="85">
        <v>0.016</v>
      </c>
      <c r="N42" s="85">
        <v>0.016380236</v>
      </c>
    </row>
    <row r="43" spans="1:14" ht="12.75">
      <c r="A43" s="84" t="s">
        <v>356</v>
      </c>
      <c r="B43" s="77">
        <v>0.014601456</v>
      </c>
      <c r="C43" s="85">
        <v>0.017962466</v>
      </c>
      <c r="D43" s="85">
        <v>0.017435622</v>
      </c>
      <c r="E43" s="85">
        <v>0.017171988</v>
      </c>
      <c r="F43" s="85">
        <v>0.016116035</v>
      </c>
      <c r="G43" s="85">
        <v>0.015587208</v>
      </c>
      <c r="H43" s="85">
        <v>0.014262648</v>
      </c>
      <c r="I43" s="85">
        <v>0.013997308</v>
      </c>
      <c r="J43" s="85">
        <v>0.014</v>
      </c>
      <c r="K43" s="85">
        <v>0.0129</v>
      </c>
      <c r="L43" s="85">
        <v>0.0116</v>
      </c>
      <c r="M43" s="85">
        <v>0.0129</v>
      </c>
      <c r="N43" s="85">
        <v>0.0127</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47.xml><?xml version="1.0" encoding="utf-8"?>
<worksheet xmlns="http://schemas.openxmlformats.org/spreadsheetml/2006/main" xmlns:r="http://schemas.openxmlformats.org/officeDocument/2006/relationships">
  <sheetPr>
    <tabColor rgb="FF92D050"/>
  </sheetPr>
  <dimension ref="A1:N43"/>
  <sheetViews>
    <sheetView zoomScalePageLayoutView="0" workbookViewId="0" topLeftCell="A1">
      <selection activeCell="U45" sqref="U45"/>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267</v>
      </c>
      <c r="B1" s="154"/>
      <c r="C1" s="154"/>
      <c r="D1" s="154"/>
      <c r="E1" s="154"/>
      <c r="F1" s="154"/>
      <c r="G1" s="154"/>
      <c r="H1" s="154"/>
      <c r="I1" s="154"/>
      <c r="J1" s="154"/>
      <c r="K1" s="154"/>
      <c r="L1" s="154"/>
      <c r="M1" s="154"/>
      <c r="N1" s="154"/>
    </row>
    <row r="2" ht="12.75">
      <c r="A2" s="69"/>
    </row>
    <row r="3" spans="1:14" ht="12.75">
      <c r="A3" s="69"/>
      <c r="M3" s="155" t="s">
        <v>268</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198</v>
      </c>
      <c r="B5" s="154"/>
      <c r="C5" s="154"/>
      <c r="D5" s="154"/>
      <c r="E5" s="154"/>
      <c r="F5" s="154"/>
      <c r="G5" s="154"/>
      <c r="H5" s="154"/>
      <c r="I5" s="154"/>
      <c r="J5" s="154"/>
      <c r="K5" s="154"/>
      <c r="L5" s="154"/>
      <c r="M5" s="154"/>
      <c r="N5" s="154"/>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78">
        <v>0.05910390848427073</v>
      </c>
    </row>
    <row r="7" spans="1:14" ht="12.75">
      <c r="A7" s="76" t="s">
        <v>248</v>
      </c>
      <c r="B7" s="77">
        <v>0.04616369309544764</v>
      </c>
      <c r="C7" s="78">
        <v>0.06267806267806268</v>
      </c>
      <c r="D7" s="78">
        <v>0.05910390848427073</v>
      </c>
      <c r="E7" s="78">
        <v>0.049132947976878616</v>
      </c>
      <c r="F7" s="78">
        <v>0.0436046511627907</v>
      </c>
      <c r="G7" s="78">
        <v>0.03894839337877313</v>
      </c>
      <c r="H7" s="78">
        <v>0.0436046511627907</v>
      </c>
      <c r="I7" s="78">
        <v>0.0472972972972973</v>
      </c>
      <c r="J7" s="78">
        <v>0.05550239234449761</v>
      </c>
      <c r="K7" s="78">
        <v>0.048216007714561235</v>
      </c>
      <c r="L7" s="78">
        <v>0.03988326848249027</v>
      </c>
      <c r="M7" s="78">
        <v>0.03424657534246575</v>
      </c>
      <c r="N7" s="78">
        <v>0.033816425120772944</v>
      </c>
    </row>
    <row r="8" spans="1:14" ht="12.75">
      <c r="A8" s="76" t="s">
        <v>249</v>
      </c>
      <c r="B8" s="77">
        <v>0.037267080745341616</v>
      </c>
      <c r="C8" s="78">
        <v>0.036608863198458574</v>
      </c>
      <c r="D8" s="78">
        <v>0.033816425120772944</v>
      </c>
      <c r="E8" s="78">
        <v>0.031945788964181994</v>
      </c>
      <c r="F8" s="78">
        <v>0.030067895247332686</v>
      </c>
      <c r="G8" s="78">
        <v>0.025341130604288498</v>
      </c>
      <c r="H8" s="78">
        <v>0.02912621359223301</v>
      </c>
      <c r="I8" s="78">
        <v>0.03474903474903475</v>
      </c>
      <c r="J8" s="78">
        <v>0.049429657794676805</v>
      </c>
      <c r="K8" s="78">
        <v>0.04671115347950429</v>
      </c>
      <c r="L8" s="78">
        <v>0.04580152671755725</v>
      </c>
      <c r="M8" s="78">
        <v>0.0430622009569378</v>
      </c>
      <c r="N8" s="78">
        <v>0.04245283018867924</v>
      </c>
    </row>
    <row r="9" spans="1:14" ht="12.75">
      <c r="A9" s="76" t="s">
        <v>250</v>
      </c>
      <c r="B9" s="77">
        <v>0.04141453831041257</v>
      </c>
      <c r="C9" s="78">
        <v>0.043355325164938736</v>
      </c>
      <c r="D9" s="78">
        <v>0.046948356807511735</v>
      </c>
      <c r="E9" s="78">
        <v>0.046052631578947366</v>
      </c>
      <c r="F9" s="78">
        <v>0.046052631578947366</v>
      </c>
      <c r="G9" s="78">
        <v>0.046052631578947366</v>
      </c>
      <c r="H9" s="78">
        <v>0.04154863078375826</v>
      </c>
      <c r="I9" s="78">
        <v>0.044256120527306965</v>
      </c>
      <c r="J9" s="78">
        <v>0.05493482309124767</v>
      </c>
      <c r="K9" s="78">
        <v>0.04154863078375826</v>
      </c>
      <c r="L9" s="78">
        <v>0.03148854961832061</v>
      </c>
      <c r="M9" s="78">
        <v>0.027777777777777776</v>
      </c>
      <c r="N9" s="78">
        <v>0.02676864244741874</v>
      </c>
    </row>
    <row r="10" spans="1:14" ht="12.75">
      <c r="A10" s="76" t="s">
        <v>251</v>
      </c>
      <c r="B10" s="77">
        <v>0.03620992183761366</v>
      </c>
      <c r="C10" s="78">
        <v>0.03323836657169991</v>
      </c>
      <c r="D10" s="78">
        <v>0.03231939163498099</v>
      </c>
      <c r="E10" s="78">
        <v>0.029551954242135366</v>
      </c>
      <c r="F10" s="78">
        <v>0.03871576959395656</v>
      </c>
      <c r="G10" s="78">
        <v>0.035071090047393366</v>
      </c>
      <c r="H10" s="78">
        <v>0.03415559772296015</v>
      </c>
      <c r="I10" s="78">
        <v>0.04143126177024482</v>
      </c>
      <c r="J10" s="78">
        <v>0.05037313432835821</v>
      </c>
      <c r="K10" s="78">
        <v>0.044131455399061034</v>
      </c>
      <c r="L10" s="78">
        <v>0.03231939163498099</v>
      </c>
      <c r="M10" s="78">
        <v>0.02862595419847328</v>
      </c>
      <c r="N10" s="78">
        <v>0.03018500486854917</v>
      </c>
    </row>
    <row r="11" spans="1:14" ht="12.75">
      <c r="A11" s="76" t="s">
        <v>252</v>
      </c>
      <c r="B11" s="77">
        <v>0.03232109419522918</v>
      </c>
      <c r="C11" s="78">
        <v>0.02734375</v>
      </c>
      <c r="D11" s="78">
        <v>0.03394762366634336</v>
      </c>
      <c r="E11" s="78">
        <v>0.03018500486854917</v>
      </c>
      <c r="F11" s="78">
        <v>0.0311284046692607</v>
      </c>
      <c r="G11" s="78">
        <v>0.02829268292682927</v>
      </c>
      <c r="H11" s="78">
        <v>0.021611001964636542</v>
      </c>
      <c r="I11" s="78">
        <v>0.029239766081871343</v>
      </c>
      <c r="J11" s="78">
        <v>0.0367504835589942</v>
      </c>
      <c r="K11" s="78">
        <v>0.03581800580832527</v>
      </c>
      <c r="L11" s="78">
        <v>0.0367504835589942</v>
      </c>
      <c r="M11" s="78">
        <v>0.03861003861003861</v>
      </c>
      <c r="N11" s="78">
        <v>0.03581800580832527</v>
      </c>
    </row>
    <row r="12" spans="1:14" ht="12.75">
      <c r="A12" s="76" t="s">
        <v>253</v>
      </c>
      <c r="B12" s="77">
        <v>0.032</v>
      </c>
      <c r="C12" s="78">
        <v>0.03146509341199607</v>
      </c>
      <c r="D12" s="78">
        <v>0.03051181102362205</v>
      </c>
      <c r="E12" s="78">
        <v>0.027640671273445213</v>
      </c>
      <c r="F12" s="78">
        <v>0.04089581304771178</v>
      </c>
      <c r="G12" s="78">
        <v>0.036203522504892366</v>
      </c>
      <c r="H12" s="78">
        <v>0.029556650246305417</v>
      </c>
      <c r="I12" s="78">
        <v>0.036203522504892366</v>
      </c>
      <c r="J12" s="78">
        <v>0.046466602129719266</v>
      </c>
      <c r="K12" s="78">
        <v>0.03902439024390244</v>
      </c>
      <c r="L12" s="78">
        <v>0.03241650294695481</v>
      </c>
      <c r="M12" s="78">
        <v>0.028599605522682446</v>
      </c>
      <c r="N12" s="78">
        <v>0.0192131747483989</v>
      </c>
    </row>
    <row r="13" spans="1:14" ht="12.75">
      <c r="A13" s="76" t="s">
        <v>254</v>
      </c>
      <c r="B13" s="77">
        <v>0.02665441176470588</v>
      </c>
      <c r="C13" s="78">
        <v>0.02456778889899909</v>
      </c>
      <c r="D13" s="78">
        <v>0.02633969118982743</v>
      </c>
      <c r="E13" s="78">
        <v>0.023679417122040074</v>
      </c>
      <c r="F13" s="78">
        <v>0.02010968921389397</v>
      </c>
      <c r="G13" s="78">
        <v>0.021897810218978103</v>
      </c>
      <c r="H13" s="78">
        <v>0.021897810218978103</v>
      </c>
      <c r="I13" s="78">
        <v>0.021897810218978103</v>
      </c>
      <c r="J13" s="78">
        <v>0.03074141048824593</v>
      </c>
      <c r="K13" s="78">
        <v>0.033363390441839495</v>
      </c>
      <c r="L13" s="78">
        <v>0.02986425339366516</v>
      </c>
      <c r="M13" s="78">
        <v>0.03074141048824593</v>
      </c>
      <c r="N13" s="78">
        <v>0.03148148148148148</v>
      </c>
    </row>
    <row r="14" spans="1:14" ht="12.75">
      <c r="A14" s="76" t="s">
        <v>255</v>
      </c>
      <c r="B14" s="77">
        <v>0.03263676919464663</v>
      </c>
      <c r="C14" s="78">
        <v>0.032377428307123035</v>
      </c>
      <c r="D14" s="78">
        <v>0.029684601113172542</v>
      </c>
      <c r="E14" s="78">
        <v>0.029684601113172542</v>
      </c>
      <c r="F14" s="78">
        <v>0.030583873957367932</v>
      </c>
      <c r="G14" s="78">
        <v>0.029684601113172542</v>
      </c>
      <c r="H14" s="78">
        <v>0.028783658310120707</v>
      </c>
      <c r="I14" s="78">
        <v>0.029684601113172542</v>
      </c>
      <c r="J14" s="78">
        <v>0.04036697247706422</v>
      </c>
      <c r="K14" s="78">
        <v>0.032377428307123035</v>
      </c>
      <c r="L14" s="78">
        <v>0.034164358264081256</v>
      </c>
      <c r="M14" s="78">
        <v>0.03771849126034959</v>
      </c>
      <c r="N14" s="78">
        <v>0.03151862464183381</v>
      </c>
    </row>
    <row r="15" spans="1:14" ht="12.75">
      <c r="A15" s="76" t="s">
        <v>256</v>
      </c>
      <c r="B15" s="77">
        <v>0.03316630875685994</v>
      </c>
      <c r="C15" s="78">
        <v>0.02966507177033493</v>
      </c>
      <c r="D15" s="78">
        <v>0.03428571428571429</v>
      </c>
      <c r="E15" s="78">
        <v>0.037037037037037035</v>
      </c>
      <c r="F15" s="78">
        <v>0.03795066413662239</v>
      </c>
      <c r="G15" s="78">
        <v>0.030592734225621414</v>
      </c>
      <c r="H15" s="78">
        <v>0.03151862464183381</v>
      </c>
      <c r="I15" s="78">
        <v>0.025</v>
      </c>
      <c r="J15" s="78">
        <v>0.03151862464183381</v>
      </c>
      <c r="K15" s="78">
        <v>0.03151862464183381</v>
      </c>
      <c r="L15" s="78">
        <v>0.03977272727272727</v>
      </c>
      <c r="M15" s="78">
        <v>0.03428571428571429</v>
      </c>
      <c r="N15" s="78">
        <v>0.03435114503816794</v>
      </c>
    </row>
    <row r="16" spans="1:14" ht="12.75">
      <c r="A16" s="76" t="s">
        <v>257</v>
      </c>
      <c r="B16" s="77">
        <v>0.027404967</v>
      </c>
      <c r="C16" s="78">
        <v>0.035271687</v>
      </c>
      <c r="D16" s="78">
        <v>0.036190476</v>
      </c>
      <c r="E16" s="78">
        <v>0.03250478</v>
      </c>
      <c r="F16" s="78">
        <v>0.027857829</v>
      </c>
      <c r="G16" s="78">
        <v>0.027857829</v>
      </c>
      <c r="H16" s="78">
        <v>0.02</v>
      </c>
      <c r="I16" s="78">
        <v>0.0203</v>
      </c>
      <c r="J16" s="78">
        <v>0.0279</v>
      </c>
      <c r="K16" s="78">
        <v>0.0297</v>
      </c>
      <c r="L16" s="78">
        <v>0.0269</v>
      </c>
      <c r="M16" s="78">
        <v>0.02504817</v>
      </c>
      <c r="N16" s="78">
        <v>0.017595308</v>
      </c>
    </row>
    <row r="17" spans="1:14" ht="12.75">
      <c r="A17" s="76" t="s">
        <v>356</v>
      </c>
      <c r="B17" s="77">
        <v>0.025314415</v>
      </c>
      <c r="C17" s="78">
        <v>0.027105518</v>
      </c>
      <c r="D17" s="78">
        <v>0.033653846</v>
      </c>
      <c r="E17" s="78">
        <v>0.026162791</v>
      </c>
      <c r="F17" s="78">
        <v>0.024271845</v>
      </c>
      <c r="G17" s="78">
        <v>0.023323615</v>
      </c>
      <c r="H17" s="78">
        <v>0.021421616</v>
      </c>
      <c r="I17" s="78">
        <v>0.019512195</v>
      </c>
      <c r="J17" s="78">
        <v>0.026</v>
      </c>
      <c r="K17" s="78">
        <v>0.0243</v>
      </c>
      <c r="L17" s="78">
        <v>0.0233</v>
      </c>
      <c r="M17" s="78">
        <v>0.029</v>
      </c>
      <c r="N17" s="78">
        <v>0.026</v>
      </c>
    </row>
    <row r="18" spans="1:14" ht="25.5" customHeight="1">
      <c r="A18" s="154" t="s">
        <v>199</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78">
        <v>0.03663650408298389</v>
      </c>
    </row>
    <row r="20" spans="1:14" ht="12.75">
      <c r="A20" s="76" t="s">
        <v>248</v>
      </c>
      <c r="B20" s="77">
        <v>0.030385671377766307</v>
      </c>
      <c r="C20" s="78">
        <v>0.03493256688038912</v>
      </c>
      <c r="D20" s="78">
        <v>0.033008418254319896</v>
      </c>
      <c r="E20" s="78">
        <v>0.03236532919530038</v>
      </c>
      <c r="F20" s="78">
        <v>0.028056112224448898</v>
      </c>
      <c r="G20" s="78">
        <v>0.024581005586592177</v>
      </c>
      <c r="H20" s="78">
        <v>0.026972804279982165</v>
      </c>
      <c r="I20" s="78">
        <v>0.02848876029379034</v>
      </c>
      <c r="J20" s="78">
        <v>0.03236532919530038</v>
      </c>
      <c r="K20" s="78">
        <v>0.031721384205856254</v>
      </c>
      <c r="L20" s="78">
        <v>0.03215077605321508</v>
      </c>
      <c r="M20" s="78">
        <v>0.03107658157602664</v>
      </c>
      <c r="N20" s="78">
        <v>0.0301629238221048</v>
      </c>
    </row>
    <row r="21" spans="1:14" ht="12.75">
      <c r="A21" s="76" t="s">
        <v>249</v>
      </c>
      <c r="B21" s="77">
        <v>0.02364987974637417</v>
      </c>
      <c r="C21" s="78">
        <v>0.028237370394881976</v>
      </c>
      <c r="D21" s="78">
        <v>0.02608887906256909</v>
      </c>
      <c r="E21" s="78">
        <v>0.025873507297655904</v>
      </c>
      <c r="F21" s="78">
        <v>0.024795218065087447</v>
      </c>
      <c r="G21" s="78">
        <v>0.022197558268590455</v>
      </c>
      <c r="H21" s="78">
        <v>0.02349811571713589</v>
      </c>
      <c r="I21" s="78">
        <v>0.02349811571713589</v>
      </c>
      <c r="J21" s="78">
        <v>0.022631462169957844</v>
      </c>
      <c r="K21" s="78">
        <v>0.02176326893182323</v>
      </c>
      <c r="L21" s="78">
        <v>0.02328159645232816</v>
      </c>
      <c r="M21" s="78">
        <v>0.022631462169957844</v>
      </c>
      <c r="N21" s="78">
        <v>0.0224622030237581</v>
      </c>
    </row>
    <row r="22" spans="1:14" ht="12.75">
      <c r="A22" s="76" t="s">
        <v>250</v>
      </c>
      <c r="B22" s="77">
        <v>0.031863396989201556</v>
      </c>
      <c r="C22" s="78">
        <v>0.027294218783580487</v>
      </c>
      <c r="D22" s="78">
        <v>0.02708512467755804</v>
      </c>
      <c r="E22" s="78">
        <v>0.027712137486573578</v>
      </c>
      <c r="F22" s="78">
        <v>0.029380227321466865</v>
      </c>
      <c r="G22" s="78">
        <v>0.03125</v>
      </c>
      <c r="H22" s="78">
        <v>0.033112582781456956</v>
      </c>
      <c r="I22" s="78">
        <v>0.03393810032017076</v>
      </c>
      <c r="J22" s="78">
        <v>0.03393810032017076</v>
      </c>
      <c r="K22" s="78">
        <v>0.03599574014909478</v>
      </c>
      <c r="L22" s="78">
        <v>0.035584913701257194</v>
      </c>
      <c r="M22" s="78">
        <v>0.03393810032017076</v>
      </c>
      <c r="N22" s="78">
        <v>0.034613761080624736</v>
      </c>
    </row>
    <row r="23" spans="1:14" ht="12.75">
      <c r="A23" s="76" t="s">
        <v>251</v>
      </c>
      <c r="B23" s="77">
        <v>0.029344083911593148</v>
      </c>
      <c r="C23" s="78">
        <v>0.033185373071232295</v>
      </c>
      <c r="D23" s="78">
        <v>0.033593915064441156</v>
      </c>
      <c r="E23" s="78">
        <v>0.03072684890866709</v>
      </c>
      <c r="F23" s="78">
        <v>0.03072684890866709</v>
      </c>
      <c r="G23" s="78">
        <v>0.03113747087481466</v>
      </c>
      <c r="H23" s="78">
        <v>0.03093220338983051</v>
      </c>
      <c r="I23" s="78">
        <v>0.02990455991516437</v>
      </c>
      <c r="J23" s="78">
        <v>0.027842720510095644</v>
      </c>
      <c r="K23" s="78">
        <v>0.02390098164746052</v>
      </c>
      <c r="L23" s="78">
        <v>0.025356914553590452</v>
      </c>
      <c r="M23" s="78">
        <v>0.02660140455416046</v>
      </c>
      <c r="N23" s="78">
        <v>0.025579882939518753</v>
      </c>
    </row>
    <row r="24" spans="1:14" ht="12.75">
      <c r="A24" s="76" t="s">
        <v>252</v>
      </c>
      <c r="B24" s="77">
        <v>0.02786540483701367</v>
      </c>
      <c r="C24" s="78">
        <v>0.028528204019883294</v>
      </c>
      <c r="D24" s="78">
        <v>0.028528204019883294</v>
      </c>
      <c r="E24" s="78">
        <v>0.027687648712956953</v>
      </c>
      <c r="F24" s="78">
        <v>0.029367307277045996</v>
      </c>
      <c r="G24" s="78">
        <v>0.027687648712956953</v>
      </c>
      <c r="H24" s="78">
        <v>0.027687648712956953</v>
      </c>
      <c r="I24" s="78">
        <v>0.027687648712956953</v>
      </c>
      <c r="J24" s="78">
        <v>0.027897923875432527</v>
      </c>
      <c r="K24" s="78">
        <v>0.02894793691942104</v>
      </c>
      <c r="L24" s="78">
        <v>0.028318201469952443</v>
      </c>
      <c r="M24" s="78">
        <v>0.030414150129421915</v>
      </c>
      <c r="N24" s="78">
        <v>0.029</v>
      </c>
    </row>
    <row r="25" spans="1:14" ht="12.75">
      <c r="A25" s="76" t="s">
        <v>253</v>
      </c>
      <c r="B25" s="77">
        <v>0.028845511063573772</v>
      </c>
      <c r="C25" s="78">
        <v>0.03160040774719674</v>
      </c>
      <c r="D25" s="78">
        <v>0.0312053844584948</v>
      </c>
      <c r="E25" s="78">
        <v>0.030216414863209473</v>
      </c>
      <c r="F25" s="78">
        <v>0.028629856850715747</v>
      </c>
      <c r="G25" s="78">
        <v>0.028828460437538336</v>
      </c>
      <c r="H25" s="78">
        <v>0.02902698282910875</v>
      </c>
      <c r="I25" s="78">
        <v>0.029423784225582346</v>
      </c>
      <c r="J25" s="78">
        <v>0.030414370279648908</v>
      </c>
      <c r="K25" s="78">
        <v>0.028828460437538336</v>
      </c>
      <c r="L25" s="78">
        <v>0.02902698282910875</v>
      </c>
      <c r="M25" s="78">
        <v>0.028629856850715747</v>
      </c>
      <c r="N25" s="78">
        <v>0.025858665613896565</v>
      </c>
    </row>
    <row r="26" spans="1:14" ht="12.75">
      <c r="A26" s="76" t="s">
        <v>254</v>
      </c>
      <c r="B26" s="77">
        <v>0.027808383627423567</v>
      </c>
      <c r="C26" s="78">
        <v>0.02701104100946372</v>
      </c>
      <c r="D26" s="78">
        <v>0.02701104100946372</v>
      </c>
      <c r="E26" s="78">
        <v>0.027777777777777776</v>
      </c>
      <c r="F26" s="78">
        <v>0.026243093922651933</v>
      </c>
      <c r="G26" s="78">
        <v>0.027777777777777776</v>
      </c>
      <c r="H26" s="78">
        <v>0.026435194318405998</v>
      </c>
      <c r="I26" s="78">
        <v>0.027394560504532914</v>
      </c>
      <c r="J26" s="78">
        <v>0.02911666338776313</v>
      </c>
      <c r="K26" s="78">
        <v>0.028543307086614175</v>
      </c>
      <c r="L26" s="78">
        <v>0.02796927319283041</v>
      </c>
      <c r="M26" s="78">
        <v>0.028925619834710745</v>
      </c>
      <c r="N26" s="78">
        <v>0.029022704837117472</v>
      </c>
    </row>
    <row r="27" spans="1:14" ht="12.75">
      <c r="A27" s="76" t="s">
        <v>255</v>
      </c>
      <c r="B27" s="77">
        <v>0.02671451355661882</v>
      </c>
      <c r="C27" s="78">
        <v>0.02863914675093818</v>
      </c>
      <c r="D27" s="78">
        <v>0.029022704837117472</v>
      </c>
      <c r="E27" s="78">
        <v>0.029022704837117472</v>
      </c>
      <c r="F27" s="78">
        <v>0.02883096366508689</v>
      </c>
      <c r="G27" s="78">
        <v>0.027294303797468354</v>
      </c>
      <c r="H27" s="78">
        <v>0.026524148851939825</v>
      </c>
      <c r="I27" s="78">
        <v>0.026138613861386138</v>
      </c>
      <c r="J27" s="78">
        <v>0.024399920650664552</v>
      </c>
      <c r="K27" s="78">
        <v>0.024786833234186</v>
      </c>
      <c r="L27" s="78">
        <v>0.023625173714512608</v>
      </c>
      <c r="M27" s="78">
        <v>0.025559738458490192</v>
      </c>
      <c r="N27" s="78">
        <v>0.024753471523445363</v>
      </c>
    </row>
    <row r="28" spans="1:14" ht="12.75">
      <c r="A28" s="76" t="s">
        <v>256</v>
      </c>
      <c r="B28" s="77">
        <v>0.024816036538949506</v>
      </c>
      <c r="C28" s="78">
        <v>0.02239257615493242</v>
      </c>
      <c r="D28" s="78">
        <v>0.025537904685300622</v>
      </c>
      <c r="E28" s="78">
        <v>0.025537904685300622</v>
      </c>
      <c r="F28" s="78">
        <v>0.026321076953988345</v>
      </c>
      <c r="G28" s="78">
        <v>0.027102991367195343</v>
      </c>
      <c r="H28" s="78">
        <v>0.025537904685300622</v>
      </c>
      <c r="I28" s="78">
        <v>0.023574450936933306</v>
      </c>
      <c r="J28" s="78">
        <v>0.023771152296535054</v>
      </c>
      <c r="K28" s="78">
        <v>0.022786852187941117</v>
      </c>
      <c r="L28" s="78">
        <v>0.024164317358034634</v>
      </c>
      <c r="M28" s="78">
        <v>0.023771152296535054</v>
      </c>
      <c r="N28" s="78">
        <v>0.02517911975435005</v>
      </c>
    </row>
    <row r="29" spans="1:14" ht="12.75">
      <c r="A29" s="76" t="s">
        <v>257</v>
      </c>
      <c r="B29" s="77">
        <v>0.024502297</v>
      </c>
      <c r="C29" s="78">
        <v>0.027766435</v>
      </c>
      <c r="D29" s="78">
        <v>0.02517912</v>
      </c>
      <c r="E29" s="78">
        <v>0.023980324</v>
      </c>
      <c r="F29" s="78">
        <v>0.024779848</v>
      </c>
      <c r="G29" s="78">
        <v>0.025976682</v>
      </c>
      <c r="H29" s="78">
        <v>0.025578064</v>
      </c>
      <c r="I29" s="78">
        <v>0.025</v>
      </c>
      <c r="J29" s="78">
        <v>0.0238</v>
      </c>
      <c r="K29" s="78">
        <v>0.0224</v>
      </c>
      <c r="L29" s="78">
        <v>0.0232</v>
      </c>
      <c r="M29" s="78">
        <v>0.025</v>
      </c>
      <c r="N29" s="78">
        <v>0.022435244</v>
      </c>
    </row>
    <row r="30" spans="1:14" ht="12.75">
      <c r="A30" s="76" t="s">
        <v>356</v>
      </c>
      <c r="B30" s="77">
        <v>0.019793843</v>
      </c>
      <c r="C30" s="78">
        <v>0.023431133</v>
      </c>
      <c r="D30" s="78">
        <v>0.022235822</v>
      </c>
      <c r="E30" s="78">
        <v>0.020637515</v>
      </c>
      <c r="F30" s="78">
        <v>0.021037582</v>
      </c>
      <c r="G30" s="78">
        <v>0.020437359</v>
      </c>
      <c r="H30" s="78">
        <v>0.020637515</v>
      </c>
      <c r="I30" s="78">
        <v>0.019836401</v>
      </c>
      <c r="J30" s="78">
        <v>0.02</v>
      </c>
      <c r="K30" s="78">
        <v>0.0178</v>
      </c>
      <c r="L30" s="78">
        <v>0.0166</v>
      </c>
      <c r="M30" s="78">
        <v>0.0158</v>
      </c>
      <c r="N30" s="78">
        <v>0.0176</v>
      </c>
    </row>
    <row r="31" spans="1:14" ht="25.5" customHeight="1">
      <c r="A31" s="154" t="s">
        <v>36</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78">
        <v>0.03342939481268011</v>
      </c>
    </row>
    <row r="33" spans="1:14" ht="12.75">
      <c r="A33" s="76" t="s">
        <v>248</v>
      </c>
      <c r="B33" s="77">
        <v>0.03096281634384278</v>
      </c>
      <c r="C33" s="78">
        <v>0.035097813578826235</v>
      </c>
      <c r="D33" s="78">
        <v>0.035097813578826235</v>
      </c>
      <c r="E33" s="78">
        <v>0.03565267395054629</v>
      </c>
      <c r="F33" s="78">
        <v>0.03398617511520737</v>
      </c>
      <c r="G33" s="78">
        <v>0.03231390652048471</v>
      </c>
      <c r="H33" s="78">
        <v>0.03007518796992481</v>
      </c>
      <c r="I33" s="78">
        <v>0.029513888888888888</v>
      </c>
      <c r="J33" s="78">
        <v>0.029513888888888888</v>
      </c>
      <c r="K33" s="78">
        <v>0.028389339513325607</v>
      </c>
      <c r="L33" s="78">
        <v>0.029513888888888888</v>
      </c>
      <c r="M33" s="78">
        <v>0.030635838150289016</v>
      </c>
      <c r="N33" s="78">
        <v>0.028317601332593003</v>
      </c>
    </row>
    <row r="34" spans="1:14" ht="12.75">
      <c r="A34" s="76" t="s">
        <v>249</v>
      </c>
      <c r="B34" s="77">
        <v>0.028381999000953638</v>
      </c>
      <c r="C34" s="78">
        <v>0.027777777777777776</v>
      </c>
      <c r="D34" s="78">
        <v>0.027237354085603113</v>
      </c>
      <c r="E34" s="78">
        <v>0.027777777777777776</v>
      </c>
      <c r="F34" s="78">
        <v>0.02993348115299335</v>
      </c>
      <c r="G34" s="78">
        <v>0.027237354085603113</v>
      </c>
      <c r="H34" s="78">
        <v>0.02615470228158041</v>
      </c>
      <c r="I34" s="78">
        <v>0.028317601332593003</v>
      </c>
      <c r="J34" s="78">
        <v>0.028317601332593003</v>
      </c>
      <c r="K34" s="78">
        <v>0.029395452024403773</v>
      </c>
      <c r="L34" s="78">
        <v>0.031007751937984496</v>
      </c>
      <c r="M34" s="78">
        <v>0.03154399557277255</v>
      </c>
      <c r="N34" s="78">
        <v>0.030949839914621132</v>
      </c>
    </row>
    <row r="35" spans="1:14" ht="12.75">
      <c r="A35" s="76" t="s">
        <v>250</v>
      </c>
      <c r="B35" s="77">
        <v>0.031694274161992955</v>
      </c>
      <c r="C35" s="78">
        <v>0.03352847259180415</v>
      </c>
      <c r="D35" s="78">
        <v>0.03249866808737347</v>
      </c>
      <c r="E35" s="78">
        <v>0.030949839914621132</v>
      </c>
      <c r="F35" s="78">
        <v>0.030432461292044848</v>
      </c>
      <c r="G35" s="78">
        <v>0.028877005347593583</v>
      </c>
      <c r="H35" s="78">
        <v>0.031982942430703626</v>
      </c>
      <c r="I35" s="78">
        <v>0.03249866808737347</v>
      </c>
      <c r="J35" s="78">
        <v>0.030949839914621132</v>
      </c>
      <c r="K35" s="78">
        <v>0.030949839914621132</v>
      </c>
      <c r="L35" s="78">
        <v>0.03249866808737347</v>
      </c>
      <c r="M35" s="78">
        <v>0.03711558854718982</v>
      </c>
      <c r="N35" s="78">
        <v>0.034623217922606926</v>
      </c>
    </row>
    <row r="36" spans="1:14" ht="12.75">
      <c r="A36" s="76" t="s">
        <v>251</v>
      </c>
      <c r="B36" s="77">
        <v>0.03107769423558897</v>
      </c>
      <c r="C36" s="78">
        <v>0.03609557702084393</v>
      </c>
      <c r="D36" s="78">
        <v>0.039026862645717184</v>
      </c>
      <c r="E36" s="78">
        <v>0.036585365853658534</v>
      </c>
      <c r="F36" s="78">
        <v>0.036585365853658534</v>
      </c>
      <c r="G36" s="78">
        <v>0.03413143148242486</v>
      </c>
      <c r="H36" s="78">
        <v>0.03067484662576687</v>
      </c>
      <c r="I36" s="78">
        <v>0.02719343252950231</v>
      </c>
      <c r="J36" s="78">
        <v>0.026194144838212634</v>
      </c>
      <c r="K36" s="78">
        <v>0.028190671450538187</v>
      </c>
      <c r="L36" s="78">
        <v>0.027692307692307693</v>
      </c>
      <c r="M36" s="78">
        <v>0.028688524590163935</v>
      </c>
      <c r="N36" s="78">
        <v>0.027640671273445213</v>
      </c>
    </row>
    <row r="37" spans="1:14" ht="12.75">
      <c r="A37" s="76" t="s">
        <v>252</v>
      </c>
      <c r="B37" s="77">
        <v>0.028955653154028527</v>
      </c>
      <c r="C37" s="78">
        <v>0.03146509341199607</v>
      </c>
      <c r="D37" s="78">
        <v>0.03003446578040374</v>
      </c>
      <c r="E37" s="78">
        <v>0.027640671273445213</v>
      </c>
      <c r="F37" s="78">
        <v>0.028599605522682446</v>
      </c>
      <c r="G37" s="78">
        <v>0.03146509341199607</v>
      </c>
      <c r="H37" s="78">
        <v>0.03241650294695481</v>
      </c>
      <c r="I37" s="78">
        <v>0.030988686669945892</v>
      </c>
      <c r="J37" s="78">
        <v>0.03146509341199607</v>
      </c>
      <c r="K37" s="78">
        <v>0.027640671273445213</v>
      </c>
      <c r="L37" s="78">
        <v>0.03146509341199607</v>
      </c>
      <c r="M37" s="78">
        <v>0.03146509341199607</v>
      </c>
      <c r="N37" s="78">
        <v>0.029</v>
      </c>
    </row>
    <row r="38" spans="1:14" ht="12.75">
      <c r="A38" s="84" t="s">
        <v>253</v>
      </c>
      <c r="B38" s="77">
        <v>0.027750035668426307</v>
      </c>
      <c r="C38" s="85">
        <v>0.030061892130857647</v>
      </c>
      <c r="D38" s="85">
        <v>0.03177405119152692</v>
      </c>
      <c r="E38" s="85">
        <v>0.031346578366445915</v>
      </c>
      <c r="F38" s="85">
        <v>0.03177405119152692</v>
      </c>
      <c r="G38" s="85">
        <v>0.0283436669619132</v>
      </c>
      <c r="H38" s="85">
        <v>0.026619343389529725</v>
      </c>
      <c r="I38" s="85">
        <v>0.024888888888888887</v>
      </c>
      <c r="J38" s="85">
        <v>0.027913159060700046</v>
      </c>
      <c r="K38" s="85">
        <v>0.026619343389529725</v>
      </c>
      <c r="L38" s="85">
        <v>0.0283436669619132</v>
      </c>
      <c r="M38" s="85">
        <v>0.02920353982300885</v>
      </c>
      <c r="N38" s="85">
        <v>0.025715470759021152</v>
      </c>
    </row>
    <row r="39" spans="1:14" ht="12.75">
      <c r="A39" s="84" t="s">
        <v>254</v>
      </c>
      <c r="B39" s="77">
        <v>0.028054482618418378</v>
      </c>
      <c r="C39" s="85">
        <v>0.024906600249066</v>
      </c>
      <c r="D39" s="85">
        <v>0.028937577511368336</v>
      </c>
      <c r="E39" s="85">
        <v>0.03054065208419315</v>
      </c>
      <c r="F39" s="85">
        <v>0.02813405047579644</v>
      </c>
      <c r="G39" s="85">
        <v>0.027731788079470198</v>
      </c>
      <c r="H39" s="85">
        <v>0.03054065208419315</v>
      </c>
      <c r="I39" s="85">
        <v>0.03014037985136251</v>
      </c>
      <c r="J39" s="85">
        <v>0.03054065208419315</v>
      </c>
      <c r="K39" s="85">
        <v>0.02973977695167286</v>
      </c>
      <c r="L39" s="85">
        <v>0.02652300041442188</v>
      </c>
      <c r="M39" s="85">
        <v>0.026926263463131733</v>
      </c>
      <c r="N39" s="85">
        <v>0.026810724289715888</v>
      </c>
    </row>
    <row r="40" spans="1:14" ht="12.75">
      <c r="A40" s="84" t="s">
        <v>255</v>
      </c>
      <c r="B40" s="77">
        <v>0.023929098966026588</v>
      </c>
      <c r="C40" s="85">
        <v>0.024077046548956663</v>
      </c>
      <c r="D40" s="85">
        <v>0.022900763358778626</v>
      </c>
      <c r="E40" s="85">
        <v>0.022900763358778626</v>
      </c>
      <c r="F40" s="85">
        <v>0.02525050100200401</v>
      </c>
      <c r="G40" s="85">
        <v>0.02172164119066774</v>
      </c>
      <c r="H40" s="85">
        <v>0.020933977455716585</v>
      </c>
      <c r="I40" s="85">
        <v>0.023685266961059815</v>
      </c>
      <c r="J40" s="85">
        <v>0.024859663191659984</v>
      </c>
      <c r="K40" s="85">
        <v>0.0272</v>
      </c>
      <c r="L40" s="85">
        <v>0.026031237484981977</v>
      </c>
      <c r="M40" s="85">
        <v>0.027588964414234307</v>
      </c>
      <c r="N40" s="85">
        <v>0.02435253189022033</v>
      </c>
    </row>
    <row r="41" spans="1:14" ht="12.75">
      <c r="A41" s="84" t="s">
        <v>256</v>
      </c>
      <c r="B41" s="77">
        <v>0.022926245512376393</v>
      </c>
      <c r="C41" s="85">
        <v>0.02321981424148607</v>
      </c>
      <c r="D41" s="85">
        <v>0.022463206816421378</v>
      </c>
      <c r="E41" s="85">
        <v>0.023597678916827854</v>
      </c>
      <c r="F41" s="85">
        <v>0.025106218617226728</v>
      </c>
      <c r="G41" s="85">
        <v>0.026985350809560524</v>
      </c>
      <c r="H41" s="85">
        <v>0.02397525135344161</v>
      </c>
      <c r="I41" s="85">
        <v>0.02094647013188518</v>
      </c>
      <c r="J41" s="85">
        <v>0.022084463386284385</v>
      </c>
      <c r="K41" s="85">
        <v>0.021705426356589147</v>
      </c>
      <c r="L41" s="85">
        <v>0.02435253189022033</v>
      </c>
      <c r="M41" s="85">
        <v>0.023597678916827854</v>
      </c>
      <c r="N41" s="85">
        <v>0.022525849335302807</v>
      </c>
    </row>
    <row r="42" spans="1:14" ht="12.75">
      <c r="A42" s="84">
        <v>2016</v>
      </c>
      <c r="B42" s="77">
        <v>0.019253438</v>
      </c>
      <c r="C42" s="85">
        <v>0.022164758</v>
      </c>
      <c r="D42" s="85">
        <v>0.021441774</v>
      </c>
      <c r="E42" s="85">
        <v>0.017446177</v>
      </c>
      <c r="F42" s="85">
        <v>0.018175074</v>
      </c>
      <c r="G42" s="85">
        <v>0.017810761</v>
      </c>
      <c r="H42" s="85">
        <v>0.017446177</v>
      </c>
      <c r="I42" s="85">
        <v>0.02</v>
      </c>
      <c r="J42" s="85">
        <v>0.0222</v>
      </c>
      <c r="K42" s="85">
        <v>0.0204</v>
      </c>
      <c r="L42" s="85">
        <v>0.02</v>
      </c>
      <c r="M42" s="85">
        <v>0.0204</v>
      </c>
      <c r="N42" s="85">
        <v>0.017787264</v>
      </c>
    </row>
    <row r="43" spans="1:14" ht="12.75">
      <c r="A43" s="84" t="s">
        <v>356</v>
      </c>
      <c r="B43" s="77">
        <v>0.018328275</v>
      </c>
      <c r="C43" s="85">
        <v>0.021962451</v>
      </c>
      <c r="D43" s="85">
        <v>0.021962451</v>
      </c>
      <c r="E43" s="85">
        <v>0.020574672</v>
      </c>
      <c r="F43" s="85">
        <v>0.020921986</v>
      </c>
      <c r="G43" s="85">
        <v>0.019879304</v>
      </c>
      <c r="H43" s="85">
        <v>0.019182948</v>
      </c>
      <c r="I43" s="85">
        <v>0.018</v>
      </c>
      <c r="J43" s="85">
        <v>0.0153</v>
      </c>
      <c r="K43" s="85">
        <v>0.016</v>
      </c>
      <c r="L43" s="85">
        <v>0.016</v>
      </c>
      <c r="M43" s="85">
        <v>0.0167</v>
      </c>
      <c r="N43" s="85">
        <v>0.015911449</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84" r:id="rId2"/>
  <drawing r:id="rId1"/>
</worksheet>
</file>

<file path=xl/worksheets/sheet48.xml><?xml version="1.0" encoding="utf-8"?>
<worksheet xmlns="http://schemas.openxmlformats.org/spreadsheetml/2006/main" xmlns:r="http://schemas.openxmlformats.org/officeDocument/2006/relationships">
  <sheetPr>
    <tabColor rgb="FF92D050"/>
  </sheetPr>
  <dimension ref="B1:D13"/>
  <sheetViews>
    <sheetView zoomScalePageLayoutView="0" workbookViewId="0" topLeftCell="A1">
      <selection activeCell="B15" sqref="B15"/>
    </sheetView>
  </sheetViews>
  <sheetFormatPr defaultColWidth="11.421875" defaultRowHeight="12.75"/>
  <cols>
    <col min="1" max="1" width="10.57421875" style="63" customWidth="1"/>
    <col min="2" max="2" width="75.00390625" style="63" customWidth="1"/>
    <col min="3" max="16384" width="11.421875" style="63" customWidth="1"/>
  </cols>
  <sheetData>
    <row r="1" ht="12.75">
      <c r="D1" s="87"/>
    </row>
    <row r="10" ht="26.25" customHeight="1">
      <c r="B10" s="62"/>
    </row>
    <row r="11" ht="25.5">
      <c r="B11" s="64"/>
    </row>
    <row r="12" s="66" customFormat="1" ht="26.25">
      <c r="B12" s="65" t="s">
        <v>269</v>
      </c>
    </row>
    <row r="13" s="66" customFormat="1" ht="26.25">
      <c r="B13" s="67"/>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P54" sqref="P54"/>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270</v>
      </c>
      <c r="B1" s="154"/>
      <c r="C1" s="154"/>
      <c r="D1" s="154"/>
      <c r="E1" s="154"/>
      <c r="F1" s="154"/>
      <c r="G1" s="154"/>
      <c r="H1" s="154"/>
      <c r="I1" s="154"/>
      <c r="J1" s="154"/>
      <c r="K1" s="154"/>
      <c r="L1" s="154"/>
      <c r="M1" s="154"/>
      <c r="N1" s="154"/>
    </row>
    <row r="2" ht="12.75">
      <c r="A2" s="69"/>
    </row>
    <row r="3" spans="1:14" ht="12.75">
      <c r="A3" s="69"/>
      <c r="M3" s="155" t="s">
        <v>271</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7" t="s">
        <v>170</v>
      </c>
      <c r="B5" s="157"/>
      <c r="C5" s="157"/>
      <c r="D5" s="157"/>
      <c r="E5" s="157"/>
      <c r="F5" s="157"/>
      <c r="G5" s="157"/>
      <c r="H5" s="157"/>
      <c r="I5" s="157"/>
      <c r="J5" s="157"/>
      <c r="K5" s="157"/>
      <c r="L5" s="157"/>
      <c r="M5" s="157"/>
      <c r="N5" s="157"/>
    </row>
    <row r="6" spans="1:14" ht="12.75">
      <c r="A6" s="88" t="s">
        <v>247</v>
      </c>
      <c r="B6" s="79">
        <f>SUM(C6:N6)/12</f>
        <v>561.5</v>
      </c>
      <c r="C6" s="80">
        <f>760-143</f>
        <v>617</v>
      </c>
      <c r="D6" s="80">
        <f>738-143</f>
        <v>595</v>
      </c>
      <c r="E6" s="80">
        <f>750-147</f>
        <v>603</v>
      </c>
      <c r="F6" s="80">
        <f>740-142</f>
        <v>598</v>
      </c>
      <c r="G6" s="80">
        <f>717-164</f>
        <v>553</v>
      </c>
      <c r="H6" s="80">
        <f>689-162</f>
        <v>527</v>
      </c>
      <c r="I6" s="80">
        <f>684-164</f>
        <v>520</v>
      </c>
      <c r="J6" s="80">
        <f>704-152</f>
        <v>552</v>
      </c>
      <c r="K6" s="80">
        <f>691-152</f>
        <v>539</v>
      </c>
      <c r="L6" s="80">
        <f>674-145</f>
        <v>529</v>
      </c>
      <c r="M6" s="80">
        <f>659-138</f>
        <v>521</v>
      </c>
      <c r="N6" s="80">
        <v>584</v>
      </c>
    </row>
    <row r="7" spans="1:14" ht="12.75">
      <c r="A7" s="88" t="s">
        <v>248</v>
      </c>
      <c r="B7" s="79">
        <v>500.9166666666667</v>
      </c>
      <c r="C7" s="80">
        <v>595</v>
      </c>
      <c r="D7" s="80">
        <v>582</v>
      </c>
      <c r="E7" s="80">
        <v>538</v>
      </c>
      <c r="F7" s="80">
        <v>488</v>
      </c>
      <c r="G7" s="80">
        <v>458</v>
      </c>
      <c r="H7" s="80">
        <v>476</v>
      </c>
      <c r="I7" s="80">
        <v>485</v>
      </c>
      <c r="J7" s="80">
        <v>504</v>
      </c>
      <c r="K7" s="80">
        <v>481</v>
      </c>
      <c r="L7" s="80">
        <v>472</v>
      </c>
      <c r="M7" s="80">
        <v>460</v>
      </c>
      <c r="N7" s="80">
        <v>472</v>
      </c>
    </row>
    <row r="8" spans="1:14" ht="12.75">
      <c r="A8" s="88" t="s">
        <v>249</v>
      </c>
      <c r="B8" s="79">
        <v>406.1666666666667</v>
      </c>
      <c r="C8" s="80">
        <v>458</v>
      </c>
      <c r="D8" s="80">
        <v>438</v>
      </c>
      <c r="E8" s="80">
        <v>444</v>
      </c>
      <c r="F8" s="80">
        <v>423</v>
      </c>
      <c r="G8" s="80">
        <v>365</v>
      </c>
      <c r="H8" s="80">
        <v>376</v>
      </c>
      <c r="I8" s="80">
        <v>392</v>
      </c>
      <c r="J8" s="80">
        <v>398</v>
      </c>
      <c r="K8" s="80">
        <v>374</v>
      </c>
      <c r="L8" s="80">
        <v>384</v>
      </c>
      <c r="M8" s="80">
        <v>405</v>
      </c>
      <c r="N8" s="80">
        <v>417</v>
      </c>
    </row>
    <row r="9" spans="1:14" ht="12.75">
      <c r="A9" s="88" t="s">
        <v>250</v>
      </c>
      <c r="B9" s="79">
        <v>518</v>
      </c>
      <c r="C9" s="80">
        <v>468</v>
      </c>
      <c r="D9" s="80">
        <v>484</v>
      </c>
      <c r="E9" s="80">
        <v>478</v>
      </c>
      <c r="F9" s="80">
        <v>479</v>
      </c>
      <c r="G9" s="80">
        <v>514</v>
      </c>
      <c r="H9" s="80">
        <v>521</v>
      </c>
      <c r="I9" s="80">
        <v>548</v>
      </c>
      <c r="J9" s="80">
        <v>549</v>
      </c>
      <c r="K9" s="80">
        <v>551</v>
      </c>
      <c r="L9" s="80">
        <v>546</v>
      </c>
      <c r="M9" s="80">
        <v>533</v>
      </c>
      <c r="N9" s="80">
        <v>545</v>
      </c>
    </row>
    <row r="10" spans="1:14" ht="12.75">
      <c r="A10" s="88" t="s">
        <v>251</v>
      </c>
      <c r="B10" s="79">
        <v>477.9166666666667</v>
      </c>
      <c r="C10" s="80">
        <v>567</v>
      </c>
      <c r="D10" s="80">
        <v>586</v>
      </c>
      <c r="E10" s="80">
        <v>524</v>
      </c>
      <c r="F10" s="80">
        <v>537</v>
      </c>
      <c r="G10" s="80">
        <v>500</v>
      </c>
      <c r="H10" s="80">
        <v>486</v>
      </c>
      <c r="I10" s="80">
        <v>461</v>
      </c>
      <c r="J10" s="80">
        <v>455</v>
      </c>
      <c r="K10" s="80">
        <v>411</v>
      </c>
      <c r="L10" s="80">
        <v>403</v>
      </c>
      <c r="M10" s="80">
        <v>404</v>
      </c>
      <c r="N10" s="80">
        <v>401</v>
      </c>
    </row>
    <row r="11" spans="1:14" ht="12.75" customHeight="1">
      <c r="A11" s="88" t="s">
        <v>252</v>
      </c>
      <c r="B11" s="79">
        <v>428.3333333333333</v>
      </c>
      <c r="C11" s="80">
        <v>441</v>
      </c>
      <c r="D11" s="80">
        <v>436</v>
      </c>
      <c r="E11" s="80">
        <v>422</v>
      </c>
      <c r="F11" s="80">
        <v>423</v>
      </c>
      <c r="G11" s="80">
        <v>416</v>
      </c>
      <c r="H11" s="80">
        <v>403</v>
      </c>
      <c r="I11" s="80">
        <v>405</v>
      </c>
      <c r="J11" s="80">
        <v>421</v>
      </c>
      <c r="K11" s="80">
        <v>416</v>
      </c>
      <c r="L11" s="80">
        <v>436</v>
      </c>
      <c r="M11" s="80">
        <v>458</v>
      </c>
      <c r="N11" s="80">
        <v>463</v>
      </c>
    </row>
    <row r="12" spans="1:14" ht="12.75" customHeight="1">
      <c r="A12" s="88" t="s">
        <v>253</v>
      </c>
      <c r="B12" s="79">
        <v>453.6666666666667</v>
      </c>
      <c r="C12" s="80">
        <v>491</v>
      </c>
      <c r="D12" s="80">
        <v>488</v>
      </c>
      <c r="E12" s="80">
        <v>475</v>
      </c>
      <c r="F12" s="80">
        <v>477</v>
      </c>
      <c r="G12" s="80">
        <v>462</v>
      </c>
      <c r="H12" s="80">
        <v>425</v>
      </c>
      <c r="I12" s="80">
        <v>423</v>
      </c>
      <c r="J12" s="80">
        <v>458</v>
      </c>
      <c r="K12" s="80">
        <v>436</v>
      </c>
      <c r="L12" s="80">
        <v>427</v>
      </c>
      <c r="M12" s="80">
        <v>439</v>
      </c>
      <c r="N12" s="80">
        <v>443</v>
      </c>
    </row>
    <row r="13" spans="1:14" ht="12.75" customHeight="1">
      <c r="A13" s="88" t="s">
        <v>254</v>
      </c>
      <c r="B13" s="79">
        <v>479.75</v>
      </c>
      <c r="C13" s="80">
        <v>469</v>
      </c>
      <c r="D13" s="80">
        <v>492</v>
      </c>
      <c r="E13" s="80">
        <v>481</v>
      </c>
      <c r="F13" s="80">
        <v>460</v>
      </c>
      <c r="G13" s="80">
        <v>468</v>
      </c>
      <c r="H13" s="80">
        <v>469</v>
      </c>
      <c r="I13" s="80">
        <v>469</v>
      </c>
      <c r="J13" s="80">
        <v>508</v>
      </c>
      <c r="K13" s="80">
        <v>498</v>
      </c>
      <c r="L13" s="80">
        <v>475</v>
      </c>
      <c r="M13" s="80">
        <v>487</v>
      </c>
      <c r="N13" s="80">
        <v>481</v>
      </c>
    </row>
    <row r="14" spans="1:14" ht="12.75" customHeight="1">
      <c r="A14" s="88" t="s">
        <v>255</v>
      </c>
      <c r="B14" s="79">
        <v>460.8333333333333</v>
      </c>
      <c r="C14" s="80">
        <v>485</v>
      </c>
      <c r="D14" s="80">
        <v>485</v>
      </c>
      <c r="E14" s="80">
        <v>464</v>
      </c>
      <c r="F14" s="80">
        <v>472</v>
      </c>
      <c r="G14" s="80">
        <v>458</v>
      </c>
      <c r="H14" s="80">
        <v>431</v>
      </c>
      <c r="I14" s="80">
        <v>449</v>
      </c>
      <c r="J14" s="80">
        <v>455</v>
      </c>
      <c r="K14" s="80">
        <v>453</v>
      </c>
      <c r="L14" s="80">
        <v>441</v>
      </c>
      <c r="M14" s="80">
        <v>474</v>
      </c>
      <c r="N14" s="80">
        <v>463</v>
      </c>
    </row>
    <row r="15" spans="1:14" ht="12.75" customHeight="1">
      <c r="A15" s="88" t="s">
        <v>256</v>
      </c>
      <c r="B15" s="79">
        <v>462.25</v>
      </c>
      <c r="C15" s="80">
        <v>464</v>
      </c>
      <c r="D15" s="80">
        <v>474</v>
      </c>
      <c r="E15" s="80">
        <v>474</v>
      </c>
      <c r="F15" s="80">
        <v>491</v>
      </c>
      <c r="G15" s="80">
        <v>491</v>
      </c>
      <c r="H15" s="80">
        <v>455</v>
      </c>
      <c r="I15" s="80">
        <v>407</v>
      </c>
      <c r="J15" s="80">
        <v>441</v>
      </c>
      <c r="K15" s="80">
        <v>434</v>
      </c>
      <c r="L15" s="80">
        <v>472</v>
      </c>
      <c r="M15" s="80">
        <v>469</v>
      </c>
      <c r="N15" s="80">
        <v>475</v>
      </c>
    </row>
    <row r="16" spans="1:14" ht="12.75" customHeight="1">
      <c r="A16" s="88" t="s">
        <v>257</v>
      </c>
      <c r="B16" s="79">
        <v>446</v>
      </c>
      <c r="C16" s="80">
        <v>514</v>
      </c>
      <c r="D16" s="80">
        <v>493</v>
      </c>
      <c r="E16" s="80">
        <v>471</v>
      </c>
      <c r="F16" s="80">
        <v>465</v>
      </c>
      <c r="G16" s="80">
        <v>463</v>
      </c>
      <c r="H16" s="80">
        <v>422</v>
      </c>
      <c r="I16" s="80">
        <v>428</v>
      </c>
      <c r="J16" s="80">
        <v>435</v>
      </c>
      <c r="K16" s="80">
        <v>418</v>
      </c>
      <c r="L16" s="80">
        <v>414</v>
      </c>
      <c r="M16" s="80">
        <v>424</v>
      </c>
      <c r="N16" s="80">
        <v>406</v>
      </c>
    </row>
    <row r="17" spans="1:14" ht="12.75" customHeight="1">
      <c r="A17" s="88" t="s">
        <v>356</v>
      </c>
      <c r="B17" s="79">
        <v>369</v>
      </c>
      <c r="C17" s="80">
        <v>459</v>
      </c>
      <c r="D17" s="80">
        <v>452</v>
      </c>
      <c r="E17" s="80">
        <v>416</v>
      </c>
      <c r="F17" s="80">
        <v>410</v>
      </c>
      <c r="G17" s="80">
        <v>381</v>
      </c>
      <c r="H17" s="80">
        <v>347</v>
      </c>
      <c r="I17" s="80">
        <v>326</v>
      </c>
      <c r="J17" s="80">
        <v>344</v>
      </c>
      <c r="K17" s="80">
        <v>319</v>
      </c>
      <c r="L17" s="80">
        <v>307</v>
      </c>
      <c r="M17" s="80">
        <v>323</v>
      </c>
      <c r="N17" s="80">
        <v>343</v>
      </c>
    </row>
    <row r="18" spans="1:14" ht="25.5" customHeight="1">
      <c r="A18" s="154" t="s">
        <v>65</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0">
        <v>261</v>
      </c>
    </row>
    <row r="20" spans="1:14" ht="12.75">
      <c r="A20" s="76" t="s">
        <v>248</v>
      </c>
      <c r="B20" s="79">
        <v>240.16666666666666</v>
      </c>
      <c r="C20" s="80">
        <v>261</v>
      </c>
      <c r="D20" s="80">
        <v>261</v>
      </c>
      <c r="E20" s="80">
        <v>253</v>
      </c>
      <c r="F20" s="80">
        <v>225</v>
      </c>
      <c r="G20" s="80">
        <v>211</v>
      </c>
      <c r="H20" s="80">
        <v>229</v>
      </c>
      <c r="I20" s="80">
        <v>249</v>
      </c>
      <c r="J20" s="80">
        <v>261</v>
      </c>
      <c r="K20" s="80">
        <v>237</v>
      </c>
      <c r="L20" s="80">
        <v>228</v>
      </c>
      <c r="M20" s="80">
        <v>232</v>
      </c>
      <c r="N20" s="80">
        <v>235</v>
      </c>
    </row>
    <row r="21" spans="1:14" ht="12.75">
      <c r="A21" s="76" t="s">
        <v>249</v>
      </c>
      <c r="B21" s="79">
        <v>205.16666666666666</v>
      </c>
      <c r="C21" s="80">
        <v>229</v>
      </c>
      <c r="D21" s="80">
        <v>231</v>
      </c>
      <c r="E21" s="80">
        <v>227</v>
      </c>
      <c r="F21" s="80">
        <v>217</v>
      </c>
      <c r="G21" s="80">
        <v>189</v>
      </c>
      <c r="H21" s="80">
        <v>192</v>
      </c>
      <c r="I21" s="80">
        <v>201</v>
      </c>
      <c r="J21" s="80">
        <v>209</v>
      </c>
      <c r="K21" s="80">
        <v>194</v>
      </c>
      <c r="L21" s="80">
        <v>183</v>
      </c>
      <c r="M21" s="80">
        <v>192</v>
      </c>
      <c r="N21" s="80">
        <v>198</v>
      </c>
    </row>
    <row r="22" spans="1:14" ht="12.75">
      <c r="A22" s="76" t="s">
        <v>250</v>
      </c>
      <c r="B22" s="79">
        <v>240.75</v>
      </c>
      <c r="C22" s="80">
        <v>220</v>
      </c>
      <c r="D22" s="80">
        <v>214</v>
      </c>
      <c r="E22" s="80">
        <v>217</v>
      </c>
      <c r="F22" s="80">
        <v>225</v>
      </c>
      <c r="G22" s="80">
        <v>249</v>
      </c>
      <c r="H22" s="80">
        <v>258</v>
      </c>
      <c r="I22" s="80">
        <v>273</v>
      </c>
      <c r="J22" s="80">
        <v>270</v>
      </c>
      <c r="K22" s="80">
        <v>256</v>
      </c>
      <c r="L22" s="80">
        <v>241</v>
      </c>
      <c r="M22" s="80">
        <v>229</v>
      </c>
      <c r="N22" s="80">
        <v>237</v>
      </c>
    </row>
    <row r="23" spans="1:14" ht="12.75">
      <c r="A23" s="76" t="s">
        <v>251</v>
      </c>
      <c r="B23" s="79">
        <v>210.25</v>
      </c>
      <c r="C23" s="80">
        <v>254</v>
      </c>
      <c r="D23" s="80">
        <v>265</v>
      </c>
      <c r="E23" s="80">
        <v>222</v>
      </c>
      <c r="F23" s="80">
        <v>244</v>
      </c>
      <c r="G23" s="80">
        <v>224</v>
      </c>
      <c r="H23" s="80">
        <v>217</v>
      </c>
      <c r="I23" s="80">
        <v>198</v>
      </c>
      <c r="J23" s="80">
        <v>193</v>
      </c>
      <c r="K23" s="80">
        <v>184</v>
      </c>
      <c r="L23" s="80">
        <v>176</v>
      </c>
      <c r="M23" s="80">
        <v>171</v>
      </c>
      <c r="N23" s="80">
        <v>175</v>
      </c>
    </row>
    <row r="24" spans="1:14" ht="12.75" customHeight="1">
      <c r="A24" s="76" t="s">
        <v>252</v>
      </c>
      <c r="B24" s="79">
        <v>186.83333333333334</v>
      </c>
      <c r="C24" s="80">
        <v>192</v>
      </c>
      <c r="D24" s="80">
        <v>192</v>
      </c>
      <c r="E24" s="80">
        <v>189</v>
      </c>
      <c r="F24" s="80">
        <v>193</v>
      </c>
      <c r="G24" s="80">
        <v>184</v>
      </c>
      <c r="H24" s="80">
        <v>174</v>
      </c>
      <c r="I24" s="80">
        <v>187</v>
      </c>
      <c r="J24" s="80">
        <v>186</v>
      </c>
      <c r="K24" s="80">
        <v>175</v>
      </c>
      <c r="L24" s="80">
        <v>184</v>
      </c>
      <c r="M24" s="80">
        <v>195</v>
      </c>
      <c r="N24" s="80">
        <v>191</v>
      </c>
    </row>
    <row r="25" spans="1:14" ht="12.75" customHeight="1">
      <c r="A25" s="76" t="s">
        <v>253</v>
      </c>
      <c r="B25" s="79">
        <v>205.58333333333334</v>
      </c>
      <c r="C25" s="80">
        <v>196</v>
      </c>
      <c r="D25" s="80">
        <v>206</v>
      </c>
      <c r="E25" s="80">
        <v>200</v>
      </c>
      <c r="F25" s="80">
        <v>211</v>
      </c>
      <c r="G25" s="80">
        <v>213</v>
      </c>
      <c r="H25" s="80">
        <v>197</v>
      </c>
      <c r="I25" s="80">
        <v>201</v>
      </c>
      <c r="J25" s="80">
        <v>222</v>
      </c>
      <c r="K25" s="80">
        <v>210</v>
      </c>
      <c r="L25" s="80">
        <v>200</v>
      </c>
      <c r="M25" s="80">
        <v>207</v>
      </c>
      <c r="N25" s="80">
        <v>204</v>
      </c>
    </row>
    <row r="26" spans="1:14" ht="12.75" customHeight="1">
      <c r="A26" s="76" t="s">
        <v>254</v>
      </c>
      <c r="B26" s="79">
        <v>234.66666666666666</v>
      </c>
      <c r="C26" s="80">
        <v>216</v>
      </c>
      <c r="D26" s="80">
        <v>235</v>
      </c>
      <c r="E26" s="80">
        <v>219</v>
      </c>
      <c r="F26" s="80">
        <v>225</v>
      </c>
      <c r="G26" s="80">
        <v>233</v>
      </c>
      <c r="H26" s="80">
        <v>237</v>
      </c>
      <c r="I26" s="80">
        <v>231</v>
      </c>
      <c r="J26" s="80">
        <v>255</v>
      </c>
      <c r="K26" s="80">
        <v>254</v>
      </c>
      <c r="L26" s="80">
        <v>237</v>
      </c>
      <c r="M26" s="80">
        <v>245</v>
      </c>
      <c r="N26" s="80">
        <v>229</v>
      </c>
    </row>
    <row r="27" spans="1:14" ht="12.75" customHeight="1">
      <c r="A27" s="76" t="s">
        <v>255</v>
      </c>
      <c r="B27" s="79">
        <v>216.58333333333334</v>
      </c>
      <c r="C27" s="80">
        <v>233</v>
      </c>
      <c r="D27" s="80">
        <v>225</v>
      </c>
      <c r="E27" s="80">
        <v>216</v>
      </c>
      <c r="F27" s="80">
        <v>223</v>
      </c>
      <c r="G27" s="80">
        <v>215</v>
      </c>
      <c r="H27" s="80">
        <v>206</v>
      </c>
      <c r="I27" s="80">
        <v>207</v>
      </c>
      <c r="J27" s="80">
        <v>215</v>
      </c>
      <c r="K27" s="80">
        <v>207</v>
      </c>
      <c r="L27" s="80">
        <v>208</v>
      </c>
      <c r="M27" s="80">
        <v>229</v>
      </c>
      <c r="N27" s="80">
        <v>215</v>
      </c>
    </row>
    <row r="28" spans="1:14" ht="12.75" customHeight="1">
      <c r="A28" s="76" t="s">
        <v>256</v>
      </c>
      <c r="B28" s="79">
        <v>210.16666666666666</v>
      </c>
      <c r="C28" s="80">
        <v>205</v>
      </c>
      <c r="D28" s="80">
        <v>215</v>
      </c>
      <c r="E28" s="80">
        <v>213</v>
      </c>
      <c r="F28" s="80">
        <v>224</v>
      </c>
      <c r="G28" s="80">
        <v>229</v>
      </c>
      <c r="H28" s="80">
        <v>210</v>
      </c>
      <c r="I28" s="80">
        <v>190</v>
      </c>
      <c r="J28" s="80">
        <v>203</v>
      </c>
      <c r="K28" s="80">
        <v>199</v>
      </c>
      <c r="L28" s="80">
        <v>213</v>
      </c>
      <c r="M28" s="80">
        <v>209</v>
      </c>
      <c r="N28" s="80">
        <v>212</v>
      </c>
    </row>
    <row r="29" spans="1:14" ht="12.75" customHeight="1">
      <c r="A29" s="76" t="s">
        <v>257</v>
      </c>
      <c r="B29" s="79">
        <v>198</v>
      </c>
      <c r="C29" s="80">
        <v>225</v>
      </c>
      <c r="D29" s="80">
        <v>224</v>
      </c>
      <c r="E29" s="80">
        <v>204</v>
      </c>
      <c r="F29" s="80">
        <v>216</v>
      </c>
      <c r="G29" s="80">
        <v>199</v>
      </c>
      <c r="H29" s="80">
        <v>188</v>
      </c>
      <c r="I29" s="80">
        <v>180</v>
      </c>
      <c r="J29" s="80">
        <v>192</v>
      </c>
      <c r="K29" s="80">
        <v>184</v>
      </c>
      <c r="L29" s="80">
        <v>189</v>
      </c>
      <c r="M29" s="80">
        <v>192</v>
      </c>
      <c r="N29" s="80">
        <v>181</v>
      </c>
    </row>
    <row r="30" spans="1:14" ht="12.75" customHeight="1">
      <c r="A30" s="76" t="s">
        <v>356</v>
      </c>
      <c r="B30" s="79">
        <v>170</v>
      </c>
      <c r="C30" s="80">
        <v>206</v>
      </c>
      <c r="D30" s="80">
        <v>196</v>
      </c>
      <c r="E30" s="80">
        <v>186</v>
      </c>
      <c r="F30" s="80">
        <v>182</v>
      </c>
      <c r="G30" s="80">
        <v>166</v>
      </c>
      <c r="H30" s="80">
        <v>153</v>
      </c>
      <c r="I30" s="80">
        <v>148</v>
      </c>
      <c r="J30" s="80">
        <v>169</v>
      </c>
      <c r="K30" s="80">
        <v>155</v>
      </c>
      <c r="L30" s="80">
        <v>159</v>
      </c>
      <c r="M30" s="80">
        <v>161</v>
      </c>
      <c r="N30" s="80">
        <v>160</v>
      </c>
    </row>
    <row r="31" spans="1:14" ht="25.5" customHeight="1">
      <c r="A31" s="154" t="s">
        <v>34</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0">
        <v>323</v>
      </c>
    </row>
    <row r="33" spans="1:14" ht="12.75">
      <c r="A33" s="76" t="s">
        <v>248</v>
      </c>
      <c r="B33" s="79">
        <v>260.75</v>
      </c>
      <c r="C33" s="80">
        <v>334</v>
      </c>
      <c r="D33" s="80">
        <v>321</v>
      </c>
      <c r="E33" s="80">
        <v>285</v>
      </c>
      <c r="F33" s="80">
        <v>263</v>
      </c>
      <c r="G33" s="80">
        <v>247</v>
      </c>
      <c r="H33" s="80">
        <v>247</v>
      </c>
      <c r="I33" s="80">
        <v>236</v>
      </c>
      <c r="J33" s="80">
        <v>243</v>
      </c>
      <c r="K33" s="80">
        <v>244</v>
      </c>
      <c r="L33" s="80">
        <v>244</v>
      </c>
      <c r="M33" s="80">
        <v>228</v>
      </c>
      <c r="N33" s="80">
        <v>237</v>
      </c>
    </row>
    <row r="34" spans="1:14" ht="12.75">
      <c r="A34" s="76" t="s">
        <v>249</v>
      </c>
      <c r="B34" s="79">
        <v>201</v>
      </c>
      <c r="C34" s="80">
        <v>229</v>
      </c>
      <c r="D34" s="80">
        <v>207</v>
      </c>
      <c r="E34" s="80">
        <v>217</v>
      </c>
      <c r="F34" s="80">
        <v>206</v>
      </c>
      <c r="G34" s="80">
        <v>176</v>
      </c>
      <c r="H34" s="80">
        <v>184</v>
      </c>
      <c r="I34" s="80">
        <v>191</v>
      </c>
      <c r="J34" s="80">
        <v>189</v>
      </c>
      <c r="K34" s="80">
        <v>180</v>
      </c>
      <c r="L34" s="80">
        <v>201</v>
      </c>
      <c r="M34" s="80">
        <v>213</v>
      </c>
      <c r="N34" s="80">
        <v>219</v>
      </c>
    </row>
    <row r="35" spans="1:14" ht="12.75">
      <c r="A35" s="76" t="s">
        <v>250</v>
      </c>
      <c r="B35" s="79">
        <v>277.25</v>
      </c>
      <c r="C35" s="80">
        <v>248</v>
      </c>
      <c r="D35" s="80">
        <v>270</v>
      </c>
      <c r="E35" s="80">
        <v>261</v>
      </c>
      <c r="F35" s="80">
        <v>254</v>
      </c>
      <c r="G35" s="80">
        <v>265</v>
      </c>
      <c r="H35" s="80">
        <v>263</v>
      </c>
      <c r="I35" s="80">
        <v>275</v>
      </c>
      <c r="J35" s="80">
        <v>279</v>
      </c>
      <c r="K35" s="80">
        <v>295</v>
      </c>
      <c r="L35" s="80">
        <v>305</v>
      </c>
      <c r="M35" s="80">
        <v>304</v>
      </c>
      <c r="N35" s="80">
        <v>308</v>
      </c>
    </row>
    <row r="36" spans="1:14" ht="12.75">
      <c r="A36" s="76" t="s">
        <v>251</v>
      </c>
      <c r="B36" s="79">
        <v>267.6666666666667</v>
      </c>
      <c r="C36" s="80">
        <v>313</v>
      </c>
      <c r="D36" s="80">
        <v>321</v>
      </c>
      <c r="E36" s="80">
        <v>302</v>
      </c>
      <c r="F36" s="80">
        <v>293</v>
      </c>
      <c r="G36" s="80">
        <v>276</v>
      </c>
      <c r="H36" s="80">
        <v>269</v>
      </c>
      <c r="I36" s="80">
        <v>263</v>
      </c>
      <c r="J36" s="80">
        <v>262</v>
      </c>
      <c r="K36" s="80">
        <v>227</v>
      </c>
      <c r="L36" s="80">
        <v>227</v>
      </c>
      <c r="M36" s="80">
        <v>233</v>
      </c>
      <c r="N36" s="80">
        <v>226</v>
      </c>
    </row>
    <row r="37" spans="1:14" ht="12.75" customHeight="1">
      <c r="A37" s="76" t="s">
        <v>252</v>
      </c>
      <c r="B37" s="79">
        <v>241.5</v>
      </c>
      <c r="C37" s="80">
        <v>249</v>
      </c>
      <c r="D37" s="80">
        <v>244</v>
      </c>
      <c r="E37" s="80">
        <v>233</v>
      </c>
      <c r="F37" s="80">
        <v>230</v>
      </c>
      <c r="G37" s="80">
        <v>232</v>
      </c>
      <c r="H37" s="80">
        <v>229</v>
      </c>
      <c r="I37" s="80">
        <v>218</v>
      </c>
      <c r="J37" s="80">
        <v>235</v>
      </c>
      <c r="K37" s="80">
        <v>241</v>
      </c>
      <c r="L37" s="80">
        <v>252</v>
      </c>
      <c r="M37" s="80">
        <v>263</v>
      </c>
      <c r="N37" s="80">
        <v>272</v>
      </c>
    </row>
    <row r="38" spans="1:14" ht="12.75" customHeight="1">
      <c r="A38" s="76">
        <v>2012</v>
      </c>
      <c r="B38" s="79">
        <v>248.08333333333334</v>
      </c>
      <c r="C38" s="80">
        <v>295</v>
      </c>
      <c r="D38" s="80">
        <v>282</v>
      </c>
      <c r="E38" s="80">
        <v>275</v>
      </c>
      <c r="F38" s="80">
        <v>266</v>
      </c>
      <c r="G38" s="80">
        <v>249</v>
      </c>
      <c r="H38" s="80">
        <v>228</v>
      </c>
      <c r="I38" s="80">
        <v>222</v>
      </c>
      <c r="J38" s="80">
        <v>236</v>
      </c>
      <c r="K38" s="80">
        <v>226</v>
      </c>
      <c r="L38" s="80">
        <v>227</v>
      </c>
      <c r="M38" s="80">
        <v>232</v>
      </c>
      <c r="N38" s="80">
        <v>239</v>
      </c>
    </row>
    <row r="39" spans="1:14" ht="12.75">
      <c r="A39" s="76" t="s">
        <v>254</v>
      </c>
      <c r="B39" s="79">
        <v>245.08333333333334</v>
      </c>
      <c r="C39" s="80">
        <v>253</v>
      </c>
      <c r="D39" s="80">
        <v>257</v>
      </c>
      <c r="E39" s="80">
        <v>262</v>
      </c>
      <c r="F39" s="80">
        <v>235</v>
      </c>
      <c r="G39" s="80">
        <v>235</v>
      </c>
      <c r="H39" s="80">
        <v>232</v>
      </c>
      <c r="I39" s="80">
        <v>238</v>
      </c>
      <c r="J39" s="80">
        <v>253</v>
      </c>
      <c r="K39" s="80">
        <v>244</v>
      </c>
      <c r="L39" s="80">
        <v>238</v>
      </c>
      <c r="M39" s="80">
        <v>242</v>
      </c>
      <c r="N39" s="80">
        <v>252</v>
      </c>
    </row>
    <row r="40" spans="1:14" ht="12.75">
      <c r="A40" s="76" t="s">
        <v>255</v>
      </c>
      <c r="B40" s="79">
        <v>244.25</v>
      </c>
      <c r="C40" s="80">
        <v>252</v>
      </c>
      <c r="D40" s="80">
        <v>260</v>
      </c>
      <c r="E40" s="80">
        <v>248</v>
      </c>
      <c r="F40" s="80">
        <v>249</v>
      </c>
      <c r="G40" s="80">
        <v>243</v>
      </c>
      <c r="H40" s="80">
        <v>225</v>
      </c>
      <c r="I40" s="80">
        <v>242</v>
      </c>
      <c r="J40" s="80">
        <v>240</v>
      </c>
      <c r="K40" s="80">
        <v>246</v>
      </c>
      <c r="L40" s="80">
        <v>233</v>
      </c>
      <c r="M40" s="80">
        <v>245</v>
      </c>
      <c r="N40" s="80">
        <v>248</v>
      </c>
    </row>
    <row r="41" spans="1:14" ht="12.75">
      <c r="A41" s="76" t="s">
        <v>256</v>
      </c>
      <c r="B41" s="79">
        <v>252.08333333333334</v>
      </c>
      <c r="C41" s="80">
        <v>259</v>
      </c>
      <c r="D41" s="80">
        <v>259</v>
      </c>
      <c r="E41" s="80">
        <v>261</v>
      </c>
      <c r="F41" s="80">
        <v>267</v>
      </c>
      <c r="G41" s="80">
        <v>262</v>
      </c>
      <c r="H41" s="80">
        <v>245</v>
      </c>
      <c r="I41" s="80">
        <v>217</v>
      </c>
      <c r="J41" s="80">
        <v>238</v>
      </c>
      <c r="K41" s="80">
        <v>235</v>
      </c>
      <c r="L41" s="80">
        <v>259</v>
      </c>
      <c r="M41" s="80">
        <v>260</v>
      </c>
      <c r="N41" s="80">
        <v>263</v>
      </c>
    </row>
    <row r="42" spans="1:14" ht="12.75">
      <c r="A42" s="76" t="s">
        <v>257</v>
      </c>
      <c r="B42" s="79">
        <v>248</v>
      </c>
      <c r="C42" s="80">
        <v>289</v>
      </c>
      <c r="D42" s="80">
        <v>269</v>
      </c>
      <c r="E42" s="80">
        <v>267</v>
      </c>
      <c r="F42" s="80">
        <v>249</v>
      </c>
      <c r="G42" s="80">
        <v>264</v>
      </c>
      <c r="H42" s="80">
        <v>234</v>
      </c>
      <c r="I42" s="80">
        <v>248</v>
      </c>
      <c r="J42" s="80">
        <v>243</v>
      </c>
      <c r="K42" s="80">
        <v>234</v>
      </c>
      <c r="L42" s="80">
        <v>225</v>
      </c>
      <c r="M42" s="80">
        <v>232</v>
      </c>
      <c r="N42" s="80">
        <v>225</v>
      </c>
    </row>
    <row r="43" spans="1:14" ht="12.75">
      <c r="A43" s="76" t="s">
        <v>356</v>
      </c>
      <c r="B43" s="79">
        <v>199</v>
      </c>
      <c r="C43" s="80">
        <v>253</v>
      </c>
      <c r="D43" s="80">
        <v>256</v>
      </c>
      <c r="E43" s="80">
        <v>230</v>
      </c>
      <c r="F43" s="80">
        <v>228</v>
      </c>
      <c r="G43" s="80">
        <v>215</v>
      </c>
      <c r="H43" s="80">
        <v>194</v>
      </c>
      <c r="I43" s="80">
        <v>178</v>
      </c>
      <c r="J43" s="80">
        <v>175</v>
      </c>
      <c r="K43" s="80">
        <v>164</v>
      </c>
      <c r="L43" s="80">
        <v>148</v>
      </c>
      <c r="M43" s="80">
        <v>162</v>
      </c>
      <c r="N43" s="80">
        <v>183</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42"/>
  </sheetPr>
  <dimension ref="A1:G19"/>
  <sheetViews>
    <sheetView zoomScalePageLayoutView="0" workbookViewId="0" topLeftCell="A1">
      <selection activeCell="I43" sqref="I43"/>
    </sheetView>
  </sheetViews>
  <sheetFormatPr defaultColWidth="11.421875" defaultRowHeight="12.75"/>
  <cols>
    <col min="1" max="7" width="11.7109375" style="9" customWidth="1"/>
    <col min="8" max="16384" width="11.421875" style="9" customWidth="1"/>
  </cols>
  <sheetData>
    <row r="1" spans="1:7" s="1" customFormat="1" ht="12.75">
      <c r="A1" s="127" t="s">
        <v>211</v>
      </c>
      <c r="B1" s="127"/>
      <c r="C1" s="127"/>
      <c r="D1" s="127"/>
      <c r="E1" s="127"/>
      <c r="F1" s="127"/>
      <c r="G1" s="127"/>
    </row>
    <row r="2" spans="1:7" s="1" customFormat="1" ht="12.75">
      <c r="A2" s="128" t="s">
        <v>102</v>
      </c>
      <c r="B2" s="128"/>
      <c r="C2" s="128"/>
      <c r="D2" s="128"/>
      <c r="E2" s="128"/>
      <c r="F2" s="128"/>
      <c r="G2" s="128"/>
    </row>
    <row r="3" spans="1:7" s="1" customFormat="1" ht="12.75">
      <c r="A3" s="4"/>
      <c r="B3" s="4"/>
      <c r="G3" s="18" t="s">
        <v>174</v>
      </c>
    </row>
    <row r="4" spans="1:7" s="38" customFormat="1" ht="25.5" customHeight="1">
      <c r="A4" s="130" t="s">
        <v>157</v>
      </c>
      <c r="B4" s="59" t="s">
        <v>170</v>
      </c>
      <c r="C4" s="130" t="s">
        <v>35</v>
      </c>
      <c r="D4" s="130"/>
      <c r="E4" s="130"/>
      <c r="F4" s="129" t="s">
        <v>74</v>
      </c>
      <c r="G4" s="129"/>
    </row>
    <row r="5" spans="1:7" s="39" customFormat="1" ht="12.75">
      <c r="A5" s="133"/>
      <c r="B5" s="60"/>
      <c r="C5" s="52" t="s">
        <v>196</v>
      </c>
      <c r="D5" s="52" t="s">
        <v>197</v>
      </c>
      <c r="E5" s="52" t="s">
        <v>29</v>
      </c>
      <c r="F5" s="52" t="s">
        <v>53</v>
      </c>
      <c r="G5" s="52" t="s">
        <v>54</v>
      </c>
    </row>
    <row r="6" spans="1:7" ht="12.75">
      <c r="A6" s="40" t="s">
        <v>184</v>
      </c>
      <c r="B6" s="41">
        <v>0.019967640620538688</v>
      </c>
      <c r="C6" s="41">
        <v>0.025314414704933893</v>
      </c>
      <c r="D6" s="41">
        <v>0.019793842676620665</v>
      </c>
      <c r="E6" s="41">
        <v>0.0183282745738968</v>
      </c>
      <c r="F6" s="41">
        <v>0.013988599599445387</v>
      </c>
      <c r="G6" s="41">
        <v>0.02963147410358566</v>
      </c>
    </row>
    <row r="7" spans="1:7" ht="12.75">
      <c r="A7" s="43" t="s">
        <v>185</v>
      </c>
      <c r="B7" s="56">
        <v>0.02339114559561844</v>
      </c>
      <c r="C7" s="56">
        <v>0.027105517909002903</v>
      </c>
      <c r="D7" s="56">
        <v>0.02343113284433578</v>
      </c>
      <c r="E7" s="56">
        <v>0.021962451292950762</v>
      </c>
      <c r="F7" s="56">
        <v>0.016123054114158635</v>
      </c>
      <c r="G7" s="56">
        <v>0.03503562945368171</v>
      </c>
    </row>
    <row r="8" spans="1:7" ht="12.75">
      <c r="A8" s="43" t="s">
        <v>186</v>
      </c>
      <c r="B8" s="56">
        <v>0.023502567027952084</v>
      </c>
      <c r="C8" s="56">
        <v>0.03365384615384615</v>
      </c>
      <c r="D8" s="56">
        <v>0.022235822113423093</v>
      </c>
      <c r="E8" s="56">
        <v>0.021962451292950762</v>
      </c>
      <c r="F8" s="56">
        <v>0.016123054114158635</v>
      </c>
      <c r="G8" s="56">
        <v>0.03532205402196498</v>
      </c>
    </row>
    <row r="9" spans="1:7" ht="12.75">
      <c r="A9" s="43" t="s">
        <v>187</v>
      </c>
      <c r="B9" s="56">
        <v>0.021269296740994856</v>
      </c>
      <c r="C9" s="56">
        <v>0.02616279069767442</v>
      </c>
      <c r="D9" s="56">
        <v>0.02063751532488762</v>
      </c>
      <c r="E9" s="56">
        <v>0.020574671869457255</v>
      </c>
      <c r="F9" s="56">
        <v>0.014845054741139358</v>
      </c>
      <c r="G9" s="56">
        <v>0.03158522050059595</v>
      </c>
    </row>
    <row r="10" spans="1:7" ht="12.75">
      <c r="A10" s="43" t="s">
        <v>188</v>
      </c>
      <c r="B10" s="56">
        <v>0.02138120283558198</v>
      </c>
      <c r="C10" s="56">
        <v>0.024271844660194174</v>
      </c>
      <c r="D10" s="56">
        <v>0.021037581699346407</v>
      </c>
      <c r="E10" s="56">
        <v>0.020921985815602836</v>
      </c>
      <c r="F10" s="56">
        <v>0.013197026022304832</v>
      </c>
      <c r="G10" s="56">
        <v>0.0344622697563874</v>
      </c>
    </row>
    <row r="11" spans="1:7" ht="12.75">
      <c r="A11" s="43" t="s">
        <v>167</v>
      </c>
      <c r="B11" s="56">
        <v>0.02059732234809475</v>
      </c>
      <c r="C11" s="56">
        <v>0.023323615160349854</v>
      </c>
      <c r="D11" s="56">
        <v>0.020437359493153485</v>
      </c>
      <c r="E11" s="56">
        <v>0.01987930422435215</v>
      </c>
      <c r="F11" s="56">
        <v>0.012830048345109707</v>
      </c>
      <c r="G11" s="56">
        <v>0.033025885153228206</v>
      </c>
    </row>
    <row r="12" spans="1:7" ht="12.75">
      <c r="A12" s="43" t="s">
        <v>189</v>
      </c>
      <c r="B12" s="56">
        <v>0.020260989010989012</v>
      </c>
      <c r="C12" s="56">
        <v>0.021421616358325218</v>
      </c>
      <c r="D12" s="56">
        <v>0.02063751532488762</v>
      </c>
      <c r="E12" s="56">
        <v>0.019182948490230906</v>
      </c>
      <c r="F12" s="56">
        <v>0.013563730955035302</v>
      </c>
      <c r="G12" s="56">
        <v>0.031007751937984496</v>
      </c>
    </row>
    <row r="13" spans="1:7" ht="12.75">
      <c r="A13" s="43" t="s">
        <v>190</v>
      </c>
      <c r="B13" s="56">
        <v>0.019250601581299414</v>
      </c>
      <c r="C13" s="56">
        <v>0.01951219512195122</v>
      </c>
      <c r="D13" s="56">
        <v>0.01983640081799591</v>
      </c>
      <c r="E13" s="56">
        <v>0.01813655761024182</v>
      </c>
      <c r="F13" s="56">
        <v>0.013563730955035302</v>
      </c>
      <c r="G13" s="56">
        <v>0.028400597907324365</v>
      </c>
    </row>
    <row r="14" spans="1:7" ht="12.75">
      <c r="A14" s="43" t="s">
        <v>191</v>
      </c>
      <c r="B14" s="56">
        <v>0.019475312177798146</v>
      </c>
      <c r="C14" s="56">
        <v>0.02616279069767442</v>
      </c>
      <c r="D14" s="56">
        <v>0.020437359493153485</v>
      </c>
      <c r="E14" s="56">
        <v>0.015335235378031383</v>
      </c>
      <c r="F14" s="56">
        <v>0.013930163447251115</v>
      </c>
      <c r="G14" s="56">
        <v>0.028400597907324365</v>
      </c>
    </row>
    <row r="15" spans="1:7" ht="12.75">
      <c r="A15" s="43" t="s">
        <v>192</v>
      </c>
      <c r="B15" s="56">
        <v>0.018012849931161083</v>
      </c>
      <c r="C15" s="56">
        <v>0.024271844660194174</v>
      </c>
      <c r="D15" s="56">
        <v>0.017827868852459017</v>
      </c>
      <c r="E15" s="56">
        <v>0.016037063435495366</v>
      </c>
      <c r="F15" s="56">
        <v>0.013197026022304832</v>
      </c>
      <c r="G15" s="56">
        <v>0.02577937649880096</v>
      </c>
    </row>
    <row r="16" spans="1:7" ht="12.75">
      <c r="A16" s="43" t="s">
        <v>193</v>
      </c>
      <c r="B16" s="56">
        <v>0.01722356183258698</v>
      </c>
      <c r="C16" s="56">
        <v>0.023323615160349854</v>
      </c>
      <c r="D16" s="56">
        <v>0.01661879359868691</v>
      </c>
      <c r="E16" s="56">
        <v>0.016037063435495366</v>
      </c>
      <c r="F16" s="56">
        <v>0.014113277623026927</v>
      </c>
      <c r="G16" s="56">
        <v>0.022262334536702767</v>
      </c>
    </row>
    <row r="17" spans="1:7" ht="12.75">
      <c r="A17" s="43" t="s">
        <v>194</v>
      </c>
      <c r="B17" s="56">
        <v>0.017674738895902674</v>
      </c>
      <c r="C17" s="56">
        <v>0.028985507246376812</v>
      </c>
      <c r="D17" s="56">
        <v>0.015811088295687885</v>
      </c>
      <c r="E17" s="56">
        <v>0.01673789173789174</v>
      </c>
      <c r="F17" s="56">
        <v>0.013746981237228312</v>
      </c>
      <c r="G17" s="56">
        <v>0.024024024024024024</v>
      </c>
    </row>
    <row r="18" spans="1:7" ht="12.75">
      <c r="A18" s="43" t="s">
        <v>195</v>
      </c>
      <c r="B18" s="56">
        <v>0.018034470950804703</v>
      </c>
      <c r="C18" s="56">
        <v>0.026036644165863067</v>
      </c>
      <c r="D18" s="56">
        <v>0.017587419822056694</v>
      </c>
      <c r="E18" s="56">
        <v>0.015911449325492908</v>
      </c>
      <c r="F18" s="56">
        <v>0.013259668508287293</v>
      </c>
      <c r="G18" s="56">
        <v>0.0258180726508556</v>
      </c>
    </row>
    <row r="19" spans="1:7" ht="12.75">
      <c r="A19" s="42"/>
      <c r="B19" s="42"/>
      <c r="C19" s="42"/>
      <c r="D19" s="42"/>
      <c r="E19" s="42"/>
      <c r="F19" s="42"/>
      <c r="G19" s="42"/>
    </row>
  </sheetData>
  <sheetProtection/>
  <mergeCells count="5">
    <mergeCell ref="A1:G1"/>
    <mergeCell ref="A2:G2"/>
    <mergeCell ref="F4:G4"/>
    <mergeCell ref="C4:E4"/>
    <mergeCell ref="A4:A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O57" sqref="O57"/>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272</v>
      </c>
      <c r="B1" s="154"/>
      <c r="C1" s="154"/>
      <c r="D1" s="154"/>
      <c r="E1" s="154"/>
      <c r="F1" s="154"/>
      <c r="G1" s="154"/>
      <c r="H1" s="154"/>
      <c r="I1" s="154"/>
      <c r="J1" s="154"/>
      <c r="K1" s="154"/>
      <c r="L1" s="154"/>
      <c r="M1" s="154"/>
      <c r="N1" s="154"/>
    </row>
    <row r="2" ht="12.75">
      <c r="A2" s="69"/>
    </row>
    <row r="3" spans="1:14" ht="12.75">
      <c r="A3" s="69"/>
      <c r="M3" s="155" t="s">
        <v>273</v>
      </c>
      <c r="N3" s="155"/>
    </row>
    <row r="4" spans="1:14" s="75" customFormat="1"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170</v>
      </c>
      <c r="B5" s="154"/>
      <c r="C5" s="154"/>
      <c r="D5" s="154"/>
      <c r="E5" s="154"/>
      <c r="F5" s="154"/>
      <c r="G5" s="154"/>
      <c r="H5" s="154"/>
      <c r="I5" s="154"/>
      <c r="J5" s="154"/>
      <c r="K5" s="154"/>
      <c r="L5" s="154"/>
      <c r="M5" s="154"/>
      <c r="N5" s="154"/>
    </row>
    <row r="6" spans="1:14" ht="12.75">
      <c r="A6" s="88" t="s">
        <v>247</v>
      </c>
      <c r="B6" s="79" t="s">
        <v>258</v>
      </c>
      <c r="C6" s="80" t="s">
        <v>258</v>
      </c>
      <c r="D6" s="80" t="s">
        <v>258</v>
      </c>
      <c r="E6" s="80" t="s">
        <v>258</v>
      </c>
      <c r="F6" s="80" t="s">
        <v>258</v>
      </c>
      <c r="G6" s="80" t="s">
        <v>258</v>
      </c>
      <c r="H6" s="80" t="s">
        <v>258</v>
      </c>
      <c r="I6" s="80" t="s">
        <v>258</v>
      </c>
      <c r="J6" s="80" t="s">
        <v>258</v>
      </c>
      <c r="K6" s="80" t="s">
        <v>258</v>
      </c>
      <c r="L6" s="80" t="s">
        <v>258</v>
      </c>
      <c r="M6" s="80" t="s">
        <v>258</v>
      </c>
      <c r="N6" s="80">
        <v>298</v>
      </c>
    </row>
    <row r="7" spans="1:14" ht="12.75">
      <c r="A7" s="88" t="s">
        <v>248</v>
      </c>
      <c r="B7" s="79">
        <v>260.6666666666667</v>
      </c>
      <c r="C7" s="80">
        <v>310</v>
      </c>
      <c r="D7" s="80">
        <v>310</v>
      </c>
      <c r="E7" s="80">
        <v>279</v>
      </c>
      <c r="F7" s="80">
        <v>258</v>
      </c>
      <c r="G7" s="80">
        <v>252</v>
      </c>
      <c r="H7" s="80">
        <v>258</v>
      </c>
      <c r="I7" s="80">
        <v>257</v>
      </c>
      <c r="J7" s="80">
        <v>249</v>
      </c>
      <c r="K7" s="80">
        <v>239</v>
      </c>
      <c r="L7" s="80">
        <v>235</v>
      </c>
      <c r="M7" s="80">
        <v>232</v>
      </c>
      <c r="N7" s="80">
        <v>249</v>
      </c>
    </row>
    <row r="8" spans="1:14" ht="12.75">
      <c r="A8" s="88" t="s">
        <v>249</v>
      </c>
      <c r="B8" s="79">
        <v>206.91666666666666</v>
      </c>
      <c r="C8" s="80">
        <v>242</v>
      </c>
      <c r="D8" s="80">
        <v>236</v>
      </c>
      <c r="E8" s="80">
        <v>244</v>
      </c>
      <c r="F8" s="80">
        <v>226</v>
      </c>
      <c r="G8" s="80">
        <v>190</v>
      </c>
      <c r="H8" s="80">
        <v>193</v>
      </c>
      <c r="I8" s="80">
        <v>199</v>
      </c>
      <c r="J8" s="80">
        <v>193</v>
      </c>
      <c r="K8" s="80">
        <v>174</v>
      </c>
      <c r="L8" s="80">
        <v>175</v>
      </c>
      <c r="M8" s="80">
        <v>201</v>
      </c>
      <c r="N8" s="80">
        <v>210</v>
      </c>
    </row>
    <row r="9" spans="1:14" ht="12.75">
      <c r="A9" s="88" t="s">
        <v>250</v>
      </c>
      <c r="B9" s="79">
        <v>263.5833333333333</v>
      </c>
      <c r="C9" s="80">
        <v>232</v>
      </c>
      <c r="D9" s="80">
        <v>247</v>
      </c>
      <c r="E9" s="80">
        <v>242</v>
      </c>
      <c r="F9" s="80">
        <v>236</v>
      </c>
      <c r="G9" s="80">
        <v>265</v>
      </c>
      <c r="H9" s="80">
        <v>262</v>
      </c>
      <c r="I9" s="80">
        <v>281</v>
      </c>
      <c r="J9" s="80">
        <v>273</v>
      </c>
      <c r="K9" s="80">
        <v>280</v>
      </c>
      <c r="L9" s="80">
        <v>285</v>
      </c>
      <c r="M9" s="80">
        <v>275</v>
      </c>
      <c r="N9" s="80">
        <v>285</v>
      </c>
    </row>
    <row r="10" spans="1:14" ht="12.75">
      <c r="A10" s="88" t="s">
        <v>251</v>
      </c>
      <c r="B10" s="79">
        <v>241</v>
      </c>
      <c r="C10" s="80">
        <v>304</v>
      </c>
      <c r="D10" s="80">
        <v>316</v>
      </c>
      <c r="E10" s="80">
        <v>276</v>
      </c>
      <c r="F10" s="80">
        <v>279</v>
      </c>
      <c r="G10" s="80">
        <v>249</v>
      </c>
      <c r="H10" s="80">
        <v>244</v>
      </c>
      <c r="I10" s="80">
        <v>223</v>
      </c>
      <c r="J10" s="80">
        <v>219</v>
      </c>
      <c r="K10" s="80">
        <v>197</v>
      </c>
      <c r="L10" s="80">
        <v>196</v>
      </c>
      <c r="M10" s="80">
        <v>193</v>
      </c>
      <c r="N10" s="80">
        <v>196</v>
      </c>
    </row>
    <row r="11" spans="1:14" ht="12.75" customHeight="1">
      <c r="A11" s="88" t="s">
        <v>252</v>
      </c>
      <c r="B11" s="79">
        <v>200.66666666666666</v>
      </c>
      <c r="C11" s="80">
        <v>217</v>
      </c>
      <c r="D11" s="80">
        <v>208</v>
      </c>
      <c r="E11" s="80">
        <v>207</v>
      </c>
      <c r="F11" s="80">
        <v>197</v>
      </c>
      <c r="G11" s="80">
        <v>195</v>
      </c>
      <c r="H11" s="80">
        <v>187</v>
      </c>
      <c r="I11" s="80">
        <v>184</v>
      </c>
      <c r="J11" s="80">
        <v>190</v>
      </c>
      <c r="K11" s="80">
        <v>189</v>
      </c>
      <c r="L11" s="80">
        <v>203</v>
      </c>
      <c r="M11" s="80">
        <v>213</v>
      </c>
      <c r="N11" s="80">
        <v>218</v>
      </c>
    </row>
    <row r="12" spans="1:14" ht="12.75" customHeight="1">
      <c r="A12" s="88" t="s">
        <v>253</v>
      </c>
      <c r="B12" s="79">
        <v>211</v>
      </c>
      <c r="C12" s="80">
        <v>236</v>
      </c>
      <c r="D12" s="80">
        <v>232</v>
      </c>
      <c r="E12" s="80">
        <v>228</v>
      </c>
      <c r="F12" s="80">
        <v>223</v>
      </c>
      <c r="G12" s="80">
        <v>220</v>
      </c>
      <c r="H12" s="80">
        <v>193</v>
      </c>
      <c r="I12" s="80">
        <v>186</v>
      </c>
      <c r="J12" s="80">
        <v>198</v>
      </c>
      <c r="K12" s="80">
        <v>195</v>
      </c>
      <c r="L12" s="80">
        <v>188</v>
      </c>
      <c r="M12" s="80">
        <v>204</v>
      </c>
      <c r="N12" s="80">
        <v>229</v>
      </c>
    </row>
    <row r="13" spans="1:14" ht="12.75" customHeight="1">
      <c r="A13" s="88" t="s">
        <v>254</v>
      </c>
      <c r="B13" s="79">
        <v>240.83333333333334</v>
      </c>
      <c r="C13" s="80">
        <v>245</v>
      </c>
      <c r="D13" s="80">
        <v>256</v>
      </c>
      <c r="E13" s="80">
        <v>240</v>
      </c>
      <c r="F13" s="80">
        <v>237</v>
      </c>
      <c r="G13" s="80">
        <v>236</v>
      </c>
      <c r="H13" s="80">
        <v>237</v>
      </c>
      <c r="I13" s="80">
        <v>233</v>
      </c>
      <c r="J13" s="80">
        <v>252</v>
      </c>
      <c r="K13" s="80">
        <v>244</v>
      </c>
      <c r="L13" s="80">
        <v>236</v>
      </c>
      <c r="M13" s="80">
        <v>241</v>
      </c>
      <c r="N13" s="80">
        <v>233</v>
      </c>
    </row>
    <row r="14" spans="1:14" ht="12.75" customHeight="1">
      <c r="A14" s="88" t="s">
        <v>255</v>
      </c>
      <c r="B14" s="79">
        <v>231.33333333333334</v>
      </c>
      <c r="C14" s="80">
        <v>245</v>
      </c>
      <c r="D14" s="80">
        <v>249</v>
      </c>
      <c r="E14" s="80">
        <v>228</v>
      </c>
      <c r="F14" s="80">
        <v>230</v>
      </c>
      <c r="G14" s="80">
        <v>234</v>
      </c>
      <c r="H14" s="80">
        <v>214</v>
      </c>
      <c r="I14" s="80">
        <v>226</v>
      </c>
      <c r="J14" s="80">
        <v>226</v>
      </c>
      <c r="K14" s="80">
        <v>225</v>
      </c>
      <c r="L14" s="80">
        <v>220</v>
      </c>
      <c r="M14" s="80">
        <v>235</v>
      </c>
      <c r="N14" s="80">
        <v>244</v>
      </c>
    </row>
    <row r="15" spans="1:14" ht="12.75" customHeight="1">
      <c r="A15" s="88" t="s">
        <v>256</v>
      </c>
      <c r="B15" s="79">
        <v>244.58333333333334</v>
      </c>
      <c r="C15" s="80">
        <v>262</v>
      </c>
      <c r="D15" s="80">
        <v>253</v>
      </c>
      <c r="E15" s="80">
        <v>247</v>
      </c>
      <c r="F15" s="80">
        <v>255</v>
      </c>
      <c r="G15" s="80">
        <v>254</v>
      </c>
      <c r="H15" s="80">
        <v>233</v>
      </c>
      <c r="I15" s="80">
        <v>210</v>
      </c>
      <c r="J15" s="80">
        <v>233</v>
      </c>
      <c r="K15" s="80">
        <v>232</v>
      </c>
      <c r="L15" s="80">
        <v>247</v>
      </c>
      <c r="M15" s="80">
        <v>254</v>
      </c>
      <c r="N15" s="80">
        <v>255</v>
      </c>
    </row>
    <row r="16" spans="1:14" ht="12.75" customHeight="1">
      <c r="A16" s="88" t="s">
        <v>257</v>
      </c>
      <c r="B16" s="79">
        <v>245</v>
      </c>
      <c r="C16" s="80">
        <v>281</v>
      </c>
      <c r="D16" s="80">
        <v>274</v>
      </c>
      <c r="E16" s="80">
        <v>273</v>
      </c>
      <c r="F16" s="80">
        <v>266</v>
      </c>
      <c r="G16" s="80">
        <v>259</v>
      </c>
      <c r="H16" s="80">
        <v>229</v>
      </c>
      <c r="I16" s="80">
        <v>232</v>
      </c>
      <c r="J16" s="80">
        <v>230</v>
      </c>
      <c r="K16" s="80">
        <v>223</v>
      </c>
      <c r="L16" s="80">
        <v>219</v>
      </c>
      <c r="M16" s="80">
        <v>221</v>
      </c>
      <c r="N16" s="80">
        <v>228</v>
      </c>
    </row>
    <row r="17" spans="1:14" ht="12.75" customHeight="1">
      <c r="A17" s="88" t="s">
        <v>356</v>
      </c>
      <c r="B17" s="79">
        <v>194</v>
      </c>
      <c r="C17" s="80">
        <v>254</v>
      </c>
      <c r="D17" s="80">
        <v>246</v>
      </c>
      <c r="E17" s="80">
        <v>230</v>
      </c>
      <c r="F17" s="80">
        <v>223</v>
      </c>
      <c r="G17" s="80">
        <v>201</v>
      </c>
      <c r="H17" s="80">
        <v>170</v>
      </c>
      <c r="I17" s="80">
        <v>158</v>
      </c>
      <c r="J17" s="80">
        <v>174</v>
      </c>
      <c r="K17" s="80">
        <v>162</v>
      </c>
      <c r="L17" s="80">
        <v>157</v>
      </c>
      <c r="M17" s="80">
        <v>169</v>
      </c>
      <c r="N17" s="80">
        <v>185</v>
      </c>
    </row>
    <row r="18" spans="1:14" ht="25.5" customHeight="1">
      <c r="A18" s="154" t="s">
        <v>65</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0">
        <v>141</v>
      </c>
    </row>
    <row r="20" spans="1:14" ht="12.75">
      <c r="A20" s="76" t="s">
        <v>248</v>
      </c>
      <c r="B20" s="79">
        <v>128.5</v>
      </c>
      <c r="C20" s="80">
        <v>146</v>
      </c>
      <c r="D20" s="80">
        <v>145</v>
      </c>
      <c r="E20" s="80">
        <v>134</v>
      </c>
      <c r="F20" s="80">
        <v>122</v>
      </c>
      <c r="G20" s="80">
        <v>123</v>
      </c>
      <c r="H20" s="80">
        <v>126</v>
      </c>
      <c r="I20" s="80">
        <v>137</v>
      </c>
      <c r="J20" s="80">
        <v>129</v>
      </c>
      <c r="K20" s="80">
        <v>120</v>
      </c>
      <c r="L20" s="80">
        <v>112</v>
      </c>
      <c r="M20" s="80">
        <v>121</v>
      </c>
      <c r="N20" s="80">
        <v>127</v>
      </c>
    </row>
    <row r="21" spans="1:14" ht="12.75">
      <c r="A21" s="76" t="s">
        <v>249</v>
      </c>
      <c r="B21" s="79">
        <v>108.16666666666667</v>
      </c>
      <c r="C21" s="80">
        <v>123</v>
      </c>
      <c r="D21" s="80">
        <v>129</v>
      </c>
      <c r="E21" s="80">
        <v>131</v>
      </c>
      <c r="F21" s="80">
        <v>119</v>
      </c>
      <c r="G21" s="80">
        <v>104</v>
      </c>
      <c r="H21" s="80">
        <v>106</v>
      </c>
      <c r="I21" s="80">
        <v>107</v>
      </c>
      <c r="J21" s="80">
        <v>102</v>
      </c>
      <c r="K21" s="80">
        <v>93</v>
      </c>
      <c r="L21" s="80">
        <v>86</v>
      </c>
      <c r="M21" s="80">
        <v>95</v>
      </c>
      <c r="N21" s="80">
        <v>103</v>
      </c>
    </row>
    <row r="22" spans="1:14" ht="12.75">
      <c r="A22" s="76" t="s">
        <v>250</v>
      </c>
      <c r="B22" s="79">
        <v>126.58333333333333</v>
      </c>
      <c r="C22" s="80">
        <v>106</v>
      </c>
      <c r="D22" s="80">
        <v>110</v>
      </c>
      <c r="E22" s="80">
        <v>112</v>
      </c>
      <c r="F22" s="80">
        <v>112</v>
      </c>
      <c r="G22" s="80">
        <v>132</v>
      </c>
      <c r="H22" s="80">
        <v>136</v>
      </c>
      <c r="I22" s="80">
        <v>148</v>
      </c>
      <c r="J22" s="80">
        <v>140</v>
      </c>
      <c r="K22" s="80">
        <v>138</v>
      </c>
      <c r="L22" s="80">
        <v>133</v>
      </c>
      <c r="M22" s="80">
        <v>122</v>
      </c>
      <c r="N22" s="80">
        <v>130</v>
      </c>
    </row>
    <row r="23" spans="1:14" ht="12.75">
      <c r="A23" s="76" t="s">
        <v>251</v>
      </c>
      <c r="B23" s="79">
        <v>102</v>
      </c>
      <c r="C23" s="80">
        <v>134</v>
      </c>
      <c r="D23" s="80">
        <v>147</v>
      </c>
      <c r="E23" s="80">
        <v>118</v>
      </c>
      <c r="F23" s="80">
        <v>128</v>
      </c>
      <c r="G23" s="80">
        <v>112</v>
      </c>
      <c r="H23" s="80">
        <v>101</v>
      </c>
      <c r="I23" s="80">
        <v>88</v>
      </c>
      <c r="J23" s="80">
        <v>85</v>
      </c>
      <c r="K23" s="80">
        <v>79</v>
      </c>
      <c r="L23" s="80">
        <v>78</v>
      </c>
      <c r="M23" s="80">
        <v>76</v>
      </c>
      <c r="N23" s="80">
        <v>78</v>
      </c>
    </row>
    <row r="24" spans="1:14" ht="12.75" customHeight="1">
      <c r="A24" s="76" t="s">
        <v>252</v>
      </c>
      <c r="B24" s="79">
        <v>85.25</v>
      </c>
      <c r="C24" s="80">
        <v>90</v>
      </c>
      <c r="D24" s="80">
        <v>85</v>
      </c>
      <c r="E24" s="80">
        <v>94</v>
      </c>
      <c r="F24" s="80">
        <v>86</v>
      </c>
      <c r="G24" s="80">
        <v>82</v>
      </c>
      <c r="H24" s="80">
        <v>77</v>
      </c>
      <c r="I24" s="80">
        <v>79</v>
      </c>
      <c r="J24" s="80">
        <v>82</v>
      </c>
      <c r="K24" s="80">
        <v>82</v>
      </c>
      <c r="L24" s="80">
        <v>84</v>
      </c>
      <c r="M24" s="80">
        <v>89</v>
      </c>
      <c r="N24" s="80">
        <v>93</v>
      </c>
    </row>
    <row r="25" spans="1:14" ht="12.75" customHeight="1">
      <c r="A25" s="76" t="s">
        <v>253</v>
      </c>
      <c r="B25" s="79">
        <v>97.91666666666667</v>
      </c>
      <c r="C25" s="80">
        <v>97</v>
      </c>
      <c r="D25" s="80">
        <v>106</v>
      </c>
      <c r="E25" s="80">
        <v>104</v>
      </c>
      <c r="F25" s="80">
        <v>107</v>
      </c>
      <c r="G25" s="80">
        <v>109</v>
      </c>
      <c r="H25" s="80">
        <v>98</v>
      </c>
      <c r="I25" s="80">
        <v>92</v>
      </c>
      <c r="J25" s="80">
        <v>95</v>
      </c>
      <c r="K25" s="80">
        <v>91</v>
      </c>
      <c r="L25" s="80">
        <v>84</v>
      </c>
      <c r="M25" s="80">
        <v>90</v>
      </c>
      <c r="N25" s="80">
        <v>102</v>
      </c>
    </row>
    <row r="26" spans="1:14" ht="12.75" customHeight="1">
      <c r="A26" s="76" t="s">
        <v>254</v>
      </c>
      <c r="B26" s="79">
        <v>122.25</v>
      </c>
      <c r="C26" s="80">
        <v>116</v>
      </c>
      <c r="D26" s="80">
        <v>124</v>
      </c>
      <c r="E26" s="80">
        <v>115</v>
      </c>
      <c r="F26" s="80">
        <v>126</v>
      </c>
      <c r="G26" s="80">
        <v>126</v>
      </c>
      <c r="H26" s="80">
        <v>127</v>
      </c>
      <c r="I26" s="80">
        <v>121</v>
      </c>
      <c r="J26" s="80">
        <v>134</v>
      </c>
      <c r="K26" s="80">
        <v>124</v>
      </c>
      <c r="L26" s="80">
        <v>119</v>
      </c>
      <c r="M26" s="80">
        <v>123</v>
      </c>
      <c r="N26" s="80">
        <v>112</v>
      </c>
    </row>
    <row r="27" spans="1:14" ht="12.75" customHeight="1">
      <c r="A27" s="76" t="s">
        <v>255</v>
      </c>
      <c r="B27" s="79">
        <v>107.75</v>
      </c>
      <c r="C27" s="80">
        <v>122</v>
      </c>
      <c r="D27" s="80">
        <v>116</v>
      </c>
      <c r="E27" s="80">
        <v>103</v>
      </c>
      <c r="F27" s="80">
        <v>108</v>
      </c>
      <c r="G27" s="80">
        <v>109</v>
      </c>
      <c r="H27" s="80">
        <v>106</v>
      </c>
      <c r="I27" s="80">
        <v>108</v>
      </c>
      <c r="J27" s="80">
        <v>106</v>
      </c>
      <c r="K27" s="80">
        <v>99</v>
      </c>
      <c r="L27" s="80">
        <v>98</v>
      </c>
      <c r="M27" s="80">
        <v>110</v>
      </c>
      <c r="N27" s="80">
        <v>108</v>
      </c>
    </row>
    <row r="28" spans="1:14" ht="12.75" customHeight="1">
      <c r="A28" s="76" t="s">
        <v>256</v>
      </c>
      <c r="B28" s="79">
        <v>107.41666666666667</v>
      </c>
      <c r="C28" s="80">
        <v>115</v>
      </c>
      <c r="D28" s="80">
        <v>110</v>
      </c>
      <c r="E28" s="80">
        <v>106</v>
      </c>
      <c r="F28" s="80">
        <v>108</v>
      </c>
      <c r="G28" s="80">
        <v>113</v>
      </c>
      <c r="H28" s="80">
        <v>100</v>
      </c>
      <c r="I28" s="80">
        <v>95</v>
      </c>
      <c r="J28" s="80">
        <v>101</v>
      </c>
      <c r="K28" s="80">
        <v>101</v>
      </c>
      <c r="L28" s="80">
        <v>111</v>
      </c>
      <c r="M28" s="80">
        <v>114</v>
      </c>
      <c r="N28" s="80">
        <v>115</v>
      </c>
    </row>
    <row r="29" spans="1:14" ht="12.75" customHeight="1">
      <c r="A29" s="76" t="s">
        <v>257</v>
      </c>
      <c r="B29" s="79">
        <v>114</v>
      </c>
      <c r="C29" s="80">
        <v>123</v>
      </c>
      <c r="D29" s="80">
        <v>126</v>
      </c>
      <c r="E29" s="80">
        <v>121</v>
      </c>
      <c r="F29" s="80">
        <v>132</v>
      </c>
      <c r="G29" s="80">
        <v>123</v>
      </c>
      <c r="H29" s="80">
        <v>110</v>
      </c>
      <c r="I29" s="80">
        <v>98</v>
      </c>
      <c r="J29" s="80">
        <v>104</v>
      </c>
      <c r="K29" s="80">
        <v>102</v>
      </c>
      <c r="L29" s="80">
        <v>109</v>
      </c>
      <c r="M29" s="80">
        <v>107</v>
      </c>
      <c r="N29" s="80">
        <v>108</v>
      </c>
    </row>
    <row r="30" spans="1:14" ht="12.75" customHeight="1">
      <c r="A30" s="76" t="s">
        <v>356</v>
      </c>
      <c r="B30" s="79">
        <v>94</v>
      </c>
      <c r="C30" s="80">
        <v>119</v>
      </c>
      <c r="D30" s="80">
        <v>109</v>
      </c>
      <c r="E30" s="80">
        <v>106</v>
      </c>
      <c r="F30" s="80">
        <v>111</v>
      </c>
      <c r="G30" s="80">
        <v>97</v>
      </c>
      <c r="H30" s="80">
        <v>80</v>
      </c>
      <c r="I30" s="80">
        <v>75</v>
      </c>
      <c r="J30" s="80">
        <v>94</v>
      </c>
      <c r="K30" s="80">
        <v>84</v>
      </c>
      <c r="L30" s="80">
        <v>83</v>
      </c>
      <c r="M30" s="80">
        <v>87</v>
      </c>
      <c r="N30" s="80">
        <v>88</v>
      </c>
    </row>
    <row r="31" spans="1:14" ht="26.25" customHeight="1">
      <c r="A31" s="154" t="s">
        <v>34</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0">
        <v>157</v>
      </c>
    </row>
    <row r="33" spans="1:14" ht="12.75">
      <c r="A33" s="76" t="s">
        <v>248</v>
      </c>
      <c r="B33" s="79">
        <v>132.16666666666666</v>
      </c>
      <c r="C33" s="80">
        <v>164</v>
      </c>
      <c r="D33" s="80">
        <v>165</v>
      </c>
      <c r="E33" s="80">
        <v>145</v>
      </c>
      <c r="F33" s="80">
        <v>136</v>
      </c>
      <c r="G33" s="80">
        <v>129</v>
      </c>
      <c r="H33" s="80">
        <v>132</v>
      </c>
      <c r="I33" s="80">
        <v>120</v>
      </c>
      <c r="J33" s="80">
        <v>120</v>
      </c>
      <c r="K33" s="80">
        <v>119</v>
      </c>
      <c r="L33" s="80">
        <v>123</v>
      </c>
      <c r="M33" s="80">
        <v>111</v>
      </c>
      <c r="N33" s="80">
        <v>122</v>
      </c>
    </row>
    <row r="34" spans="1:14" ht="12.75">
      <c r="A34" s="76" t="s">
        <v>249</v>
      </c>
      <c r="B34" s="79">
        <v>98.75</v>
      </c>
      <c r="C34" s="80">
        <v>119</v>
      </c>
      <c r="D34" s="80">
        <v>107</v>
      </c>
      <c r="E34" s="80">
        <v>113</v>
      </c>
      <c r="F34" s="80">
        <v>107</v>
      </c>
      <c r="G34" s="80">
        <v>86</v>
      </c>
      <c r="H34" s="80">
        <v>87</v>
      </c>
      <c r="I34" s="80">
        <v>92</v>
      </c>
      <c r="J34" s="80">
        <v>91</v>
      </c>
      <c r="K34" s="80">
        <v>81</v>
      </c>
      <c r="L34" s="80">
        <v>89</v>
      </c>
      <c r="M34" s="80">
        <v>106</v>
      </c>
      <c r="N34" s="80">
        <v>107</v>
      </c>
    </row>
    <row r="35" spans="1:14" ht="12.75">
      <c r="A35" s="76" t="s">
        <v>250</v>
      </c>
      <c r="B35" s="79">
        <v>137</v>
      </c>
      <c r="C35" s="80">
        <v>126</v>
      </c>
      <c r="D35" s="80">
        <v>137</v>
      </c>
      <c r="E35" s="80">
        <v>130</v>
      </c>
      <c r="F35" s="80">
        <v>124</v>
      </c>
      <c r="G35" s="80">
        <v>133</v>
      </c>
      <c r="H35" s="80">
        <v>126</v>
      </c>
      <c r="I35" s="80">
        <v>133</v>
      </c>
      <c r="J35" s="80">
        <v>133</v>
      </c>
      <c r="K35" s="80">
        <v>142</v>
      </c>
      <c r="L35" s="80">
        <v>152</v>
      </c>
      <c r="M35" s="80">
        <v>153</v>
      </c>
      <c r="N35" s="80">
        <v>155</v>
      </c>
    </row>
    <row r="36" spans="1:14" ht="12.75">
      <c r="A36" s="76" t="s">
        <v>251</v>
      </c>
      <c r="B36" s="79">
        <v>139</v>
      </c>
      <c r="C36" s="80">
        <v>170</v>
      </c>
      <c r="D36" s="80">
        <v>169</v>
      </c>
      <c r="E36" s="80">
        <v>158</v>
      </c>
      <c r="F36" s="80">
        <v>151</v>
      </c>
      <c r="G36" s="80">
        <v>137</v>
      </c>
      <c r="H36" s="80">
        <v>143</v>
      </c>
      <c r="I36" s="80">
        <v>135</v>
      </c>
      <c r="J36" s="80">
        <v>134</v>
      </c>
      <c r="K36" s="80">
        <v>118</v>
      </c>
      <c r="L36" s="80">
        <v>118</v>
      </c>
      <c r="M36" s="80">
        <v>117</v>
      </c>
      <c r="N36" s="80">
        <v>118</v>
      </c>
    </row>
    <row r="37" spans="1:14" ht="12.75" customHeight="1">
      <c r="A37" s="76" t="s">
        <v>252</v>
      </c>
      <c r="B37" s="79">
        <v>115.41666666666667</v>
      </c>
      <c r="C37" s="80">
        <v>127</v>
      </c>
      <c r="D37" s="80">
        <v>123</v>
      </c>
      <c r="E37" s="80">
        <v>113</v>
      </c>
      <c r="F37" s="80">
        <v>111</v>
      </c>
      <c r="G37" s="80">
        <v>113</v>
      </c>
      <c r="H37" s="80">
        <v>110</v>
      </c>
      <c r="I37" s="80">
        <v>105</v>
      </c>
      <c r="J37" s="80">
        <v>108</v>
      </c>
      <c r="K37" s="80">
        <v>107</v>
      </c>
      <c r="L37" s="80">
        <v>119</v>
      </c>
      <c r="M37" s="80">
        <v>124</v>
      </c>
      <c r="N37" s="80">
        <v>125</v>
      </c>
    </row>
    <row r="38" spans="1:14" ht="12.75" customHeight="1">
      <c r="A38" s="76" t="s">
        <v>253</v>
      </c>
      <c r="B38" s="79">
        <v>113.08333333333333</v>
      </c>
      <c r="C38" s="80">
        <v>139</v>
      </c>
      <c r="D38" s="80">
        <v>126</v>
      </c>
      <c r="E38" s="80">
        <v>124</v>
      </c>
      <c r="F38" s="80">
        <v>116</v>
      </c>
      <c r="G38" s="80">
        <v>111</v>
      </c>
      <c r="H38" s="80">
        <v>95</v>
      </c>
      <c r="I38" s="80">
        <v>94</v>
      </c>
      <c r="J38" s="80">
        <v>103</v>
      </c>
      <c r="K38" s="80">
        <v>104</v>
      </c>
      <c r="L38" s="80">
        <v>104</v>
      </c>
      <c r="M38" s="80">
        <v>114</v>
      </c>
      <c r="N38" s="80">
        <v>127</v>
      </c>
    </row>
    <row r="39" spans="1:14" ht="12.75">
      <c r="A39" s="76" t="s">
        <v>254</v>
      </c>
      <c r="B39" s="79">
        <v>118.58333333333333</v>
      </c>
      <c r="C39" s="80">
        <v>129</v>
      </c>
      <c r="D39" s="80">
        <v>132</v>
      </c>
      <c r="E39" s="80">
        <v>125</v>
      </c>
      <c r="F39" s="80">
        <v>111</v>
      </c>
      <c r="G39" s="80">
        <v>110</v>
      </c>
      <c r="H39" s="80">
        <v>110</v>
      </c>
      <c r="I39" s="80">
        <v>112</v>
      </c>
      <c r="J39" s="80">
        <v>118</v>
      </c>
      <c r="K39" s="80">
        <v>120</v>
      </c>
      <c r="L39" s="80">
        <v>117</v>
      </c>
      <c r="M39" s="80">
        <v>118</v>
      </c>
      <c r="N39" s="80">
        <v>121</v>
      </c>
    </row>
    <row r="40" spans="1:14" ht="12.75">
      <c r="A40" s="76" t="s">
        <v>255</v>
      </c>
      <c r="B40" s="79">
        <v>123.58333333333333</v>
      </c>
      <c r="C40" s="80">
        <v>123</v>
      </c>
      <c r="D40" s="80">
        <v>133</v>
      </c>
      <c r="E40" s="80">
        <v>125</v>
      </c>
      <c r="F40" s="80">
        <v>122</v>
      </c>
      <c r="G40" s="80">
        <v>125</v>
      </c>
      <c r="H40" s="80">
        <v>108</v>
      </c>
      <c r="I40" s="80">
        <v>118</v>
      </c>
      <c r="J40" s="80">
        <v>120</v>
      </c>
      <c r="K40" s="80">
        <v>126</v>
      </c>
      <c r="L40" s="80">
        <v>122</v>
      </c>
      <c r="M40" s="80">
        <v>125</v>
      </c>
      <c r="N40" s="80">
        <v>136</v>
      </c>
    </row>
    <row r="41" spans="1:14" ht="12.75">
      <c r="A41" s="76" t="s">
        <v>256</v>
      </c>
      <c r="B41" s="79">
        <v>137.16666666666666</v>
      </c>
      <c r="C41" s="80">
        <v>147</v>
      </c>
      <c r="D41" s="80">
        <v>143</v>
      </c>
      <c r="E41" s="80">
        <v>141</v>
      </c>
      <c r="F41" s="80">
        <v>147</v>
      </c>
      <c r="G41" s="80">
        <v>141</v>
      </c>
      <c r="H41" s="80">
        <v>133</v>
      </c>
      <c r="I41" s="80">
        <v>115</v>
      </c>
      <c r="J41" s="80">
        <v>132</v>
      </c>
      <c r="K41" s="80">
        <v>131</v>
      </c>
      <c r="L41" s="80">
        <v>136</v>
      </c>
      <c r="M41" s="80">
        <v>140</v>
      </c>
      <c r="N41" s="80">
        <v>140</v>
      </c>
    </row>
    <row r="42" spans="1:14" ht="12.75">
      <c r="A42" s="76" t="s">
        <v>257</v>
      </c>
      <c r="B42" s="79">
        <v>131</v>
      </c>
      <c r="C42" s="80">
        <v>158</v>
      </c>
      <c r="D42" s="80">
        <v>148</v>
      </c>
      <c r="E42" s="80">
        <v>152</v>
      </c>
      <c r="F42" s="80">
        <v>134</v>
      </c>
      <c r="G42" s="80">
        <v>136</v>
      </c>
      <c r="H42" s="80">
        <v>119</v>
      </c>
      <c r="I42" s="80">
        <v>134</v>
      </c>
      <c r="J42" s="80">
        <v>126</v>
      </c>
      <c r="K42" s="80">
        <v>121</v>
      </c>
      <c r="L42" s="80">
        <v>110</v>
      </c>
      <c r="M42" s="80">
        <v>114</v>
      </c>
      <c r="N42" s="80">
        <v>120</v>
      </c>
    </row>
    <row r="43" spans="1:14" ht="12.75">
      <c r="A43" s="76" t="s">
        <v>356</v>
      </c>
      <c r="B43" s="79">
        <v>100</v>
      </c>
      <c r="C43" s="80">
        <v>135</v>
      </c>
      <c r="D43" s="80">
        <v>137</v>
      </c>
      <c r="E43" s="80">
        <v>124</v>
      </c>
      <c r="F43" s="80">
        <v>112</v>
      </c>
      <c r="G43" s="80">
        <v>104</v>
      </c>
      <c r="H43" s="80">
        <v>90</v>
      </c>
      <c r="I43" s="80">
        <v>83</v>
      </c>
      <c r="J43" s="80">
        <v>80</v>
      </c>
      <c r="K43" s="80">
        <v>78</v>
      </c>
      <c r="L43" s="80">
        <v>74</v>
      </c>
      <c r="M43" s="80">
        <v>82</v>
      </c>
      <c r="N43" s="80">
        <v>97</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51.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U41" sqref="U41"/>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275</v>
      </c>
      <c r="B1" s="154"/>
      <c r="C1" s="154"/>
      <c r="D1" s="154"/>
      <c r="E1" s="154"/>
      <c r="F1" s="154"/>
      <c r="G1" s="154"/>
      <c r="H1" s="154"/>
      <c r="I1" s="154"/>
      <c r="J1" s="154"/>
      <c r="K1" s="154"/>
      <c r="L1" s="154"/>
      <c r="M1" s="154"/>
      <c r="N1" s="154"/>
    </row>
    <row r="2" ht="12.75">
      <c r="A2" s="69"/>
    </row>
    <row r="3" spans="1:14" ht="12.75">
      <c r="A3" s="69"/>
      <c r="M3" s="155" t="s">
        <v>276</v>
      </c>
      <c r="N3" s="155"/>
    </row>
    <row r="4" spans="1:14" s="75" customFormat="1"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170</v>
      </c>
      <c r="B5" s="154"/>
      <c r="C5" s="154"/>
      <c r="D5" s="154"/>
      <c r="E5" s="154"/>
      <c r="F5" s="154"/>
      <c r="G5" s="154"/>
      <c r="H5" s="154"/>
      <c r="I5" s="154"/>
      <c r="J5" s="154"/>
      <c r="K5" s="154"/>
      <c r="L5" s="154"/>
      <c r="M5" s="154"/>
      <c r="N5" s="154"/>
    </row>
    <row r="6" spans="1:14" ht="12.75">
      <c r="A6" s="88" t="s">
        <v>247</v>
      </c>
      <c r="B6" s="79" t="s">
        <v>258</v>
      </c>
      <c r="C6" s="80" t="s">
        <v>258</v>
      </c>
      <c r="D6" s="80" t="s">
        <v>258</v>
      </c>
      <c r="E6" s="80" t="s">
        <v>258</v>
      </c>
      <c r="F6" s="80" t="s">
        <v>258</v>
      </c>
      <c r="G6" s="80" t="s">
        <v>258</v>
      </c>
      <c r="H6" s="80" t="s">
        <v>258</v>
      </c>
      <c r="I6" s="80" t="s">
        <v>258</v>
      </c>
      <c r="J6" s="80" t="s">
        <v>258</v>
      </c>
      <c r="K6" s="80" t="s">
        <v>258</v>
      </c>
      <c r="L6" s="80" t="s">
        <v>258</v>
      </c>
      <c r="M6" s="80" t="s">
        <v>258</v>
      </c>
      <c r="N6" s="80">
        <v>286</v>
      </c>
    </row>
    <row r="7" spans="1:14" ht="12.75">
      <c r="A7" s="88" t="s">
        <v>248</v>
      </c>
      <c r="B7" s="79">
        <v>240.25</v>
      </c>
      <c r="C7" s="80">
        <v>285</v>
      </c>
      <c r="D7" s="80">
        <v>272</v>
      </c>
      <c r="E7" s="80">
        <v>259</v>
      </c>
      <c r="F7" s="80">
        <v>230</v>
      </c>
      <c r="G7" s="80">
        <v>206</v>
      </c>
      <c r="H7" s="80">
        <v>218</v>
      </c>
      <c r="I7" s="80">
        <v>228</v>
      </c>
      <c r="J7" s="80">
        <v>255</v>
      </c>
      <c r="K7" s="80">
        <v>242</v>
      </c>
      <c r="L7" s="80">
        <v>237</v>
      </c>
      <c r="M7" s="80">
        <v>228</v>
      </c>
      <c r="N7" s="80">
        <v>223</v>
      </c>
    </row>
    <row r="8" spans="1:14" ht="12.75">
      <c r="A8" s="88" t="s">
        <v>249</v>
      </c>
      <c r="B8" s="79">
        <v>199.25</v>
      </c>
      <c r="C8" s="80">
        <v>216</v>
      </c>
      <c r="D8" s="80">
        <v>202</v>
      </c>
      <c r="E8" s="80">
        <v>200</v>
      </c>
      <c r="F8" s="80">
        <v>197</v>
      </c>
      <c r="G8" s="80">
        <v>175</v>
      </c>
      <c r="H8" s="80">
        <v>183</v>
      </c>
      <c r="I8" s="80">
        <v>193</v>
      </c>
      <c r="J8" s="80">
        <v>205</v>
      </c>
      <c r="K8" s="80">
        <v>200</v>
      </c>
      <c r="L8" s="80">
        <v>209</v>
      </c>
      <c r="M8" s="80">
        <v>204</v>
      </c>
      <c r="N8" s="80">
        <v>207</v>
      </c>
    </row>
    <row r="9" spans="1:14" ht="12.75">
      <c r="A9" s="88" t="s">
        <v>250</v>
      </c>
      <c r="B9" s="79">
        <v>254.41666666666666</v>
      </c>
      <c r="C9" s="80">
        <v>236</v>
      </c>
      <c r="D9" s="80">
        <v>237</v>
      </c>
      <c r="E9" s="80">
        <v>236</v>
      </c>
      <c r="F9" s="80">
        <v>243</v>
      </c>
      <c r="G9" s="80">
        <v>249</v>
      </c>
      <c r="H9" s="80">
        <v>259</v>
      </c>
      <c r="I9" s="80">
        <v>267</v>
      </c>
      <c r="J9" s="80">
        <v>276</v>
      </c>
      <c r="K9" s="80">
        <v>271</v>
      </c>
      <c r="L9" s="80">
        <v>261</v>
      </c>
      <c r="M9" s="80">
        <v>258</v>
      </c>
      <c r="N9" s="80">
        <v>260</v>
      </c>
    </row>
    <row r="10" spans="1:14" ht="12.75">
      <c r="A10" s="88" t="s">
        <v>251</v>
      </c>
      <c r="B10" s="79">
        <v>236.91666666666666</v>
      </c>
      <c r="C10" s="80">
        <v>263</v>
      </c>
      <c r="D10" s="80">
        <v>270</v>
      </c>
      <c r="E10" s="80">
        <v>248</v>
      </c>
      <c r="F10" s="80">
        <v>258</v>
      </c>
      <c r="G10" s="80">
        <v>251</v>
      </c>
      <c r="H10" s="80">
        <v>242</v>
      </c>
      <c r="I10" s="80">
        <v>238</v>
      </c>
      <c r="J10" s="80">
        <v>236</v>
      </c>
      <c r="K10" s="80">
        <v>214</v>
      </c>
      <c r="L10" s="80">
        <v>207</v>
      </c>
      <c r="M10" s="80">
        <v>211</v>
      </c>
      <c r="N10" s="80">
        <v>205</v>
      </c>
    </row>
    <row r="11" spans="1:14" ht="12.75" customHeight="1">
      <c r="A11" s="88" t="s">
        <v>252</v>
      </c>
      <c r="B11" s="79">
        <v>227.66666666666666</v>
      </c>
      <c r="C11" s="80">
        <v>224</v>
      </c>
      <c r="D11" s="80">
        <v>228</v>
      </c>
      <c r="E11" s="80">
        <v>215</v>
      </c>
      <c r="F11" s="80">
        <v>226</v>
      </c>
      <c r="G11" s="80">
        <v>221</v>
      </c>
      <c r="H11" s="80">
        <v>216</v>
      </c>
      <c r="I11" s="80">
        <v>221</v>
      </c>
      <c r="J11" s="80">
        <v>231</v>
      </c>
      <c r="K11" s="80">
        <v>227</v>
      </c>
      <c r="L11" s="80">
        <v>233</v>
      </c>
      <c r="M11" s="80">
        <v>245</v>
      </c>
      <c r="N11" s="80">
        <v>245</v>
      </c>
    </row>
    <row r="12" spans="1:14" ht="12.75" customHeight="1">
      <c r="A12" s="88" t="s">
        <v>253</v>
      </c>
      <c r="B12" s="79">
        <v>242.66666666666666</v>
      </c>
      <c r="C12" s="80">
        <v>255</v>
      </c>
      <c r="D12" s="80">
        <v>256</v>
      </c>
      <c r="E12" s="80">
        <v>247</v>
      </c>
      <c r="F12" s="80">
        <v>254</v>
      </c>
      <c r="G12" s="80">
        <v>242</v>
      </c>
      <c r="H12" s="80">
        <v>232</v>
      </c>
      <c r="I12" s="80">
        <v>237</v>
      </c>
      <c r="J12" s="80">
        <v>260</v>
      </c>
      <c r="K12" s="80">
        <v>241</v>
      </c>
      <c r="L12" s="80">
        <v>239</v>
      </c>
      <c r="M12" s="80">
        <v>235</v>
      </c>
      <c r="N12" s="80">
        <v>214</v>
      </c>
    </row>
    <row r="13" spans="1:14" ht="12.75" customHeight="1">
      <c r="A13" s="88" t="s">
        <v>254</v>
      </c>
      <c r="B13" s="79">
        <v>238.91666666666666</v>
      </c>
      <c r="C13" s="80">
        <v>224</v>
      </c>
      <c r="D13" s="80">
        <v>236</v>
      </c>
      <c r="E13" s="80">
        <v>241</v>
      </c>
      <c r="F13" s="80">
        <v>223</v>
      </c>
      <c r="G13" s="80">
        <v>232</v>
      </c>
      <c r="H13" s="80">
        <v>232</v>
      </c>
      <c r="I13" s="80">
        <v>236</v>
      </c>
      <c r="J13" s="80">
        <v>256</v>
      </c>
      <c r="K13" s="80">
        <v>254</v>
      </c>
      <c r="L13" s="80">
        <v>239</v>
      </c>
      <c r="M13" s="80">
        <v>246</v>
      </c>
      <c r="N13" s="80">
        <v>248</v>
      </c>
    </row>
    <row r="14" spans="1:14" ht="12.75" customHeight="1">
      <c r="A14" s="88" t="s">
        <v>255</v>
      </c>
      <c r="B14" s="79">
        <v>229.5</v>
      </c>
      <c r="C14" s="80">
        <v>240</v>
      </c>
      <c r="D14" s="80">
        <v>236</v>
      </c>
      <c r="E14" s="80">
        <v>236</v>
      </c>
      <c r="F14" s="80">
        <v>242</v>
      </c>
      <c r="G14" s="80">
        <v>224</v>
      </c>
      <c r="H14" s="80">
        <v>217</v>
      </c>
      <c r="I14" s="80">
        <v>223</v>
      </c>
      <c r="J14" s="80">
        <v>229</v>
      </c>
      <c r="K14" s="80">
        <v>228</v>
      </c>
      <c r="L14" s="80">
        <v>221</v>
      </c>
      <c r="M14" s="80">
        <v>239</v>
      </c>
      <c r="N14" s="80">
        <v>219</v>
      </c>
    </row>
    <row r="15" spans="1:14" ht="12.75" customHeight="1">
      <c r="A15" s="88" t="s">
        <v>256</v>
      </c>
      <c r="B15" s="79">
        <v>217.66666666666666</v>
      </c>
      <c r="C15" s="80">
        <v>202</v>
      </c>
      <c r="D15" s="80">
        <v>221</v>
      </c>
      <c r="E15" s="80">
        <v>227</v>
      </c>
      <c r="F15" s="80">
        <v>236</v>
      </c>
      <c r="G15" s="80">
        <v>237</v>
      </c>
      <c r="H15" s="80">
        <v>222</v>
      </c>
      <c r="I15" s="80">
        <v>197</v>
      </c>
      <c r="J15" s="80">
        <v>208</v>
      </c>
      <c r="K15" s="80">
        <v>202</v>
      </c>
      <c r="L15" s="80">
        <v>225</v>
      </c>
      <c r="M15" s="80">
        <v>215</v>
      </c>
      <c r="N15" s="80">
        <v>220</v>
      </c>
    </row>
    <row r="16" spans="1:14" ht="12.75" customHeight="1">
      <c r="A16" s="88" t="s">
        <v>257</v>
      </c>
      <c r="B16" s="79">
        <v>202</v>
      </c>
      <c r="C16" s="80">
        <v>233</v>
      </c>
      <c r="D16" s="80">
        <v>219</v>
      </c>
      <c r="E16" s="80">
        <v>198</v>
      </c>
      <c r="F16" s="80">
        <v>199</v>
      </c>
      <c r="G16" s="80">
        <v>204</v>
      </c>
      <c r="H16" s="80">
        <v>193</v>
      </c>
      <c r="I16" s="80">
        <v>196</v>
      </c>
      <c r="J16" s="80">
        <v>205</v>
      </c>
      <c r="K16" s="80">
        <v>195</v>
      </c>
      <c r="L16" s="80">
        <v>195</v>
      </c>
      <c r="M16" s="80">
        <v>203</v>
      </c>
      <c r="N16" s="80">
        <v>178</v>
      </c>
    </row>
    <row r="17" spans="1:14" ht="12.75" customHeight="1">
      <c r="A17" s="88" t="s">
        <v>356</v>
      </c>
      <c r="B17" s="79">
        <v>175</v>
      </c>
      <c r="C17" s="80">
        <v>205</v>
      </c>
      <c r="D17" s="80">
        <v>206</v>
      </c>
      <c r="E17" s="80">
        <v>186</v>
      </c>
      <c r="F17" s="80">
        <v>187</v>
      </c>
      <c r="G17" s="80">
        <v>180</v>
      </c>
      <c r="H17" s="80">
        <v>177</v>
      </c>
      <c r="I17" s="80">
        <v>168</v>
      </c>
      <c r="J17" s="80">
        <v>170</v>
      </c>
      <c r="K17" s="80">
        <v>157</v>
      </c>
      <c r="L17" s="80">
        <v>150</v>
      </c>
      <c r="M17" s="80">
        <v>154</v>
      </c>
      <c r="N17" s="80">
        <v>158</v>
      </c>
    </row>
    <row r="18" spans="1:14" ht="25.5" customHeight="1">
      <c r="A18" s="154" t="s">
        <v>65</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0">
        <v>120</v>
      </c>
    </row>
    <row r="20" spans="1:14" ht="12.75">
      <c r="A20" s="76" t="s">
        <v>248</v>
      </c>
      <c r="B20" s="79">
        <v>111.66666666666667</v>
      </c>
      <c r="C20" s="80">
        <v>115</v>
      </c>
      <c r="D20" s="80">
        <v>116</v>
      </c>
      <c r="E20" s="80">
        <v>119</v>
      </c>
      <c r="F20" s="80">
        <v>103</v>
      </c>
      <c r="G20" s="80">
        <v>88</v>
      </c>
      <c r="H20" s="80">
        <v>103</v>
      </c>
      <c r="I20" s="80">
        <v>112</v>
      </c>
      <c r="J20" s="80">
        <v>132</v>
      </c>
      <c r="K20" s="80">
        <v>117</v>
      </c>
      <c r="L20" s="80">
        <v>116</v>
      </c>
      <c r="M20" s="80">
        <v>111</v>
      </c>
      <c r="N20" s="80">
        <v>108</v>
      </c>
    </row>
    <row r="21" spans="1:14" ht="12.75">
      <c r="A21" s="76" t="s">
        <v>249</v>
      </c>
      <c r="B21" s="79">
        <v>97</v>
      </c>
      <c r="C21" s="80">
        <v>106</v>
      </c>
      <c r="D21" s="80">
        <v>102</v>
      </c>
      <c r="E21" s="80">
        <v>96</v>
      </c>
      <c r="F21" s="80">
        <v>98</v>
      </c>
      <c r="G21" s="80">
        <v>85</v>
      </c>
      <c r="H21" s="80">
        <v>86</v>
      </c>
      <c r="I21" s="80">
        <v>94</v>
      </c>
      <c r="J21" s="80">
        <v>107</v>
      </c>
      <c r="K21" s="80">
        <v>101</v>
      </c>
      <c r="L21" s="80">
        <v>97</v>
      </c>
      <c r="M21" s="80">
        <v>97</v>
      </c>
      <c r="N21" s="80">
        <v>95</v>
      </c>
    </row>
    <row r="22" spans="1:14" ht="12.75">
      <c r="A22" s="76" t="s">
        <v>250</v>
      </c>
      <c r="B22" s="79">
        <v>114.16666666666667</v>
      </c>
      <c r="C22" s="80">
        <v>114</v>
      </c>
      <c r="D22" s="80">
        <v>104</v>
      </c>
      <c r="E22" s="80">
        <v>105</v>
      </c>
      <c r="F22" s="80">
        <v>113</v>
      </c>
      <c r="G22" s="80">
        <v>117</v>
      </c>
      <c r="H22" s="80">
        <v>122</v>
      </c>
      <c r="I22" s="80">
        <v>125</v>
      </c>
      <c r="J22" s="80">
        <v>130</v>
      </c>
      <c r="K22" s="80">
        <v>118</v>
      </c>
      <c r="L22" s="80">
        <v>108</v>
      </c>
      <c r="M22" s="80">
        <v>107</v>
      </c>
      <c r="N22" s="80">
        <v>107</v>
      </c>
    </row>
    <row r="23" spans="1:14" ht="12.75">
      <c r="A23" s="76" t="s">
        <v>251</v>
      </c>
      <c r="B23" s="79">
        <v>108.25</v>
      </c>
      <c r="C23" s="80">
        <v>120</v>
      </c>
      <c r="D23" s="80">
        <v>118</v>
      </c>
      <c r="E23" s="80">
        <v>104</v>
      </c>
      <c r="F23" s="80">
        <v>116</v>
      </c>
      <c r="G23" s="80">
        <v>112</v>
      </c>
      <c r="H23" s="80">
        <v>116</v>
      </c>
      <c r="I23" s="80">
        <v>110</v>
      </c>
      <c r="J23" s="80">
        <v>108</v>
      </c>
      <c r="K23" s="80">
        <v>105</v>
      </c>
      <c r="L23" s="80">
        <v>98</v>
      </c>
      <c r="M23" s="80">
        <v>95</v>
      </c>
      <c r="N23" s="80">
        <v>97</v>
      </c>
    </row>
    <row r="24" spans="1:14" ht="12.75" customHeight="1">
      <c r="A24" s="76" t="s">
        <v>252</v>
      </c>
      <c r="B24" s="79">
        <v>101.58333333333333</v>
      </c>
      <c r="C24" s="80">
        <v>102</v>
      </c>
      <c r="D24" s="80">
        <v>107</v>
      </c>
      <c r="E24" s="80">
        <v>95</v>
      </c>
      <c r="F24" s="80">
        <v>107</v>
      </c>
      <c r="G24" s="80">
        <v>102</v>
      </c>
      <c r="H24" s="80">
        <v>97</v>
      </c>
      <c r="I24" s="80">
        <v>108</v>
      </c>
      <c r="J24" s="80">
        <v>104</v>
      </c>
      <c r="K24" s="80">
        <v>93</v>
      </c>
      <c r="L24" s="80">
        <v>100</v>
      </c>
      <c r="M24" s="80">
        <v>106</v>
      </c>
      <c r="N24" s="80">
        <v>98</v>
      </c>
    </row>
    <row r="25" spans="1:14" ht="12.75" customHeight="1">
      <c r="A25" s="76" t="s">
        <v>253</v>
      </c>
      <c r="B25" s="79">
        <v>107.66666666666667</v>
      </c>
      <c r="C25" s="80">
        <v>99</v>
      </c>
      <c r="D25" s="80">
        <v>100</v>
      </c>
      <c r="E25" s="80">
        <v>96</v>
      </c>
      <c r="F25" s="80">
        <v>104</v>
      </c>
      <c r="G25" s="80">
        <v>104</v>
      </c>
      <c r="H25" s="80">
        <v>99</v>
      </c>
      <c r="I25" s="80">
        <v>109</v>
      </c>
      <c r="J25" s="80">
        <v>127</v>
      </c>
      <c r="K25" s="80">
        <v>119</v>
      </c>
      <c r="L25" s="80">
        <v>116</v>
      </c>
      <c r="M25" s="80">
        <v>117</v>
      </c>
      <c r="N25" s="80">
        <v>102</v>
      </c>
    </row>
    <row r="26" spans="1:14" ht="12.75" customHeight="1">
      <c r="A26" s="76" t="s">
        <v>254</v>
      </c>
      <c r="B26" s="79">
        <v>112.41666666666667</v>
      </c>
      <c r="C26" s="80">
        <v>100</v>
      </c>
      <c r="D26" s="80">
        <v>111</v>
      </c>
      <c r="E26" s="80">
        <v>104</v>
      </c>
      <c r="F26" s="80">
        <v>99</v>
      </c>
      <c r="G26" s="80">
        <v>107</v>
      </c>
      <c r="H26" s="80">
        <v>110</v>
      </c>
      <c r="I26" s="80">
        <v>110</v>
      </c>
      <c r="J26" s="80">
        <v>121</v>
      </c>
      <c r="K26" s="80">
        <v>130</v>
      </c>
      <c r="L26" s="80">
        <v>118</v>
      </c>
      <c r="M26" s="80">
        <v>122</v>
      </c>
      <c r="N26" s="80">
        <v>117</v>
      </c>
    </row>
    <row r="27" spans="1:14" ht="12.75" customHeight="1">
      <c r="A27" s="76" t="s">
        <v>255</v>
      </c>
      <c r="B27" s="79">
        <v>108.83333333333333</v>
      </c>
      <c r="C27" s="80">
        <v>111</v>
      </c>
      <c r="D27" s="80">
        <v>109</v>
      </c>
      <c r="E27" s="80">
        <v>113</v>
      </c>
      <c r="F27" s="80">
        <v>115</v>
      </c>
      <c r="G27" s="80">
        <v>106</v>
      </c>
      <c r="H27" s="80">
        <v>100</v>
      </c>
      <c r="I27" s="80">
        <v>99</v>
      </c>
      <c r="J27" s="80">
        <v>109</v>
      </c>
      <c r="K27" s="80">
        <v>108</v>
      </c>
      <c r="L27" s="80">
        <v>110</v>
      </c>
      <c r="M27" s="80">
        <v>119</v>
      </c>
      <c r="N27" s="80">
        <v>107</v>
      </c>
    </row>
    <row r="28" spans="1:14" ht="12.75" customHeight="1">
      <c r="A28" s="76" t="s">
        <v>256</v>
      </c>
      <c r="B28" s="79">
        <v>102.75</v>
      </c>
      <c r="C28" s="80">
        <v>90</v>
      </c>
      <c r="D28" s="80">
        <v>105</v>
      </c>
      <c r="E28" s="80">
        <v>107</v>
      </c>
      <c r="F28" s="80">
        <v>116</v>
      </c>
      <c r="G28" s="80">
        <v>116</v>
      </c>
      <c r="H28" s="80">
        <v>110</v>
      </c>
      <c r="I28" s="80">
        <v>95</v>
      </c>
      <c r="J28" s="80">
        <v>102</v>
      </c>
      <c r="K28" s="80">
        <v>98</v>
      </c>
      <c r="L28" s="80">
        <v>102</v>
      </c>
      <c r="M28" s="80">
        <v>95</v>
      </c>
      <c r="N28" s="80">
        <v>97</v>
      </c>
    </row>
    <row r="29" spans="1:14" ht="12.75" customHeight="1">
      <c r="A29" s="76" t="s">
        <v>257</v>
      </c>
      <c r="B29" s="79">
        <v>84</v>
      </c>
      <c r="C29" s="80">
        <v>102</v>
      </c>
      <c r="D29" s="80">
        <v>98</v>
      </c>
      <c r="E29" s="80">
        <v>83</v>
      </c>
      <c r="F29" s="80">
        <v>84</v>
      </c>
      <c r="G29" s="80">
        <v>76</v>
      </c>
      <c r="H29" s="80">
        <v>78</v>
      </c>
      <c r="I29" s="80">
        <v>82</v>
      </c>
      <c r="J29" s="80">
        <v>88</v>
      </c>
      <c r="K29" s="80">
        <v>82</v>
      </c>
      <c r="L29" s="80">
        <v>80</v>
      </c>
      <c r="M29" s="80">
        <v>85</v>
      </c>
      <c r="N29" s="80">
        <v>73</v>
      </c>
    </row>
    <row r="30" spans="1:14" ht="12.75" customHeight="1">
      <c r="A30" s="76" t="s">
        <v>356</v>
      </c>
      <c r="B30" s="79">
        <v>76</v>
      </c>
      <c r="C30" s="80">
        <v>87</v>
      </c>
      <c r="D30" s="80">
        <v>87</v>
      </c>
      <c r="E30" s="80">
        <v>80</v>
      </c>
      <c r="F30" s="80">
        <v>71</v>
      </c>
      <c r="G30" s="80">
        <v>69</v>
      </c>
      <c r="H30" s="80">
        <v>73</v>
      </c>
      <c r="I30" s="80">
        <v>73</v>
      </c>
      <c r="J30" s="80">
        <v>75</v>
      </c>
      <c r="K30" s="80">
        <v>71</v>
      </c>
      <c r="L30" s="80">
        <v>76</v>
      </c>
      <c r="M30" s="80">
        <v>74</v>
      </c>
      <c r="N30" s="80">
        <v>72</v>
      </c>
    </row>
    <row r="31" spans="1:14" ht="25.5" customHeight="1">
      <c r="A31" s="154" t="s">
        <v>34</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0">
        <v>166</v>
      </c>
    </row>
    <row r="33" spans="1:14" ht="12.75">
      <c r="A33" s="76" t="s">
        <v>248</v>
      </c>
      <c r="B33" s="79">
        <v>128.58333333333334</v>
      </c>
      <c r="C33" s="80">
        <v>170</v>
      </c>
      <c r="D33" s="80">
        <v>156</v>
      </c>
      <c r="E33" s="80">
        <v>140</v>
      </c>
      <c r="F33" s="80">
        <v>127</v>
      </c>
      <c r="G33" s="80">
        <v>118</v>
      </c>
      <c r="H33" s="80">
        <v>115</v>
      </c>
      <c r="I33" s="80">
        <v>116</v>
      </c>
      <c r="J33" s="80">
        <v>123</v>
      </c>
      <c r="K33" s="80">
        <v>125</v>
      </c>
      <c r="L33" s="80">
        <v>121</v>
      </c>
      <c r="M33" s="80">
        <v>117</v>
      </c>
      <c r="N33" s="80">
        <v>115</v>
      </c>
    </row>
    <row r="34" spans="1:14" ht="12.75">
      <c r="A34" s="76" t="s">
        <v>249</v>
      </c>
      <c r="B34" s="79">
        <v>102.25</v>
      </c>
      <c r="C34" s="80">
        <v>110</v>
      </c>
      <c r="D34" s="80">
        <v>100</v>
      </c>
      <c r="E34" s="80">
        <v>104</v>
      </c>
      <c r="F34" s="80">
        <v>99</v>
      </c>
      <c r="G34" s="80">
        <v>90</v>
      </c>
      <c r="H34" s="80">
        <v>97</v>
      </c>
      <c r="I34" s="80">
        <v>99</v>
      </c>
      <c r="J34" s="80">
        <v>98</v>
      </c>
      <c r="K34" s="80">
        <v>99</v>
      </c>
      <c r="L34" s="80">
        <v>112</v>
      </c>
      <c r="M34" s="80">
        <v>107</v>
      </c>
      <c r="N34" s="80">
        <v>112</v>
      </c>
    </row>
    <row r="35" spans="1:14" ht="12.75">
      <c r="A35" s="76" t="s">
        <v>250</v>
      </c>
      <c r="B35" s="79">
        <v>140.25</v>
      </c>
      <c r="C35" s="80">
        <v>122</v>
      </c>
      <c r="D35" s="80">
        <v>133</v>
      </c>
      <c r="E35" s="80">
        <v>131</v>
      </c>
      <c r="F35" s="80">
        <v>130</v>
      </c>
      <c r="G35" s="80">
        <v>132</v>
      </c>
      <c r="H35" s="80">
        <v>137</v>
      </c>
      <c r="I35" s="80">
        <v>142</v>
      </c>
      <c r="J35" s="80">
        <v>146</v>
      </c>
      <c r="K35" s="80">
        <v>153</v>
      </c>
      <c r="L35" s="80">
        <v>153</v>
      </c>
      <c r="M35" s="80">
        <v>151</v>
      </c>
      <c r="N35" s="80">
        <v>153</v>
      </c>
    </row>
    <row r="36" spans="1:14" ht="12.75">
      <c r="A36" s="76" t="s">
        <v>251</v>
      </c>
      <c r="B36" s="79">
        <v>128.66666666666666</v>
      </c>
      <c r="C36" s="80">
        <v>143</v>
      </c>
      <c r="D36" s="80">
        <v>152</v>
      </c>
      <c r="E36" s="80">
        <v>144</v>
      </c>
      <c r="F36" s="80">
        <v>142</v>
      </c>
      <c r="G36" s="80">
        <v>139</v>
      </c>
      <c r="H36" s="80">
        <v>126</v>
      </c>
      <c r="I36" s="80">
        <v>128</v>
      </c>
      <c r="J36" s="80">
        <v>128</v>
      </c>
      <c r="K36" s="80">
        <v>109</v>
      </c>
      <c r="L36" s="80">
        <v>109</v>
      </c>
      <c r="M36" s="80">
        <v>116</v>
      </c>
      <c r="N36" s="80">
        <v>108</v>
      </c>
    </row>
    <row r="37" spans="1:14" ht="12.75" customHeight="1">
      <c r="A37" s="76" t="s">
        <v>252</v>
      </c>
      <c r="B37" s="79">
        <v>126.08333333333333</v>
      </c>
      <c r="C37" s="80">
        <v>122</v>
      </c>
      <c r="D37" s="80">
        <v>121</v>
      </c>
      <c r="E37" s="80">
        <v>120</v>
      </c>
      <c r="F37" s="80">
        <v>119</v>
      </c>
      <c r="G37" s="80">
        <v>119</v>
      </c>
      <c r="H37" s="80">
        <v>119</v>
      </c>
      <c r="I37" s="80">
        <v>113</v>
      </c>
      <c r="J37" s="80">
        <v>127</v>
      </c>
      <c r="K37" s="80">
        <v>134</v>
      </c>
      <c r="L37" s="80">
        <v>133</v>
      </c>
      <c r="M37" s="80">
        <v>139</v>
      </c>
      <c r="N37" s="80">
        <v>147</v>
      </c>
    </row>
    <row r="38" spans="1:14" ht="12.75">
      <c r="A38" s="76" t="s">
        <v>253</v>
      </c>
      <c r="B38" s="79">
        <v>135</v>
      </c>
      <c r="C38" s="80">
        <v>156</v>
      </c>
      <c r="D38" s="80">
        <v>156</v>
      </c>
      <c r="E38" s="80">
        <v>151</v>
      </c>
      <c r="F38" s="80">
        <v>150</v>
      </c>
      <c r="G38" s="80">
        <v>138</v>
      </c>
      <c r="H38" s="80">
        <v>133</v>
      </c>
      <c r="I38" s="80">
        <v>128</v>
      </c>
      <c r="J38" s="80">
        <v>133</v>
      </c>
      <c r="K38" s="80">
        <v>122</v>
      </c>
      <c r="L38" s="80">
        <v>123</v>
      </c>
      <c r="M38" s="80">
        <v>118</v>
      </c>
      <c r="N38" s="80">
        <v>112</v>
      </c>
    </row>
    <row r="39" spans="1:14" ht="12.75">
      <c r="A39" s="76" t="s">
        <v>254</v>
      </c>
      <c r="B39" s="79">
        <v>126.5</v>
      </c>
      <c r="C39" s="80">
        <v>124</v>
      </c>
      <c r="D39" s="80">
        <v>125</v>
      </c>
      <c r="E39" s="80">
        <v>137</v>
      </c>
      <c r="F39" s="80">
        <v>124</v>
      </c>
      <c r="G39" s="80">
        <v>125</v>
      </c>
      <c r="H39" s="80">
        <v>122</v>
      </c>
      <c r="I39" s="80">
        <v>126</v>
      </c>
      <c r="J39" s="80">
        <v>135</v>
      </c>
      <c r="K39" s="80">
        <v>124</v>
      </c>
      <c r="L39" s="80">
        <v>121</v>
      </c>
      <c r="M39" s="80">
        <v>124</v>
      </c>
      <c r="N39" s="80">
        <v>131</v>
      </c>
    </row>
    <row r="40" spans="1:14" ht="12.75">
      <c r="A40" s="76" t="s">
        <v>255</v>
      </c>
      <c r="B40" s="79">
        <v>120.66666666666667</v>
      </c>
      <c r="C40" s="80">
        <v>129</v>
      </c>
      <c r="D40" s="80">
        <v>127</v>
      </c>
      <c r="E40" s="80">
        <v>123</v>
      </c>
      <c r="F40" s="80">
        <v>127</v>
      </c>
      <c r="G40" s="80">
        <v>118</v>
      </c>
      <c r="H40" s="80">
        <v>117</v>
      </c>
      <c r="I40" s="80">
        <v>124</v>
      </c>
      <c r="J40" s="80">
        <v>120</v>
      </c>
      <c r="K40" s="80">
        <v>120</v>
      </c>
      <c r="L40" s="80">
        <v>111</v>
      </c>
      <c r="M40" s="80">
        <v>120</v>
      </c>
      <c r="N40" s="80">
        <v>112</v>
      </c>
    </row>
    <row r="41" spans="1:14" ht="12.75">
      <c r="A41" s="76" t="s">
        <v>256</v>
      </c>
      <c r="B41" s="79">
        <v>114.91666666666667</v>
      </c>
      <c r="C41" s="80">
        <v>112</v>
      </c>
      <c r="D41" s="80">
        <v>116</v>
      </c>
      <c r="E41" s="80">
        <v>120</v>
      </c>
      <c r="F41" s="80">
        <v>120</v>
      </c>
      <c r="G41" s="80">
        <v>121</v>
      </c>
      <c r="H41" s="80">
        <v>112</v>
      </c>
      <c r="I41" s="80">
        <v>102</v>
      </c>
      <c r="J41" s="80">
        <v>106</v>
      </c>
      <c r="K41" s="80">
        <v>104</v>
      </c>
      <c r="L41" s="80">
        <v>123</v>
      </c>
      <c r="M41" s="80">
        <v>120</v>
      </c>
      <c r="N41" s="80">
        <v>123</v>
      </c>
    </row>
    <row r="42" spans="1:14" ht="12.75">
      <c r="A42" s="76" t="s">
        <v>257</v>
      </c>
      <c r="B42" s="79">
        <v>117</v>
      </c>
      <c r="C42" s="80">
        <v>131</v>
      </c>
      <c r="D42" s="80">
        <v>121</v>
      </c>
      <c r="E42" s="80">
        <v>115</v>
      </c>
      <c r="F42" s="80">
        <v>115</v>
      </c>
      <c r="G42" s="80">
        <v>128</v>
      </c>
      <c r="H42" s="80">
        <v>115</v>
      </c>
      <c r="I42" s="80">
        <v>114</v>
      </c>
      <c r="J42" s="80">
        <v>117</v>
      </c>
      <c r="K42" s="80">
        <v>113</v>
      </c>
      <c r="L42" s="80">
        <v>115</v>
      </c>
      <c r="M42" s="80">
        <v>118</v>
      </c>
      <c r="N42" s="80">
        <v>105</v>
      </c>
    </row>
    <row r="43" spans="1:14" ht="12.75">
      <c r="A43" s="76" t="s">
        <v>356</v>
      </c>
      <c r="B43" s="79">
        <v>99</v>
      </c>
      <c r="C43" s="80">
        <v>118</v>
      </c>
      <c r="D43" s="80">
        <v>119</v>
      </c>
      <c r="E43" s="80">
        <v>106</v>
      </c>
      <c r="F43" s="80">
        <v>116</v>
      </c>
      <c r="G43" s="80">
        <v>111</v>
      </c>
      <c r="H43" s="80">
        <v>104</v>
      </c>
      <c r="I43" s="80">
        <v>95</v>
      </c>
      <c r="J43" s="80">
        <v>95</v>
      </c>
      <c r="K43" s="80">
        <v>86</v>
      </c>
      <c r="L43" s="80">
        <v>74</v>
      </c>
      <c r="M43" s="80">
        <v>80</v>
      </c>
      <c r="N43" s="80">
        <v>86</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84" r:id="rId2"/>
  <drawing r:id="rId1"/>
</worksheet>
</file>

<file path=xl/worksheets/sheet52.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U39" sqref="U39"/>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277</v>
      </c>
      <c r="B1" s="154"/>
      <c r="C1" s="154"/>
      <c r="D1" s="154"/>
      <c r="E1" s="154"/>
      <c r="F1" s="154"/>
      <c r="G1" s="154"/>
      <c r="H1" s="154"/>
      <c r="I1" s="154"/>
      <c r="J1" s="154"/>
      <c r="K1" s="154"/>
      <c r="L1" s="154"/>
      <c r="M1" s="154"/>
      <c r="N1" s="154"/>
    </row>
    <row r="2" ht="12.75">
      <c r="A2" s="69"/>
    </row>
    <row r="3" spans="1:14" ht="12.75">
      <c r="A3" s="69"/>
      <c r="M3" s="155" t="s">
        <v>278</v>
      </c>
      <c r="N3" s="155"/>
    </row>
    <row r="4" spans="1:14" s="75" customFormat="1" ht="12.75">
      <c r="A4" s="72" t="s">
        <v>246</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198</v>
      </c>
      <c r="B5" s="154"/>
      <c r="C5" s="154"/>
      <c r="D5" s="154"/>
      <c r="E5" s="154"/>
      <c r="F5" s="154"/>
      <c r="G5" s="154"/>
      <c r="H5" s="154"/>
      <c r="I5" s="154"/>
      <c r="J5" s="154"/>
      <c r="K5" s="154"/>
      <c r="L5" s="154"/>
      <c r="M5" s="154"/>
      <c r="N5" s="154"/>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80">
        <v>121</v>
      </c>
    </row>
    <row r="7" spans="1:14" ht="12.75">
      <c r="A7" s="76" t="s">
        <v>248</v>
      </c>
      <c r="B7" s="79">
        <v>93.08333333333333</v>
      </c>
      <c r="C7" s="80">
        <v>125</v>
      </c>
      <c r="D7" s="80">
        <v>116</v>
      </c>
      <c r="E7" s="80">
        <v>97</v>
      </c>
      <c r="F7" s="80">
        <v>87</v>
      </c>
      <c r="G7" s="80">
        <v>83</v>
      </c>
      <c r="H7" s="80">
        <v>92</v>
      </c>
      <c r="I7" s="80">
        <v>97</v>
      </c>
      <c r="J7" s="80">
        <v>108</v>
      </c>
      <c r="K7" s="80">
        <v>90</v>
      </c>
      <c r="L7" s="80">
        <v>82</v>
      </c>
      <c r="M7" s="80">
        <v>68</v>
      </c>
      <c r="N7" s="80">
        <v>72</v>
      </c>
    </row>
    <row r="8" spans="1:14" ht="12.75">
      <c r="A8" s="76" t="s">
        <v>249</v>
      </c>
      <c r="B8" s="79">
        <v>76.75</v>
      </c>
      <c r="C8" s="80">
        <v>78</v>
      </c>
      <c r="D8" s="80">
        <v>76</v>
      </c>
      <c r="E8" s="80">
        <v>72</v>
      </c>
      <c r="F8" s="80">
        <v>62</v>
      </c>
      <c r="G8" s="80">
        <v>54</v>
      </c>
      <c r="H8" s="80">
        <v>63</v>
      </c>
      <c r="I8" s="80">
        <v>75</v>
      </c>
      <c r="J8" s="80">
        <v>94</v>
      </c>
      <c r="K8" s="80">
        <v>89</v>
      </c>
      <c r="L8" s="80">
        <v>87</v>
      </c>
      <c r="M8" s="80">
        <v>90</v>
      </c>
      <c r="N8" s="80">
        <v>81</v>
      </c>
    </row>
    <row r="9" spans="1:14" ht="12.75">
      <c r="A9" s="76" t="s">
        <v>250</v>
      </c>
      <c r="B9" s="79">
        <v>93.41666666666667</v>
      </c>
      <c r="C9" s="80">
        <v>87</v>
      </c>
      <c r="D9" s="80">
        <v>98</v>
      </c>
      <c r="E9" s="80">
        <v>96</v>
      </c>
      <c r="F9" s="80">
        <v>91</v>
      </c>
      <c r="G9" s="80">
        <v>98</v>
      </c>
      <c r="H9" s="80">
        <v>96</v>
      </c>
      <c r="I9" s="80">
        <v>112</v>
      </c>
      <c r="J9" s="80">
        <v>114</v>
      </c>
      <c r="K9" s="80">
        <v>98</v>
      </c>
      <c r="L9" s="80">
        <v>84</v>
      </c>
      <c r="M9" s="80">
        <v>71</v>
      </c>
      <c r="N9" s="80">
        <v>76</v>
      </c>
    </row>
    <row r="10" spans="1:14" ht="12.75">
      <c r="A10" s="76" t="s">
        <v>251</v>
      </c>
      <c r="B10" s="79">
        <v>78.16666666666667</v>
      </c>
      <c r="C10" s="80">
        <v>92</v>
      </c>
      <c r="D10" s="80">
        <v>95</v>
      </c>
      <c r="E10" s="80">
        <v>80</v>
      </c>
      <c r="F10" s="80">
        <v>88</v>
      </c>
      <c r="G10" s="80">
        <v>79</v>
      </c>
      <c r="H10" s="80">
        <v>75</v>
      </c>
      <c r="I10" s="80">
        <v>73</v>
      </c>
      <c r="J10" s="80">
        <v>93</v>
      </c>
      <c r="K10" s="80">
        <v>76</v>
      </c>
      <c r="L10" s="80">
        <v>65</v>
      </c>
      <c r="M10" s="80">
        <v>63</v>
      </c>
      <c r="N10" s="80">
        <v>59</v>
      </c>
    </row>
    <row r="11" spans="1:14" ht="12.75" customHeight="1">
      <c r="A11" s="76" t="s">
        <v>252</v>
      </c>
      <c r="B11" s="79">
        <v>60.833333333333336</v>
      </c>
      <c r="C11" s="80">
        <v>55</v>
      </c>
      <c r="D11" s="80">
        <v>59</v>
      </c>
      <c r="E11" s="80">
        <v>60</v>
      </c>
      <c r="F11" s="80">
        <v>61</v>
      </c>
      <c r="G11" s="80">
        <v>65</v>
      </c>
      <c r="H11" s="80">
        <v>43</v>
      </c>
      <c r="I11" s="80">
        <v>59</v>
      </c>
      <c r="J11" s="80">
        <v>64</v>
      </c>
      <c r="K11" s="80">
        <v>67</v>
      </c>
      <c r="L11" s="80">
        <v>65</v>
      </c>
      <c r="M11" s="80">
        <v>70</v>
      </c>
      <c r="N11" s="80">
        <v>62</v>
      </c>
    </row>
    <row r="12" spans="1:14" ht="12.75" customHeight="1">
      <c r="A12" s="76" t="s">
        <v>253</v>
      </c>
      <c r="B12" s="79">
        <v>63.333333333333336</v>
      </c>
      <c r="C12" s="80">
        <v>66</v>
      </c>
      <c r="D12" s="80">
        <v>64</v>
      </c>
      <c r="E12" s="80">
        <v>64</v>
      </c>
      <c r="F12" s="80">
        <v>73</v>
      </c>
      <c r="G12" s="80">
        <v>66</v>
      </c>
      <c r="H12" s="80">
        <v>48</v>
      </c>
      <c r="I12" s="80">
        <v>57</v>
      </c>
      <c r="J12" s="80">
        <v>74</v>
      </c>
      <c r="K12" s="80">
        <v>70</v>
      </c>
      <c r="L12" s="80">
        <v>60</v>
      </c>
      <c r="M12" s="80">
        <v>59</v>
      </c>
      <c r="N12" s="80">
        <v>59</v>
      </c>
    </row>
    <row r="13" spans="1:14" ht="12.75" customHeight="1">
      <c r="A13" s="76" t="s">
        <v>254</v>
      </c>
      <c r="B13" s="79">
        <v>67.41666666666667</v>
      </c>
      <c r="C13" s="80">
        <v>63</v>
      </c>
      <c r="D13" s="80">
        <v>74</v>
      </c>
      <c r="E13" s="80">
        <v>66</v>
      </c>
      <c r="F13" s="80">
        <v>50</v>
      </c>
      <c r="G13" s="80">
        <v>54</v>
      </c>
      <c r="H13" s="80">
        <v>58</v>
      </c>
      <c r="I13" s="80">
        <v>66</v>
      </c>
      <c r="J13" s="80">
        <v>86</v>
      </c>
      <c r="K13" s="80">
        <v>81</v>
      </c>
      <c r="L13" s="80">
        <v>72</v>
      </c>
      <c r="M13" s="80">
        <v>72</v>
      </c>
      <c r="N13" s="80">
        <v>67</v>
      </c>
    </row>
    <row r="14" spans="1:14" ht="12.75" customHeight="1">
      <c r="A14" s="76" t="s">
        <v>255</v>
      </c>
      <c r="B14" s="79">
        <v>67.41666666666667</v>
      </c>
      <c r="C14" s="80">
        <v>71</v>
      </c>
      <c r="D14" s="80">
        <v>68</v>
      </c>
      <c r="E14" s="80">
        <v>61</v>
      </c>
      <c r="F14" s="80">
        <v>60</v>
      </c>
      <c r="G14" s="80">
        <v>57</v>
      </c>
      <c r="H14" s="80">
        <v>57</v>
      </c>
      <c r="I14" s="80">
        <v>57</v>
      </c>
      <c r="J14" s="80">
        <v>78</v>
      </c>
      <c r="K14" s="80">
        <v>72</v>
      </c>
      <c r="L14" s="80">
        <v>72</v>
      </c>
      <c r="M14" s="80">
        <v>80</v>
      </c>
      <c r="N14" s="80">
        <v>76</v>
      </c>
    </row>
    <row r="15" spans="1:14" ht="12.75" customHeight="1">
      <c r="A15" s="76" t="s">
        <v>256</v>
      </c>
      <c r="B15" s="79">
        <v>70.41666666666667</v>
      </c>
      <c r="C15" s="80">
        <v>75</v>
      </c>
      <c r="D15" s="80">
        <v>77</v>
      </c>
      <c r="E15" s="80">
        <v>82</v>
      </c>
      <c r="F15" s="80">
        <v>76</v>
      </c>
      <c r="G15" s="80">
        <v>67</v>
      </c>
      <c r="H15" s="80">
        <v>64</v>
      </c>
      <c r="I15" s="80">
        <v>49</v>
      </c>
      <c r="J15" s="80">
        <v>68</v>
      </c>
      <c r="K15" s="80">
        <v>68</v>
      </c>
      <c r="L15" s="80">
        <v>73</v>
      </c>
      <c r="M15" s="80">
        <v>70</v>
      </c>
      <c r="N15" s="80">
        <v>76</v>
      </c>
    </row>
    <row r="16" spans="1:14" ht="12.75" customHeight="1">
      <c r="A16" s="76" t="s">
        <v>257</v>
      </c>
      <c r="B16" s="79">
        <v>70</v>
      </c>
      <c r="C16" s="80">
        <v>80</v>
      </c>
      <c r="D16" s="80">
        <v>88</v>
      </c>
      <c r="E16" s="80">
        <v>84</v>
      </c>
      <c r="F16" s="80">
        <v>76</v>
      </c>
      <c r="G16" s="80">
        <v>69</v>
      </c>
      <c r="H16" s="80">
        <v>54</v>
      </c>
      <c r="I16" s="80">
        <v>53</v>
      </c>
      <c r="J16" s="80">
        <v>72</v>
      </c>
      <c r="K16" s="80">
        <v>71</v>
      </c>
      <c r="L16" s="80">
        <v>75</v>
      </c>
      <c r="M16" s="80">
        <v>66</v>
      </c>
      <c r="N16" s="80">
        <v>54</v>
      </c>
    </row>
    <row r="17" spans="1:14" ht="12.75" customHeight="1">
      <c r="A17" s="76" t="s">
        <v>356</v>
      </c>
      <c r="B17" s="79">
        <v>58</v>
      </c>
      <c r="C17" s="80">
        <v>74</v>
      </c>
      <c r="D17" s="80">
        <v>77</v>
      </c>
      <c r="E17" s="80">
        <v>64</v>
      </c>
      <c r="F17" s="80">
        <v>63</v>
      </c>
      <c r="G17" s="80">
        <v>53</v>
      </c>
      <c r="H17" s="80">
        <v>44</v>
      </c>
      <c r="I17" s="80">
        <v>43</v>
      </c>
      <c r="J17" s="80">
        <v>55</v>
      </c>
      <c r="K17" s="80">
        <v>51</v>
      </c>
      <c r="L17" s="80">
        <v>52</v>
      </c>
      <c r="M17" s="80">
        <v>62</v>
      </c>
      <c r="N17" s="80">
        <v>60</v>
      </c>
    </row>
    <row r="18" spans="1:14" ht="25.5" customHeight="1">
      <c r="A18" s="154" t="s">
        <v>199</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0">
        <v>328</v>
      </c>
    </row>
    <row r="20" spans="1:14" ht="12.75">
      <c r="A20" s="76" t="s">
        <v>248</v>
      </c>
      <c r="B20" s="79">
        <v>281.0833333333333</v>
      </c>
      <c r="C20" s="80">
        <v>330</v>
      </c>
      <c r="D20" s="80">
        <v>324</v>
      </c>
      <c r="E20" s="80">
        <v>298</v>
      </c>
      <c r="F20" s="80">
        <v>267</v>
      </c>
      <c r="G20" s="80">
        <v>238</v>
      </c>
      <c r="H20" s="80">
        <v>259</v>
      </c>
      <c r="I20" s="80">
        <v>267</v>
      </c>
      <c r="J20" s="80">
        <v>281</v>
      </c>
      <c r="K20" s="80">
        <v>279</v>
      </c>
      <c r="L20" s="80">
        <v>275</v>
      </c>
      <c r="M20" s="80">
        <v>274</v>
      </c>
      <c r="N20" s="80">
        <v>281</v>
      </c>
    </row>
    <row r="21" spans="1:14" ht="12.75">
      <c r="A21" s="76" t="s">
        <v>249</v>
      </c>
      <c r="B21" s="79">
        <v>216.41666666666666</v>
      </c>
      <c r="C21" s="80">
        <v>266</v>
      </c>
      <c r="D21" s="80">
        <v>253</v>
      </c>
      <c r="E21" s="80">
        <v>255</v>
      </c>
      <c r="F21" s="80">
        <v>235</v>
      </c>
      <c r="G21" s="80">
        <v>201</v>
      </c>
      <c r="H21" s="80">
        <v>206</v>
      </c>
      <c r="I21" s="80">
        <v>202</v>
      </c>
      <c r="J21" s="80">
        <v>191</v>
      </c>
      <c r="K21" s="80">
        <v>174</v>
      </c>
      <c r="L21" s="80">
        <v>187</v>
      </c>
      <c r="M21" s="80">
        <v>205</v>
      </c>
      <c r="N21" s="80">
        <v>222</v>
      </c>
    </row>
    <row r="22" spans="1:14" ht="12.75">
      <c r="A22" s="76" t="s">
        <v>250</v>
      </c>
      <c r="B22" s="79">
        <v>298.75</v>
      </c>
      <c r="C22" s="80">
        <v>254</v>
      </c>
      <c r="D22" s="80">
        <v>258</v>
      </c>
      <c r="E22" s="80">
        <v>264</v>
      </c>
      <c r="F22" s="80">
        <v>277</v>
      </c>
      <c r="G22" s="80">
        <v>301</v>
      </c>
      <c r="H22" s="80">
        <v>305</v>
      </c>
      <c r="I22" s="80">
        <v>314</v>
      </c>
      <c r="J22" s="80">
        <v>311</v>
      </c>
      <c r="K22" s="80">
        <v>324</v>
      </c>
      <c r="L22" s="80">
        <v>325</v>
      </c>
      <c r="M22" s="80">
        <v>322</v>
      </c>
      <c r="N22" s="80">
        <v>330</v>
      </c>
    </row>
    <row r="23" spans="1:14" ht="12.75">
      <c r="A23" s="76" t="s">
        <v>251</v>
      </c>
      <c r="B23" s="79">
        <v>266</v>
      </c>
      <c r="C23" s="80">
        <v>329</v>
      </c>
      <c r="D23" s="80">
        <v>336</v>
      </c>
      <c r="E23" s="80">
        <v>298</v>
      </c>
      <c r="F23" s="80">
        <v>298</v>
      </c>
      <c r="G23" s="80">
        <v>279</v>
      </c>
      <c r="H23" s="80">
        <v>269</v>
      </c>
      <c r="I23" s="80">
        <v>257</v>
      </c>
      <c r="J23" s="80">
        <v>242</v>
      </c>
      <c r="K23" s="80">
        <v>217</v>
      </c>
      <c r="L23" s="80">
        <v>220</v>
      </c>
      <c r="M23" s="80">
        <v>225</v>
      </c>
      <c r="N23" s="80">
        <v>222</v>
      </c>
    </row>
    <row r="24" spans="1:14" ht="12.75" customHeight="1">
      <c r="A24" s="76" t="s">
        <v>252</v>
      </c>
      <c r="B24" s="79">
        <v>238.66666666666666</v>
      </c>
      <c r="C24" s="80">
        <v>248</v>
      </c>
      <c r="D24" s="80">
        <v>245</v>
      </c>
      <c r="E24" s="80">
        <v>234</v>
      </c>
      <c r="F24" s="80">
        <v>234</v>
      </c>
      <c r="G24" s="80">
        <v>222</v>
      </c>
      <c r="H24" s="80">
        <v>224</v>
      </c>
      <c r="I24" s="80">
        <v>219</v>
      </c>
      <c r="J24" s="80">
        <v>228</v>
      </c>
      <c r="K24" s="80">
        <v>233</v>
      </c>
      <c r="L24" s="80">
        <v>248</v>
      </c>
      <c r="M24" s="80">
        <v>261</v>
      </c>
      <c r="N24" s="80">
        <v>268</v>
      </c>
    </row>
    <row r="25" spans="1:14" ht="12.75" customHeight="1">
      <c r="A25" s="76" t="s">
        <v>253</v>
      </c>
      <c r="B25" s="79">
        <v>263.75</v>
      </c>
      <c r="C25" s="80">
        <v>291</v>
      </c>
      <c r="D25" s="80">
        <v>284</v>
      </c>
      <c r="E25" s="80">
        <v>275</v>
      </c>
      <c r="F25" s="80">
        <v>269</v>
      </c>
      <c r="G25" s="80">
        <v>264</v>
      </c>
      <c r="H25" s="80">
        <v>255</v>
      </c>
      <c r="I25" s="80">
        <v>253</v>
      </c>
      <c r="J25" s="80">
        <v>265</v>
      </c>
      <c r="K25" s="80">
        <v>252</v>
      </c>
      <c r="L25" s="80">
        <v>248</v>
      </c>
      <c r="M25" s="80">
        <v>253</v>
      </c>
      <c r="N25" s="80">
        <v>256</v>
      </c>
    </row>
    <row r="26" spans="1:14" ht="12.75" customHeight="1">
      <c r="A26" s="76" t="s">
        <v>254</v>
      </c>
      <c r="B26" s="79">
        <v>270</v>
      </c>
      <c r="C26" s="80">
        <v>273</v>
      </c>
      <c r="D26" s="80">
        <v>278</v>
      </c>
      <c r="E26" s="80">
        <v>271</v>
      </c>
      <c r="F26" s="80">
        <v>273</v>
      </c>
      <c r="G26" s="80">
        <v>277</v>
      </c>
      <c r="H26" s="80">
        <v>262</v>
      </c>
      <c r="I26" s="80">
        <v>255</v>
      </c>
      <c r="J26" s="80">
        <v>271</v>
      </c>
      <c r="K26" s="80">
        <v>269</v>
      </c>
      <c r="L26" s="80">
        <v>267</v>
      </c>
      <c r="M26" s="80">
        <v>275</v>
      </c>
      <c r="N26" s="80">
        <v>269</v>
      </c>
    </row>
    <row r="27" spans="1:14" ht="12.75" customHeight="1">
      <c r="A27" s="76" t="s">
        <v>255</v>
      </c>
      <c r="B27" s="79">
        <v>265.6666666666667</v>
      </c>
      <c r="C27" s="80">
        <v>285</v>
      </c>
      <c r="D27" s="80">
        <v>290</v>
      </c>
      <c r="E27" s="80">
        <v>278</v>
      </c>
      <c r="F27" s="80">
        <v>274</v>
      </c>
      <c r="G27" s="80">
        <v>275</v>
      </c>
      <c r="H27" s="80">
        <v>258</v>
      </c>
      <c r="I27" s="80">
        <v>267</v>
      </c>
      <c r="J27" s="80">
        <v>253</v>
      </c>
      <c r="K27" s="80">
        <v>247</v>
      </c>
      <c r="L27" s="80">
        <v>240</v>
      </c>
      <c r="M27" s="80">
        <v>261</v>
      </c>
      <c r="N27" s="80">
        <v>260</v>
      </c>
    </row>
    <row r="28" spans="1:14" ht="12.75" customHeight="1">
      <c r="A28" s="76" t="s">
        <v>256</v>
      </c>
      <c r="B28" s="79">
        <v>263.5</v>
      </c>
      <c r="C28" s="80">
        <v>266</v>
      </c>
      <c r="D28" s="80">
        <v>271</v>
      </c>
      <c r="E28" s="80">
        <v>265</v>
      </c>
      <c r="F28" s="80">
        <v>280</v>
      </c>
      <c r="G28" s="80">
        <v>282</v>
      </c>
      <c r="H28" s="80">
        <v>261</v>
      </c>
      <c r="I28" s="80">
        <v>245</v>
      </c>
      <c r="J28" s="80">
        <v>247</v>
      </c>
      <c r="K28" s="80">
        <v>243</v>
      </c>
      <c r="L28" s="80">
        <v>267</v>
      </c>
      <c r="M28" s="80">
        <v>269</v>
      </c>
      <c r="N28" s="80">
        <v>266</v>
      </c>
    </row>
    <row r="29" spans="1:14" ht="12.75" customHeight="1">
      <c r="A29" s="76" t="s">
        <v>257</v>
      </c>
      <c r="B29" s="79">
        <v>256</v>
      </c>
      <c r="C29" s="80">
        <v>300</v>
      </c>
      <c r="D29" s="80">
        <v>275</v>
      </c>
      <c r="E29" s="80">
        <v>268</v>
      </c>
      <c r="F29" s="80">
        <v>273</v>
      </c>
      <c r="G29" s="80">
        <v>277</v>
      </c>
      <c r="H29" s="80">
        <v>253</v>
      </c>
      <c r="I29" s="80">
        <v>252</v>
      </c>
      <c r="J29" s="80">
        <v>236</v>
      </c>
      <c r="K29" s="80">
        <v>228</v>
      </c>
      <c r="L29" s="80">
        <v>225</v>
      </c>
      <c r="M29" s="80">
        <v>244</v>
      </c>
      <c r="N29" s="80">
        <v>241</v>
      </c>
    </row>
    <row r="30" spans="1:14" ht="12.75" customHeight="1">
      <c r="A30" s="76" t="s">
        <v>356</v>
      </c>
      <c r="B30" s="79">
        <v>204</v>
      </c>
      <c r="C30" s="80">
        <v>256</v>
      </c>
      <c r="D30" s="80">
        <v>248</v>
      </c>
      <c r="E30" s="80">
        <v>230</v>
      </c>
      <c r="F30" s="80">
        <v>228</v>
      </c>
      <c r="G30" s="80">
        <v>214</v>
      </c>
      <c r="H30" s="80">
        <v>196</v>
      </c>
      <c r="I30" s="80">
        <v>180</v>
      </c>
      <c r="J30" s="80">
        <v>194</v>
      </c>
      <c r="K30" s="80">
        <v>175</v>
      </c>
      <c r="L30" s="80">
        <v>167</v>
      </c>
      <c r="M30" s="80">
        <v>166</v>
      </c>
      <c r="N30" s="80">
        <v>189</v>
      </c>
    </row>
    <row r="31" spans="1:14" ht="25.5" customHeight="1">
      <c r="A31" s="154" t="s">
        <v>36</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0">
        <v>135</v>
      </c>
    </row>
    <row r="33" spans="1:14" ht="12.75">
      <c r="A33" s="76" t="s">
        <v>248</v>
      </c>
      <c r="B33" s="79">
        <v>126.75</v>
      </c>
      <c r="C33" s="80">
        <v>140</v>
      </c>
      <c r="D33" s="80">
        <v>142</v>
      </c>
      <c r="E33" s="80">
        <v>143</v>
      </c>
      <c r="F33" s="80">
        <v>134</v>
      </c>
      <c r="G33" s="80">
        <v>137</v>
      </c>
      <c r="H33" s="80">
        <v>125</v>
      </c>
      <c r="I33" s="80">
        <v>121</v>
      </c>
      <c r="J33" s="80">
        <v>115</v>
      </c>
      <c r="K33" s="80">
        <v>112</v>
      </c>
      <c r="L33" s="80">
        <v>115</v>
      </c>
      <c r="M33" s="80">
        <v>118</v>
      </c>
      <c r="N33" s="80">
        <v>119</v>
      </c>
    </row>
    <row r="34" spans="1:14" ht="12.75">
      <c r="A34" s="76" t="s">
        <v>249</v>
      </c>
      <c r="B34" s="79">
        <v>113</v>
      </c>
      <c r="C34" s="80">
        <v>114</v>
      </c>
      <c r="D34" s="80">
        <v>109</v>
      </c>
      <c r="E34" s="80">
        <v>117</v>
      </c>
      <c r="F34" s="80">
        <v>126</v>
      </c>
      <c r="G34" s="80">
        <v>110</v>
      </c>
      <c r="H34" s="80">
        <v>107</v>
      </c>
      <c r="I34" s="80">
        <v>115</v>
      </c>
      <c r="J34" s="80">
        <v>113</v>
      </c>
      <c r="K34" s="80">
        <v>111</v>
      </c>
      <c r="L34" s="80">
        <v>110</v>
      </c>
      <c r="M34" s="80">
        <v>110</v>
      </c>
      <c r="N34" s="80">
        <v>114</v>
      </c>
    </row>
    <row r="35" spans="1:14" ht="12.75">
      <c r="A35" s="76" t="s">
        <v>250</v>
      </c>
      <c r="B35" s="79">
        <v>125.83333333333333</v>
      </c>
      <c r="C35" s="80">
        <v>127</v>
      </c>
      <c r="D35" s="80">
        <v>128</v>
      </c>
      <c r="E35" s="80">
        <v>118</v>
      </c>
      <c r="F35" s="80">
        <v>111</v>
      </c>
      <c r="G35" s="80">
        <v>115</v>
      </c>
      <c r="H35" s="80">
        <v>120</v>
      </c>
      <c r="I35" s="80">
        <v>122</v>
      </c>
      <c r="J35" s="80">
        <v>124</v>
      </c>
      <c r="K35" s="80">
        <v>129</v>
      </c>
      <c r="L35" s="80">
        <v>137</v>
      </c>
      <c r="M35" s="80">
        <v>140</v>
      </c>
      <c r="N35" s="80">
        <v>139</v>
      </c>
    </row>
    <row r="36" spans="1:14" ht="12.75">
      <c r="A36" s="76" t="s">
        <v>251</v>
      </c>
      <c r="B36" s="79">
        <v>133.75</v>
      </c>
      <c r="C36" s="80">
        <v>146</v>
      </c>
      <c r="D36" s="80">
        <v>155</v>
      </c>
      <c r="E36" s="80">
        <v>146</v>
      </c>
      <c r="F36" s="80">
        <v>151</v>
      </c>
      <c r="G36" s="80">
        <v>142</v>
      </c>
      <c r="H36" s="80">
        <v>142</v>
      </c>
      <c r="I36" s="80">
        <v>131</v>
      </c>
      <c r="J36" s="80">
        <v>120</v>
      </c>
      <c r="K36" s="80">
        <v>118</v>
      </c>
      <c r="L36" s="80">
        <v>118</v>
      </c>
      <c r="M36" s="80">
        <v>116</v>
      </c>
      <c r="N36" s="80">
        <v>120</v>
      </c>
    </row>
    <row r="37" spans="1:14" ht="12.75" customHeight="1">
      <c r="A37" s="76" t="s">
        <v>252</v>
      </c>
      <c r="B37" s="79">
        <v>128.83333333333334</v>
      </c>
      <c r="C37" s="80">
        <v>138</v>
      </c>
      <c r="D37" s="80">
        <v>132</v>
      </c>
      <c r="E37" s="80">
        <v>128</v>
      </c>
      <c r="F37" s="80">
        <v>128</v>
      </c>
      <c r="G37" s="80">
        <v>129</v>
      </c>
      <c r="H37" s="80">
        <v>136</v>
      </c>
      <c r="I37" s="80">
        <v>127</v>
      </c>
      <c r="J37" s="80">
        <v>129</v>
      </c>
      <c r="K37" s="80">
        <v>116</v>
      </c>
      <c r="L37" s="80">
        <v>123</v>
      </c>
      <c r="M37" s="80">
        <v>127</v>
      </c>
      <c r="N37" s="80">
        <v>133</v>
      </c>
    </row>
    <row r="38" spans="1:14" ht="12.75">
      <c r="A38" s="76" t="s">
        <v>253</v>
      </c>
      <c r="B38" s="79">
        <v>126.58333333333333</v>
      </c>
      <c r="C38" s="80">
        <v>134</v>
      </c>
      <c r="D38" s="80">
        <v>140</v>
      </c>
      <c r="E38" s="80">
        <v>136</v>
      </c>
      <c r="F38" s="80">
        <v>135</v>
      </c>
      <c r="G38" s="80">
        <v>132</v>
      </c>
      <c r="H38" s="80">
        <v>122</v>
      </c>
      <c r="I38" s="80">
        <v>113</v>
      </c>
      <c r="J38" s="80">
        <v>119</v>
      </c>
      <c r="K38" s="80">
        <v>114</v>
      </c>
      <c r="L38" s="80">
        <v>119</v>
      </c>
      <c r="M38" s="80">
        <v>127</v>
      </c>
      <c r="N38" s="80">
        <v>128</v>
      </c>
    </row>
    <row r="39" spans="1:14" ht="12.75">
      <c r="A39" s="76" t="s">
        <v>254</v>
      </c>
      <c r="B39" s="79">
        <v>142.33333333333334</v>
      </c>
      <c r="C39" s="80">
        <v>133</v>
      </c>
      <c r="D39" s="80">
        <v>140</v>
      </c>
      <c r="E39" s="80">
        <v>144</v>
      </c>
      <c r="F39" s="80">
        <v>137</v>
      </c>
      <c r="G39" s="80">
        <v>137</v>
      </c>
      <c r="H39" s="80">
        <v>149</v>
      </c>
      <c r="I39" s="80">
        <v>148</v>
      </c>
      <c r="J39" s="80">
        <v>151</v>
      </c>
      <c r="K39" s="80">
        <v>148</v>
      </c>
      <c r="L39" s="80">
        <v>136</v>
      </c>
      <c r="M39" s="80">
        <v>140</v>
      </c>
      <c r="N39" s="80">
        <v>145</v>
      </c>
    </row>
    <row r="40" spans="1:14" ht="12.75">
      <c r="A40" s="76" t="s">
        <v>255</v>
      </c>
      <c r="B40" s="79">
        <v>127.75</v>
      </c>
      <c r="C40" s="80">
        <v>129</v>
      </c>
      <c r="D40" s="80">
        <v>127</v>
      </c>
      <c r="E40" s="80">
        <v>125</v>
      </c>
      <c r="F40" s="80">
        <v>138</v>
      </c>
      <c r="G40" s="80">
        <v>126</v>
      </c>
      <c r="H40" s="80">
        <v>116</v>
      </c>
      <c r="I40" s="80">
        <v>125</v>
      </c>
      <c r="J40" s="80">
        <v>124</v>
      </c>
      <c r="K40" s="80">
        <v>134</v>
      </c>
      <c r="L40" s="80">
        <v>129</v>
      </c>
      <c r="M40" s="80">
        <v>133</v>
      </c>
      <c r="N40" s="80">
        <v>127</v>
      </c>
    </row>
    <row r="41" spans="1:14" ht="12.75">
      <c r="A41" s="76" t="s">
        <v>256</v>
      </c>
      <c r="B41" s="79">
        <v>128.33333333333334</v>
      </c>
      <c r="C41" s="80">
        <v>123</v>
      </c>
      <c r="D41" s="80">
        <v>126</v>
      </c>
      <c r="E41" s="80">
        <v>127</v>
      </c>
      <c r="F41" s="80">
        <v>135</v>
      </c>
      <c r="G41" s="80">
        <v>142</v>
      </c>
      <c r="H41" s="80">
        <v>130</v>
      </c>
      <c r="I41" s="80">
        <v>113</v>
      </c>
      <c r="J41" s="80">
        <v>126</v>
      </c>
      <c r="K41" s="80">
        <v>123</v>
      </c>
      <c r="L41" s="80">
        <v>132</v>
      </c>
      <c r="M41" s="80">
        <v>130</v>
      </c>
      <c r="N41" s="80">
        <v>133</v>
      </c>
    </row>
    <row r="42" spans="1:14" ht="12.75">
      <c r="A42" s="76" t="s">
        <v>257</v>
      </c>
      <c r="B42" s="79">
        <v>120</v>
      </c>
      <c r="C42" s="80">
        <v>134</v>
      </c>
      <c r="D42" s="80">
        <v>130</v>
      </c>
      <c r="E42" s="80">
        <v>119</v>
      </c>
      <c r="F42" s="80">
        <v>116</v>
      </c>
      <c r="G42" s="80">
        <v>117</v>
      </c>
      <c r="H42" s="80">
        <v>115</v>
      </c>
      <c r="I42" s="80">
        <v>123</v>
      </c>
      <c r="J42" s="80">
        <v>127</v>
      </c>
      <c r="K42" s="80">
        <v>119</v>
      </c>
      <c r="L42" s="80">
        <v>114</v>
      </c>
      <c r="M42" s="80">
        <v>114</v>
      </c>
      <c r="N42" s="80">
        <v>111</v>
      </c>
    </row>
    <row r="43" spans="1:14" ht="12.75">
      <c r="A43" s="76" t="s">
        <v>356</v>
      </c>
      <c r="B43" s="79">
        <v>107</v>
      </c>
      <c r="C43" s="80">
        <v>129</v>
      </c>
      <c r="D43" s="80">
        <v>127</v>
      </c>
      <c r="E43" s="80">
        <v>122</v>
      </c>
      <c r="F43" s="80">
        <v>119</v>
      </c>
      <c r="G43" s="80">
        <v>114</v>
      </c>
      <c r="H43" s="80">
        <v>107</v>
      </c>
      <c r="I43" s="80">
        <v>103</v>
      </c>
      <c r="J43" s="80">
        <v>95</v>
      </c>
      <c r="K43" s="80">
        <v>93</v>
      </c>
      <c r="L43" s="80">
        <v>88</v>
      </c>
      <c r="M43" s="80">
        <v>95</v>
      </c>
      <c r="N43" s="80">
        <v>94</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84" r:id="rId2"/>
  <drawing r:id="rId1"/>
</worksheet>
</file>

<file path=xl/worksheets/sheet53.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T38" sqref="T38"/>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279</v>
      </c>
      <c r="B1" s="154"/>
      <c r="C1" s="154"/>
      <c r="D1" s="154"/>
      <c r="E1" s="154"/>
      <c r="F1" s="154"/>
      <c r="G1" s="154"/>
      <c r="H1" s="154"/>
      <c r="I1" s="154"/>
      <c r="J1" s="154"/>
      <c r="K1" s="154"/>
      <c r="L1" s="154"/>
      <c r="M1" s="154"/>
      <c r="N1" s="154"/>
    </row>
    <row r="2" ht="12.75">
      <c r="A2" s="69"/>
    </row>
    <row r="3" spans="1:14" ht="12.75">
      <c r="A3" s="69"/>
      <c r="M3" s="155" t="s">
        <v>280</v>
      </c>
      <c r="N3" s="155"/>
    </row>
    <row r="4" spans="1:14" s="75" customFormat="1"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198</v>
      </c>
      <c r="B5" s="154"/>
      <c r="C5" s="154"/>
      <c r="D5" s="154"/>
      <c r="E5" s="154"/>
      <c r="F5" s="154"/>
      <c r="G5" s="154"/>
      <c r="H5" s="154"/>
      <c r="I5" s="154"/>
      <c r="J5" s="154"/>
      <c r="K5" s="154"/>
      <c r="L5" s="154"/>
      <c r="M5" s="154"/>
      <c r="N5" s="154"/>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80">
        <v>59</v>
      </c>
    </row>
    <row r="7" spans="1:14" ht="12.75">
      <c r="A7" s="76" t="s">
        <v>248</v>
      </c>
      <c r="B7" s="79">
        <v>45</v>
      </c>
      <c r="C7" s="80">
        <v>59</v>
      </c>
      <c r="D7" s="80">
        <v>54</v>
      </c>
      <c r="E7" s="80">
        <v>46</v>
      </c>
      <c r="F7" s="80">
        <v>42</v>
      </c>
      <c r="G7" s="80">
        <v>43</v>
      </c>
      <c r="H7" s="80">
        <v>47</v>
      </c>
      <c r="I7" s="80">
        <v>48</v>
      </c>
      <c r="J7" s="80">
        <v>50</v>
      </c>
      <c r="K7" s="80">
        <v>40</v>
      </c>
      <c r="L7" s="80">
        <v>41</v>
      </c>
      <c r="M7" s="80">
        <v>33</v>
      </c>
      <c r="N7" s="80">
        <v>37</v>
      </c>
    </row>
    <row r="8" spans="1:14" ht="12.75">
      <c r="A8" s="76" t="s">
        <v>249</v>
      </c>
      <c r="B8" s="79">
        <v>37.75</v>
      </c>
      <c r="C8" s="80">
        <v>40</v>
      </c>
      <c r="D8" s="80">
        <v>41</v>
      </c>
      <c r="E8" s="80">
        <v>39</v>
      </c>
      <c r="F8" s="80">
        <v>31</v>
      </c>
      <c r="G8" s="80">
        <v>28</v>
      </c>
      <c r="H8" s="80">
        <v>33</v>
      </c>
      <c r="I8" s="80">
        <v>39</v>
      </c>
      <c r="J8" s="80">
        <v>42</v>
      </c>
      <c r="K8" s="80">
        <v>40</v>
      </c>
      <c r="L8" s="80">
        <v>39</v>
      </c>
      <c r="M8" s="80">
        <v>45</v>
      </c>
      <c r="N8" s="80">
        <v>36</v>
      </c>
    </row>
    <row r="9" spans="1:14" ht="12.75">
      <c r="A9" s="76" t="s">
        <v>250</v>
      </c>
      <c r="B9" s="79">
        <v>49.5</v>
      </c>
      <c r="C9" s="80">
        <v>41</v>
      </c>
      <c r="D9" s="80">
        <v>48</v>
      </c>
      <c r="E9" s="80">
        <v>47</v>
      </c>
      <c r="F9" s="80">
        <v>42</v>
      </c>
      <c r="G9" s="80">
        <v>49</v>
      </c>
      <c r="H9" s="80">
        <v>52</v>
      </c>
      <c r="I9" s="80">
        <v>65</v>
      </c>
      <c r="J9" s="80">
        <v>55</v>
      </c>
      <c r="K9" s="80">
        <v>54</v>
      </c>
      <c r="L9" s="80">
        <v>51</v>
      </c>
      <c r="M9" s="80">
        <v>42</v>
      </c>
      <c r="N9" s="80">
        <v>48</v>
      </c>
    </row>
    <row r="10" spans="1:14" ht="12.75">
      <c r="A10" s="76" t="s">
        <v>251</v>
      </c>
      <c r="B10" s="79">
        <v>40.333333333333336</v>
      </c>
      <c r="C10" s="80">
        <v>57</v>
      </c>
      <c r="D10" s="80">
        <v>61</v>
      </c>
      <c r="E10" s="80">
        <v>49</v>
      </c>
      <c r="F10" s="80">
        <v>47</v>
      </c>
      <c r="G10" s="80">
        <v>42</v>
      </c>
      <c r="H10" s="80">
        <v>39</v>
      </c>
      <c r="I10" s="80">
        <v>29</v>
      </c>
      <c r="J10" s="80">
        <v>39</v>
      </c>
      <c r="K10" s="80">
        <v>29</v>
      </c>
      <c r="L10" s="80">
        <v>31</v>
      </c>
      <c r="M10" s="80">
        <v>33</v>
      </c>
      <c r="N10" s="80">
        <v>28</v>
      </c>
    </row>
    <row r="11" spans="1:14" ht="12.75" customHeight="1">
      <c r="A11" s="76" t="s">
        <v>252</v>
      </c>
      <c r="B11" s="79">
        <v>27.75</v>
      </c>
      <c r="C11" s="80">
        <v>27</v>
      </c>
      <c r="D11" s="80">
        <v>24</v>
      </c>
      <c r="E11" s="80">
        <v>29</v>
      </c>
      <c r="F11" s="80">
        <v>29</v>
      </c>
      <c r="G11" s="80">
        <v>36</v>
      </c>
      <c r="H11" s="80">
        <v>21</v>
      </c>
      <c r="I11" s="80">
        <v>29</v>
      </c>
      <c r="J11" s="80">
        <v>26</v>
      </c>
      <c r="K11" s="80">
        <v>30</v>
      </c>
      <c r="L11" s="80">
        <v>27</v>
      </c>
      <c r="M11" s="80">
        <v>30</v>
      </c>
      <c r="N11" s="80">
        <v>25</v>
      </c>
    </row>
    <row r="12" spans="1:14" ht="12.75" customHeight="1">
      <c r="A12" s="76" t="s">
        <v>253</v>
      </c>
      <c r="B12" s="79">
        <v>29.333333333333332</v>
      </c>
      <c r="C12" s="80">
        <v>34</v>
      </c>
      <c r="D12" s="80">
        <v>33</v>
      </c>
      <c r="E12" s="80">
        <v>36</v>
      </c>
      <c r="F12" s="80">
        <v>31</v>
      </c>
      <c r="G12" s="80">
        <v>29</v>
      </c>
      <c r="H12" s="80">
        <v>18</v>
      </c>
      <c r="I12" s="80">
        <v>20</v>
      </c>
      <c r="J12" s="80">
        <v>26</v>
      </c>
      <c r="K12" s="80">
        <v>30</v>
      </c>
      <c r="L12" s="80">
        <v>27</v>
      </c>
      <c r="M12" s="80">
        <v>30</v>
      </c>
      <c r="N12" s="80">
        <v>38</v>
      </c>
    </row>
    <row r="13" spans="1:14" ht="12.75" customHeight="1">
      <c r="A13" s="76" t="s">
        <v>254</v>
      </c>
      <c r="B13" s="79">
        <v>38.416666666666664</v>
      </c>
      <c r="C13" s="80">
        <v>36</v>
      </c>
      <c r="D13" s="80">
        <v>45</v>
      </c>
      <c r="E13" s="80">
        <v>40</v>
      </c>
      <c r="F13" s="80">
        <v>28</v>
      </c>
      <c r="G13" s="80">
        <v>30</v>
      </c>
      <c r="H13" s="80">
        <v>34</v>
      </c>
      <c r="I13" s="80">
        <v>42</v>
      </c>
      <c r="J13" s="80">
        <v>52</v>
      </c>
      <c r="K13" s="80">
        <v>44</v>
      </c>
      <c r="L13" s="80">
        <v>39</v>
      </c>
      <c r="M13" s="80">
        <v>38</v>
      </c>
      <c r="N13" s="80">
        <v>33</v>
      </c>
    </row>
    <row r="14" spans="1:14" ht="12.75" customHeight="1">
      <c r="A14" s="76" t="s">
        <v>255</v>
      </c>
      <c r="B14" s="79">
        <v>32.666666666666664</v>
      </c>
      <c r="C14" s="80">
        <v>36</v>
      </c>
      <c r="D14" s="80">
        <v>36</v>
      </c>
      <c r="E14" s="80">
        <v>29</v>
      </c>
      <c r="F14" s="80">
        <v>27</v>
      </c>
      <c r="G14" s="80">
        <v>25</v>
      </c>
      <c r="H14" s="80">
        <v>26</v>
      </c>
      <c r="I14" s="80">
        <v>25</v>
      </c>
      <c r="J14" s="80">
        <v>34</v>
      </c>
      <c r="K14" s="80">
        <v>37</v>
      </c>
      <c r="L14" s="80">
        <v>35</v>
      </c>
      <c r="M14" s="80">
        <v>39</v>
      </c>
      <c r="N14" s="80">
        <v>43</v>
      </c>
    </row>
    <row r="15" spans="1:14" ht="12.75" customHeight="1">
      <c r="A15" s="76" t="s">
        <v>256</v>
      </c>
      <c r="B15" s="79">
        <v>35.666666666666664</v>
      </c>
      <c r="C15" s="80">
        <v>44</v>
      </c>
      <c r="D15" s="80">
        <v>41</v>
      </c>
      <c r="E15" s="80">
        <v>43</v>
      </c>
      <c r="F15" s="80">
        <v>36</v>
      </c>
      <c r="G15" s="80">
        <v>35</v>
      </c>
      <c r="H15" s="80">
        <v>31</v>
      </c>
      <c r="I15" s="80">
        <v>23</v>
      </c>
      <c r="J15" s="80">
        <v>35</v>
      </c>
      <c r="K15" s="80">
        <v>35</v>
      </c>
      <c r="L15" s="80">
        <v>31</v>
      </c>
      <c r="M15" s="80">
        <v>34</v>
      </c>
      <c r="N15" s="80">
        <v>40</v>
      </c>
    </row>
    <row r="16" spans="1:14" ht="12.75" customHeight="1">
      <c r="A16" s="76" t="s">
        <v>257</v>
      </c>
      <c r="B16" s="79">
        <v>42</v>
      </c>
      <c r="C16" s="80">
        <v>43</v>
      </c>
      <c r="D16" s="80">
        <v>50</v>
      </c>
      <c r="E16" s="80">
        <v>50</v>
      </c>
      <c r="F16" s="80">
        <v>47</v>
      </c>
      <c r="G16" s="80">
        <v>40</v>
      </c>
      <c r="H16" s="80">
        <v>33</v>
      </c>
      <c r="I16" s="80">
        <v>32</v>
      </c>
      <c r="J16" s="80">
        <v>43</v>
      </c>
      <c r="K16" s="80">
        <v>40</v>
      </c>
      <c r="L16" s="80">
        <v>47</v>
      </c>
      <c r="M16" s="80">
        <v>40</v>
      </c>
      <c r="N16" s="80">
        <v>36</v>
      </c>
    </row>
    <row r="17" spans="1:14" ht="12.75" customHeight="1">
      <c r="A17" s="76" t="s">
        <v>356</v>
      </c>
      <c r="B17" s="79">
        <v>32</v>
      </c>
      <c r="C17" s="80">
        <v>46</v>
      </c>
      <c r="D17" s="80">
        <v>42</v>
      </c>
      <c r="E17" s="80">
        <v>37</v>
      </c>
      <c r="F17" s="80">
        <v>38</v>
      </c>
      <c r="G17" s="80">
        <v>29</v>
      </c>
      <c r="H17" s="80">
        <v>22</v>
      </c>
      <c r="I17" s="80">
        <v>23</v>
      </c>
      <c r="J17" s="80">
        <v>28</v>
      </c>
      <c r="K17" s="80">
        <v>26</v>
      </c>
      <c r="L17" s="80">
        <v>28</v>
      </c>
      <c r="M17" s="80">
        <v>32</v>
      </c>
      <c r="N17" s="80">
        <v>33</v>
      </c>
    </row>
    <row r="18" spans="1:14" ht="26.25" customHeight="1">
      <c r="A18" s="154" t="s">
        <v>199</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0">
        <v>162</v>
      </c>
    </row>
    <row r="20" spans="1:14" ht="12.75">
      <c r="A20" s="76" t="s">
        <v>248</v>
      </c>
      <c r="B20" s="79">
        <v>143.66666666666666</v>
      </c>
      <c r="C20" s="80">
        <v>172</v>
      </c>
      <c r="D20" s="80">
        <v>175</v>
      </c>
      <c r="E20" s="80">
        <v>152</v>
      </c>
      <c r="F20" s="80">
        <v>141</v>
      </c>
      <c r="G20" s="80">
        <v>128</v>
      </c>
      <c r="H20" s="80">
        <v>138</v>
      </c>
      <c r="I20" s="80">
        <v>139</v>
      </c>
      <c r="J20" s="80">
        <v>135</v>
      </c>
      <c r="K20" s="80">
        <v>136</v>
      </c>
      <c r="L20" s="80">
        <v>130</v>
      </c>
      <c r="M20" s="80">
        <v>134</v>
      </c>
      <c r="N20" s="80">
        <v>144</v>
      </c>
    </row>
    <row r="21" spans="1:14" ht="12.75">
      <c r="A21" s="76" t="s">
        <v>249</v>
      </c>
      <c r="B21" s="79">
        <v>108.25</v>
      </c>
      <c r="C21" s="80">
        <v>138</v>
      </c>
      <c r="D21" s="80">
        <v>135</v>
      </c>
      <c r="E21" s="80">
        <v>138</v>
      </c>
      <c r="F21" s="80">
        <v>123</v>
      </c>
      <c r="G21" s="80">
        <v>101</v>
      </c>
      <c r="H21" s="80">
        <v>100</v>
      </c>
      <c r="I21" s="80">
        <v>96</v>
      </c>
      <c r="J21" s="80">
        <v>89</v>
      </c>
      <c r="K21" s="80">
        <v>76</v>
      </c>
      <c r="L21" s="80">
        <v>82</v>
      </c>
      <c r="M21" s="80">
        <v>103</v>
      </c>
      <c r="N21" s="80">
        <v>118</v>
      </c>
    </row>
    <row r="22" spans="1:14" ht="12.75">
      <c r="A22" s="76" t="s">
        <v>250</v>
      </c>
      <c r="B22" s="79">
        <v>149</v>
      </c>
      <c r="C22" s="80">
        <v>127</v>
      </c>
      <c r="D22" s="80">
        <v>132</v>
      </c>
      <c r="E22" s="80">
        <v>135</v>
      </c>
      <c r="F22" s="80">
        <v>140</v>
      </c>
      <c r="G22" s="80">
        <v>155</v>
      </c>
      <c r="H22" s="80">
        <v>150</v>
      </c>
      <c r="I22" s="80">
        <v>155</v>
      </c>
      <c r="J22" s="80">
        <v>152</v>
      </c>
      <c r="K22" s="80">
        <v>155</v>
      </c>
      <c r="L22" s="80">
        <v>158</v>
      </c>
      <c r="M22" s="80">
        <v>163</v>
      </c>
      <c r="N22" s="80">
        <v>166</v>
      </c>
    </row>
    <row r="23" spans="1:14" ht="12.75">
      <c r="A23" s="76" t="s">
        <v>251</v>
      </c>
      <c r="B23" s="79">
        <v>128.91666666666666</v>
      </c>
      <c r="C23" s="80">
        <v>172</v>
      </c>
      <c r="D23" s="80">
        <v>177</v>
      </c>
      <c r="E23" s="80">
        <v>153</v>
      </c>
      <c r="F23" s="80">
        <v>153</v>
      </c>
      <c r="G23" s="80">
        <v>132</v>
      </c>
      <c r="H23" s="80">
        <v>123</v>
      </c>
      <c r="I23" s="80">
        <v>116</v>
      </c>
      <c r="J23" s="80">
        <v>111</v>
      </c>
      <c r="K23" s="80">
        <v>105</v>
      </c>
      <c r="L23" s="80">
        <v>101</v>
      </c>
      <c r="M23" s="80">
        <v>100</v>
      </c>
      <c r="N23" s="80">
        <v>104</v>
      </c>
    </row>
    <row r="24" spans="1:14" ht="12.75" customHeight="1">
      <c r="A24" s="76" t="s">
        <v>252</v>
      </c>
      <c r="B24" s="79">
        <v>106.16666666666667</v>
      </c>
      <c r="C24" s="80">
        <v>116</v>
      </c>
      <c r="D24" s="80">
        <v>113</v>
      </c>
      <c r="E24" s="80">
        <v>106</v>
      </c>
      <c r="F24" s="80">
        <v>98</v>
      </c>
      <c r="G24" s="80">
        <v>94</v>
      </c>
      <c r="H24" s="80">
        <v>96</v>
      </c>
      <c r="I24" s="80">
        <v>91</v>
      </c>
      <c r="J24" s="80">
        <v>99</v>
      </c>
      <c r="K24" s="80">
        <v>99</v>
      </c>
      <c r="L24" s="80">
        <v>117</v>
      </c>
      <c r="M24" s="80">
        <v>120</v>
      </c>
      <c r="N24" s="80">
        <v>125</v>
      </c>
    </row>
    <row r="25" spans="1:14" ht="12.75" customHeight="1">
      <c r="A25" s="76" t="s">
        <v>253</v>
      </c>
      <c r="B25" s="79">
        <v>119.91666666666667</v>
      </c>
      <c r="C25" s="80">
        <v>136</v>
      </c>
      <c r="D25" s="80">
        <v>131</v>
      </c>
      <c r="E25" s="80">
        <v>127</v>
      </c>
      <c r="F25" s="80">
        <v>129</v>
      </c>
      <c r="G25" s="80">
        <v>123</v>
      </c>
      <c r="H25" s="80">
        <v>113</v>
      </c>
      <c r="I25" s="80">
        <v>109</v>
      </c>
      <c r="J25" s="80">
        <v>116</v>
      </c>
      <c r="K25" s="80">
        <v>111</v>
      </c>
      <c r="L25" s="80">
        <v>106</v>
      </c>
      <c r="M25" s="80">
        <v>113</v>
      </c>
      <c r="N25" s="80">
        <v>125</v>
      </c>
    </row>
    <row r="26" spans="1:14" ht="12.75" customHeight="1">
      <c r="A26" s="76" t="s">
        <v>254</v>
      </c>
      <c r="B26" s="79">
        <v>129.08333333333334</v>
      </c>
      <c r="C26" s="80">
        <v>136</v>
      </c>
      <c r="D26" s="80">
        <v>141</v>
      </c>
      <c r="E26" s="80">
        <v>130</v>
      </c>
      <c r="F26" s="80">
        <v>140</v>
      </c>
      <c r="G26" s="80">
        <v>136</v>
      </c>
      <c r="H26" s="80">
        <v>128</v>
      </c>
      <c r="I26" s="80">
        <v>116</v>
      </c>
      <c r="J26" s="80">
        <v>123</v>
      </c>
      <c r="K26" s="80">
        <v>124</v>
      </c>
      <c r="L26" s="80">
        <v>125</v>
      </c>
      <c r="M26" s="80">
        <v>128</v>
      </c>
      <c r="N26" s="80">
        <v>122</v>
      </c>
    </row>
    <row r="27" spans="1:14" ht="12.75" customHeight="1">
      <c r="A27" s="76" t="s">
        <v>255</v>
      </c>
      <c r="B27" s="79">
        <v>131.66666666666666</v>
      </c>
      <c r="C27" s="80">
        <v>140</v>
      </c>
      <c r="D27" s="80">
        <v>143</v>
      </c>
      <c r="E27" s="80">
        <v>131</v>
      </c>
      <c r="F27" s="80">
        <v>128</v>
      </c>
      <c r="G27" s="80">
        <v>137</v>
      </c>
      <c r="H27" s="80">
        <v>124</v>
      </c>
      <c r="I27" s="80">
        <v>135</v>
      </c>
      <c r="J27" s="80">
        <v>130</v>
      </c>
      <c r="K27" s="80">
        <v>122</v>
      </c>
      <c r="L27" s="80">
        <v>121</v>
      </c>
      <c r="M27" s="80">
        <v>132</v>
      </c>
      <c r="N27" s="80">
        <v>137</v>
      </c>
    </row>
    <row r="28" spans="1:14" ht="12.75" customHeight="1">
      <c r="A28" s="76" t="s">
        <v>256</v>
      </c>
      <c r="B28" s="79">
        <v>141.25</v>
      </c>
      <c r="C28" s="80">
        <v>155</v>
      </c>
      <c r="D28" s="80">
        <v>144</v>
      </c>
      <c r="E28" s="80">
        <v>138</v>
      </c>
      <c r="F28" s="80">
        <v>149</v>
      </c>
      <c r="G28" s="80">
        <v>147</v>
      </c>
      <c r="H28" s="80">
        <v>134</v>
      </c>
      <c r="I28" s="80">
        <v>128</v>
      </c>
      <c r="J28" s="80">
        <v>129</v>
      </c>
      <c r="K28" s="80">
        <v>130</v>
      </c>
      <c r="L28" s="80">
        <v>147</v>
      </c>
      <c r="M28" s="80">
        <v>151</v>
      </c>
      <c r="N28" s="80">
        <v>143</v>
      </c>
    </row>
    <row r="29" spans="1:14" ht="12.75" customHeight="1">
      <c r="A29" s="76" t="s">
        <v>257</v>
      </c>
      <c r="B29" s="79">
        <v>136</v>
      </c>
      <c r="C29" s="80">
        <v>164</v>
      </c>
      <c r="D29" s="80">
        <v>152</v>
      </c>
      <c r="E29" s="80">
        <v>151</v>
      </c>
      <c r="F29" s="80">
        <v>152</v>
      </c>
      <c r="G29" s="80">
        <v>150</v>
      </c>
      <c r="H29" s="80">
        <v>128</v>
      </c>
      <c r="I29" s="80">
        <v>131</v>
      </c>
      <c r="J29" s="80">
        <v>120</v>
      </c>
      <c r="K29" s="80">
        <v>119</v>
      </c>
      <c r="L29" s="80">
        <v>112</v>
      </c>
      <c r="M29" s="80">
        <v>122</v>
      </c>
      <c r="N29" s="80">
        <v>131</v>
      </c>
    </row>
    <row r="30" spans="1:14" ht="12.75" customHeight="1">
      <c r="A30" s="76" t="s">
        <v>356</v>
      </c>
      <c r="B30" s="79">
        <v>107</v>
      </c>
      <c r="C30" s="80">
        <v>141</v>
      </c>
      <c r="D30" s="80">
        <v>139</v>
      </c>
      <c r="E30" s="80">
        <v>129</v>
      </c>
      <c r="F30" s="80">
        <v>125</v>
      </c>
      <c r="G30" s="80">
        <v>114</v>
      </c>
      <c r="H30" s="80">
        <v>95</v>
      </c>
      <c r="I30" s="80">
        <v>83</v>
      </c>
      <c r="J30" s="80">
        <v>94</v>
      </c>
      <c r="K30" s="80">
        <v>88</v>
      </c>
      <c r="L30" s="80">
        <v>86</v>
      </c>
      <c r="M30" s="80">
        <v>89</v>
      </c>
      <c r="N30" s="80">
        <v>104</v>
      </c>
    </row>
    <row r="31" spans="1:14" ht="25.5" customHeight="1">
      <c r="A31" s="154" t="s">
        <v>36</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0">
        <v>77</v>
      </c>
    </row>
    <row r="33" spans="1:14" ht="12.75">
      <c r="A33" s="76" t="s">
        <v>248</v>
      </c>
      <c r="B33" s="79">
        <v>72</v>
      </c>
      <c r="C33" s="80">
        <v>79</v>
      </c>
      <c r="D33" s="80">
        <v>81</v>
      </c>
      <c r="E33" s="80">
        <v>81</v>
      </c>
      <c r="F33" s="80">
        <v>75</v>
      </c>
      <c r="G33" s="80">
        <v>81</v>
      </c>
      <c r="H33" s="80">
        <v>73</v>
      </c>
      <c r="I33" s="80">
        <v>70</v>
      </c>
      <c r="J33" s="80">
        <v>64</v>
      </c>
      <c r="K33" s="80">
        <v>63</v>
      </c>
      <c r="L33" s="80">
        <v>64</v>
      </c>
      <c r="M33" s="80">
        <v>65</v>
      </c>
      <c r="N33" s="80">
        <v>68</v>
      </c>
    </row>
    <row r="34" spans="1:14" ht="12.75">
      <c r="A34" s="76" t="s">
        <v>249</v>
      </c>
      <c r="B34" s="79">
        <v>60.916666666666664</v>
      </c>
      <c r="C34" s="80">
        <v>64</v>
      </c>
      <c r="D34" s="80">
        <v>60</v>
      </c>
      <c r="E34" s="80">
        <v>67</v>
      </c>
      <c r="F34" s="80">
        <v>72</v>
      </c>
      <c r="G34" s="80">
        <v>61</v>
      </c>
      <c r="H34" s="80">
        <v>60</v>
      </c>
      <c r="I34" s="80">
        <v>64</v>
      </c>
      <c r="J34" s="80">
        <v>62</v>
      </c>
      <c r="K34" s="80">
        <v>58</v>
      </c>
      <c r="L34" s="80">
        <v>54</v>
      </c>
      <c r="M34" s="80">
        <v>53</v>
      </c>
      <c r="N34" s="80">
        <v>56</v>
      </c>
    </row>
    <row r="35" spans="1:14" ht="12.75">
      <c r="A35" s="76" t="s">
        <v>250</v>
      </c>
      <c r="B35" s="79">
        <v>65.08333333333333</v>
      </c>
      <c r="C35" s="80">
        <v>64</v>
      </c>
      <c r="D35" s="80">
        <v>67</v>
      </c>
      <c r="E35" s="80">
        <v>60</v>
      </c>
      <c r="F35" s="80">
        <v>54</v>
      </c>
      <c r="G35" s="80">
        <v>61</v>
      </c>
      <c r="H35" s="80">
        <v>60</v>
      </c>
      <c r="I35" s="80">
        <v>61</v>
      </c>
      <c r="J35" s="80">
        <v>66</v>
      </c>
      <c r="K35" s="80">
        <v>71</v>
      </c>
      <c r="L35" s="80">
        <v>76</v>
      </c>
      <c r="M35" s="80">
        <v>70</v>
      </c>
      <c r="N35" s="80">
        <v>71</v>
      </c>
    </row>
    <row r="36" spans="1:14" ht="12.75">
      <c r="A36" s="76" t="s">
        <v>251</v>
      </c>
      <c r="B36" s="79">
        <v>71.75</v>
      </c>
      <c r="C36" s="80">
        <v>75</v>
      </c>
      <c r="D36" s="80">
        <v>78</v>
      </c>
      <c r="E36" s="80">
        <v>74</v>
      </c>
      <c r="F36" s="80">
        <v>79</v>
      </c>
      <c r="G36" s="80">
        <v>75</v>
      </c>
      <c r="H36" s="80">
        <v>82</v>
      </c>
      <c r="I36" s="80">
        <v>78</v>
      </c>
      <c r="J36" s="80">
        <v>69</v>
      </c>
      <c r="K36" s="80">
        <v>63</v>
      </c>
      <c r="L36" s="80">
        <v>64</v>
      </c>
      <c r="M36" s="80">
        <v>60</v>
      </c>
      <c r="N36" s="80">
        <v>64</v>
      </c>
    </row>
    <row r="37" spans="1:14" ht="12.75" customHeight="1">
      <c r="A37" s="76" t="s">
        <v>252</v>
      </c>
      <c r="B37" s="79">
        <v>66.75</v>
      </c>
      <c r="C37" s="80">
        <v>74</v>
      </c>
      <c r="D37" s="80">
        <v>71</v>
      </c>
      <c r="E37" s="80">
        <v>72</v>
      </c>
      <c r="F37" s="80">
        <v>70</v>
      </c>
      <c r="G37" s="80">
        <v>65</v>
      </c>
      <c r="H37" s="80">
        <v>70</v>
      </c>
      <c r="I37" s="80">
        <v>64</v>
      </c>
      <c r="J37" s="80">
        <v>65</v>
      </c>
      <c r="K37" s="80">
        <v>60</v>
      </c>
      <c r="L37" s="80">
        <v>59</v>
      </c>
      <c r="M37" s="80">
        <v>63</v>
      </c>
      <c r="N37" s="80">
        <v>68</v>
      </c>
    </row>
    <row r="38" spans="1:14" ht="12.75" customHeight="1">
      <c r="A38" s="76">
        <v>2012</v>
      </c>
      <c r="B38" s="79">
        <v>61.75</v>
      </c>
      <c r="C38" s="80">
        <v>66</v>
      </c>
      <c r="D38" s="80">
        <v>68</v>
      </c>
      <c r="E38" s="80">
        <v>65</v>
      </c>
      <c r="F38" s="80">
        <v>63</v>
      </c>
      <c r="G38" s="80">
        <v>68</v>
      </c>
      <c r="H38" s="80">
        <v>62</v>
      </c>
      <c r="I38" s="80">
        <v>57</v>
      </c>
      <c r="J38" s="80">
        <v>56</v>
      </c>
      <c r="K38" s="80">
        <v>54</v>
      </c>
      <c r="L38" s="80">
        <v>55</v>
      </c>
      <c r="M38" s="80">
        <v>61</v>
      </c>
      <c r="N38" s="80">
        <v>66</v>
      </c>
    </row>
    <row r="39" spans="1:14" ht="12.75">
      <c r="A39" s="76" t="s">
        <v>254</v>
      </c>
      <c r="B39" s="79">
        <v>73.33333333333333</v>
      </c>
      <c r="C39" s="80">
        <v>73</v>
      </c>
      <c r="D39" s="80">
        <v>70</v>
      </c>
      <c r="E39" s="80">
        <v>70</v>
      </c>
      <c r="F39" s="80">
        <v>69</v>
      </c>
      <c r="G39" s="80">
        <v>70</v>
      </c>
      <c r="H39" s="80">
        <v>75</v>
      </c>
      <c r="I39" s="80">
        <v>75</v>
      </c>
      <c r="J39" s="80">
        <v>77</v>
      </c>
      <c r="K39" s="80">
        <v>76</v>
      </c>
      <c r="L39" s="80">
        <v>72</v>
      </c>
      <c r="M39" s="80">
        <v>75</v>
      </c>
      <c r="N39" s="80">
        <v>78</v>
      </c>
    </row>
    <row r="40" spans="1:14" ht="12.75">
      <c r="A40" s="76" t="s">
        <v>255</v>
      </c>
      <c r="B40" s="79">
        <v>67</v>
      </c>
      <c r="C40" s="80">
        <v>69</v>
      </c>
      <c r="D40" s="80">
        <v>70</v>
      </c>
      <c r="E40" s="80">
        <v>68</v>
      </c>
      <c r="F40" s="80">
        <v>75</v>
      </c>
      <c r="G40" s="80">
        <v>72</v>
      </c>
      <c r="H40" s="80">
        <v>64</v>
      </c>
      <c r="I40" s="80">
        <v>66</v>
      </c>
      <c r="J40" s="80">
        <v>62</v>
      </c>
      <c r="K40" s="80">
        <v>66</v>
      </c>
      <c r="L40" s="80">
        <v>64</v>
      </c>
      <c r="M40" s="80">
        <v>64</v>
      </c>
      <c r="N40" s="80">
        <v>64</v>
      </c>
    </row>
    <row r="41" spans="1:14" ht="12.75">
      <c r="A41" s="76" t="s">
        <v>256</v>
      </c>
      <c r="B41" s="79">
        <v>67.66666666666667</v>
      </c>
      <c r="C41" s="80">
        <v>63</v>
      </c>
      <c r="D41" s="80">
        <v>68</v>
      </c>
      <c r="E41" s="80">
        <v>66</v>
      </c>
      <c r="F41" s="80">
        <v>70</v>
      </c>
      <c r="G41" s="80">
        <v>72</v>
      </c>
      <c r="H41" s="80">
        <v>68</v>
      </c>
      <c r="I41" s="80">
        <v>59</v>
      </c>
      <c r="J41" s="80">
        <v>69</v>
      </c>
      <c r="K41" s="80">
        <v>67</v>
      </c>
      <c r="L41" s="80">
        <v>69</v>
      </c>
      <c r="M41" s="80">
        <v>69</v>
      </c>
      <c r="N41" s="80">
        <v>72</v>
      </c>
    </row>
    <row r="42" spans="1:14" ht="12.75">
      <c r="A42" s="76" t="s">
        <v>257</v>
      </c>
      <c r="B42" s="79">
        <v>67</v>
      </c>
      <c r="C42" s="80">
        <v>74</v>
      </c>
      <c r="D42" s="80">
        <v>72</v>
      </c>
      <c r="E42" s="80">
        <v>72</v>
      </c>
      <c r="F42" s="80">
        <v>67</v>
      </c>
      <c r="G42" s="80">
        <v>69</v>
      </c>
      <c r="H42" s="80">
        <v>68</v>
      </c>
      <c r="I42" s="80">
        <v>69</v>
      </c>
      <c r="J42" s="80">
        <v>67</v>
      </c>
      <c r="K42" s="80">
        <v>64</v>
      </c>
      <c r="L42" s="80">
        <v>60</v>
      </c>
      <c r="M42" s="80">
        <v>59</v>
      </c>
      <c r="N42" s="80">
        <v>61</v>
      </c>
    </row>
    <row r="43" spans="1:14" ht="12.75">
      <c r="A43" s="76" t="s">
        <v>356</v>
      </c>
      <c r="B43" s="79">
        <v>55</v>
      </c>
      <c r="C43" s="80">
        <v>67</v>
      </c>
      <c r="D43" s="80">
        <v>65</v>
      </c>
      <c r="E43" s="80">
        <v>64</v>
      </c>
      <c r="F43" s="80">
        <v>60</v>
      </c>
      <c r="G43" s="80">
        <v>58</v>
      </c>
      <c r="H43" s="80">
        <v>53</v>
      </c>
      <c r="I43" s="80">
        <v>52</v>
      </c>
      <c r="J43" s="80">
        <v>52</v>
      </c>
      <c r="K43" s="80">
        <v>48</v>
      </c>
      <c r="L43" s="80">
        <v>43</v>
      </c>
      <c r="M43" s="80">
        <v>48</v>
      </c>
      <c r="N43" s="80">
        <v>48</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54.xml><?xml version="1.0" encoding="utf-8"?>
<worksheet xmlns="http://schemas.openxmlformats.org/spreadsheetml/2006/main" xmlns:r="http://schemas.openxmlformats.org/officeDocument/2006/relationships">
  <sheetPr>
    <tabColor rgb="FF92D050"/>
  </sheetPr>
  <dimension ref="A1:N43"/>
  <sheetViews>
    <sheetView zoomScale="115" zoomScaleNormal="115" zoomScalePageLayoutView="0" workbookViewId="0" topLeftCell="A1">
      <selection activeCell="T38" sqref="T38"/>
    </sheetView>
  </sheetViews>
  <sheetFormatPr defaultColWidth="11.421875" defaultRowHeight="12.75"/>
  <cols>
    <col min="1" max="1" width="6.1406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281</v>
      </c>
      <c r="B1" s="154"/>
      <c r="C1" s="154"/>
      <c r="D1" s="154"/>
      <c r="E1" s="154"/>
      <c r="F1" s="154"/>
      <c r="G1" s="154"/>
      <c r="H1" s="154"/>
      <c r="I1" s="154"/>
      <c r="J1" s="154"/>
      <c r="K1" s="154"/>
      <c r="L1" s="154"/>
      <c r="M1" s="154"/>
      <c r="N1" s="154"/>
    </row>
    <row r="2" ht="12.75">
      <c r="A2" s="69"/>
    </row>
    <row r="3" spans="1:14" ht="12.75">
      <c r="A3" s="69"/>
      <c r="M3" s="155" t="s">
        <v>282</v>
      </c>
      <c r="N3" s="155"/>
    </row>
    <row r="4" spans="1:14" s="75" customFormat="1"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154" t="s">
        <v>198</v>
      </c>
      <c r="B5" s="154"/>
      <c r="C5" s="154"/>
      <c r="D5" s="154"/>
      <c r="E5" s="154"/>
      <c r="F5" s="154"/>
      <c r="G5" s="154"/>
      <c r="H5" s="154"/>
      <c r="I5" s="154"/>
      <c r="J5" s="154"/>
      <c r="K5" s="154"/>
      <c r="L5" s="154"/>
      <c r="M5" s="154"/>
      <c r="N5" s="154"/>
    </row>
    <row r="6" spans="1:14" ht="12.75">
      <c r="A6" s="76" t="s">
        <v>247</v>
      </c>
      <c r="B6" s="79" t="s">
        <v>258</v>
      </c>
      <c r="C6" s="80" t="s">
        <v>258</v>
      </c>
      <c r="D6" s="80" t="s">
        <v>258</v>
      </c>
      <c r="E6" s="80" t="s">
        <v>258</v>
      </c>
      <c r="F6" s="80" t="s">
        <v>258</v>
      </c>
      <c r="G6" s="80" t="s">
        <v>258</v>
      </c>
      <c r="H6" s="80" t="s">
        <v>258</v>
      </c>
      <c r="I6" s="80" t="s">
        <v>258</v>
      </c>
      <c r="J6" s="80" t="s">
        <v>258</v>
      </c>
      <c r="K6" s="80" t="s">
        <v>258</v>
      </c>
      <c r="L6" s="80" t="s">
        <v>258</v>
      </c>
      <c r="M6" s="80" t="s">
        <v>258</v>
      </c>
      <c r="N6" s="80">
        <v>62</v>
      </c>
    </row>
    <row r="7" spans="1:14" ht="12.75">
      <c r="A7" s="76" t="s">
        <v>248</v>
      </c>
      <c r="B7" s="79">
        <v>48.083333333333336</v>
      </c>
      <c r="C7" s="80">
        <v>66</v>
      </c>
      <c r="D7" s="80">
        <v>62</v>
      </c>
      <c r="E7" s="80">
        <v>51</v>
      </c>
      <c r="F7" s="80">
        <v>45</v>
      </c>
      <c r="G7" s="80">
        <v>40</v>
      </c>
      <c r="H7" s="80">
        <v>45</v>
      </c>
      <c r="I7" s="80">
        <v>49</v>
      </c>
      <c r="J7" s="80">
        <v>58</v>
      </c>
      <c r="K7" s="80">
        <v>50</v>
      </c>
      <c r="L7" s="80">
        <v>41</v>
      </c>
      <c r="M7" s="80">
        <v>35</v>
      </c>
      <c r="N7" s="80">
        <v>35</v>
      </c>
    </row>
    <row r="8" spans="1:14" ht="12.75">
      <c r="A8" s="76" t="s">
        <v>249</v>
      </c>
      <c r="B8" s="79">
        <v>39</v>
      </c>
      <c r="C8" s="80">
        <v>38</v>
      </c>
      <c r="D8" s="80">
        <v>35</v>
      </c>
      <c r="E8" s="80">
        <v>33</v>
      </c>
      <c r="F8" s="80">
        <v>31</v>
      </c>
      <c r="G8" s="80">
        <v>26</v>
      </c>
      <c r="H8" s="80">
        <v>30</v>
      </c>
      <c r="I8" s="80">
        <v>36</v>
      </c>
      <c r="J8" s="80">
        <v>52</v>
      </c>
      <c r="K8" s="80">
        <v>49</v>
      </c>
      <c r="L8" s="80">
        <v>48</v>
      </c>
      <c r="M8" s="80">
        <v>45</v>
      </c>
      <c r="N8" s="80">
        <v>45</v>
      </c>
    </row>
    <row r="9" spans="1:14" ht="12.75">
      <c r="A9" s="76" t="s">
        <v>250</v>
      </c>
      <c r="B9" s="79">
        <v>43.916666666666664</v>
      </c>
      <c r="C9" s="80">
        <v>46</v>
      </c>
      <c r="D9" s="80">
        <v>50</v>
      </c>
      <c r="E9" s="80">
        <v>49</v>
      </c>
      <c r="F9" s="80">
        <v>49</v>
      </c>
      <c r="G9" s="80">
        <v>49</v>
      </c>
      <c r="H9" s="80">
        <v>44</v>
      </c>
      <c r="I9" s="80">
        <v>47</v>
      </c>
      <c r="J9" s="80">
        <v>59</v>
      </c>
      <c r="K9" s="80">
        <v>44</v>
      </c>
      <c r="L9" s="80">
        <v>33</v>
      </c>
      <c r="M9" s="80">
        <v>29</v>
      </c>
      <c r="N9" s="80">
        <v>28</v>
      </c>
    </row>
    <row r="10" spans="1:14" ht="12.75">
      <c r="A10" s="76" t="s">
        <v>251</v>
      </c>
      <c r="B10" s="79">
        <v>37.833333333333336</v>
      </c>
      <c r="C10" s="80">
        <v>35</v>
      </c>
      <c r="D10" s="80">
        <v>34</v>
      </c>
      <c r="E10" s="80">
        <v>31</v>
      </c>
      <c r="F10" s="80">
        <v>41</v>
      </c>
      <c r="G10" s="80">
        <v>37</v>
      </c>
      <c r="H10" s="80">
        <v>36</v>
      </c>
      <c r="I10" s="80">
        <v>44</v>
      </c>
      <c r="J10" s="80">
        <v>54</v>
      </c>
      <c r="K10" s="80">
        <v>47</v>
      </c>
      <c r="L10" s="80">
        <v>34</v>
      </c>
      <c r="M10" s="80">
        <v>30</v>
      </c>
      <c r="N10" s="80">
        <v>31</v>
      </c>
    </row>
    <row r="11" spans="1:14" ht="12.75" customHeight="1">
      <c r="A11" s="76" t="s">
        <v>252</v>
      </c>
      <c r="B11" s="79">
        <v>33.083333333333336</v>
      </c>
      <c r="C11" s="80">
        <v>28</v>
      </c>
      <c r="D11" s="80">
        <v>35</v>
      </c>
      <c r="E11" s="80">
        <v>31</v>
      </c>
      <c r="F11" s="80">
        <v>32</v>
      </c>
      <c r="G11" s="80">
        <v>29</v>
      </c>
      <c r="H11" s="80">
        <v>22</v>
      </c>
      <c r="I11" s="80">
        <v>30</v>
      </c>
      <c r="J11" s="80">
        <v>38</v>
      </c>
      <c r="K11" s="80">
        <v>37</v>
      </c>
      <c r="L11" s="80">
        <v>38</v>
      </c>
      <c r="M11" s="80">
        <v>40</v>
      </c>
      <c r="N11" s="80">
        <v>37</v>
      </c>
    </row>
    <row r="12" spans="1:14" ht="12.75" customHeight="1">
      <c r="A12" s="76" t="s">
        <v>253</v>
      </c>
      <c r="B12" s="79">
        <v>34</v>
      </c>
      <c r="C12" s="80">
        <v>32</v>
      </c>
      <c r="D12" s="80">
        <v>31</v>
      </c>
      <c r="E12" s="80">
        <v>28</v>
      </c>
      <c r="F12" s="80">
        <v>42</v>
      </c>
      <c r="G12" s="80">
        <v>37</v>
      </c>
      <c r="H12" s="80">
        <v>30</v>
      </c>
      <c r="I12" s="80">
        <v>37</v>
      </c>
      <c r="J12" s="80">
        <v>48</v>
      </c>
      <c r="K12" s="80">
        <v>40</v>
      </c>
      <c r="L12" s="80">
        <v>33</v>
      </c>
      <c r="M12" s="80">
        <v>29</v>
      </c>
      <c r="N12" s="80">
        <v>21</v>
      </c>
    </row>
    <row r="13" spans="1:14" ht="12.75" customHeight="1">
      <c r="A13" s="76" t="s">
        <v>254</v>
      </c>
      <c r="B13" s="79">
        <v>29</v>
      </c>
      <c r="C13" s="80">
        <v>27</v>
      </c>
      <c r="D13" s="80">
        <v>29</v>
      </c>
      <c r="E13" s="80">
        <v>26</v>
      </c>
      <c r="F13" s="80">
        <v>22</v>
      </c>
      <c r="G13" s="80">
        <v>24</v>
      </c>
      <c r="H13" s="80">
        <v>24</v>
      </c>
      <c r="I13" s="80">
        <v>24</v>
      </c>
      <c r="J13" s="80">
        <v>34</v>
      </c>
      <c r="K13" s="80">
        <v>37</v>
      </c>
      <c r="L13" s="80">
        <v>33</v>
      </c>
      <c r="M13" s="80">
        <v>34</v>
      </c>
      <c r="N13" s="80">
        <v>34</v>
      </c>
    </row>
    <row r="14" spans="1:14" ht="12.75" customHeight="1">
      <c r="A14" s="76" t="s">
        <v>255</v>
      </c>
      <c r="B14" s="79">
        <v>34.75</v>
      </c>
      <c r="C14" s="80">
        <v>35</v>
      </c>
      <c r="D14" s="80">
        <v>32</v>
      </c>
      <c r="E14" s="80">
        <v>32</v>
      </c>
      <c r="F14" s="80">
        <v>33</v>
      </c>
      <c r="G14" s="80">
        <v>32</v>
      </c>
      <c r="H14" s="80">
        <v>31</v>
      </c>
      <c r="I14" s="80">
        <v>32</v>
      </c>
      <c r="J14" s="80">
        <v>44</v>
      </c>
      <c r="K14" s="80">
        <v>35</v>
      </c>
      <c r="L14" s="80">
        <v>37</v>
      </c>
      <c r="M14" s="80">
        <v>41</v>
      </c>
      <c r="N14" s="80">
        <v>33</v>
      </c>
    </row>
    <row r="15" spans="1:14" ht="12.75" customHeight="1">
      <c r="A15" s="76" t="s">
        <v>256</v>
      </c>
      <c r="B15" s="79">
        <v>34.75</v>
      </c>
      <c r="C15" s="80">
        <v>31</v>
      </c>
      <c r="D15" s="80">
        <v>36</v>
      </c>
      <c r="E15" s="80">
        <v>39</v>
      </c>
      <c r="F15" s="80">
        <v>40</v>
      </c>
      <c r="G15" s="80">
        <v>32</v>
      </c>
      <c r="H15" s="80">
        <v>33</v>
      </c>
      <c r="I15" s="80">
        <v>26</v>
      </c>
      <c r="J15" s="80">
        <v>33</v>
      </c>
      <c r="K15" s="80">
        <v>33</v>
      </c>
      <c r="L15" s="80">
        <v>42</v>
      </c>
      <c r="M15" s="80">
        <v>36</v>
      </c>
      <c r="N15" s="80">
        <v>36</v>
      </c>
    </row>
    <row r="16" spans="1:14" ht="12.75" customHeight="1">
      <c r="A16" s="76" t="s">
        <v>257</v>
      </c>
      <c r="B16" s="79">
        <v>28</v>
      </c>
      <c r="C16" s="80">
        <v>37</v>
      </c>
      <c r="D16" s="80">
        <v>38</v>
      </c>
      <c r="E16" s="80">
        <v>34</v>
      </c>
      <c r="F16" s="80">
        <v>29</v>
      </c>
      <c r="G16" s="80">
        <v>29</v>
      </c>
      <c r="H16" s="80">
        <v>21</v>
      </c>
      <c r="I16" s="80">
        <v>21</v>
      </c>
      <c r="J16" s="80">
        <v>29</v>
      </c>
      <c r="K16" s="80">
        <v>31</v>
      </c>
      <c r="L16" s="80">
        <v>28</v>
      </c>
      <c r="M16" s="80">
        <v>26</v>
      </c>
      <c r="N16" s="80">
        <v>18</v>
      </c>
    </row>
    <row r="17" spans="1:14" ht="12.75" customHeight="1">
      <c r="A17" s="76" t="s">
        <v>356</v>
      </c>
      <c r="B17" s="79">
        <v>26</v>
      </c>
      <c r="C17" s="80">
        <v>28</v>
      </c>
      <c r="D17" s="80">
        <v>35</v>
      </c>
      <c r="E17" s="80">
        <v>27</v>
      </c>
      <c r="F17" s="80">
        <v>25</v>
      </c>
      <c r="G17" s="80">
        <v>24</v>
      </c>
      <c r="H17" s="80">
        <v>22</v>
      </c>
      <c r="I17" s="80">
        <v>20</v>
      </c>
      <c r="J17" s="80">
        <v>27</v>
      </c>
      <c r="K17" s="80">
        <v>25</v>
      </c>
      <c r="L17" s="80">
        <v>24</v>
      </c>
      <c r="M17" s="80">
        <v>30</v>
      </c>
      <c r="N17" s="80">
        <v>27</v>
      </c>
    </row>
    <row r="18" spans="1:14" ht="26.25" customHeight="1">
      <c r="A18" s="154" t="s">
        <v>199</v>
      </c>
      <c r="B18" s="154"/>
      <c r="C18" s="154"/>
      <c r="D18" s="154"/>
      <c r="E18" s="154"/>
      <c r="F18" s="154"/>
      <c r="G18" s="154"/>
      <c r="H18" s="154"/>
      <c r="I18" s="154"/>
      <c r="J18" s="154"/>
      <c r="K18" s="154"/>
      <c r="L18" s="154"/>
      <c r="M18" s="154"/>
      <c r="N18" s="154"/>
    </row>
    <row r="19" spans="1:14" ht="12.75">
      <c r="A19" s="76" t="s">
        <v>247</v>
      </c>
      <c r="B19" s="79" t="s">
        <v>258</v>
      </c>
      <c r="C19" s="80" t="s">
        <v>258</v>
      </c>
      <c r="D19" s="80" t="s">
        <v>258</v>
      </c>
      <c r="E19" s="80" t="s">
        <v>258</v>
      </c>
      <c r="F19" s="80" t="s">
        <v>258</v>
      </c>
      <c r="G19" s="80" t="s">
        <v>258</v>
      </c>
      <c r="H19" s="80" t="s">
        <v>258</v>
      </c>
      <c r="I19" s="80" t="s">
        <v>258</v>
      </c>
      <c r="J19" s="80" t="s">
        <v>258</v>
      </c>
      <c r="K19" s="80" t="s">
        <v>258</v>
      </c>
      <c r="L19" s="80" t="s">
        <v>258</v>
      </c>
      <c r="M19" s="80" t="s">
        <v>258</v>
      </c>
      <c r="N19" s="80">
        <v>166</v>
      </c>
    </row>
    <row r="20" spans="1:14" ht="12.75">
      <c r="A20" s="76" t="s">
        <v>248</v>
      </c>
      <c r="B20" s="79">
        <v>137.41666666666666</v>
      </c>
      <c r="C20" s="80">
        <v>158</v>
      </c>
      <c r="D20" s="80">
        <v>149</v>
      </c>
      <c r="E20" s="80">
        <v>146</v>
      </c>
      <c r="F20" s="80">
        <v>126</v>
      </c>
      <c r="G20" s="80">
        <v>110</v>
      </c>
      <c r="H20" s="80">
        <v>121</v>
      </c>
      <c r="I20" s="80">
        <v>128</v>
      </c>
      <c r="J20" s="80">
        <v>146</v>
      </c>
      <c r="K20" s="80">
        <v>143</v>
      </c>
      <c r="L20" s="80">
        <v>145</v>
      </c>
      <c r="M20" s="80">
        <v>140</v>
      </c>
      <c r="N20" s="80">
        <v>137</v>
      </c>
    </row>
    <row r="21" spans="1:14" ht="12.75">
      <c r="A21" s="76" t="s">
        <v>249</v>
      </c>
      <c r="B21" s="79">
        <v>108.16666666666667</v>
      </c>
      <c r="C21" s="80">
        <v>128</v>
      </c>
      <c r="D21" s="80">
        <v>118</v>
      </c>
      <c r="E21" s="80">
        <v>117</v>
      </c>
      <c r="F21" s="80">
        <v>112</v>
      </c>
      <c r="G21" s="80">
        <v>100</v>
      </c>
      <c r="H21" s="80">
        <v>106</v>
      </c>
      <c r="I21" s="80">
        <v>106</v>
      </c>
      <c r="J21" s="80">
        <v>102</v>
      </c>
      <c r="K21" s="80">
        <v>98</v>
      </c>
      <c r="L21" s="80">
        <v>105</v>
      </c>
      <c r="M21" s="80">
        <v>102</v>
      </c>
      <c r="N21" s="80">
        <v>104</v>
      </c>
    </row>
    <row r="22" spans="1:14" ht="12.75">
      <c r="A22" s="76" t="s">
        <v>250</v>
      </c>
      <c r="B22" s="79">
        <v>149.75</v>
      </c>
      <c r="C22" s="80">
        <v>127</v>
      </c>
      <c r="D22" s="80">
        <v>126</v>
      </c>
      <c r="E22" s="80">
        <v>129</v>
      </c>
      <c r="F22" s="80">
        <v>137</v>
      </c>
      <c r="G22" s="80">
        <v>146</v>
      </c>
      <c r="H22" s="80">
        <v>155</v>
      </c>
      <c r="I22" s="80">
        <v>159</v>
      </c>
      <c r="J22" s="80">
        <v>159</v>
      </c>
      <c r="K22" s="80">
        <v>169</v>
      </c>
      <c r="L22" s="80">
        <v>167</v>
      </c>
      <c r="M22" s="80">
        <v>159</v>
      </c>
      <c r="N22" s="80">
        <v>164</v>
      </c>
    </row>
    <row r="23" spans="1:14" ht="12.75">
      <c r="A23" s="76" t="s">
        <v>251</v>
      </c>
      <c r="B23" s="79">
        <v>137.08333333333334</v>
      </c>
      <c r="C23" s="80">
        <v>157</v>
      </c>
      <c r="D23" s="80">
        <v>159</v>
      </c>
      <c r="E23" s="80">
        <v>145</v>
      </c>
      <c r="F23" s="80">
        <v>145</v>
      </c>
      <c r="G23" s="80">
        <v>147</v>
      </c>
      <c r="H23" s="80">
        <v>146</v>
      </c>
      <c r="I23" s="80">
        <v>141</v>
      </c>
      <c r="J23" s="80">
        <v>131</v>
      </c>
      <c r="K23" s="80">
        <v>112</v>
      </c>
      <c r="L23" s="80">
        <v>119</v>
      </c>
      <c r="M23" s="80">
        <v>125</v>
      </c>
      <c r="N23" s="80">
        <v>118</v>
      </c>
    </row>
    <row r="24" spans="1:14" ht="12.75" customHeight="1">
      <c r="A24" s="76" t="s">
        <v>252</v>
      </c>
      <c r="B24" s="79">
        <v>132.5</v>
      </c>
      <c r="C24" s="80">
        <v>132</v>
      </c>
      <c r="D24" s="80">
        <v>132</v>
      </c>
      <c r="E24" s="80">
        <v>128</v>
      </c>
      <c r="F24" s="80">
        <v>136</v>
      </c>
      <c r="G24" s="80">
        <v>128</v>
      </c>
      <c r="H24" s="80">
        <v>128</v>
      </c>
      <c r="I24" s="80">
        <v>128</v>
      </c>
      <c r="J24" s="80">
        <v>129</v>
      </c>
      <c r="K24" s="80">
        <v>134</v>
      </c>
      <c r="L24" s="80">
        <v>131</v>
      </c>
      <c r="M24" s="80">
        <v>141</v>
      </c>
      <c r="N24" s="80">
        <v>143</v>
      </c>
    </row>
    <row r="25" spans="1:14" ht="12.75" customHeight="1">
      <c r="A25" s="76" t="s">
        <v>253</v>
      </c>
      <c r="B25" s="79">
        <v>143.83333333333334</v>
      </c>
      <c r="C25" s="80">
        <v>155</v>
      </c>
      <c r="D25" s="80">
        <v>153</v>
      </c>
      <c r="E25" s="80">
        <v>148</v>
      </c>
      <c r="F25" s="80">
        <v>140</v>
      </c>
      <c r="G25" s="80">
        <v>141</v>
      </c>
      <c r="H25" s="80">
        <v>142</v>
      </c>
      <c r="I25" s="80">
        <v>144</v>
      </c>
      <c r="J25" s="80">
        <v>149</v>
      </c>
      <c r="K25" s="80">
        <v>141</v>
      </c>
      <c r="L25" s="80">
        <v>142</v>
      </c>
      <c r="M25" s="80">
        <v>140</v>
      </c>
      <c r="N25" s="80">
        <v>131</v>
      </c>
    </row>
    <row r="26" spans="1:14" ht="12.75" customHeight="1">
      <c r="A26" s="76" t="s">
        <v>254</v>
      </c>
      <c r="B26" s="79">
        <v>140.91666666666666</v>
      </c>
      <c r="C26" s="80">
        <v>137</v>
      </c>
      <c r="D26" s="80">
        <v>137</v>
      </c>
      <c r="E26" s="80">
        <v>141</v>
      </c>
      <c r="F26" s="80">
        <v>133</v>
      </c>
      <c r="G26" s="80">
        <v>141</v>
      </c>
      <c r="H26" s="80">
        <v>134</v>
      </c>
      <c r="I26" s="80">
        <v>139</v>
      </c>
      <c r="J26" s="80">
        <v>148</v>
      </c>
      <c r="K26" s="80">
        <v>145</v>
      </c>
      <c r="L26" s="80">
        <v>142</v>
      </c>
      <c r="M26" s="80">
        <v>147</v>
      </c>
      <c r="N26" s="80">
        <v>147</v>
      </c>
    </row>
    <row r="27" spans="1:14" ht="12.75" customHeight="1">
      <c r="A27" s="76" t="s">
        <v>255</v>
      </c>
      <c r="B27" s="79">
        <v>134</v>
      </c>
      <c r="C27" s="80">
        <v>145</v>
      </c>
      <c r="D27" s="80">
        <v>147</v>
      </c>
      <c r="E27" s="80">
        <v>147</v>
      </c>
      <c r="F27" s="80">
        <v>146</v>
      </c>
      <c r="G27" s="80">
        <v>138</v>
      </c>
      <c r="H27" s="80">
        <v>134</v>
      </c>
      <c r="I27" s="80">
        <v>132</v>
      </c>
      <c r="J27" s="80">
        <v>123</v>
      </c>
      <c r="K27" s="80">
        <v>125</v>
      </c>
      <c r="L27" s="80">
        <v>119</v>
      </c>
      <c r="M27" s="80">
        <v>129</v>
      </c>
      <c r="N27" s="80">
        <v>123</v>
      </c>
    </row>
    <row r="28" spans="1:14" ht="12.75" customHeight="1">
      <c r="A28" s="76" t="s">
        <v>256</v>
      </c>
      <c r="B28" s="79">
        <v>122.25</v>
      </c>
      <c r="C28" s="80">
        <v>111</v>
      </c>
      <c r="D28" s="80">
        <v>127</v>
      </c>
      <c r="E28" s="80">
        <v>127</v>
      </c>
      <c r="F28" s="80">
        <v>131</v>
      </c>
      <c r="G28" s="80">
        <v>135</v>
      </c>
      <c r="H28" s="80">
        <v>127</v>
      </c>
      <c r="I28" s="80">
        <v>117</v>
      </c>
      <c r="J28" s="80">
        <v>118</v>
      </c>
      <c r="K28" s="80">
        <v>113</v>
      </c>
      <c r="L28" s="80">
        <v>120</v>
      </c>
      <c r="M28" s="80">
        <v>118</v>
      </c>
      <c r="N28" s="80">
        <v>123</v>
      </c>
    </row>
    <row r="29" spans="1:14" ht="12.75" customHeight="1">
      <c r="A29" s="76" t="s">
        <v>257</v>
      </c>
      <c r="B29" s="79">
        <v>120</v>
      </c>
      <c r="C29" s="80">
        <v>136</v>
      </c>
      <c r="D29" s="80">
        <v>123</v>
      </c>
      <c r="E29" s="80">
        <v>117</v>
      </c>
      <c r="F29" s="80">
        <v>121</v>
      </c>
      <c r="G29" s="80">
        <v>127</v>
      </c>
      <c r="H29" s="80">
        <v>125</v>
      </c>
      <c r="I29" s="80">
        <v>121</v>
      </c>
      <c r="J29" s="80">
        <v>116</v>
      </c>
      <c r="K29" s="80">
        <v>109</v>
      </c>
      <c r="L29" s="80">
        <v>113</v>
      </c>
      <c r="M29" s="80">
        <v>122</v>
      </c>
      <c r="N29" s="80">
        <v>110</v>
      </c>
    </row>
    <row r="30" spans="1:14" ht="12.75" customHeight="1">
      <c r="A30" s="76" t="s">
        <v>356</v>
      </c>
      <c r="B30" s="79">
        <v>96</v>
      </c>
      <c r="C30" s="80">
        <v>115</v>
      </c>
      <c r="D30" s="80">
        <v>109</v>
      </c>
      <c r="E30" s="80">
        <v>101</v>
      </c>
      <c r="F30" s="80">
        <v>103</v>
      </c>
      <c r="G30" s="80">
        <v>100</v>
      </c>
      <c r="H30" s="80">
        <v>101</v>
      </c>
      <c r="I30" s="80">
        <v>97</v>
      </c>
      <c r="J30" s="80">
        <v>100</v>
      </c>
      <c r="K30" s="80">
        <v>87</v>
      </c>
      <c r="L30" s="80">
        <v>81</v>
      </c>
      <c r="M30" s="80">
        <v>77</v>
      </c>
      <c r="N30" s="80">
        <v>85</v>
      </c>
    </row>
    <row r="31" spans="1:14" ht="26.25" customHeight="1">
      <c r="A31" s="154" t="s">
        <v>36</v>
      </c>
      <c r="B31" s="154"/>
      <c r="C31" s="154"/>
      <c r="D31" s="154"/>
      <c r="E31" s="154"/>
      <c r="F31" s="154"/>
      <c r="G31" s="154"/>
      <c r="H31" s="154"/>
      <c r="I31" s="154"/>
      <c r="J31" s="154"/>
      <c r="K31" s="154"/>
      <c r="L31" s="154"/>
      <c r="M31" s="154"/>
      <c r="N31" s="154"/>
    </row>
    <row r="32" spans="1:14" ht="12.75">
      <c r="A32" s="76" t="s">
        <v>247</v>
      </c>
      <c r="B32" s="79" t="s">
        <v>258</v>
      </c>
      <c r="C32" s="80" t="s">
        <v>258</v>
      </c>
      <c r="D32" s="80" t="s">
        <v>258</v>
      </c>
      <c r="E32" s="80" t="s">
        <v>258</v>
      </c>
      <c r="F32" s="80" t="s">
        <v>258</v>
      </c>
      <c r="G32" s="80" t="s">
        <v>258</v>
      </c>
      <c r="H32" s="80" t="s">
        <v>258</v>
      </c>
      <c r="I32" s="80" t="s">
        <v>258</v>
      </c>
      <c r="J32" s="80" t="s">
        <v>258</v>
      </c>
      <c r="K32" s="80" t="s">
        <v>258</v>
      </c>
      <c r="L32" s="80" t="s">
        <v>258</v>
      </c>
      <c r="M32" s="80" t="s">
        <v>258</v>
      </c>
      <c r="N32" s="80">
        <v>58</v>
      </c>
    </row>
    <row r="33" spans="1:14" ht="12.75">
      <c r="A33" s="76" t="s">
        <v>248</v>
      </c>
      <c r="B33" s="79">
        <v>54.75</v>
      </c>
      <c r="C33" s="80">
        <v>61</v>
      </c>
      <c r="D33" s="80">
        <v>61</v>
      </c>
      <c r="E33" s="80">
        <v>62</v>
      </c>
      <c r="F33" s="80">
        <v>59</v>
      </c>
      <c r="G33" s="80">
        <v>56</v>
      </c>
      <c r="H33" s="80">
        <v>52</v>
      </c>
      <c r="I33" s="80">
        <v>51</v>
      </c>
      <c r="J33" s="80">
        <v>51</v>
      </c>
      <c r="K33" s="80">
        <v>49</v>
      </c>
      <c r="L33" s="80">
        <v>51</v>
      </c>
      <c r="M33" s="80">
        <v>53</v>
      </c>
      <c r="N33" s="80">
        <v>51</v>
      </c>
    </row>
    <row r="34" spans="1:14" ht="12.75">
      <c r="A34" s="76" t="s">
        <v>249</v>
      </c>
      <c r="B34" s="79">
        <v>52.083333333333336</v>
      </c>
      <c r="C34" s="80">
        <v>50</v>
      </c>
      <c r="D34" s="80">
        <v>49</v>
      </c>
      <c r="E34" s="80">
        <v>50</v>
      </c>
      <c r="F34" s="80">
        <v>54</v>
      </c>
      <c r="G34" s="80">
        <v>49</v>
      </c>
      <c r="H34" s="80">
        <v>47</v>
      </c>
      <c r="I34" s="80">
        <v>51</v>
      </c>
      <c r="J34" s="80">
        <v>51</v>
      </c>
      <c r="K34" s="80">
        <v>53</v>
      </c>
      <c r="L34" s="80">
        <v>56</v>
      </c>
      <c r="M34" s="80">
        <v>57</v>
      </c>
      <c r="N34" s="80">
        <v>58</v>
      </c>
    </row>
    <row r="35" spans="1:14" ht="12.75">
      <c r="A35" s="76" t="s">
        <v>250</v>
      </c>
      <c r="B35" s="79">
        <v>60.75</v>
      </c>
      <c r="C35" s="80">
        <v>63</v>
      </c>
      <c r="D35" s="80">
        <v>61</v>
      </c>
      <c r="E35" s="80">
        <v>58</v>
      </c>
      <c r="F35" s="80">
        <v>57</v>
      </c>
      <c r="G35" s="80">
        <v>54</v>
      </c>
      <c r="H35" s="80">
        <v>60</v>
      </c>
      <c r="I35" s="80">
        <v>61</v>
      </c>
      <c r="J35" s="80">
        <v>58</v>
      </c>
      <c r="K35" s="80">
        <v>58</v>
      </c>
      <c r="L35" s="80">
        <v>61</v>
      </c>
      <c r="M35" s="80">
        <v>70</v>
      </c>
      <c r="N35" s="80">
        <v>68</v>
      </c>
    </row>
    <row r="36" spans="1:14" ht="12.75">
      <c r="A36" s="76" t="s">
        <v>251</v>
      </c>
      <c r="B36" s="79">
        <v>62</v>
      </c>
      <c r="C36" s="80">
        <v>71</v>
      </c>
      <c r="D36" s="80">
        <v>77</v>
      </c>
      <c r="E36" s="80">
        <v>72</v>
      </c>
      <c r="F36" s="80">
        <v>72</v>
      </c>
      <c r="G36" s="80">
        <v>67</v>
      </c>
      <c r="H36" s="80">
        <v>60</v>
      </c>
      <c r="I36" s="80">
        <v>53</v>
      </c>
      <c r="J36" s="80">
        <v>51</v>
      </c>
      <c r="K36" s="80">
        <v>55</v>
      </c>
      <c r="L36" s="80">
        <v>54</v>
      </c>
      <c r="M36" s="80">
        <v>56</v>
      </c>
      <c r="N36" s="80">
        <v>56</v>
      </c>
    </row>
    <row r="37" spans="1:14" ht="12.75" customHeight="1">
      <c r="A37" s="76" t="s">
        <v>252</v>
      </c>
      <c r="B37" s="79">
        <v>62.083333333333336</v>
      </c>
      <c r="C37" s="80">
        <v>64</v>
      </c>
      <c r="D37" s="80">
        <v>61</v>
      </c>
      <c r="E37" s="80">
        <v>56</v>
      </c>
      <c r="F37" s="80">
        <v>58</v>
      </c>
      <c r="G37" s="80">
        <v>64</v>
      </c>
      <c r="H37" s="80">
        <v>66</v>
      </c>
      <c r="I37" s="80">
        <v>63</v>
      </c>
      <c r="J37" s="80">
        <v>64</v>
      </c>
      <c r="K37" s="80">
        <v>56</v>
      </c>
      <c r="L37" s="80">
        <v>64</v>
      </c>
      <c r="M37" s="80">
        <v>64</v>
      </c>
      <c r="N37" s="80">
        <v>65</v>
      </c>
    </row>
    <row r="38" spans="1:14" ht="12.75" customHeight="1">
      <c r="A38" s="76" t="s">
        <v>253</v>
      </c>
      <c r="B38" s="79">
        <v>64.83333333333333</v>
      </c>
      <c r="C38" s="80">
        <v>68</v>
      </c>
      <c r="D38" s="80">
        <v>72</v>
      </c>
      <c r="E38" s="80">
        <v>71</v>
      </c>
      <c r="F38" s="80">
        <v>72</v>
      </c>
      <c r="G38" s="80">
        <v>64</v>
      </c>
      <c r="H38" s="80">
        <v>60</v>
      </c>
      <c r="I38" s="80">
        <v>56</v>
      </c>
      <c r="J38" s="80">
        <v>63</v>
      </c>
      <c r="K38" s="80">
        <v>60</v>
      </c>
      <c r="L38" s="80">
        <v>64</v>
      </c>
      <c r="M38" s="80">
        <v>66</v>
      </c>
      <c r="N38" s="80">
        <v>62</v>
      </c>
    </row>
    <row r="39" spans="1:14" ht="12.75" customHeight="1">
      <c r="A39" s="76" t="s">
        <v>254</v>
      </c>
      <c r="B39" s="79">
        <v>69</v>
      </c>
      <c r="C39" s="80">
        <v>60</v>
      </c>
      <c r="D39" s="80">
        <v>70</v>
      </c>
      <c r="E39" s="80">
        <v>74</v>
      </c>
      <c r="F39" s="80">
        <v>68</v>
      </c>
      <c r="G39" s="80">
        <v>67</v>
      </c>
      <c r="H39" s="80">
        <v>74</v>
      </c>
      <c r="I39" s="80">
        <v>73</v>
      </c>
      <c r="J39" s="80">
        <v>74</v>
      </c>
      <c r="K39" s="80">
        <v>72</v>
      </c>
      <c r="L39" s="80">
        <v>64</v>
      </c>
      <c r="M39" s="80">
        <v>65</v>
      </c>
      <c r="N39" s="80">
        <v>67</v>
      </c>
    </row>
    <row r="40" spans="1:14" ht="12.75">
      <c r="A40" s="76" t="s">
        <v>255</v>
      </c>
      <c r="B40" s="79">
        <v>60.75</v>
      </c>
      <c r="C40" s="80">
        <v>60</v>
      </c>
      <c r="D40" s="80">
        <v>57</v>
      </c>
      <c r="E40" s="80">
        <v>57</v>
      </c>
      <c r="F40" s="80">
        <v>63</v>
      </c>
      <c r="G40" s="80">
        <v>54</v>
      </c>
      <c r="H40" s="80">
        <v>52</v>
      </c>
      <c r="I40" s="80">
        <v>59</v>
      </c>
      <c r="J40" s="80">
        <v>62</v>
      </c>
      <c r="K40" s="80">
        <v>68</v>
      </c>
      <c r="L40" s="80">
        <v>65</v>
      </c>
      <c r="M40" s="80">
        <v>69</v>
      </c>
      <c r="N40" s="80">
        <v>63</v>
      </c>
    </row>
    <row r="41" spans="1:14" ht="12.75">
      <c r="A41" s="76" t="s">
        <v>256</v>
      </c>
      <c r="B41" s="79">
        <v>60.666666666666664</v>
      </c>
      <c r="C41" s="80">
        <v>60</v>
      </c>
      <c r="D41" s="80">
        <v>58</v>
      </c>
      <c r="E41" s="80">
        <v>61</v>
      </c>
      <c r="F41" s="80">
        <v>65</v>
      </c>
      <c r="G41" s="80">
        <v>70</v>
      </c>
      <c r="H41" s="80">
        <v>62</v>
      </c>
      <c r="I41" s="80">
        <v>54</v>
      </c>
      <c r="J41" s="80">
        <v>57</v>
      </c>
      <c r="K41" s="80">
        <v>56</v>
      </c>
      <c r="L41" s="80">
        <v>63</v>
      </c>
      <c r="M41" s="80">
        <v>61</v>
      </c>
      <c r="N41" s="80">
        <v>61</v>
      </c>
    </row>
    <row r="42" spans="1:14" ht="12.75">
      <c r="A42" s="76" t="s">
        <v>257</v>
      </c>
      <c r="B42" s="79">
        <v>53</v>
      </c>
      <c r="C42" s="80">
        <v>60</v>
      </c>
      <c r="D42" s="80">
        <v>58</v>
      </c>
      <c r="E42" s="80">
        <v>47</v>
      </c>
      <c r="F42" s="80">
        <v>49</v>
      </c>
      <c r="G42" s="80">
        <v>48</v>
      </c>
      <c r="H42" s="80">
        <v>47</v>
      </c>
      <c r="I42" s="80">
        <v>54</v>
      </c>
      <c r="J42" s="80">
        <v>60</v>
      </c>
      <c r="K42" s="80">
        <v>55</v>
      </c>
      <c r="L42" s="80">
        <v>54</v>
      </c>
      <c r="M42" s="80">
        <v>55</v>
      </c>
      <c r="N42" s="80">
        <v>50</v>
      </c>
    </row>
    <row r="43" spans="1:14" ht="12.75">
      <c r="A43" s="76" t="s">
        <v>356</v>
      </c>
      <c r="B43" s="79">
        <v>52</v>
      </c>
      <c r="C43" s="80">
        <v>62</v>
      </c>
      <c r="D43" s="80">
        <v>62</v>
      </c>
      <c r="E43" s="80">
        <v>58</v>
      </c>
      <c r="F43" s="80">
        <v>59</v>
      </c>
      <c r="G43" s="80">
        <v>56</v>
      </c>
      <c r="H43" s="80">
        <v>54</v>
      </c>
      <c r="I43" s="80">
        <v>51</v>
      </c>
      <c r="J43" s="80">
        <v>43</v>
      </c>
      <c r="K43" s="80">
        <v>45</v>
      </c>
      <c r="L43" s="80">
        <v>45</v>
      </c>
      <c r="M43" s="80">
        <v>47</v>
      </c>
      <c r="N43" s="80">
        <v>46</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84" r:id="rId2"/>
  <drawing r:id="rId1"/>
</worksheet>
</file>

<file path=xl/worksheets/sheet55.xml><?xml version="1.0" encoding="utf-8"?>
<worksheet xmlns="http://schemas.openxmlformats.org/spreadsheetml/2006/main" xmlns:r="http://schemas.openxmlformats.org/officeDocument/2006/relationships">
  <sheetPr>
    <tabColor rgb="FF92D050"/>
  </sheetPr>
  <dimension ref="B10:B13"/>
  <sheetViews>
    <sheetView zoomScalePageLayoutView="0" workbookViewId="0" topLeftCell="A1">
      <selection activeCell="F39" sqref="F39"/>
    </sheetView>
  </sheetViews>
  <sheetFormatPr defaultColWidth="11.421875" defaultRowHeight="12.75"/>
  <cols>
    <col min="1" max="1" width="10.57421875" style="63" customWidth="1"/>
    <col min="2" max="2" width="75.00390625" style="63" customWidth="1"/>
    <col min="3" max="16384" width="11.421875" style="63" customWidth="1"/>
  </cols>
  <sheetData>
    <row r="10" ht="26.25" customHeight="1">
      <c r="B10" s="62"/>
    </row>
    <row r="11" ht="25.5">
      <c r="B11" s="64"/>
    </row>
    <row r="12" s="66" customFormat="1" ht="26.25">
      <c r="B12" s="65" t="s">
        <v>283</v>
      </c>
    </row>
    <row r="13" s="66" customFormat="1" ht="26.25">
      <c r="B13" s="90" t="s">
        <v>68</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92D050"/>
  </sheetPr>
  <dimension ref="A1:N24"/>
  <sheetViews>
    <sheetView zoomScale="115" zoomScaleNormal="115" zoomScalePageLayoutView="0" workbookViewId="0" topLeftCell="A1">
      <selection activeCell="V40" sqref="V40"/>
    </sheetView>
  </sheetViews>
  <sheetFormatPr defaultColWidth="11.421875" defaultRowHeight="12.75"/>
  <cols>
    <col min="1" max="1" width="5.8515625" style="91" customWidth="1"/>
    <col min="2" max="2" width="10.8515625" style="91" bestFit="1" customWidth="1"/>
    <col min="3" max="14" width="5.8515625" style="91" customWidth="1"/>
    <col min="15" max="16384" width="11.421875" style="91" customWidth="1"/>
  </cols>
  <sheetData>
    <row r="1" spans="1:14" ht="12.75">
      <c r="A1" s="154" t="s">
        <v>284</v>
      </c>
      <c r="B1" s="154"/>
      <c r="C1" s="154"/>
      <c r="D1" s="154"/>
      <c r="E1" s="154"/>
      <c r="F1" s="154"/>
      <c r="G1" s="154"/>
      <c r="H1" s="154"/>
      <c r="I1" s="154"/>
      <c r="J1" s="154"/>
      <c r="K1" s="154"/>
      <c r="L1" s="154"/>
      <c r="M1" s="154"/>
      <c r="N1" s="154"/>
    </row>
    <row r="2" spans="1:14" ht="12.75">
      <c r="A2" s="70"/>
      <c r="B2" s="69"/>
      <c r="C2" s="70"/>
      <c r="D2" s="68"/>
      <c r="E2" s="68"/>
      <c r="F2" s="68"/>
      <c r="G2" s="68"/>
      <c r="H2" s="68"/>
      <c r="I2" s="68"/>
      <c r="J2" s="68"/>
      <c r="K2" s="68"/>
      <c r="L2" s="68"/>
      <c r="M2" s="68"/>
      <c r="N2" s="68"/>
    </row>
    <row r="3" spans="1:14" ht="12.75">
      <c r="A3" s="70"/>
      <c r="B3" s="69"/>
      <c r="C3" s="70"/>
      <c r="D3" s="68"/>
      <c r="E3" s="68"/>
      <c r="F3" s="68"/>
      <c r="G3" s="68"/>
      <c r="H3" s="68"/>
      <c r="I3" s="68"/>
      <c r="J3" s="68"/>
      <c r="K3" s="68"/>
      <c r="L3" s="68"/>
      <c r="M3" s="155" t="s">
        <v>285</v>
      </c>
      <c r="N3" s="155"/>
    </row>
    <row r="4" spans="1:14"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76" t="s">
        <v>286</v>
      </c>
      <c r="B5" s="77">
        <v>0.016231841500796356</v>
      </c>
      <c r="C5" s="78">
        <v>0.013586125551526801</v>
      </c>
      <c r="D5" s="78">
        <v>0.014372460792451181</v>
      </c>
      <c r="E5" s="78">
        <v>0.014416146083613647</v>
      </c>
      <c r="F5" s="78">
        <v>0.01428509021012625</v>
      </c>
      <c r="G5" s="78">
        <v>0.014896684286400768</v>
      </c>
      <c r="H5" s="78">
        <v>0.015071425451050632</v>
      </c>
      <c r="I5" s="78">
        <v>0.015726704818487616</v>
      </c>
      <c r="J5" s="78">
        <v>0.017037263553361583</v>
      </c>
      <c r="K5" s="78">
        <v>0.017678381256656016</v>
      </c>
      <c r="L5" s="78">
        <v>0.018317358892438764</v>
      </c>
      <c r="M5" s="78">
        <v>0.019363704505705005</v>
      </c>
      <c r="N5" s="78">
        <v>0.020030752607738022</v>
      </c>
    </row>
    <row r="6" spans="1:14" ht="12.75">
      <c r="A6" s="76" t="s">
        <v>287</v>
      </c>
      <c r="B6" s="77">
        <v>0.016315126479584365</v>
      </c>
      <c r="C6" s="78">
        <v>0.01986452229564061</v>
      </c>
      <c r="D6" s="78">
        <v>0.018451564642812616</v>
      </c>
      <c r="E6" s="78">
        <v>0.018160661596642147</v>
      </c>
      <c r="F6" s="78">
        <v>0.017828200972447326</v>
      </c>
      <c r="G6" s="78">
        <v>0.017163279724057682</v>
      </c>
      <c r="H6" s="78">
        <v>0.016789261521838506</v>
      </c>
      <c r="I6" s="78">
        <v>0.016747703943814155</v>
      </c>
      <c r="J6" s="78">
        <v>0.01604122511740016</v>
      </c>
      <c r="K6" s="78">
        <v>0.015085400822840045</v>
      </c>
      <c r="L6" s="78">
        <v>0.01431222932563415</v>
      </c>
      <c r="M6" s="78">
        <v>0.013050638122684232</v>
      </c>
      <c r="N6" s="78">
        <v>0.012286829669200739</v>
      </c>
    </row>
    <row r="7" spans="1:14" ht="12.75">
      <c r="A7" s="76" t="s">
        <v>288</v>
      </c>
      <c r="B7" s="77">
        <v>0.011495538258910734</v>
      </c>
      <c r="C7" s="78">
        <v>0.01246923707957342</v>
      </c>
      <c r="D7" s="78">
        <v>0.012978505629477994</v>
      </c>
      <c r="E7" s="78">
        <v>0.01148344912137311</v>
      </c>
      <c r="F7" s="78">
        <v>0.010768916989598205</v>
      </c>
      <c r="G7" s="78">
        <v>0.010464169381107492</v>
      </c>
      <c r="H7" s="78">
        <v>0.010566957935378988</v>
      </c>
      <c r="I7" s="78">
        <v>0.011237322515212981</v>
      </c>
      <c r="J7" s="78">
        <v>0.011621785786596476</v>
      </c>
      <c r="K7" s="78">
        <v>0.011398544866612773</v>
      </c>
      <c r="L7" s="78">
        <v>0.011579584426064151</v>
      </c>
      <c r="M7" s="78">
        <v>0.011719693918646799</v>
      </c>
      <c r="N7" s="78">
        <v>0.011658291457286432</v>
      </c>
    </row>
    <row r="8" spans="1:14" ht="21" customHeight="1">
      <c r="A8" s="76" t="s">
        <v>289</v>
      </c>
      <c r="B8" s="77">
        <v>0.01052361148055662</v>
      </c>
      <c r="C8" s="78">
        <v>0.010705125822398989</v>
      </c>
      <c r="D8" s="78">
        <v>0.01013951078710728</v>
      </c>
      <c r="E8" s="78">
        <v>0.009726264598607376</v>
      </c>
      <c r="F8" s="78">
        <v>0.009976891758060375</v>
      </c>
      <c r="G8" s="78">
        <v>0.009969689223240697</v>
      </c>
      <c r="H8" s="78">
        <v>0.009817110860633386</v>
      </c>
      <c r="I8" s="78">
        <v>0.010064077037251566</v>
      </c>
      <c r="J8" s="78">
        <v>0.009696139566737556</v>
      </c>
      <c r="K8" s="78">
        <v>0.009797939920324445</v>
      </c>
      <c r="L8" s="78">
        <v>0.010750288286277573</v>
      </c>
      <c r="M8" s="78">
        <v>0.012540348013208177</v>
      </c>
      <c r="N8" s="78">
        <v>0.013099951892832033</v>
      </c>
    </row>
    <row r="9" spans="1:14" ht="12.75">
      <c r="A9" s="76" t="s">
        <v>290</v>
      </c>
      <c r="B9" s="77">
        <v>0.013046214047802582</v>
      </c>
      <c r="C9" s="78">
        <v>0.012718378756114606</v>
      </c>
      <c r="D9" s="78">
        <v>0.012543675751222921</v>
      </c>
      <c r="E9" s="78">
        <v>0.012578616352201259</v>
      </c>
      <c r="F9" s="78">
        <v>0.012543675751222921</v>
      </c>
      <c r="G9" s="78">
        <v>0.012019566736547868</v>
      </c>
      <c r="H9" s="78">
        <v>0.012368972746331237</v>
      </c>
      <c r="I9" s="78">
        <v>0.013032844164919637</v>
      </c>
      <c r="J9" s="78">
        <v>0.013731656184486372</v>
      </c>
      <c r="K9" s="78">
        <v>0.013024054982817869</v>
      </c>
      <c r="L9" s="78">
        <v>0.013917525773195877</v>
      </c>
      <c r="M9" s="78">
        <v>0.013883161512027491</v>
      </c>
      <c r="N9" s="78">
        <v>0.014192439862542955</v>
      </c>
    </row>
    <row r="10" spans="1:14" ht="12.75">
      <c r="A10" s="76" t="s">
        <v>291</v>
      </c>
      <c r="B10" s="77">
        <v>0.01953213054521588</v>
      </c>
      <c r="C10" s="78">
        <v>0.01554421768707483</v>
      </c>
      <c r="D10" s="78">
        <v>0.01653061224489796</v>
      </c>
      <c r="E10" s="78">
        <v>0.017346938775510204</v>
      </c>
      <c r="F10" s="78">
        <v>0.017891156462585035</v>
      </c>
      <c r="G10" s="78">
        <v>0.01847750865051903</v>
      </c>
      <c r="H10" s="78">
        <v>0.018937164618314004</v>
      </c>
      <c r="I10" s="78">
        <v>0.019594945473429114</v>
      </c>
      <c r="J10" s="78">
        <v>0.02140280283058138</v>
      </c>
      <c r="K10" s="78">
        <v>0.022176719650170058</v>
      </c>
      <c r="L10" s="78">
        <v>0.022107308947039633</v>
      </c>
      <c r="M10" s="78">
        <v>0.02224613035330048</v>
      </c>
      <c r="N10" s="78">
        <v>0.022130060849168846</v>
      </c>
    </row>
    <row r="11" spans="1:14" ht="12.75">
      <c r="A11" s="76" t="s">
        <v>292</v>
      </c>
      <c r="B11" s="77">
        <v>0.02259193170195577</v>
      </c>
      <c r="C11" s="78">
        <v>0.023159722222222224</v>
      </c>
      <c r="D11" s="78">
        <v>0.023264604810996563</v>
      </c>
      <c r="E11" s="78">
        <v>0.02388316151202749</v>
      </c>
      <c r="F11" s="78">
        <v>0.0229553264604811</v>
      </c>
      <c r="G11" s="78">
        <v>0.021786941580756013</v>
      </c>
      <c r="H11" s="78">
        <v>0.02134020618556701</v>
      </c>
      <c r="I11" s="78">
        <v>0.021579762519359835</v>
      </c>
      <c r="J11" s="78">
        <v>0.022164859748752368</v>
      </c>
      <c r="K11" s="78">
        <v>0.021889519876097056</v>
      </c>
      <c r="L11" s="78">
        <v>0.021828376889956945</v>
      </c>
      <c r="M11" s="78">
        <v>0.023029938920596776</v>
      </c>
      <c r="N11" s="78">
        <v>0.024220759696655866</v>
      </c>
    </row>
    <row r="12" spans="1:14" ht="12.75">
      <c r="A12" s="76" t="s">
        <v>293</v>
      </c>
      <c r="B12" s="77">
        <v>0.0251521325844646</v>
      </c>
      <c r="C12" s="78">
        <v>0.02589115691711489</v>
      </c>
      <c r="D12" s="78">
        <v>0.026158420472388335</v>
      </c>
      <c r="E12" s="78">
        <v>0.026258644305615874</v>
      </c>
      <c r="F12" s="78">
        <v>0.02585774897270571</v>
      </c>
      <c r="G12" s="78">
        <v>0.024788694751611932</v>
      </c>
      <c r="H12" s="78">
        <v>0.024527027027027026</v>
      </c>
      <c r="I12" s="78">
        <v>0.024222972972972972</v>
      </c>
      <c r="J12" s="78">
        <v>0.025743243243243244</v>
      </c>
      <c r="K12" s="78">
        <v>0.025327599634307384</v>
      </c>
      <c r="L12" s="78">
        <v>0.025056716215758643</v>
      </c>
      <c r="M12" s="78">
        <v>0.02374792703150912</v>
      </c>
      <c r="N12" s="78">
        <v>0.024245439469320066</v>
      </c>
    </row>
    <row r="13" spans="1:14" ht="21" customHeight="1">
      <c r="A13" s="76" t="s">
        <v>247</v>
      </c>
      <c r="B13" s="77">
        <v>0.02360746556582655</v>
      </c>
      <c r="C13" s="78">
        <v>0.0257339247621305</v>
      </c>
      <c r="D13" s="78">
        <v>0.02498899536112146</v>
      </c>
      <c r="E13" s="78">
        <v>0.025</v>
      </c>
      <c r="F13" s="78">
        <v>0.024666666666666667</v>
      </c>
      <c r="G13" s="78">
        <v>0.0239</v>
      </c>
      <c r="H13" s="78">
        <v>0.023</v>
      </c>
      <c r="I13" s="78">
        <v>0.023</v>
      </c>
      <c r="J13" s="78">
        <v>0.023</v>
      </c>
      <c r="K13" s="78">
        <v>0.023</v>
      </c>
      <c r="L13" s="78">
        <v>0.022</v>
      </c>
      <c r="M13" s="78">
        <v>0.022</v>
      </c>
      <c r="N13" s="78">
        <v>0.023</v>
      </c>
    </row>
    <row r="14" spans="1:14" ht="12.75">
      <c r="A14" s="76" t="s">
        <v>248</v>
      </c>
      <c r="B14" s="77">
        <v>0.020001959375612305</v>
      </c>
      <c r="C14" s="78">
        <v>0.02316871063970832</v>
      </c>
      <c r="D14" s="78">
        <v>0.022804110043089163</v>
      </c>
      <c r="E14" s="78">
        <v>0.02108054358634405</v>
      </c>
      <c r="F14" s="78">
        <v>0.019522704673516737</v>
      </c>
      <c r="G14" s="78">
        <v>0.01899237653297978</v>
      </c>
      <c r="H14" s="78">
        <v>0.019622141199867417</v>
      </c>
      <c r="I14" s="78">
        <v>0.019986741796486577</v>
      </c>
      <c r="J14" s="78">
        <v>0.020450778919456413</v>
      </c>
      <c r="K14" s="78">
        <v>0.019721577726218097</v>
      </c>
      <c r="L14" s="78">
        <v>0.019688432217434538</v>
      </c>
      <c r="M14" s="78">
        <v>0.018926085515412663</v>
      </c>
      <c r="N14" s="78">
        <v>0.0190834781489348</v>
      </c>
    </row>
    <row r="15" spans="1:14" ht="12.75">
      <c r="A15" s="76" t="s">
        <v>249</v>
      </c>
      <c r="B15" s="77">
        <v>0.01640449909986511</v>
      </c>
      <c r="C15" s="78">
        <v>0.019019115659393706</v>
      </c>
      <c r="D15" s="78">
        <v>0.018697303211688228</v>
      </c>
      <c r="E15" s="78">
        <v>0.0184076720087533</v>
      </c>
      <c r="F15" s="78">
        <v>0.017506597155177963</v>
      </c>
      <c r="G15" s="78">
        <v>0.015640084958486195</v>
      </c>
      <c r="H15" s="78">
        <v>0.015768809937568386</v>
      </c>
      <c r="I15" s="78">
        <v>0.01573662869279784</v>
      </c>
      <c r="J15" s="78">
        <v>0.01583317242710948</v>
      </c>
      <c r="K15" s="78">
        <v>0.015607903713715647</v>
      </c>
      <c r="L15" s="78">
        <v>0.01570444744802729</v>
      </c>
      <c r="M15" s="78">
        <v>0.01657334105683208</v>
      </c>
      <c r="N15" s="78">
        <v>0.015970402343147835</v>
      </c>
    </row>
    <row r="16" spans="1:14" ht="12.75">
      <c r="A16" s="76" t="s">
        <v>250</v>
      </c>
      <c r="B16" s="77">
        <v>0.019817767653758544</v>
      </c>
      <c r="C16" s="78">
        <v>0.018159395714505935</v>
      </c>
      <c r="D16" s="78">
        <v>0.01846770464004933</v>
      </c>
      <c r="E16" s="78">
        <v>0.018621859102821027</v>
      </c>
      <c r="F16" s="78">
        <v>0.018930168028364423</v>
      </c>
      <c r="G16" s="78">
        <v>0.019608447664559887</v>
      </c>
      <c r="H16" s="78">
        <v>0.020163403730537998</v>
      </c>
      <c r="I16" s="78">
        <v>0.020934176044396485</v>
      </c>
      <c r="J16" s="78">
        <v>0.021458301217820257</v>
      </c>
      <c r="K16" s="78">
        <v>0.02136580854015724</v>
      </c>
      <c r="L16" s="78">
        <v>0.021489132110374596</v>
      </c>
      <c r="M16" s="78">
        <v>0.020872514259287805</v>
      </c>
      <c r="N16" s="78">
        <v>0.020709262307347</v>
      </c>
    </row>
    <row r="17" spans="1:14" ht="12.75">
      <c r="A17" s="76" t="s">
        <v>251</v>
      </c>
      <c r="B17" s="77">
        <v>0.01903950200124701</v>
      </c>
      <c r="C17" s="78">
        <v>0.021607062696393835</v>
      </c>
      <c r="D17" s="78">
        <v>0.021936256172377676</v>
      </c>
      <c r="E17" s="78">
        <v>0.020469848870267843</v>
      </c>
      <c r="F17" s="78">
        <v>0.020409995510998053</v>
      </c>
      <c r="G17" s="78">
        <v>0.01972168187939548</v>
      </c>
      <c r="H17" s="78">
        <v>0.019033368247792906</v>
      </c>
      <c r="I17" s="78">
        <v>0.01870417477180907</v>
      </c>
      <c r="J17" s="78">
        <v>0.01825527457728565</v>
      </c>
      <c r="K17" s="78">
        <v>0.016639233877001346</v>
      </c>
      <c r="L17" s="78">
        <v>0.016489600478826874</v>
      </c>
      <c r="M17" s="78">
        <v>0.01672901391590603</v>
      </c>
      <c r="N17" s="78">
        <v>0.016911518690878122</v>
      </c>
    </row>
    <row r="18" spans="1:14" ht="21" customHeight="1">
      <c r="A18" s="76" t="s">
        <v>252</v>
      </c>
      <c r="B18" s="77">
        <v>0.016363888847559675</v>
      </c>
      <c r="C18" s="78">
        <v>0.017671928703957174</v>
      </c>
      <c r="D18" s="78">
        <v>0.017276515497156066</v>
      </c>
      <c r="E18" s="78">
        <v>0.017094017094017096</v>
      </c>
      <c r="F18" s="78">
        <v>0.01688110229035496</v>
      </c>
      <c r="G18" s="78">
        <v>0.016485689083553853</v>
      </c>
      <c r="H18" s="78">
        <v>0.016151108677799068</v>
      </c>
      <c r="I18" s="78">
        <v>0.015938193874136936</v>
      </c>
      <c r="J18" s="78">
        <v>0.01630319068041488</v>
      </c>
      <c r="K18" s="78">
        <v>0.01599902667518326</v>
      </c>
      <c r="L18" s="78">
        <v>0.01645527268303069</v>
      </c>
      <c r="M18" s="78">
        <v>0.016941935091401284</v>
      </c>
      <c r="N18" s="78">
        <v>0.016776373274305353</v>
      </c>
    </row>
    <row r="19" spans="1:14" ht="12.75" customHeight="1">
      <c r="A19" s="76" t="s">
        <v>253</v>
      </c>
      <c r="B19" s="77">
        <v>0.01648056868859605</v>
      </c>
      <c r="C19" s="78">
        <v>0.017621017067629755</v>
      </c>
      <c r="D19" s="78">
        <v>0.017591891419584085</v>
      </c>
      <c r="E19" s="78">
        <v>0.017329760587173063</v>
      </c>
      <c r="F19" s="78">
        <v>0.017213257994990388</v>
      </c>
      <c r="G19" s="78">
        <v>0.017096755402807712</v>
      </c>
      <c r="H19" s="78">
        <v>0.01575697559270694</v>
      </c>
      <c r="I19" s="78">
        <v>0.01631036290557465</v>
      </c>
      <c r="J19" s="78">
        <v>0.01686375021844236</v>
      </c>
      <c r="K19" s="78">
        <v>0.016135609017300635</v>
      </c>
      <c r="L19" s="78">
        <v>0.015873478184889614</v>
      </c>
      <c r="M19" s="78">
        <v>0.016455991145802994</v>
      </c>
      <c r="N19" s="78">
        <v>0.015743340992255977</v>
      </c>
    </row>
    <row r="20" spans="1:14" ht="12.75" customHeight="1">
      <c r="A20" s="76" t="s">
        <v>254</v>
      </c>
      <c r="B20" s="77">
        <v>0.016105812066814853</v>
      </c>
      <c r="C20" s="78">
        <v>0.015856806512920887</v>
      </c>
      <c r="D20" s="78">
        <v>0.01619720307491561</v>
      </c>
      <c r="E20" s="78">
        <v>0.01562987547159107</v>
      </c>
      <c r="F20" s="78">
        <v>0.015232746149263893</v>
      </c>
      <c r="G20" s="78">
        <v>0.015658241851757296</v>
      </c>
      <c r="H20" s="78">
        <v>0.01599863841375202</v>
      </c>
      <c r="I20" s="78">
        <v>0.015970272033585795</v>
      </c>
      <c r="J20" s="78">
        <v>0.017019828099736192</v>
      </c>
      <c r="K20" s="78">
        <v>0.01696309533940374</v>
      </c>
      <c r="L20" s="78">
        <v>0.016736164298073924</v>
      </c>
      <c r="M20" s="78">
        <v>0.016906362579071285</v>
      </c>
      <c r="N20" s="78">
        <v>0.016411286946328395</v>
      </c>
    </row>
    <row r="21" spans="1:14" ht="12.75" customHeight="1">
      <c r="A21" s="76" t="s">
        <v>255</v>
      </c>
      <c r="B21" s="77">
        <v>0.01588414084076999</v>
      </c>
      <c r="C21" s="78">
        <v>0.01629964553853024</v>
      </c>
      <c r="D21" s="78">
        <v>0.01613218342683301</v>
      </c>
      <c r="E21" s="78">
        <v>0.01613218342683301</v>
      </c>
      <c r="F21" s="78">
        <v>0.016411286946328395</v>
      </c>
      <c r="G21" s="78">
        <v>0.01585307990733763</v>
      </c>
      <c r="H21" s="78">
        <v>0.015350693572245945</v>
      </c>
      <c r="I21" s="78">
        <v>0.01585307990733763</v>
      </c>
      <c r="J21" s="78">
        <v>0.015936810963186245</v>
      </c>
      <c r="K21" s="78">
        <v>0.015908900611236707</v>
      </c>
      <c r="L21" s="78">
        <v>0.015797259203438555</v>
      </c>
      <c r="M21" s="78">
        <v>0.01613218342683301</v>
      </c>
      <c r="N21" s="78">
        <v>0.015680212014134276</v>
      </c>
    </row>
    <row r="22" spans="1:14" ht="12.75">
      <c r="A22" s="76" t="s">
        <v>256</v>
      </c>
      <c r="B22" s="77">
        <v>0.015774168769889168</v>
      </c>
      <c r="C22" s="78">
        <v>0.015790636042402828</v>
      </c>
      <c r="D22" s="78">
        <v>0.015790636042402828</v>
      </c>
      <c r="E22" s="78">
        <v>0.01598387809187279</v>
      </c>
      <c r="F22" s="78">
        <v>0.01614951413427562</v>
      </c>
      <c r="G22" s="78">
        <v>0.016342756183745585</v>
      </c>
      <c r="H22" s="78">
        <v>0.01601148409893993</v>
      </c>
      <c r="I22" s="78">
        <v>0.015017667844522967</v>
      </c>
      <c r="J22" s="78">
        <v>0.01537654593639576</v>
      </c>
      <c r="K22" s="78">
        <v>0.015210909893992933</v>
      </c>
      <c r="L22" s="78">
        <v>0.015956272084805653</v>
      </c>
      <c r="M22" s="78">
        <v>0.01637036219081272</v>
      </c>
      <c r="N22" s="78">
        <v>0.016221374045801526</v>
      </c>
    </row>
    <row r="23" spans="1:14" ht="12.75">
      <c r="A23" s="76" t="s">
        <v>257</v>
      </c>
      <c r="B23" s="77">
        <v>0.01571701199563795</v>
      </c>
      <c r="C23" s="78">
        <v>0.017202835332606324</v>
      </c>
      <c r="D23" s="78">
        <v>0.01668484187568157</v>
      </c>
      <c r="E23" s="78">
        <v>0.01613958560523446</v>
      </c>
      <c r="F23" s="78">
        <v>0.016221374045801526</v>
      </c>
      <c r="G23" s="78">
        <v>0.01608505997818975</v>
      </c>
      <c r="H23" s="78">
        <v>0.015294438386041439</v>
      </c>
      <c r="I23" s="78">
        <v>0.01534896401308615</v>
      </c>
      <c r="J23" s="78">
        <v>0.015485278080697927</v>
      </c>
      <c r="K23" s="78">
        <v>0.014749182115594329</v>
      </c>
      <c r="L23" s="78">
        <v>0.01504907306434024</v>
      </c>
      <c r="M23" s="78">
        <v>0.01534896401308615</v>
      </c>
      <c r="N23" s="78">
        <v>0.014963950482927493</v>
      </c>
    </row>
    <row r="24" spans="1:14" ht="12.75">
      <c r="A24" s="76" t="s">
        <v>356</v>
      </c>
      <c r="B24" s="77">
        <v>0.013397028173063102</v>
      </c>
      <c r="C24" s="78">
        <v>0.015888994694599375</v>
      </c>
      <c r="D24" s="78">
        <v>0.015861787511903144</v>
      </c>
      <c r="E24" s="78">
        <v>0.014691878655965175</v>
      </c>
      <c r="F24" s="78">
        <v>0.01461025710787648</v>
      </c>
      <c r="G24" s="78">
        <v>0.014038906271255612</v>
      </c>
      <c r="H24" s="78">
        <v>0.013195483607672425</v>
      </c>
      <c r="I24" s="78">
        <v>0.012488096857570399</v>
      </c>
      <c r="J24" s="78">
        <v>0.012787375867228949</v>
      </c>
      <c r="K24" s="78">
        <v>0.012134403482519386</v>
      </c>
      <c r="L24" s="78">
        <v>0.011943953203645762</v>
      </c>
      <c r="M24" s="78">
        <v>0.012270439396000544</v>
      </c>
      <c r="N24" s="78">
        <v>0.012148559527941687</v>
      </c>
    </row>
  </sheetData>
  <sheetProtection/>
  <mergeCells count="2">
    <mergeCell ref="A1:N1"/>
    <mergeCell ref="M3:N3"/>
  </mergeCells>
  <printOptions/>
  <pageMargins left="0.787401575" right="0.787401575" top="0.984251969" bottom="0.984251969" header="0.4921259845" footer="0.4921259845"/>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sheetPr>
    <tabColor rgb="FF92D050"/>
  </sheetPr>
  <dimension ref="A1:N49"/>
  <sheetViews>
    <sheetView zoomScale="115" zoomScaleNormal="115" zoomScalePageLayoutView="0" workbookViewId="0" topLeftCell="A1">
      <selection activeCell="S37" sqref="S37"/>
    </sheetView>
  </sheetViews>
  <sheetFormatPr defaultColWidth="11.421875" defaultRowHeight="12.75"/>
  <cols>
    <col min="1" max="1" width="5.7109375" style="70" customWidth="1"/>
    <col min="2" max="2" width="10.8515625" style="69" bestFit="1" customWidth="1"/>
    <col min="3" max="3" width="5.7109375" style="70" customWidth="1"/>
    <col min="4" max="14" width="5.7109375" style="68" customWidth="1"/>
    <col min="15" max="16384" width="11.421875" style="68" customWidth="1"/>
  </cols>
  <sheetData>
    <row r="1" spans="1:14" ht="12.75">
      <c r="A1" s="154" t="s">
        <v>294</v>
      </c>
      <c r="B1" s="154"/>
      <c r="C1" s="154"/>
      <c r="D1" s="154"/>
      <c r="E1" s="154"/>
      <c r="F1" s="154"/>
      <c r="G1" s="154"/>
      <c r="H1" s="154"/>
      <c r="I1" s="154"/>
      <c r="J1" s="154"/>
      <c r="K1" s="154"/>
      <c r="L1" s="154"/>
      <c r="M1" s="154"/>
      <c r="N1" s="154"/>
    </row>
    <row r="2" ht="12.75">
      <c r="A2" s="92"/>
    </row>
    <row r="3" spans="13:14" ht="12.75">
      <c r="M3" s="155" t="s">
        <v>295</v>
      </c>
      <c r="N3" s="155"/>
    </row>
    <row r="4" spans="1:14" s="93" customFormat="1" ht="12.75">
      <c r="A4" s="72" t="s">
        <v>274</v>
      </c>
      <c r="B4" s="73" t="s">
        <v>184</v>
      </c>
      <c r="C4" s="73" t="s">
        <v>140</v>
      </c>
      <c r="D4" s="73" t="s">
        <v>141</v>
      </c>
      <c r="E4" s="73" t="s">
        <v>129</v>
      </c>
      <c r="F4" s="73" t="s">
        <v>128</v>
      </c>
      <c r="G4" s="73" t="s">
        <v>149</v>
      </c>
      <c r="H4" s="73" t="s">
        <v>148</v>
      </c>
      <c r="I4" s="73" t="s">
        <v>147</v>
      </c>
      <c r="J4" s="73" t="s">
        <v>146</v>
      </c>
      <c r="K4" s="73" t="s">
        <v>145</v>
      </c>
      <c r="L4" s="73" t="s">
        <v>144</v>
      </c>
      <c r="M4" s="73" t="s">
        <v>143</v>
      </c>
      <c r="N4" s="72" t="s">
        <v>142</v>
      </c>
    </row>
    <row r="5" spans="1:14" ht="24" customHeight="1">
      <c r="A5" s="158" t="s">
        <v>296</v>
      </c>
      <c r="B5" s="158"/>
      <c r="C5" s="158"/>
      <c r="D5" s="158"/>
      <c r="E5" s="158"/>
      <c r="F5" s="158"/>
      <c r="G5" s="158"/>
      <c r="H5" s="158"/>
      <c r="I5" s="158"/>
      <c r="J5" s="158"/>
      <c r="K5" s="158"/>
      <c r="L5" s="158"/>
      <c r="M5" s="158"/>
      <c r="N5" s="158"/>
    </row>
    <row r="6" spans="1:14" ht="12.75">
      <c r="A6" s="76" t="s">
        <v>297</v>
      </c>
      <c r="B6" s="79">
        <v>18.75</v>
      </c>
      <c r="C6" s="80">
        <v>14</v>
      </c>
      <c r="D6" s="80">
        <v>19</v>
      </c>
      <c r="E6" s="80">
        <v>16</v>
      </c>
      <c r="F6" s="80">
        <v>13</v>
      </c>
      <c r="G6" s="80">
        <v>15</v>
      </c>
      <c r="H6" s="80">
        <v>18</v>
      </c>
      <c r="I6" s="80">
        <v>18</v>
      </c>
      <c r="J6" s="80">
        <v>16</v>
      </c>
      <c r="K6" s="80">
        <v>23</v>
      </c>
      <c r="L6" s="80">
        <v>20</v>
      </c>
      <c r="M6" s="80">
        <v>24</v>
      </c>
      <c r="N6" s="80">
        <v>29</v>
      </c>
    </row>
    <row r="7" spans="1:14" ht="12.75">
      <c r="A7" s="76" t="s">
        <v>298</v>
      </c>
      <c r="B7" s="79">
        <v>202.33333333333334</v>
      </c>
      <c r="C7" s="80">
        <v>253</v>
      </c>
      <c r="D7" s="80">
        <v>242</v>
      </c>
      <c r="E7" s="80">
        <v>235</v>
      </c>
      <c r="F7" s="80">
        <v>211</v>
      </c>
      <c r="G7" s="80">
        <v>195</v>
      </c>
      <c r="H7" s="80">
        <v>179</v>
      </c>
      <c r="I7" s="80">
        <v>187</v>
      </c>
      <c r="J7" s="80">
        <v>190</v>
      </c>
      <c r="K7" s="80">
        <v>179</v>
      </c>
      <c r="L7" s="80">
        <v>173</v>
      </c>
      <c r="M7" s="80">
        <v>184</v>
      </c>
      <c r="N7" s="80">
        <v>200</v>
      </c>
    </row>
    <row r="8" spans="1:14" ht="12.75">
      <c r="A8" s="76" t="s">
        <v>288</v>
      </c>
      <c r="B8" s="79">
        <v>283.0833333333333</v>
      </c>
      <c r="C8" s="80">
        <v>304</v>
      </c>
      <c r="D8" s="80">
        <v>317</v>
      </c>
      <c r="E8" s="80">
        <v>281</v>
      </c>
      <c r="F8" s="80">
        <v>264</v>
      </c>
      <c r="G8" s="80">
        <v>257</v>
      </c>
      <c r="H8" s="80">
        <v>260</v>
      </c>
      <c r="I8" s="80">
        <v>277</v>
      </c>
      <c r="J8" s="80">
        <v>287</v>
      </c>
      <c r="K8" s="80">
        <v>282</v>
      </c>
      <c r="L8" s="80">
        <v>287</v>
      </c>
      <c r="M8" s="80">
        <v>291</v>
      </c>
      <c r="N8" s="80">
        <v>290</v>
      </c>
    </row>
    <row r="9" spans="1:14" ht="12.75">
      <c r="A9" s="76" t="s">
        <v>293</v>
      </c>
      <c r="B9" s="79">
        <v>750</v>
      </c>
      <c r="C9" s="80">
        <v>775</v>
      </c>
      <c r="D9" s="80">
        <v>783</v>
      </c>
      <c r="E9" s="80">
        <v>786</v>
      </c>
      <c r="F9" s="80">
        <v>774</v>
      </c>
      <c r="G9" s="80">
        <v>742</v>
      </c>
      <c r="H9" s="80">
        <v>726</v>
      </c>
      <c r="I9" s="80">
        <v>717</v>
      </c>
      <c r="J9" s="80">
        <v>762</v>
      </c>
      <c r="K9" s="80">
        <v>748</v>
      </c>
      <c r="L9" s="80">
        <v>740</v>
      </c>
      <c r="M9" s="80">
        <v>716</v>
      </c>
      <c r="N9" s="80">
        <v>731</v>
      </c>
    </row>
    <row r="10" spans="1:14" ht="21" customHeight="1">
      <c r="A10" s="76" t="s">
        <v>247</v>
      </c>
      <c r="B10" s="79">
        <v>707.9166666666666</v>
      </c>
      <c r="C10" s="80">
        <v>760</v>
      </c>
      <c r="D10" s="80">
        <v>738</v>
      </c>
      <c r="E10" s="80">
        <v>750</v>
      </c>
      <c r="F10" s="80">
        <v>740</v>
      </c>
      <c r="G10" s="80">
        <v>717</v>
      </c>
      <c r="H10" s="80">
        <v>689</v>
      </c>
      <c r="I10" s="80">
        <v>684</v>
      </c>
      <c r="J10" s="80">
        <v>704</v>
      </c>
      <c r="K10" s="80">
        <v>691</v>
      </c>
      <c r="L10" s="80">
        <v>674</v>
      </c>
      <c r="M10" s="80">
        <v>659</v>
      </c>
      <c r="N10" s="80">
        <v>689</v>
      </c>
    </row>
    <row r="11" spans="1:14" ht="12.75">
      <c r="A11" s="76" t="s">
        <v>248</v>
      </c>
      <c r="B11" s="79">
        <v>612.5</v>
      </c>
      <c r="C11" s="80">
        <v>699</v>
      </c>
      <c r="D11" s="80">
        <v>688</v>
      </c>
      <c r="E11" s="80">
        <v>636</v>
      </c>
      <c r="F11" s="80">
        <v>589</v>
      </c>
      <c r="G11" s="80">
        <v>573</v>
      </c>
      <c r="H11" s="80">
        <v>592</v>
      </c>
      <c r="I11" s="80">
        <v>603</v>
      </c>
      <c r="J11" s="80">
        <v>617</v>
      </c>
      <c r="K11" s="80">
        <v>595</v>
      </c>
      <c r="L11" s="80">
        <v>594</v>
      </c>
      <c r="M11" s="80">
        <v>571</v>
      </c>
      <c r="N11" s="80">
        <v>593</v>
      </c>
    </row>
    <row r="12" spans="1:14" ht="12.75">
      <c r="A12" s="76" t="s">
        <v>249</v>
      </c>
      <c r="B12" s="79">
        <v>520.9166666666666</v>
      </c>
      <c r="C12" s="80">
        <v>591</v>
      </c>
      <c r="D12" s="80">
        <v>581</v>
      </c>
      <c r="E12" s="80">
        <v>572</v>
      </c>
      <c r="F12" s="80">
        <v>544</v>
      </c>
      <c r="G12" s="80">
        <v>486</v>
      </c>
      <c r="H12" s="80">
        <v>490</v>
      </c>
      <c r="I12" s="80">
        <v>489</v>
      </c>
      <c r="J12" s="80">
        <v>492</v>
      </c>
      <c r="K12" s="80">
        <v>485</v>
      </c>
      <c r="L12" s="80">
        <v>488</v>
      </c>
      <c r="M12" s="80">
        <v>515</v>
      </c>
      <c r="N12" s="80">
        <v>518</v>
      </c>
    </row>
    <row r="13" spans="1:14" ht="12.75">
      <c r="A13" s="76" t="s">
        <v>250</v>
      </c>
      <c r="B13" s="79">
        <v>652.5</v>
      </c>
      <c r="C13" s="80">
        <v>589</v>
      </c>
      <c r="D13" s="80">
        <v>599</v>
      </c>
      <c r="E13" s="80">
        <v>604</v>
      </c>
      <c r="F13" s="80">
        <v>614</v>
      </c>
      <c r="G13" s="80">
        <v>636</v>
      </c>
      <c r="H13" s="80">
        <v>654</v>
      </c>
      <c r="I13" s="80">
        <v>679</v>
      </c>
      <c r="J13" s="80">
        <v>696</v>
      </c>
      <c r="K13" s="80">
        <v>693</v>
      </c>
      <c r="L13" s="80">
        <v>697</v>
      </c>
      <c r="M13" s="80">
        <v>677</v>
      </c>
      <c r="N13" s="80">
        <v>692</v>
      </c>
    </row>
    <row r="14" spans="1:14" ht="12.75">
      <c r="A14" s="76" t="s">
        <v>251</v>
      </c>
      <c r="B14" s="79">
        <v>631.0833333333334</v>
      </c>
      <c r="C14" s="80">
        <v>722</v>
      </c>
      <c r="D14" s="80">
        <v>733</v>
      </c>
      <c r="E14" s="80">
        <v>684</v>
      </c>
      <c r="F14" s="80">
        <v>682</v>
      </c>
      <c r="G14" s="80">
        <v>659</v>
      </c>
      <c r="H14" s="80">
        <v>636</v>
      </c>
      <c r="I14" s="80">
        <v>625</v>
      </c>
      <c r="J14" s="80">
        <v>610</v>
      </c>
      <c r="K14" s="80">
        <v>556</v>
      </c>
      <c r="L14" s="80">
        <v>551</v>
      </c>
      <c r="M14" s="80">
        <v>559</v>
      </c>
      <c r="N14" s="80">
        <v>556</v>
      </c>
    </row>
    <row r="15" spans="1:14" ht="21" customHeight="1">
      <c r="A15" s="76" t="s">
        <v>252</v>
      </c>
      <c r="B15" s="79">
        <v>549.9166666666666</v>
      </c>
      <c r="C15" s="80">
        <v>581</v>
      </c>
      <c r="D15" s="80">
        <v>568</v>
      </c>
      <c r="E15" s="80">
        <v>562</v>
      </c>
      <c r="F15" s="80">
        <v>555</v>
      </c>
      <c r="G15" s="80">
        <v>542</v>
      </c>
      <c r="H15" s="80">
        <v>531</v>
      </c>
      <c r="I15" s="80">
        <v>524</v>
      </c>
      <c r="J15" s="80">
        <v>536</v>
      </c>
      <c r="K15" s="80">
        <v>526</v>
      </c>
      <c r="L15" s="80">
        <v>541</v>
      </c>
      <c r="M15" s="80">
        <v>557</v>
      </c>
      <c r="N15" s="80">
        <v>576</v>
      </c>
    </row>
    <row r="16" spans="1:14" ht="12.75" customHeight="1">
      <c r="A16" s="76" t="s">
        <v>253</v>
      </c>
      <c r="B16" s="79">
        <v>573.4166666666666</v>
      </c>
      <c r="C16" s="80">
        <v>605</v>
      </c>
      <c r="D16" s="80">
        <v>604</v>
      </c>
      <c r="E16" s="80">
        <v>595</v>
      </c>
      <c r="F16" s="80">
        <v>591</v>
      </c>
      <c r="G16" s="80">
        <v>587</v>
      </c>
      <c r="H16" s="80">
        <v>541</v>
      </c>
      <c r="I16" s="80">
        <v>560</v>
      </c>
      <c r="J16" s="80">
        <v>579</v>
      </c>
      <c r="K16" s="80">
        <v>554</v>
      </c>
      <c r="L16" s="80">
        <v>545</v>
      </c>
      <c r="M16" s="80">
        <v>565</v>
      </c>
      <c r="N16" s="80">
        <v>555</v>
      </c>
    </row>
    <row r="17" spans="1:14" ht="12.75" customHeight="1">
      <c r="A17" s="76" t="s">
        <v>254</v>
      </c>
      <c r="B17" s="79">
        <v>572.4166666666666</v>
      </c>
      <c r="C17" s="80">
        <v>559</v>
      </c>
      <c r="D17" s="80">
        <v>571</v>
      </c>
      <c r="E17" s="80">
        <v>551</v>
      </c>
      <c r="F17" s="80">
        <v>537</v>
      </c>
      <c r="G17" s="80">
        <v>552</v>
      </c>
      <c r="H17" s="80">
        <v>564</v>
      </c>
      <c r="I17" s="80">
        <v>563</v>
      </c>
      <c r="J17" s="80">
        <v>600</v>
      </c>
      <c r="K17" s="80">
        <v>598</v>
      </c>
      <c r="L17" s="80">
        <v>590</v>
      </c>
      <c r="M17" s="80">
        <v>596</v>
      </c>
      <c r="N17" s="80">
        <v>588</v>
      </c>
    </row>
    <row r="18" spans="1:14" ht="12.75" customHeight="1">
      <c r="A18" s="76" t="s">
        <v>255</v>
      </c>
      <c r="B18" s="79">
        <v>572.25</v>
      </c>
      <c r="C18" s="80">
        <v>584</v>
      </c>
      <c r="D18" s="80">
        <v>578</v>
      </c>
      <c r="E18" s="80">
        <v>578</v>
      </c>
      <c r="F18" s="80">
        <v>588</v>
      </c>
      <c r="G18" s="80">
        <v>568</v>
      </c>
      <c r="H18" s="80">
        <v>550</v>
      </c>
      <c r="I18" s="80">
        <v>568</v>
      </c>
      <c r="J18" s="80">
        <v>571</v>
      </c>
      <c r="K18" s="80">
        <v>570</v>
      </c>
      <c r="L18" s="80">
        <v>566</v>
      </c>
      <c r="M18" s="80">
        <v>578</v>
      </c>
      <c r="N18" s="80">
        <v>568</v>
      </c>
    </row>
    <row r="19" spans="1:14" ht="12.75" customHeight="1">
      <c r="A19" s="76" t="s">
        <v>256</v>
      </c>
      <c r="B19" s="79">
        <v>574.8333333333334</v>
      </c>
      <c r="C19" s="80">
        <v>572</v>
      </c>
      <c r="D19" s="80">
        <v>572</v>
      </c>
      <c r="E19" s="80">
        <v>579</v>
      </c>
      <c r="F19" s="80">
        <v>585</v>
      </c>
      <c r="G19" s="80">
        <v>592</v>
      </c>
      <c r="H19" s="80">
        <v>580</v>
      </c>
      <c r="I19" s="80">
        <v>544</v>
      </c>
      <c r="J19" s="80">
        <v>557</v>
      </c>
      <c r="K19" s="80">
        <v>551</v>
      </c>
      <c r="L19" s="80">
        <v>578</v>
      </c>
      <c r="M19" s="80">
        <v>593</v>
      </c>
      <c r="N19" s="80">
        <v>595</v>
      </c>
    </row>
    <row r="20" spans="1:14" ht="12.75" customHeight="1">
      <c r="A20" s="76" t="s">
        <v>257</v>
      </c>
      <c r="B20" s="79">
        <v>577</v>
      </c>
      <c r="C20" s="80">
        <v>631</v>
      </c>
      <c r="D20" s="80">
        <v>612</v>
      </c>
      <c r="E20" s="80">
        <v>592</v>
      </c>
      <c r="F20" s="80">
        <v>595</v>
      </c>
      <c r="G20" s="80">
        <v>590</v>
      </c>
      <c r="H20" s="80">
        <v>561</v>
      </c>
      <c r="I20" s="80">
        <v>563</v>
      </c>
      <c r="J20" s="80">
        <v>568</v>
      </c>
      <c r="K20" s="80">
        <v>541</v>
      </c>
      <c r="L20" s="80">
        <v>552</v>
      </c>
      <c r="M20" s="80">
        <v>563</v>
      </c>
      <c r="N20" s="80">
        <v>550</v>
      </c>
    </row>
    <row r="21" spans="1:14" ht="12.75" customHeight="1">
      <c r="A21" s="76" t="s">
        <v>356</v>
      </c>
      <c r="B21" s="79">
        <v>497</v>
      </c>
      <c r="C21" s="80">
        <v>584</v>
      </c>
      <c r="D21" s="80">
        <v>583</v>
      </c>
      <c r="E21" s="80">
        <v>540</v>
      </c>
      <c r="F21" s="80">
        <v>537</v>
      </c>
      <c r="G21" s="80">
        <v>516</v>
      </c>
      <c r="H21" s="80">
        <v>485</v>
      </c>
      <c r="I21" s="80">
        <v>459</v>
      </c>
      <c r="J21" s="80">
        <v>470</v>
      </c>
      <c r="K21" s="80">
        <v>446</v>
      </c>
      <c r="L21" s="80">
        <v>439</v>
      </c>
      <c r="M21" s="80">
        <v>451</v>
      </c>
      <c r="N21" s="80">
        <v>455</v>
      </c>
    </row>
    <row r="22" spans="1:14" ht="26.25" customHeight="1">
      <c r="A22" s="158" t="s">
        <v>152</v>
      </c>
      <c r="B22" s="158"/>
      <c r="C22" s="158"/>
      <c r="D22" s="158"/>
      <c r="E22" s="158"/>
      <c r="F22" s="158"/>
      <c r="G22" s="158"/>
      <c r="H22" s="158"/>
      <c r="I22" s="158"/>
      <c r="J22" s="158"/>
      <c r="K22" s="158"/>
      <c r="L22" s="158"/>
      <c r="M22" s="158"/>
      <c r="N22" s="158"/>
    </row>
    <row r="23" spans="1:14" ht="12.75">
      <c r="A23" s="76" t="s">
        <v>293</v>
      </c>
      <c r="B23" s="79">
        <v>86.33333333333333</v>
      </c>
      <c r="C23" s="80">
        <v>118</v>
      </c>
      <c r="D23" s="80">
        <v>87</v>
      </c>
      <c r="E23" s="80">
        <v>83</v>
      </c>
      <c r="F23" s="80">
        <v>86</v>
      </c>
      <c r="G23" s="80">
        <v>69</v>
      </c>
      <c r="H23" s="80">
        <v>78</v>
      </c>
      <c r="I23" s="80">
        <v>75</v>
      </c>
      <c r="J23" s="80">
        <v>123</v>
      </c>
      <c r="K23" s="80">
        <v>85</v>
      </c>
      <c r="L23" s="80">
        <v>83</v>
      </c>
      <c r="M23" s="80">
        <v>67</v>
      </c>
      <c r="N23" s="80">
        <v>82</v>
      </c>
    </row>
    <row r="24" spans="1:14" ht="12.75">
      <c r="A24" s="76" t="s">
        <v>247</v>
      </c>
      <c r="B24" s="79">
        <v>85</v>
      </c>
      <c r="C24" s="80">
        <v>135</v>
      </c>
      <c r="D24" s="80">
        <v>75</v>
      </c>
      <c r="E24" s="80">
        <v>98</v>
      </c>
      <c r="F24" s="80">
        <v>76</v>
      </c>
      <c r="G24" s="80">
        <v>71</v>
      </c>
      <c r="H24" s="80">
        <v>61</v>
      </c>
      <c r="I24" s="80">
        <v>84</v>
      </c>
      <c r="J24" s="80">
        <v>104</v>
      </c>
      <c r="K24" s="80">
        <v>77</v>
      </c>
      <c r="L24" s="80">
        <v>76</v>
      </c>
      <c r="M24" s="80">
        <v>81</v>
      </c>
      <c r="N24" s="80">
        <v>82</v>
      </c>
    </row>
    <row r="25" spans="1:14" ht="12.75">
      <c r="A25" s="76" t="s">
        <v>248</v>
      </c>
      <c r="B25" s="79">
        <v>78.41666666666667</v>
      </c>
      <c r="C25" s="80">
        <v>95</v>
      </c>
      <c r="D25" s="80">
        <v>71</v>
      </c>
      <c r="E25" s="80">
        <v>66</v>
      </c>
      <c r="F25" s="80">
        <v>67</v>
      </c>
      <c r="G25" s="80">
        <v>80</v>
      </c>
      <c r="H25" s="80">
        <v>95</v>
      </c>
      <c r="I25" s="80">
        <v>86</v>
      </c>
      <c r="J25" s="80">
        <v>83</v>
      </c>
      <c r="K25" s="80">
        <v>72</v>
      </c>
      <c r="L25" s="80">
        <v>75</v>
      </c>
      <c r="M25" s="80">
        <v>67</v>
      </c>
      <c r="N25" s="80">
        <v>84</v>
      </c>
    </row>
    <row r="26" spans="1:14" ht="12.75">
      <c r="A26" s="76" t="s">
        <v>249</v>
      </c>
      <c r="B26" s="79">
        <v>75.75</v>
      </c>
      <c r="C26" s="80">
        <v>98</v>
      </c>
      <c r="D26" s="80">
        <v>74</v>
      </c>
      <c r="E26" s="80">
        <v>68</v>
      </c>
      <c r="F26" s="80">
        <v>76</v>
      </c>
      <c r="G26" s="80">
        <v>47</v>
      </c>
      <c r="H26" s="80">
        <v>66</v>
      </c>
      <c r="I26" s="80">
        <v>71</v>
      </c>
      <c r="J26" s="80">
        <v>76</v>
      </c>
      <c r="K26" s="80">
        <v>81</v>
      </c>
      <c r="L26" s="80">
        <v>88</v>
      </c>
      <c r="M26" s="80">
        <v>87</v>
      </c>
      <c r="N26" s="80">
        <v>77</v>
      </c>
    </row>
    <row r="27" spans="1:14" ht="12.75">
      <c r="A27" s="76" t="s">
        <v>250</v>
      </c>
      <c r="B27" s="79">
        <v>90</v>
      </c>
      <c r="C27" s="80">
        <v>124</v>
      </c>
      <c r="D27" s="80">
        <v>73</v>
      </c>
      <c r="E27" s="80">
        <v>85</v>
      </c>
      <c r="F27" s="80">
        <v>84</v>
      </c>
      <c r="G27" s="80">
        <v>90</v>
      </c>
      <c r="H27" s="80">
        <v>91</v>
      </c>
      <c r="I27" s="80">
        <v>108</v>
      </c>
      <c r="J27" s="80">
        <v>107</v>
      </c>
      <c r="K27" s="80">
        <v>94</v>
      </c>
      <c r="L27" s="80">
        <v>80</v>
      </c>
      <c r="M27" s="80">
        <v>68</v>
      </c>
      <c r="N27" s="80">
        <v>76</v>
      </c>
    </row>
    <row r="28" spans="1:14" ht="12.75">
      <c r="A28" s="76" t="s">
        <v>251</v>
      </c>
      <c r="B28" s="79">
        <v>75.33333333333333</v>
      </c>
      <c r="C28" s="80">
        <v>105</v>
      </c>
      <c r="D28" s="80">
        <v>81</v>
      </c>
      <c r="E28" s="80">
        <v>68</v>
      </c>
      <c r="F28" s="80">
        <v>95</v>
      </c>
      <c r="G28" s="80">
        <v>73</v>
      </c>
      <c r="H28" s="80">
        <v>67</v>
      </c>
      <c r="I28" s="80">
        <v>70</v>
      </c>
      <c r="J28" s="80">
        <v>78</v>
      </c>
      <c r="K28" s="80">
        <v>63</v>
      </c>
      <c r="L28" s="80">
        <v>67</v>
      </c>
      <c r="M28" s="80">
        <v>70</v>
      </c>
      <c r="N28" s="80">
        <v>67</v>
      </c>
    </row>
    <row r="29" spans="1:14" ht="12.75">
      <c r="A29" s="76" t="s">
        <v>252</v>
      </c>
      <c r="B29" s="79">
        <v>72.83333333333333</v>
      </c>
      <c r="C29" s="80">
        <v>99</v>
      </c>
      <c r="D29" s="80">
        <v>70</v>
      </c>
      <c r="E29" s="80">
        <v>74</v>
      </c>
      <c r="F29" s="80">
        <v>68</v>
      </c>
      <c r="G29" s="80">
        <v>78</v>
      </c>
      <c r="H29" s="80">
        <v>61</v>
      </c>
      <c r="I29" s="80">
        <v>56</v>
      </c>
      <c r="J29" s="80">
        <v>86</v>
      </c>
      <c r="K29" s="80">
        <v>65</v>
      </c>
      <c r="L29" s="80">
        <v>72</v>
      </c>
      <c r="M29" s="80">
        <v>77</v>
      </c>
      <c r="N29" s="80">
        <v>68</v>
      </c>
    </row>
    <row r="30" spans="1:14" ht="12.75">
      <c r="A30" s="76" t="s">
        <v>253</v>
      </c>
      <c r="B30" s="79">
        <v>69.16666666666667</v>
      </c>
      <c r="C30" s="80">
        <v>106</v>
      </c>
      <c r="D30" s="80">
        <v>70</v>
      </c>
      <c r="E30" s="80">
        <v>55</v>
      </c>
      <c r="F30" s="80">
        <v>72</v>
      </c>
      <c r="G30" s="80">
        <v>65</v>
      </c>
      <c r="H30" s="80">
        <v>47</v>
      </c>
      <c r="I30" s="80">
        <v>72</v>
      </c>
      <c r="J30" s="80">
        <v>84</v>
      </c>
      <c r="K30" s="80">
        <v>66</v>
      </c>
      <c r="L30" s="80">
        <v>69</v>
      </c>
      <c r="M30" s="80">
        <v>69</v>
      </c>
      <c r="N30" s="80">
        <v>55</v>
      </c>
    </row>
    <row r="31" spans="1:14" ht="12.75">
      <c r="A31" s="76" t="s">
        <v>254</v>
      </c>
      <c r="B31" s="79">
        <v>71.25</v>
      </c>
      <c r="C31" s="80">
        <v>91</v>
      </c>
      <c r="D31" s="80">
        <v>79</v>
      </c>
      <c r="E31" s="80">
        <v>58</v>
      </c>
      <c r="F31" s="80">
        <v>60</v>
      </c>
      <c r="G31" s="80">
        <v>70</v>
      </c>
      <c r="H31" s="80">
        <v>70</v>
      </c>
      <c r="I31" s="80">
        <v>70</v>
      </c>
      <c r="J31" s="80">
        <v>91</v>
      </c>
      <c r="K31" s="80">
        <v>69</v>
      </c>
      <c r="L31" s="80">
        <v>71</v>
      </c>
      <c r="M31" s="80">
        <v>68</v>
      </c>
      <c r="N31" s="80">
        <v>58</v>
      </c>
    </row>
    <row r="32" spans="1:14" ht="12.75">
      <c r="A32" s="76" t="s">
        <v>255</v>
      </c>
      <c r="B32" s="79">
        <v>68</v>
      </c>
      <c r="C32" s="80">
        <v>86</v>
      </c>
      <c r="D32" s="80">
        <v>65</v>
      </c>
      <c r="E32" s="80">
        <v>69</v>
      </c>
      <c r="F32" s="80">
        <v>71</v>
      </c>
      <c r="G32" s="80">
        <v>53</v>
      </c>
      <c r="H32" s="80">
        <v>49</v>
      </c>
      <c r="I32" s="80">
        <v>77</v>
      </c>
      <c r="J32" s="80">
        <v>73</v>
      </c>
      <c r="K32" s="80">
        <v>76</v>
      </c>
      <c r="L32" s="80">
        <v>66</v>
      </c>
      <c r="M32" s="80">
        <v>67</v>
      </c>
      <c r="N32" s="80">
        <v>64</v>
      </c>
    </row>
    <row r="33" spans="1:14" ht="12.75">
      <c r="A33" s="76" t="s">
        <v>256</v>
      </c>
      <c r="B33" s="79">
        <v>69.25</v>
      </c>
      <c r="C33" s="80">
        <v>80</v>
      </c>
      <c r="D33" s="80">
        <v>69</v>
      </c>
      <c r="E33" s="80">
        <v>66</v>
      </c>
      <c r="F33" s="80">
        <v>75</v>
      </c>
      <c r="G33" s="80">
        <v>71</v>
      </c>
      <c r="H33" s="80">
        <v>57</v>
      </c>
      <c r="I33" s="80">
        <v>56</v>
      </c>
      <c r="J33" s="80">
        <v>80</v>
      </c>
      <c r="K33" s="80">
        <v>64</v>
      </c>
      <c r="L33" s="80">
        <v>80</v>
      </c>
      <c r="M33" s="80">
        <v>76</v>
      </c>
      <c r="N33" s="80">
        <v>57</v>
      </c>
    </row>
    <row r="34" spans="1:14" ht="12.75">
      <c r="A34" s="76" t="s">
        <v>257</v>
      </c>
      <c r="B34" s="79">
        <v>68</v>
      </c>
      <c r="C34" s="80">
        <v>113</v>
      </c>
      <c r="D34" s="80">
        <v>74</v>
      </c>
      <c r="E34" s="80">
        <v>65</v>
      </c>
      <c r="F34" s="80">
        <v>66</v>
      </c>
      <c r="G34" s="80">
        <v>65</v>
      </c>
      <c r="H34" s="80">
        <v>47</v>
      </c>
      <c r="I34" s="80">
        <v>74</v>
      </c>
      <c r="J34" s="80">
        <v>78</v>
      </c>
      <c r="K34" s="80">
        <v>59</v>
      </c>
      <c r="L34" s="80">
        <v>78</v>
      </c>
      <c r="M34" s="80">
        <v>52</v>
      </c>
      <c r="N34" s="80">
        <v>46</v>
      </c>
    </row>
    <row r="35" spans="1:14" ht="12.75">
      <c r="A35" s="76" t="s">
        <v>356</v>
      </c>
      <c r="B35" s="79">
        <v>60</v>
      </c>
      <c r="C35" s="80">
        <v>93</v>
      </c>
      <c r="D35" s="80">
        <v>55</v>
      </c>
      <c r="E35" s="80">
        <v>58</v>
      </c>
      <c r="F35" s="80">
        <v>63</v>
      </c>
      <c r="G35" s="80">
        <v>46</v>
      </c>
      <c r="H35" s="80">
        <v>43</v>
      </c>
      <c r="I35" s="80">
        <v>52</v>
      </c>
      <c r="J35" s="80">
        <v>82</v>
      </c>
      <c r="K35" s="80">
        <v>43</v>
      </c>
      <c r="L35" s="80">
        <v>63</v>
      </c>
      <c r="M35" s="80">
        <v>69</v>
      </c>
      <c r="N35" s="80">
        <v>55</v>
      </c>
    </row>
    <row r="36" spans="1:14" ht="26.25" customHeight="1">
      <c r="A36" s="158" t="s">
        <v>153</v>
      </c>
      <c r="B36" s="158"/>
      <c r="C36" s="158"/>
      <c r="D36" s="158"/>
      <c r="E36" s="158"/>
      <c r="F36" s="158"/>
      <c r="G36" s="158"/>
      <c r="H36" s="158"/>
      <c r="I36" s="158"/>
      <c r="J36" s="158"/>
      <c r="K36" s="158"/>
      <c r="L36" s="158"/>
      <c r="M36" s="158"/>
      <c r="N36" s="158"/>
    </row>
    <row r="37" spans="1:14" ht="12.75">
      <c r="A37" s="76" t="s">
        <v>293</v>
      </c>
      <c r="B37" s="79">
        <v>85.83333333333333</v>
      </c>
      <c r="C37" s="80">
        <v>68</v>
      </c>
      <c r="D37" s="80">
        <v>79</v>
      </c>
      <c r="E37" s="80">
        <v>80</v>
      </c>
      <c r="F37" s="80">
        <v>98</v>
      </c>
      <c r="G37" s="80">
        <v>101</v>
      </c>
      <c r="H37" s="80">
        <v>94</v>
      </c>
      <c r="I37" s="80">
        <v>84</v>
      </c>
      <c r="J37" s="80">
        <v>78</v>
      </c>
      <c r="K37" s="80">
        <v>99</v>
      </c>
      <c r="L37" s="80">
        <v>91</v>
      </c>
      <c r="M37" s="80">
        <v>91</v>
      </c>
      <c r="N37" s="80">
        <v>67</v>
      </c>
    </row>
    <row r="38" spans="1:14" ht="12.75">
      <c r="A38" s="76" t="s">
        <v>247</v>
      </c>
      <c r="B38" s="79">
        <v>88.5</v>
      </c>
      <c r="C38" s="80">
        <v>106</v>
      </c>
      <c r="D38" s="80">
        <v>97</v>
      </c>
      <c r="E38" s="80">
        <v>86</v>
      </c>
      <c r="F38" s="80">
        <v>86</v>
      </c>
      <c r="G38" s="80">
        <v>94</v>
      </c>
      <c r="H38" s="80">
        <v>89</v>
      </c>
      <c r="I38" s="80">
        <v>89</v>
      </c>
      <c r="J38" s="80">
        <v>84</v>
      </c>
      <c r="K38" s="80">
        <v>90</v>
      </c>
      <c r="L38" s="80">
        <v>93</v>
      </c>
      <c r="M38" s="80">
        <v>96</v>
      </c>
      <c r="N38" s="80">
        <v>52</v>
      </c>
    </row>
    <row r="39" spans="1:14" ht="12.75">
      <c r="A39" s="76" t="s">
        <v>248</v>
      </c>
      <c r="B39" s="79">
        <v>86.41666666666667</v>
      </c>
      <c r="C39" s="80">
        <v>85</v>
      </c>
      <c r="D39" s="80">
        <v>82</v>
      </c>
      <c r="E39" s="80">
        <v>118</v>
      </c>
      <c r="F39" s="80">
        <v>114</v>
      </c>
      <c r="G39" s="80">
        <v>96</v>
      </c>
      <c r="H39" s="80">
        <v>76</v>
      </c>
      <c r="I39" s="80">
        <v>75</v>
      </c>
      <c r="J39" s="80">
        <v>69</v>
      </c>
      <c r="K39" s="80">
        <v>94</v>
      </c>
      <c r="L39" s="80">
        <v>76</v>
      </c>
      <c r="M39" s="80">
        <v>90</v>
      </c>
      <c r="N39" s="80">
        <v>62</v>
      </c>
    </row>
    <row r="40" spans="1:14" ht="12.75">
      <c r="A40" s="76" t="s">
        <v>249</v>
      </c>
      <c r="B40" s="79">
        <v>82</v>
      </c>
      <c r="C40" s="80">
        <v>100</v>
      </c>
      <c r="D40" s="80">
        <v>84</v>
      </c>
      <c r="E40" s="80">
        <v>77</v>
      </c>
      <c r="F40" s="80">
        <v>104</v>
      </c>
      <c r="G40" s="80">
        <v>105</v>
      </c>
      <c r="H40" s="80">
        <v>62</v>
      </c>
      <c r="I40" s="80">
        <v>72</v>
      </c>
      <c r="J40" s="80">
        <v>73</v>
      </c>
      <c r="K40" s="80">
        <v>88</v>
      </c>
      <c r="L40" s="80">
        <v>85</v>
      </c>
      <c r="M40" s="80">
        <v>60</v>
      </c>
      <c r="N40" s="80">
        <v>74</v>
      </c>
    </row>
    <row r="41" spans="1:14" ht="12.75">
      <c r="A41" s="76" t="s">
        <v>250</v>
      </c>
      <c r="B41" s="79">
        <v>75.5</v>
      </c>
      <c r="C41" s="80">
        <v>53</v>
      </c>
      <c r="D41" s="80">
        <v>63</v>
      </c>
      <c r="E41" s="80">
        <v>80</v>
      </c>
      <c r="F41" s="80">
        <v>74</v>
      </c>
      <c r="G41" s="80">
        <v>68</v>
      </c>
      <c r="H41" s="80">
        <v>73</v>
      </c>
      <c r="I41" s="80">
        <v>83</v>
      </c>
      <c r="J41" s="80">
        <v>90</v>
      </c>
      <c r="K41" s="80">
        <v>97</v>
      </c>
      <c r="L41" s="80">
        <v>76</v>
      </c>
      <c r="M41" s="80">
        <v>88</v>
      </c>
      <c r="N41" s="80">
        <v>61</v>
      </c>
    </row>
    <row r="42" spans="1:14" ht="12.75">
      <c r="A42" s="76" t="s">
        <v>251</v>
      </c>
      <c r="B42" s="79">
        <v>86.66666666666667</v>
      </c>
      <c r="C42" s="80">
        <v>75</v>
      </c>
      <c r="D42" s="80">
        <v>70</v>
      </c>
      <c r="E42" s="80">
        <v>117</v>
      </c>
      <c r="F42" s="80">
        <v>97</v>
      </c>
      <c r="G42" s="80">
        <v>96</v>
      </c>
      <c r="H42" s="80">
        <v>90</v>
      </c>
      <c r="I42" s="80">
        <v>81</v>
      </c>
      <c r="J42" s="80">
        <v>93</v>
      </c>
      <c r="K42" s="80">
        <v>117</v>
      </c>
      <c r="L42" s="80">
        <v>72</v>
      </c>
      <c r="M42" s="80">
        <v>62</v>
      </c>
      <c r="N42" s="80">
        <v>70</v>
      </c>
    </row>
    <row r="43" spans="1:14" ht="12.75">
      <c r="A43" s="76" t="s">
        <v>252</v>
      </c>
      <c r="B43" s="79">
        <v>71.16666666666667</v>
      </c>
      <c r="C43" s="80">
        <v>74</v>
      </c>
      <c r="D43" s="80">
        <v>83</v>
      </c>
      <c r="E43" s="80">
        <v>80</v>
      </c>
      <c r="F43" s="80">
        <v>75</v>
      </c>
      <c r="G43" s="80">
        <v>91</v>
      </c>
      <c r="H43" s="80">
        <v>72</v>
      </c>
      <c r="I43" s="80">
        <v>63</v>
      </c>
      <c r="J43" s="80">
        <v>74</v>
      </c>
      <c r="K43" s="80">
        <v>75</v>
      </c>
      <c r="L43" s="80">
        <v>57</v>
      </c>
      <c r="M43" s="80">
        <v>61</v>
      </c>
      <c r="N43" s="80">
        <v>49</v>
      </c>
    </row>
    <row r="44" spans="1:14" ht="12.75">
      <c r="A44" s="76" t="s">
        <v>253</v>
      </c>
      <c r="B44" s="79">
        <v>70.91666666666667</v>
      </c>
      <c r="C44" s="80">
        <v>77</v>
      </c>
      <c r="D44" s="80">
        <v>71</v>
      </c>
      <c r="E44" s="80">
        <v>64</v>
      </c>
      <c r="F44" s="80">
        <v>76</v>
      </c>
      <c r="G44" s="80">
        <v>69</v>
      </c>
      <c r="H44" s="80">
        <v>93</v>
      </c>
      <c r="I44" s="80">
        <v>53</v>
      </c>
      <c r="J44" s="80">
        <v>65</v>
      </c>
      <c r="K44" s="80">
        <v>91</v>
      </c>
      <c r="L44" s="80">
        <v>78</v>
      </c>
      <c r="M44" s="80">
        <v>49</v>
      </c>
      <c r="N44" s="80">
        <v>65</v>
      </c>
    </row>
    <row r="45" spans="1:14" ht="12.75">
      <c r="A45" s="76" t="s">
        <v>254</v>
      </c>
      <c r="B45" s="79">
        <v>68.5</v>
      </c>
      <c r="C45" s="80">
        <v>87</v>
      </c>
      <c r="D45" s="80">
        <v>67</v>
      </c>
      <c r="E45" s="80">
        <v>78</v>
      </c>
      <c r="F45" s="80">
        <v>74</v>
      </c>
      <c r="G45" s="80">
        <v>55</v>
      </c>
      <c r="H45" s="80">
        <v>58</v>
      </c>
      <c r="I45" s="80">
        <v>71</v>
      </c>
      <c r="J45" s="80">
        <v>54</v>
      </c>
      <c r="K45" s="80">
        <v>71</v>
      </c>
      <c r="L45" s="80">
        <v>79</v>
      </c>
      <c r="M45" s="80">
        <v>62</v>
      </c>
      <c r="N45" s="80">
        <v>66</v>
      </c>
    </row>
    <row r="46" spans="1:14" ht="12.75">
      <c r="A46" s="76" t="s">
        <v>255</v>
      </c>
      <c r="B46" s="79">
        <v>69.66666666666667</v>
      </c>
      <c r="C46" s="80">
        <v>90</v>
      </c>
      <c r="D46" s="80">
        <v>71</v>
      </c>
      <c r="E46" s="80">
        <v>69</v>
      </c>
      <c r="F46" s="80">
        <v>61</v>
      </c>
      <c r="G46" s="80">
        <v>73</v>
      </c>
      <c r="H46" s="80">
        <v>67</v>
      </c>
      <c r="I46" s="80">
        <v>59</v>
      </c>
      <c r="J46" s="80">
        <v>70</v>
      </c>
      <c r="K46" s="80">
        <v>77</v>
      </c>
      <c r="L46" s="80">
        <v>70</v>
      </c>
      <c r="M46" s="80">
        <v>55</v>
      </c>
      <c r="N46" s="80">
        <v>74</v>
      </c>
    </row>
    <row r="47" spans="1:14" ht="12.75">
      <c r="A47" s="76" t="s">
        <v>256</v>
      </c>
      <c r="B47" s="79">
        <v>67</v>
      </c>
      <c r="C47" s="80">
        <v>76</v>
      </c>
      <c r="D47" s="80">
        <v>69</v>
      </c>
      <c r="E47" s="80">
        <v>59</v>
      </c>
      <c r="F47" s="80">
        <v>69</v>
      </c>
      <c r="G47" s="80">
        <v>64</v>
      </c>
      <c r="H47" s="80">
        <v>69</v>
      </c>
      <c r="I47" s="80">
        <v>92</v>
      </c>
      <c r="J47" s="80">
        <v>67</v>
      </c>
      <c r="K47" s="80">
        <v>70</v>
      </c>
      <c r="L47" s="80">
        <v>53</v>
      </c>
      <c r="M47" s="80">
        <v>61</v>
      </c>
      <c r="N47" s="80">
        <v>55</v>
      </c>
    </row>
    <row r="48" spans="1:14" ht="12.75">
      <c r="A48" s="76" t="s">
        <v>257</v>
      </c>
      <c r="B48" s="79">
        <v>72</v>
      </c>
      <c r="C48" s="80">
        <v>77</v>
      </c>
      <c r="D48" s="80">
        <v>93</v>
      </c>
      <c r="E48" s="80">
        <v>85</v>
      </c>
      <c r="F48" s="80">
        <v>63</v>
      </c>
      <c r="G48" s="80">
        <v>70</v>
      </c>
      <c r="H48" s="80">
        <v>76</v>
      </c>
      <c r="I48" s="80">
        <v>72</v>
      </c>
      <c r="J48" s="80">
        <v>73</v>
      </c>
      <c r="K48" s="80">
        <v>86</v>
      </c>
      <c r="L48" s="80">
        <v>67</v>
      </c>
      <c r="M48" s="80">
        <v>41</v>
      </c>
      <c r="N48" s="80">
        <v>59</v>
      </c>
    </row>
    <row r="49" spans="1:14" ht="12.75">
      <c r="A49" s="76" t="s">
        <v>356</v>
      </c>
      <c r="B49" s="79">
        <v>68</v>
      </c>
      <c r="C49" s="80">
        <v>58</v>
      </c>
      <c r="D49" s="80">
        <v>56</v>
      </c>
      <c r="E49" s="80">
        <v>101</v>
      </c>
      <c r="F49" s="80">
        <v>66</v>
      </c>
      <c r="G49" s="80">
        <v>67</v>
      </c>
      <c r="H49" s="80">
        <v>74</v>
      </c>
      <c r="I49" s="80">
        <v>78</v>
      </c>
      <c r="J49" s="80">
        <v>71</v>
      </c>
      <c r="K49" s="80">
        <v>67</v>
      </c>
      <c r="L49" s="80">
        <v>70</v>
      </c>
      <c r="M49" s="80">
        <v>57</v>
      </c>
      <c r="N49" s="80">
        <v>51</v>
      </c>
    </row>
  </sheetData>
  <sheetProtection/>
  <mergeCells count="5">
    <mergeCell ref="A1:N1"/>
    <mergeCell ref="M3:N3"/>
    <mergeCell ref="A5:N5"/>
    <mergeCell ref="A22:N22"/>
    <mergeCell ref="A36:N36"/>
  </mergeCells>
  <printOptions/>
  <pageMargins left="0.787401575" right="0.787401575" top="0.984251969" bottom="0.984251969" header="0.4921259845" footer="0.4921259845"/>
  <pageSetup horizontalDpi="600" verticalDpi="600" orientation="portrait" paperSize="9" scale="91" r:id="rId2"/>
  <drawing r:id="rId1"/>
</worksheet>
</file>

<file path=xl/worksheets/sheet58.xml><?xml version="1.0" encoding="utf-8"?>
<worksheet xmlns="http://schemas.openxmlformats.org/spreadsheetml/2006/main" xmlns:r="http://schemas.openxmlformats.org/officeDocument/2006/relationships">
  <sheetPr>
    <tabColor rgb="FF92D050"/>
  </sheetPr>
  <dimension ref="A1:N52"/>
  <sheetViews>
    <sheetView zoomScale="115" zoomScaleNormal="115" zoomScalePageLayoutView="0" workbookViewId="0" topLeftCell="A19">
      <selection activeCell="T53" sqref="T53"/>
    </sheetView>
  </sheetViews>
  <sheetFormatPr defaultColWidth="11.421875" defaultRowHeight="12.75"/>
  <cols>
    <col min="1" max="1" width="5.421875" style="70" customWidth="1"/>
    <col min="2" max="2" width="10.8515625" style="69" bestFit="1" customWidth="1"/>
    <col min="3" max="3" width="5.7109375" style="70" customWidth="1"/>
    <col min="4" max="14" width="5.7109375" style="68" customWidth="1"/>
    <col min="15" max="16384" width="11.421875" style="68" customWidth="1"/>
  </cols>
  <sheetData>
    <row r="1" spans="1:14" ht="12.75">
      <c r="A1" s="154" t="s">
        <v>299</v>
      </c>
      <c r="B1" s="154"/>
      <c r="C1" s="154"/>
      <c r="D1" s="154"/>
      <c r="E1" s="154"/>
      <c r="F1" s="154"/>
      <c r="G1" s="154"/>
      <c r="H1" s="154"/>
      <c r="I1" s="154"/>
      <c r="J1" s="154"/>
      <c r="K1" s="154"/>
      <c r="L1" s="154"/>
      <c r="M1" s="154"/>
      <c r="N1" s="154"/>
    </row>
    <row r="2" ht="12.75">
      <c r="A2" s="92"/>
    </row>
    <row r="3" spans="13:14" ht="12.75">
      <c r="M3" s="155" t="s">
        <v>300</v>
      </c>
      <c r="N3" s="155"/>
    </row>
    <row r="4" spans="1:14" s="75" customFormat="1" ht="12.75">
      <c r="A4" s="72" t="s">
        <v>274</v>
      </c>
      <c r="B4" s="74" t="s">
        <v>184</v>
      </c>
      <c r="C4" s="74" t="s">
        <v>140</v>
      </c>
      <c r="D4" s="74" t="s">
        <v>141</v>
      </c>
      <c r="E4" s="74" t="s">
        <v>129</v>
      </c>
      <c r="F4" s="74" t="s">
        <v>128</v>
      </c>
      <c r="G4" s="74" t="s">
        <v>149</v>
      </c>
      <c r="H4" s="74" t="s">
        <v>148</v>
      </c>
      <c r="I4" s="74" t="s">
        <v>147</v>
      </c>
      <c r="J4" s="74" t="s">
        <v>146</v>
      </c>
      <c r="K4" s="74" t="s">
        <v>145</v>
      </c>
      <c r="L4" s="74" t="s">
        <v>144</v>
      </c>
      <c r="M4" s="74" t="s">
        <v>143</v>
      </c>
      <c r="N4" s="72" t="s">
        <v>142</v>
      </c>
    </row>
    <row r="5" spans="1:14" ht="12.75">
      <c r="A5" s="158" t="s">
        <v>64</v>
      </c>
      <c r="B5" s="158"/>
      <c r="C5" s="158"/>
      <c r="D5" s="158"/>
      <c r="E5" s="158"/>
      <c r="F5" s="158"/>
      <c r="G5" s="158"/>
      <c r="H5" s="158"/>
      <c r="I5" s="158"/>
      <c r="J5" s="158"/>
      <c r="K5" s="158"/>
      <c r="L5" s="158"/>
      <c r="M5" s="158"/>
      <c r="N5" s="158"/>
    </row>
    <row r="6" spans="1:14" ht="12.75">
      <c r="A6" s="76" t="s">
        <v>248</v>
      </c>
      <c r="B6" s="79">
        <v>612.5</v>
      </c>
      <c r="C6" s="80">
        <v>699</v>
      </c>
      <c r="D6" s="80">
        <v>688</v>
      </c>
      <c r="E6" s="80">
        <v>636</v>
      </c>
      <c r="F6" s="80">
        <v>589</v>
      </c>
      <c r="G6" s="80">
        <v>573</v>
      </c>
      <c r="H6" s="80">
        <v>592</v>
      </c>
      <c r="I6" s="80">
        <v>603</v>
      </c>
      <c r="J6" s="80">
        <v>617</v>
      </c>
      <c r="K6" s="80">
        <v>595</v>
      </c>
      <c r="L6" s="80">
        <v>594</v>
      </c>
      <c r="M6" s="80">
        <v>571</v>
      </c>
      <c r="N6" s="80">
        <v>593</v>
      </c>
    </row>
    <row r="7" spans="1:14" ht="12.75">
      <c r="A7" s="76" t="s">
        <v>249</v>
      </c>
      <c r="B7" s="79">
        <v>520.9166666666666</v>
      </c>
      <c r="C7" s="80">
        <v>591</v>
      </c>
      <c r="D7" s="80">
        <v>581</v>
      </c>
      <c r="E7" s="80">
        <v>572</v>
      </c>
      <c r="F7" s="80">
        <v>544</v>
      </c>
      <c r="G7" s="80">
        <v>486</v>
      </c>
      <c r="H7" s="80">
        <v>490</v>
      </c>
      <c r="I7" s="80">
        <v>489</v>
      </c>
      <c r="J7" s="80">
        <v>492</v>
      </c>
      <c r="K7" s="80">
        <v>485</v>
      </c>
      <c r="L7" s="80">
        <v>488</v>
      </c>
      <c r="M7" s="80">
        <v>515</v>
      </c>
      <c r="N7" s="80">
        <v>518</v>
      </c>
    </row>
    <row r="8" spans="1:14" ht="12.75">
      <c r="A8" s="76" t="s">
        <v>250</v>
      </c>
      <c r="B8" s="79">
        <v>652.5</v>
      </c>
      <c r="C8" s="80">
        <v>589</v>
      </c>
      <c r="D8" s="80">
        <v>599</v>
      </c>
      <c r="E8" s="80">
        <v>604</v>
      </c>
      <c r="F8" s="80">
        <v>614</v>
      </c>
      <c r="G8" s="80">
        <v>636</v>
      </c>
      <c r="H8" s="80">
        <v>654</v>
      </c>
      <c r="I8" s="80">
        <v>679</v>
      </c>
      <c r="J8" s="80">
        <v>696</v>
      </c>
      <c r="K8" s="80">
        <v>693</v>
      </c>
      <c r="L8" s="80">
        <v>697</v>
      </c>
      <c r="M8" s="80">
        <v>677</v>
      </c>
      <c r="N8" s="80">
        <v>692</v>
      </c>
    </row>
    <row r="9" spans="1:14" ht="12.75">
      <c r="A9" s="76" t="s">
        <v>251</v>
      </c>
      <c r="B9" s="79">
        <v>631.0833333333334</v>
      </c>
      <c r="C9" s="80">
        <v>722</v>
      </c>
      <c r="D9" s="80">
        <v>733</v>
      </c>
      <c r="E9" s="80">
        <v>684</v>
      </c>
      <c r="F9" s="80">
        <v>682</v>
      </c>
      <c r="G9" s="80">
        <v>659</v>
      </c>
      <c r="H9" s="80">
        <v>636</v>
      </c>
      <c r="I9" s="80">
        <v>625</v>
      </c>
      <c r="J9" s="80">
        <v>610</v>
      </c>
      <c r="K9" s="80">
        <v>556</v>
      </c>
      <c r="L9" s="80">
        <v>551</v>
      </c>
      <c r="M9" s="80">
        <v>559</v>
      </c>
      <c r="N9" s="80">
        <v>556</v>
      </c>
    </row>
    <row r="10" spans="1:14" ht="12.75" customHeight="1">
      <c r="A10" s="76" t="s">
        <v>252</v>
      </c>
      <c r="B10" s="79">
        <v>549.9166666666666</v>
      </c>
      <c r="C10" s="80">
        <v>581</v>
      </c>
      <c r="D10" s="80">
        <v>568</v>
      </c>
      <c r="E10" s="80">
        <v>562</v>
      </c>
      <c r="F10" s="80">
        <v>555</v>
      </c>
      <c r="G10" s="80">
        <v>542</v>
      </c>
      <c r="H10" s="80">
        <v>531</v>
      </c>
      <c r="I10" s="80">
        <v>524</v>
      </c>
      <c r="J10" s="80">
        <v>536</v>
      </c>
      <c r="K10" s="80">
        <v>526</v>
      </c>
      <c r="L10" s="80">
        <v>541</v>
      </c>
      <c r="M10" s="80">
        <v>557</v>
      </c>
      <c r="N10" s="80">
        <v>576</v>
      </c>
    </row>
    <row r="11" spans="1:14" ht="12.75" customHeight="1">
      <c r="A11" s="76" t="s">
        <v>253</v>
      </c>
      <c r="B11" s="79">
        <v>573.4166666666666</v>
      </c>
      <c r="C11" s="80">
        <v>605</v>
      </c>
      <c r="D11" s="80">
        <v>604</v>
      </c>
      <c r="E11" s="80">
        <v>595</v>
      </c>
      <c r="F11" s="80">
        <v>591</v>
      </c>
      <c r="G11" s="80">
        <v>587</v>
      </c>
      <c r="H11" s="80">
        <v>541</v>
      </c>
      <c r="I11" s="80">
        <v>560</v>
      </c>
      <c r="J11" s="80">
        <v>579</v>
      </c>
      <c r="K11" s="80">
        <v>554</v>
      </c>
      <c r="L11" s="80">
        <v>545</v>
      </c>
      <c r="M11" s="80">
        <v>565</v>
      </c>
      <c r="N11" s="80">
        <v>555</v>
      </c>
    </row>
    <row r="12" spans="1:14" ht="12.75" customHeight="1">
      <c r="A12" s="76" t="s">
        <v>254</v>
      </c>
      <c r="B12" s="79">
        <v>572.4166666666666</v>
      </c>
      <c r="C12" s="80">
        <v>559</v>
      </c>
      <c r="D12" s="80">
        <v>571</v>
      </c>
      <c r="E12" s="80">
        <v>551</v>
      </c>
      <c r="F12" s="80">
        <v>537</v>
      </c>
      <c r="G12" s="80">
        <v>552</v>
      </c>
      <c r="H12" s="80">
        <v>564</v>
      </c>
      <c r="I12" s="80">
        <v>563</v>
      </c>
      <c r="J12" s="80">
        <v>600</v>
      </c>
      <c r="K12" s="80">
        <v>598</v>
      </c>
      <c r="L12" s="80">
        <v>590</v>
      </c>
      <c r="M12" s="80">
        <v>596</v>
      </c>
      <c r="N12" s="80">
        <v>588</v>
      </c>
    </row>
    <row r="13" spans="1:14" ht="12.75" customHeight="1">
      <c r="A13" s="76" t="s">
        <v>255</v>
      </c>
      <c r="B13" s="79">
        <v>572.25</v>
      </c>
      <c r="C13" s="80">
        <v>584</v>
      </c>
      <c r="D13" s="80">
        <v>578</v>
      </c>
      <c r="E13" s="80">
        <v>578</v>
      </c>
      <c r="F13" s="80">
        <v>588</v>
      </c>
      <c r="G13" s="80">
        <v>568</v>
      </c>
      <c r="H13" s="80">
        <v>550</v>
      </c>
      <c r="I13" s="80">
        <v>568</v>
      </c>
      <c r="J13" s="80">
        <v>571</v>
      </c>
      <c r="K13" s="80">
        <v>570</v>
      </c>
      <c r="L13" s="80">
        <v>566</v>
      </c>
      <c r="M13" s="80">
        <v>578</v>
      </c>
      <c r="N13" s="80">
        <v>568</v>
      </c>
    </row>
    <row r="14" spans="1:14" ht="12.75" customHeight="1">
      <c r="A14" s="76" t="s">
        <v>256</v>
      </c>
      <c r="B14" s="79">
        <v>574.8333333333334</v>
      </c>
      <c r="C14" s="80">
        <v>572</v>
      </c>
      <c r="D14" s="80">
        <v>572</v>
      </c>
      <c r="E14" s="80">
        <v>579</v>
      </c>
      <c r="F14" s="80">
        <v>585</v>
      </c>
      <c r="G14" s="80">
        <v>592</v>
      </c>
      <c r="H14" s="80">
        <v>580</v>
      </c>
      <c r="I14" s="80">
        <v>544</v>
      </c>
      <c r="J14" s="80">
        <v>557</v>
      </c>
      <c r="K14" s="80">
        <v>551</v>
      </c>
      <c r="L14" s="80">
        <v>578</v>
      </c>
      <c r="M14" s="80">
        <v>593</v>
      </c>
      <c r="N14" s="80">
        <v>595</v>
      </c>
    </row>
    <row r="15" spans="1:14" ht="12.75" customHeight="1">
      <c r="A15" s="76" t="s">
        <v>257</v>
      </c>
      <c r="B15" s="79">
        <v>577</v>
      </c>
      <c r="C15" s="80">
        <v>631</v>
      </c>
      <c r="D15" s="80">
        <v>612</v>
      </c>
      <c r="E15" s="80">
        <v>592</v>
      </c>
      <c r="F15" s="80">
        <v>595</v>
      </c>
      <c r="G15" s="80">
        <v>590</v>
      </c>
      <c r="H15" s="80">
        <v>561</v>
      </c>
      <c r="I15" s="80">
        <v>563</v>
      </c>
      <c r="J15" s="80">
        <v>568</v>
      </c>
      <c r="K15" s="80">
        <v>541</v>
      </c>
      <c r="L15" s="80">
        <v>552</v>
      </c>
      <c r="M15" s="80">
        <v>563</v>
      </c>
      <c r="N15" s="80">
        <v>550</v>
      </c>
    </row>
    <row r="16" spans="1:14" ht="12.75" customHeight="1">
      <c r="A16" s="76" t="s">
        <v>356</v>
      </c>
      <c r="B16" s="79">
        <v>497</v>
      </c>
      <c r="C16" s="80">
        <v>584</v>
      </c>
      <c r="D16" s="80">
        <v>583</v>
      </c>
      <c r="E16" s="80">
        <v>540</v>
      </c>
      <c r="F16" s="80">
        <v>537</v>
      </c>
      <c r="G16" s="80">
        <v>516</v>
      </c>
      <c r="H16" s="80">
        <v>485</v>
      </c>
      <c r="I16" s="80">
        <v>459</v>
      </c>
      <c r="J16" s="80">
        <v>470</v>
      </c>
      <c r="K16" s="80">
        <v>446</v>
      </c>
      <c r="L16" s="80">
        <v>439</v>
      </c>
      <c r="M16" s="80">
        <v>451</v>
      </c>
      <c r="N16" s="80">
        <v>455</v>
      </c>
    </row>
    <row r="17" spans="1:14" ht="25.5" customHeight="1">
      <c r="A17" s="158" t="s">
        <v>200</v>
      </c>
      <c r="B17" s="158"/>
      <c r="C17" s="158"/>
      <c r="D17" s="158"/>
      <c r="E17" s="158"/>
      <c r="F17" s="158"/>
      <c r="G17" s="158"/>
      <c r="H17" s="158"/>
      <c r="I17" s="158"/>
      <c r="J17" s="158"/>
      <c r="K17" s="158"/>
      <c r="L17" s="158"/>
      <c r="M17" s="158"/>
      <c r="N17" s="158"/>
    </row>
    <row r="18" spans="1:14" ht="12.75">
      <c r="A18" s="76" t="s">
        <v>248</v>
      </c>
      <c r="B18" s="79">
        <v>318</v>
      </c>
      <c r="C18" s="80">
        <v>351</v>
      </c>
      <c r="D18" s="80">
        <v>351</v>
      </c>
      <c r="E18" s="80">
        <v>317</v>
      </c>
      <c r="F18" s="80">
        <v>305</v>
      </c>
      <c r="G18" s="80">
        <v>287</v>
      </c>
      <c r="H18" s="80">
        <v>312</v>
      </c>
      <c r="I18" s="80">
        <v>322</v>
      </c>
      <c r="J18" s="80">
        <v>327</v>
      </c>
      <c r="K18" s="80">
        <v>318</v>
      </c>
      <c r="L18" s="80">
        <v>318</v>
      </c>
      <c r="M18" s="80">
        <v>301</v>
      </c>
      <c r="N18" s="80">
        <v>310</v>
      </c>
    </row>
    <row r="19" spans="1:14" ht="12.75">
      <c r="A19" s="76" t="s">
        <v>249</v>
      </c>
      <c r="B19" s="79">
        <v>283.3333333333333</v>
      </c>
      <c r="C19" s="80">
        <v>329</v>
      </c>
      <c r="D19" s="80">
        <v>327</v>
      </c>
      <c r="E19" s="80">
        <v>317</v>
      </c>
      <c r="F19" s="80">
        <v>294</v>
      </c>
      <c r="G19" s="80">
        <v>242</v>
      </c>
      <c r="H19" s="80">
        <v>253</v>
      </c>
      <c r="I19" s="80">
        <v>250</v>
      </c>
      <c r="J19" s="80">
        <v>259</v>
      </c>
      <c r="K19" s="80">
        <v>255</v>
      </c>
      <c r="L19" s="80">
        <v>261</v>
      </c>
      <c r="M19" s="80">
        <v>303</v>
      </c>
      <c r="N19" s="80">
        <v>310</v>
      </c>
    </row>
    <row r="20" spans="1:14" ht="12.75">
      <c r="A20" s="76" t="s">
        <v>250</v>
      </c>
      <c r="B20" s="79">
        <v>362.1666666666667</v>
      </c>
      <c r="C20" s="80">
        <v>360</v>
      </c>
      <c r="D20" s="80">
        <v>369</v>
      </c>
      <c r="E20" s="80">
        <v>365</v>
      </c>
      <c r="F20" s="80">
        <v>365</v>
      </c>
      <c r="G20" s="80">
        <v>371</v>
      </c>
      <c r="H20" s="80">
        <v>362</v>
      </c>
      <c r="I20" s="80">
        <v>371</v>
      </c>
      <c r="J20" s="80">
        <v>381</v>
      </c>
      <c r="K20" s="80">
        <v>384</v>
      </c>
      <c r="L20" s="80">
        <v>362</v>
      </c>
      <c r="M20" s="80">
        <v>329</v>
      </c>
      <c r="N20" s="80">
        <v>327</v>
      </c>
    </row>
    <row r="21" spans="1:14" ht="12.75">
      <c r="A21" s="76" t="s">
        <v>251</v>
      </c>
      <c r="B21" s="79">
        <v>298.9166666666667</v>
      </c>
      <c r="C21" s="80">
        <v>356</v>
      </c>
      <c r="D21" s="80">
        <v>366</v>
      </c>
      <c r="E21" s="80">
        <v>322</v>
      </c>
      <c r="F21" s="80">
        <v>329</v>
      </c>
      <c r="G21" s="80">
        <v>312</v>
      </c>
      <c r="H21" s="80">
        <v>299</v>
      </c>
      <c r="I21" s="80">
        <v>289</v>
      </c>
      <c r="J21" s="80">
        <v>283</v>
      </c>
      <c r="K21" s="80">
        <v>251</v>
      </c>
      <c r="L21" s="80">
        <v>249</v>
      </c>
      <c r="M21" s="80">
        <v>269</v>
      </c>
      <c r="N21" s="80">
        <v>262</v>
      </c>
    </row>
    <row r="22" spans="1:14" ht="12.75" customHeight="1">
      <c r="A22" s="76" t="s">
        <v>252</v>
      </c>
      <c r="B22" s="79">
        <v>274</v>
      </c>
      <c r="C22" s="80">
        <v>296</v>
      </c>
      <c r="D22" s="80">
        <v>289</v>
      </c>
      <c r="E22" s="80">
        <v>284</v>
      </c>
      <c r="F22" s="80">
        <v>275</v>
      </c>
      <c r="G22" s="80">
        <v>270</v>
      </c>
      <c r="H22" s="80">
        <v>267</v>
      </c>
      <c r="I22" s="80">
        <v>250</v>
      </c>
      <c r="J22" s="80">
        <v>260</v>
      </c>
      <c r="K22" s="80">
        <v>260</v>
      </c>
      <c r="L22" s="80">
        <v>264</v>
      </c>
      <c r="M22" s="80">
        <v>288</v>
      </c>
      <c r="N22" s="80">
        <v>285</v>
      </c>
    </row>
    <row r="23" spans="1:14" ht="12.75" customHeight="1">
      <c r="A23" s="76" t="s">
        <v>253</v>
      </c>
      <c r="B23" s="79">
        <v>281.5833333333333</v>
      </c>
      <c r="C23" s="80">
        <v>325</v>
      </c>
      <c r="D23" s="80">
        <v>328</v>
      </c>
      <c r="E23" s="80">
        <v>308</v>
      </c>
      <c r="F23" s="80">
        <v>309</v>
      </c>
      <c r="G23" s="80">
        <v>272</v>
      </c>
      <c r="H23" s="80">
        <v>242</v>
      </c>
      <c r="I23" s="80">
        <v>259</v>
      </c>
      <c r="J23" s="80">
        <v>278</v>
      </c>
      <c r="K23" s="80">
        <v>271</v>
      </c>
      <c r="L23" s="80">
        <v>260</v>
      </c>
      <c r="M23" s="80">
        <v>276</v>
      </c>
      <c r="N23" s="80">
        <v>251</v>
      </c>
    </row>
    <row r="24" spans="1:14" ht="12.75" customHeight="1">
      <c r="A24" s="76" t="s">
        <v>254</v>
      </c>
      <c r="B24" s="79">
        <v>279.0833333333333</v>
      </c>
      <c r="C24" s="80">
        <v>274</v>
      </c>
      <c r="D24" s="80">
        <v>295</v>
      </c>
      <c r="E24" s="80">
        <v>271</v>
      </c>
      <c r="F24" s="80">
        <v>252</v>
      </c>
      <c r="G24" s="80">
        <v>261</v>
      </c>
      <c r="H24" s="80">
        <v>276</v>
      </c>
      <c r="I24" s="80">
        <v>288</v>
      </c>
      <c r="J24" s="80">
        <v>298</v>
      </c>
      <c r="K24" s="80">
        <v>290</v>
      </c>
      <c r="L24" s="80">
        <v>290</v>
      </c>
      <c r="M24" s="80">
        <v>282</v>
      </c>
      <c r="N24" s="80">
        <v>272</v>
      </c>
    </row>
    <row r="25" spans="1:14" ht="12.75" customHeight="1">
      <c r="A25" s="76" t="s">
        <v>255</v>
      </c>
      <c r="B25" s="79">
        <v>262.3333333333333</v>
      </c>
      <c r="C25" s="80">
        <v>275</v>
      </c>
      <c r="D25" s="80">
        <v>273</v>
      </c>
      <c r="E25" s="80">
        <v>269</v>
      </c>
      <c r="F25" s="80">
        <v>277</v>
      </c>
      <c r="G25" s="80">
        <v>261</v>
      </c>
      <c r="H25" s="80">
        <v>233</v>
      </c>
      <c r="I25" s="80">
        <v>249</v>
      </c>
      <c r="J25" s="80">
        <v>251</v>
      </c>
      <c r="K25" s="80">
        <v>257</v>
      </c>
      <c r="L25" s="80">
        <v>255</v>
      </c>
      <c r="M25" s="80">
        <v>280</v>
      </c>
      <c r="N25" s="80">
        <v>268</v>
      </c>
    </row>
    <row r="26" spans="1:14" ht="12.75" customHeight="1">
      <c r="A26" s="76" t="s">
        <v>256</v>
      </c>
      <c r="B26" s="79">
        <v>267.5</v>
      </c>
      <c r="C26" s="80">
        <v>265</v>
      </c>
      <c r="D26" s="80">
        <v>271</v>
      </c>
      <c r="E26" s="80">
        <v>273</v>
      </c>
      <c r="F26" s="80">
        <v>276</v>
      </c>
      <c r="G26" s="80">
        <v>276</v>
      </c>
      <c r="H26" s="80">
        <v>259</v>
      </c>
      <c r="I26" s="80">
        <v>255</v>
      </c>
      <c r="J26" s="80">
        <v>257</v>
      </c>
      <c r="K26" s="80">
        <v>251</v>
      </c>
      <c r="L26" s="80">
        <v>270</v>
      </c>
      <c r="M26" s="80">
        <v>284</v>
      </c>
      <c r="N26" s="80">
        <v>273</v>
      </c>
    </row>
    <row r="27" spans="1:14" ht="12.75" customHeight="1">
      <c r="A27" s="76" t="s">
        <v>257</v>
      </c>
      <c r="B27" s="79">
        <v>268</v>
      </c>
      <c r="C27" s="80">
        <v>308</v>
      </c>
      <c r="D27" s="80">
        <v>307</v>
      </c>
      <c r="E27" s="80">
        <v>295</v>
      </c>
      <c r="F27" s="80">
        <v>282</v>
      </c>
      <c r="G27" s="80">
        <v>271</v>
      </c>
      <c r="H27" s="80">
        <v>241</v>
      </c>
      <c r="I27" s="80">
        <v>250</v>
      </c>
      <c r="J27" s="80">
        <v>264</v>
      </c>
      <c r="K27" s="80">
        <v>256</v>
      </c>
      <c r="L27" s="80">
        <v>262</v>
      </c>
      <c r="M27" s="80">
        <v>253</v>
      </c>
      <c r="N27" s="80">
        <v>232</v>
      </c>
    </row>
    <row r="28" spans="1:14" ht="12.75" customHeight="1">
      <c r="A28" s="76" t="s">
        <v>356</v>
      </c>
      <c r="B28" s="79">
        <v>224</v>
      </c>
      <c r="C28" s="80">
        <v>266</v>
      </c>
      <c r="D28" s="80">
        <v>269</v>
      </c>
      <c r="E28" s="80">
        <v>234</v>
      </c>
      <c r="F28" s="80">
        <v>237</v>
      </c>
      <c r="G28" s="80">
        <v>225</v>
      </c>
      <c r="H28" s="80">
        <v>201</v>
      </c>
      <c r="I28" s="80">
        <v>187</v>
      </c>
      <c r="J28" s="80">
        <v>208</v>
      </c>
      <c r="K28" s="80">
        <v>192</v>
      </c>
      <c r="L28" s="80">
        <v>213</v>
      </c>
      <c r="M28" s="80">
        <v>221</v>
      </c>
      <c r="N28" s="80">
        <v>236</v>
      </c>
    </row>
    <row r="29" spans="1:14" ht="25.5" customHeight="1">
      <c r="A29" s="159" t="s">
        <v>201</v>
      </c>
      <c r="B29" s="159"/>
      <c r="C29" s="159"/>
      <c r="D29" s="159"/>
      <c r="E29" s="159"/>
      <c r="F29" s="159"/>
      <c r="G29" s="159"/>
      <c r="H29" s="159"/>
      <c r="I29" s="159"/>
      <c r="J29" s="159"/>
      <c r="K29" s="159"/>
      <c r="L29" s="159"/>
      <c r="M29" s="159"/>
      <c r="N29" s="159"/>
    </row>
    <row r="30" spans="1:14" ht="12.75">
      <c r="A30" s="76" t="s">
        <v>248</v>
      </c>
      <c r="B30" s="79">
        <v>144</v>
      </c>
      <c r="C30" s="80">
        <v>173</v>
      </c>
      <c r="D30" s="80">
        <v>157</v>
      </c>
      <c r="E30" s="80">
        <v>140</v>
      </c>
      <c r="F30" s="80">
        <v>113</v>
      </c>
      <c r="G30" s="80">
        <v>125</v>
      </c>
      <c r="H30" s="80">
        <v>131</v>
      </c>
      <c r="I30" s="80">
        <v>141</v>
      </c>
      <c r="J30" s="80">
        <v>159</v>
      </c>
      <c r="K30" s="80">
        <v>144</v>
      </c>
      <c r="L30" s="80">
        <v>147</v>
      </c>
      <c r="M30" s="80">
        <v>140</v>
      </c>
      <c r="N30" s="80">
        <v>154</v>
      </c>
    </row>
    <row r="31" spans="1:14" ht="12.75">
      <c r="A31" s="76" t="s">
        <v>249</v>
      </c>
      <c r="B31" s="79">
        <v>122.5</v>
      </c>
      <c r="C31" s="80">
        <v>136</v>
      </c>
      <c r="D31" s="80">
        <v>128</v>
      </c>
      <c r="E31" s="80">
        <v>132</v>
      </c>
      <c r="F31" s="80">
        <v>132</v>
      </c>
      <c r="G31" s="80">
        <v>133</v>
      </c>
      <c r="H31" s="80">
        <v>127</v>
      </c>
      <c r="I31" s="80">
        <v>124</v>
      </c>
      <c r="J31" s="80">
        <v>117</v>
      </c>
      <c r="K31" s="80">
        <v>113</v>
      </c>
      <c r="L31" s="80">
        <v>120</v>
      </c>
      <c r="M31" s="80">
        <v>101</v>
      </c>
      <c r="N31" s="80">
        <v>107</v>
      </c>
    </row>
    <row r="32" spans="1:14" ht="12.75">
      <c r="A32" s="76" t="s">
        <v>250</v>
      </c>
      <c r="B32" s="79">
        <v>166.08333333333334</v>
      </c>
      <c r="C32" s="80">
        <v>110</v>
      </c>
      <c r="D32" s="80">
        <v>111</v>
      </c>
      <c r="E32" s="80">
        <v>124</v>
      </c>
      <c r="F32" s="80">
        <v>126</v>
      </c>
      <c r="G32" s="80">
        <v>148</v>
      </c>
      <c r="H32" s="80">
        <v>176</v>
      </c>
      <c r="I32" s="80">
        <v>191</v>
      </c>
      <c r="J32" s="80">
        <v>196</v>
      </c>
      <c r="K32" s="80">
        <v>188</v>
      </c>
      <c r="L32" s="80">
        <v>204</v>
      </c>
      <c r="M32" s="80">
        <v>207</v>
      </c>
      <c r="N32" s="80">
        <v>212</v>
      </c>
    </row>
    <row r="33" spans="1:14" ht="12.75">
      <c r="A33" s="76" t="s">
        <v>251</v>
      </c>
      <c r="B33" s="79">
        <v>167.16666666666666</v>
      </c>
      <c r="C33" s="80">
        <v>206</v>
      </c>
      <c r="D33" s="80">
        <v>199</v>
      </c>
      <c r="E33" s="80">
        <v>196</v>
      </c>
      <c r="F33" s="80">
        <v>181</v>
      </c>
      <c r="G33" s="80">
        <v>165</v>
      </c>
      <c r="H33" s="80">
        <v>164</v>
      </c>
      <c r="I33" s="80">
        <v>164</v>
      </c>
      <c r="J33" s="80">
        <v>163</v>
      </c>
      <c r="K33" s="80">
        <v>152</v>
      </c>
      <c r="L33" s="80">
        <v>148</v>
      </c>
      <c r="M33" s="80">
        <v>135</v>
      </c>
      <c r="N33" s="80">
        <v>133</v>
      </c>
    </row>
    <row r="34" spans="1:14" ht="12.75" customHeight="1">
      <c r="A34" s="76" t="s">
        <v>252</v>
      </c>
      <c r="B34" s="79">
        <v>132.83333333333334</v>
      </c>
      <c r="C34" s="80">
        <v>130</v>
      </c>
      <c r="D34" s="80">
        <v>123</v>
      </c>
      <c r="E34" s="80">
        <v>130</v>
      </c>
      <c r="F34" s="80">
        <v>138</v>
      </c>
      <c r="G34" s="80">
        <v>130</v>
      </c>
      <c r="H34" s="80">
        <v>129</v>
      </c>
      <c r="I34" s="80">
        <v>135</v>
      </c>
      <c r="J34" s="80">
        <v>132</v>
      </c>
      <c r="K34" s="80">
        <v>128</v>
      </c>
      <c r="L34" s="80">
        <v>140</v>
      </c>
      <c r="M34" s="80">
        <v>129</v>
      </c>
      <c r="N34" s="80">
        <v>150</v>
      </c>
    </row>
    <row r="35" spans="1:14" ht="12.75" customHeight="1">
      <c r="A35" s="76" t="s">
        <v>253</v>
      </c>
      <c r="B35" s="79">
        <v>145.91666666666666</v>
      </c>
      <c r="C35" s="80">
        <v>135</v>
      </c>
      <c r="D35" s="80">
        <v>128</v>
      </c>
      <c r="E35" s="80">
        <v>137</v>
      </c>
      <c r="F35" s="80">
        <v>127</v>
      </c>
      <c r="G35" s="80">
        <v>160</v>
      </c>
      <c r="H35" s="80">
        <v>162</v>
      </c>
      <c r="I35" s="80">
        <v>166</v>
      </c>
      <c r="J35" s="80">
        <v>164</v>
      </c>
      <c r="K35" s="80">
        <v>146</v>
      </c>
      <c r="L35" s="80">
        <v>150</v>
      </c>
      <c r="M35" s="80">
        <v>136</v>
      </c>
      <c r="N35" s="80">
        <v>140</v>
      </c>
    </row>
    <row r="36" spans="1:14" ht="12.75" customHeight="1">
      <c r="A36" s="76" t="s">
        <v>254</v>
      </c>
      <c r="B36" s="79">
        <v>138.58333333333334</v>
      </c>
      <c r="C36" s="80">
        <v>125</v>
      </c>
      <c r="D36" s="80">
        <v>123</v>
      </c>
      <c r="E36" s="80">
        <v>133</v>
      </c>
      <c r="F36" s="80">
        <v>139</v>
      </c>
      <c r="G36" s="80">
        <v>144</v>
      </c>
      <c r="H36" s="80">
        <v>128</v>
      </c>
      <c r="I36" s="80">
        <v>122</v>
      </c>
      <c r="J36" s="80">
        <v>153</v>
      </c>
      <c r="K36" s="80">
        <v>156</v>
      </c>
      <c r="L36" s="80">
        <v>139</v>
      </c>
      <c r="M36" s="80">
        <v>150</v>
      </c>
      <c r="N36" s="80">
        <v>151</v>
      </c>
    </row>
    <row r="37" spans="1:14" ht="12.75" customHeight="1">
      <c r="A37" s="76" t="s">
        <v>255</v>
      </c>
      <c r="B37" s="79">
        <v>150.75</v>
      </c>
      <c r="C37" s="80">
        <v>163</v>
      </c>
      <c r="D37" s="80">
        <v>159</v>
      </c>
      <c r="E37" s="80">
        <v>157</v>
      </c>
      <c r="F37" s="80">
        <v>159</v>
      </c>
      <c r="G37" s="80">
        <v>154</v>
      </c>
      <c r="H37" s="80">
        <v>157</v>
      </c>
      <c r="I37" s="80">
        <v>160</v>
      </c>
      <c r="J37" s="80">
        <v>156</v>
      </c>
      <c r="K37" s="80">
        <v>145</v>
      </c>
      <c r="L37" s="80">
        <v>142</v>
      </c>
      <c r="M37" s="80">
        <v>123</v>
      </c>
      <c r="N37" s="80">
        <v>134</v>
      </c>
    </row>
    <row r="38" spans="1:14" ht="12.75" customHeight="1">
      <c r="A38" s="76" t="s">
        <v>256</v>
      </c>
      <c r="B38" s="79">
        <v>145.58333333333334</v>
      </c>
      <c r="C38" s="80">
        <v>143</v>
      </c>
      <c r="D38" s="80">
        <v>135</v>
      </c>
      <c r="E38" s="80">
        <v>141</v>
      </c>
      <c r="F38" s="80">
        <v>144</v>
      </c>
      <c r="G38" s="80">
        <v>152</v>
      </c>
      <c r="H38" s="80">
        <v>156</v>
      </c>
      <c r="I38" s="80">
        <v>129</v>
      </c>
      <c r="J38" s="80">
        <v>145</v>
      </c>
      <c r="K38" s="80">
        <v>147</v>
      </c>
      <c r="L38" s="80">
        <v>153</v>
      </c>
      <c r="M38" s="80">
        <v>149</v>
      </c>
      <c r="N38" s="80">
        <v>153</v>
      </c>
    </row>
    <row r="39" spans="1:14" ht="12.75" customHeight="1">
      <c r="A39" s="76" t="s">
        <v>257</v>
      </c>
      <c r="B39" s="79">
        <v>151</v>
      </c>
      <c r="C39" s="80">
        <v>158</v>
      </c>
      <c r="D39" s="80">
        <v>144</v>
      </c>
      <c r="E39" s="80">
        <v>142</v>
      </c>
      <c r="F39" s="80">
        <v>156</v>
      </c>
      <c r="G39" s="80">
        <v>160</v>
      </c>
      <c r="H39" s="80">
        <v>161</v>
      </c>
      <c r="I39" s="80">
        <v>153</v>
      </c>
      <c r="J39" s="80">
        <v>141</v>
      </c>
      <c r="K39" s="80">
        <v>137</v>
      </c>
      <c r="L39" s="80">
        <v>143</v>
      </c>
      <c r="M39" s="80">
        <v>156</v>
      </c>
      <c r="N39" s="80">
        <v>162</v>
      </c>
    </row>
    <row r="40" spans="1:14" ht="12.75" customHeight="1">
      <c r="A40" s="76" t="s">
        <v>356</v>
      </c>
      <c r="B40" s="79">
        <v>128</v>
      </c>
      <c r="C40" s="80">
        <v>162</v>
      </c>
      <c r="D40" s="80">
        <v>160</v>
      </c>
      <c r="E40" s="80">
        <v>149</v>
      </c>
      <c r="F40" s="80">
        <v>141</v>
      </c>
      <c r="G40" s="80">
        <v>131</v>
      </c>
      <c r="H40" s="80">
        <v>123</v>
      </c>
      <c r="I40" s="80">
        <v>119</v>
      </c>
      <c r="J40" s="80">
        <v>118</v>
      </c>
      <c r="K40" s="80">
        <v>120</v>
      </c>
      <c r="L40" s="80">
        <v>103</v>
      </c>
      <c r="M40" s="80">
        <v>109</v>
      </c>
      <c r="N40" s="80">
        <v>99</v>
      </c>
    </row>
    <row r="41" spans="1:14" ht="24.75" customHeight="1">
      <c r="A41" s="159" t="s">
        <v>42</v>
      </c>
      <c r="B41" s="159"/>
      <c r="C41" s="159"/>
      <c r="D41" s="159"/>
      <c r="E41" s="159"/>
      <c r="F41" s="159"/>
      <c r="G41" s="159"/>
      <c r="H41" s="159"/>
      <c r="I41" s="159"/>
      <c r="J41" s="159"/>
      <c r="K41" s="159"/>
      <c r="L41" s="159"/>
      <c r="M41" s="159"/>
      <c r="N41" s="159"/>
    </row>
    <row r="42" spans="1:14" ht="12.75">
      <c r="A42" s="76" t="s">
        <v>248</v>
      </c>
      <c r="B42" s="79">
        <v>151</v>
      </c>
      <c r="C42" s="80">
        <v>175</v>
      </c>
      <c r="D42" s="80">
        <v>180</v>
      </c>
      <c r="E42" s="80">
        <v>179</v>
      </c>
      <c r="F42" s="80">
        <v>171</v>
      </c>
      <c r="G42" s="80">
        <v>161</v>
      </c>
      <c r="H42" s="80">
        <v>149</v>
      </c>
      <c r="I42" s="80">
        <v>140</v>
      </c>
      <c r="J42" s="80">
        <v>131</v>
      </c>
      <c r="K42" s="80">
        <v>133</v>
      </c>
      <c r="L42" s="80">
        <v>129</v>
      </c>
      <c r="M42" s="80">
        <v>130</v>
      </c>
      <c r="N42" s="80">
        <v>129</v>
      </c>
    </row>
    <row r="43" spans="1:14" ht="12.75">
      <c r="A43" s="76" t="s">
        <v>249</v>
      </c>
      <c r="B43" s="79">
        <v>115.08333333333333</v>
      </c>
      <c r="C43" s="80">
        <v>126</v>
      </c>
      <c r="D43" s="80">
        <v>126</v>
      </c>
      <c r="E43" s="80">
        <v>123</v>
      </c>
      <c r="F43" s="80">
        <v>118</v>
      </c>
      <c r="G43" s="80">
        <v>111</v>
      </c>
      <c r="H43" s="80">
        <v>110</v>
      </c>
      <c r="I43" s="80">
        <v>115</v>
      </c>
      <c r="J43" s="80">
        <v>116</v>
      </c>
      <c r="K43" s="80">
        <v>117</v>
      </c>
      <c r="L43" s="80">
        <v>107</v>
      </c>
      <c r="M43" s="80">
        <v>111</v>
      </c>
      <c r="N43" s="80">
        <v>101</v>
      </c>
    </row>
    <row r="44" spans="1:14" ht="12.75">
      <c r="A44" s="76" t="s">
        <v>250</v>
      </c>
      <c r="B44" s="79">
        <v>124.25</v>
      </c>
      <c r="C44" s="80">
        <v>119</v>
      </c>
      <c r="D44" s="80">
        <v>119</v>
      </c>
      <c r="E44" s="80">
        <v>115</v>
      </c>
      <c r="F44" s="80">
        <v>123</v>
      </c>
      <c r="G44" s="80">
        <v>117</v>
      </c>
      <c r="H44" s="80">
        <v>116</v>
      </c>
      <c r="I44" s="80">
        <v>117</v>
      </c>
      <c r="J44" s="80">
        <v>119</v>
      </c>
      <c r="K44" s="80">
        <v>121</v>
      </c>
      <c r="L44" s="80">
        <v>131</v>
      </c>
      <c r="M44" s="80">
        <v>141</v>
      </c>
      <c r="N44" s="80">
        <v>153</v>
      </c>
    </row>
    <row r="45" spans="1:14" ht="12.75">
      <c r="A45" s="76" t="s">
        <v>251</v>
      </c>
      <c r="B45" s="79">
        <v>165</v>
      </c>
      <c r="C45" s="80">
        <v>160</v>
      </c>
      <c r="D45" s="80">
        <v>168</v>
      </c>
      <c r="E45" s="80">
        <v>166</v>
      </c>
      <c r="F45" s="80">
        <v>172</v>
      </c>
      <c r="G45" s="80">
        <v>182</v>
      </c>
      <c r="H45" s="80">
        <v>173</v>
      </c>
      <c r="I45" s="80">
        <v>172</v>
      </c>
      <c r="J45" s="80">
        <v>164</v>
      </c>
      <c r="K45" s="80">
        <v>153</v>
      </c>
      <c r="L45" s="80">
        <v>154</v>
      </c>
      <c r="M45" s="80">
        <v>155</v>
      </c>
      <c r="N45" s="80">
        <v>161</v>
      </c>
    </row>
    <row r="46" spans="1:14" ht="12.75" customHeight="1">
      <c r="A46" s="76" t="s">
        <v>252</v>
      </c>
      <c r="B46" s="79">
        <v>143.08333333333334</v>
      </c>
      <c r="C46" s="80">
        <v>155</v>
      </c>
      <c r="D46" s="80">
        <v>156</v>
      </c>
      <c r="E46" s="80">
        <v>148</v>
      </c>
      <c r="F46" s="80">
        <v>142</v>
      </c>
      <c r="G46" s="80">
        <v>142</v>
      </c>
      <c r="H46" s="80">
        <v>135</v>
      </c>
      <c r="I46" s="80">
        <v>139</v>
      </c>
      <c r="J46" s="80">
        <v>144</v>
      </c>
      <c r="K46" s="80">
        <v>138</v>
      </c>
      <c r="L46" s="80">
        <v>137</v>
      </c>
      <c r="M46" s="80">
        <v>140</v>
      </c>
      <c r="N46" s="80">
        <v>141</v>
      </c>
    </row>
    <row r="47" spans="1:14" ht="12.75" customHeight="1">
      <c r="A47" s="76" t="s">
        <v>253</v>
      </c>
      <c r="B47" s="79">
        <v>145.91666666666666</v>
      </c>
      <c r="C47" s="80">
        <v>145</v>
      </c>
      <c r="D47" s="80">
        <v>148</v>
      </c>
      <c r="E47" s="80">
        <v>150</v>
      </c>
      <c r="F47" s="80">
        <v>155</v>
      </c>
      <c r="G47" s="80">
        <v>155</v>
      </c>
      <c r="H47" s="80">
        <v>137</v>
      </c>
      <c r="I47" s="80">
        <v>135</v>
      </c>
      <c r="J47" s="80">
        <v>137</v>
      </c>
      <c r="K47" s="80">
        <v>137</v>
      </c>
      <c r="L47" s="80">
        <v>135</v>
      </c>
      <c r="M47" s="80">
        <v>153</v>
      </c>
      <c r="N47" s="80">
        <v>164</v>
      </c>
    </row>
    <row r="48" spans="1:14" ht="12.75" customHeight="1">
      <c r="A48" s="76" t="s">
        <v>254</v>
      </c>
      <c r="B48" s="79">
        <v>154.75</v>
      </c>
      <c r="C48" s="80">
        <v>160</v>
      </c>
      <c r="D48" s="80">
        <v>153</v>
      </c>
      <c r="E48" s="80">
        <v>147</v>
      </c>
      <c r="F48" s="80">
        <v>146</v>
      </c>
      <c r="G48" s="80">
        <v>147</v>
      </c>
      <c r="H48" s="80">
        <v>160</v>
      </c>
      <c r="I48" s="80">
        <v>153</v>
      </c>
      <c r="J48" s="80">
        <v>149</v>
      </c>
      <c r="K48" s="80">
        <v>152</v>
      </c>
      <c r="L48" s="80">
        <v>161</v>
      </c>
      <c r="M48" s="80">
        <v>164</v>
      </c>
      <c r="N48" s="80">
        <v>165</v>
      </c>
    </row>
    <row r="49" spans="1:14" ht="12.75">
      <c r="A49" s="76" t="s">
        <v>255</v>
      </c>
      <c r="B49" s="79">
        <v>159.16666666666666</v>
      </c>
      <c r="C49" s="80">
        <v>146</v>
      </c>
      <c r="D49" s="80">
        <v>146</v>
      </c>
      <c r="E49" s="80">
        <v>152</v>
      </c>
      <c r="F49" s="80">
        <v>152</v>
      </c>
      <c r="G49" s="80">
        <v>153</v>
      </c>
      <c r="H49" s="80">
        <v>160</v>
      </c>
      <c r="I49" s="80">
        <v>159</v>
      </c>
      <c r="J49" s="80">
        <v>164</v>
      </c>
      <c r="K49" s="80">
        <v>168</v>
      </c>
      <c r="L49" s="80">
        <v>169</v>
      </c>
      <c r="M49" s="80">
        <v>175</v>
      </c>
      <c r="N49" s="80">
        <v>166</v>
      </c>
    </row>
    <row r="50" spans="1:14" ht="12.75">
      <c r="A50" s="76" t="s">
        <v>256</v>
      </c>
      <c r="B50" s="79">
        <v>161.75</v>
      </c>
      <c r="C50" s="80">
        <v>164</v>
      </c>
      <c r="D50" s="80">
        <v>166</v>
      </c>
      <c r="E50" s="80">
        <v>165</v>
      </c>
      <c r="F50" s="80">
        <v>165</v>
      </c>
      <c r="G50" s="80">
        <v>164</v>
      </c>
      <c r="H50" s="80">
        <v>165</v>
      </c>
      <c r="I50" s="80">
        <v>160</v>
      </c>
      <c r="J50" s="80">
        <v>155</v>
      </c>
      <c r="K50" s="80">
        <v>153</v>
      </c>
      <c r="L50" s="80">
        <v>155</v>
      </c>
      <c r="M50" s="80">
        <v>160</v>
      </c>
      <c r="N50" s="80">
        <v>169</v>
      </c>
    </row>
    <row r="51" spans="1:14" ht="12.75">
      <c r="A51" s="76" t="s">
        <v>257</v>
      </c>
      <c r="B51" s="79">
        <v>157</v>
      </c>
      <c r="C51" s="80">
        <v>165</v>
      </c>
      <c r="D51" s="80">
        <v>161</v>
      </c>
      <c r="E51" s="80">
        <v>155</v>
      </c>
      <c r="F51" s="80">
        <v>157</v>
      </c>
      <c r="G51" s="80">
        <v>159</v>
      </c>
      <c r="H51" s="80">
        <v>159</v>
      </c>
      <c r="I51" s="80">
        <v>160</v>
      </c>
      <c r="J51" s="80">
        <v>163</v>
      </c>
      <c r="K51" s="80">
        <v>148</v>
      </c>
      <c r="L51" s="80">
        <v>147</v>
      </c>
      <c r="M51" s="80">
        <v>154</v>
      </c>
      <c r="N51" s="80">
        <v>156</v>
      </c>
    </row>
    <row r="52" spans="1:14" ht="12.75">
      <c r="A52" s="76" t="s">
        <v>356</v>
      </c>
      <c r="B52" s="79">
        <v>145</v>
      </c>
      <c r="C52" s="80">
        <v>156</v>
      </c>
      <c r="D52" s="80">
        <v>154</v>
      </c>
      <c r="E52" s="80">
        <v>157</v>
      </c>
      <c r="F52" s="80">
        <v>159</v>
      </c>
      <c r="G52" s="80">
        <v>160</v>
      </c>
      <c r="H52" s="80">
        <v>161</v>
      </c>
      <c r="I52" s="80">
        <v>153</v>
      </c>
      <c r="J52" s="80">
        <v>144</v>
      </c>
      <c r="K52" s="80">
        <v>134</v>
      </c>
      <c r="L52" s="80">
        <v>123</v>
      </c>
      <c r="M52" s="80">
        <v>121</v>
      </c>
      <c r="N52" s="80">
        <v>120</v>
      </c>
    </row>
  </sheetData>
  <sheetProtection/>
  <mergeCells count="6">
    <mergeCell ref="A1:N1"/>
    <mergeCell ref="M3:N3"/>
    <mergeCell ref="A5:N5"/>
    <mergeCell ref="A17:N17"/>
    <mergeCell ref="A29:N29"/>
    <mergeCell ref="A41:N41"/>
  </mergeCells>
  <printOptions/>
  <pageMargins left="0.787401575" right="0.787401575" top="0.984251969" bottom="0.984251969" header="0.4921259845" footer="0.4921259845"/>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sheetPr>
    <tabColor rgb="FF92D050"/>
  </sheetPr>
  <dimension ref="A1:N52"/>
  <sheetViews>
    <sheetView zoomScale="115" zoomScaleNormal="115" zoomScalePageLayoutView="0" workbookViewId="0" topLeftCell="A19">
      <selection activeCell="R62" sqref="R62"/>
    </sheetView>
  </sheetViews>
  <sheetFormatPr defaultColWidth="11.421875" defaultRowHeight="12.75"/>
  <cols>
    <col min="1" max="1" width="5.421875" style="70" customWidth="1"/>
    <col min="2" max="2" width="10.8515625" style="69" bestFit="1" customWidth="1"/>
    <col min="3" max="3" width="5.7109375" style="70" customWidth="1"/>
    <col min="4" max="14" width="5.7109375" style="68" customWidth="1"/>
    <col min="15" max="16384" width="11.421875" style="68" customWidth="1"/>
  </cols>
  <sheetData>
    <row r="1" spans="1:14" ht="12.75">
      <c r="A1" s="154" t="s">
        <v>301</v>
      </c>
      <c r="B1" s="154"/>
      <c r="C1" s="154"/>
      <c r="D1" s="154"/>
      <c r="E1" s="154"/>
      <c r="F1" s="154"/>
      <c r="G1" s="154"/>
      <c r="H1" s="154"/>
      <c r="I1" s="154"/>
      <c r="J1" s="154"/>
      <c r="K1" s="154"/>
      <c r="L1" s="154"/>
      <c r="M1" s="154"/>
      <c r="N1" s="154"/>
    </row>
    <row r="2" ht="12.75">
      <c r="A2" s="92"/>
    </row>
    <row r="3" spans="13:14" ht="12.75">
      <c r="M3" s="155" t="s">
        <v>302</v>
      </c>
      <c r="N3" s="155"/>
    </row>
    <row r="4" spans="1:14" s="75" customFormat="1" ht="12.75">
      <c r="A4" s="72" t="s">
        <v>274</v>
      </c>
      <c r="B4" s="74" t="s">
        <v>184</v>
      </c>
      <c r="C4" s="74" t="s">
        <v>140</v>
      </c>
      <c r="D4" s="74" t="s">
        <v>141</v>
      </c>
      <c r="E4" s="74" t="s">
        <v>129</v>
      </c>
      <c r="F4" s="74" t="s">
        <v>128</v>
      </c>
      <c r="G4" s="74" t="s">
        <v>149</v>
      </c>
      <c r="H4" s="74" t="s">
        <v>148</v>
      </c>
      <c r="I4" s="74" t="s">
        <v>147</v>
      </c>
      <c r="J4" s="74" t="s">
        <v>146</v>
      </c>
      <c r="K4" s="74" t="s">
        <v>145</v>
      </c>
      <c r="L4" s="74" t="s">
        <v>144</v>
      </c>
      <c r="M4" s="74" t="s">
        <v>143</v>
      </c>
      <c r="N4" s="72" t="s">
        <v>142</v>
      </c>
    </row>
    <row r="5" spans="1:14" ht="12.75">
      <c r="A5" s="158" t="s">
        <v>64</v>
      </c>
      <c r="B5" s="158"/>
      <c r="C5" s="158"/>
      <c r="D5" s="158"/>
      <c r="E5" s="158"/>
      <c r="F5" s="158"/>
      <c r="G5" s="158"/>
      <c r="H5" s="158"/>
      <c r="I5" s="158"/>
      <c r="J5" s="158"/>
      <c r="K5" s="158"/>
      <c r="L5" s="158"/>
      <c r="M5" s="158"/>
      <c r="N5" s="158"/>
    </row>
    <row r="6" spans="1:14" ht="12.75">
      <c r="A6" s="76" t="s">
        <v>248</v>
      </c>
      <c r="B6" s="79">
        <v>309.8333333333333</v>
      </c>
      <c r="C6" s="80">
        <v>355</v>
      </c>
      <c r="D6" s="80">
        <v>350</v>
      </c>
      <c r="E6" s="80">
        <v>315</v>
      </c>
      <c r="F6" s="80">
        <v>296</v>
      </c>
      <c r="G6" s="80">
        <v>303</v>
      </c>
      <c r="H6" s="80">
        <v>309</v>
      </c>
      <c r="I6" s="80">
        <v>314</v>
      </c>
      <c r="J6" s="80">
        <v>307</v>
      </c>
      <c r="K6" s="80">
        <v>293</v>
      </c>
      <c r="L6" s="80">
        <v>292</v>
      </c>
      <c r="M6" s="80">
        <v>281</v>
      </c>
      <c r="N6" s="80">
        <v>303</v>
      </c>
    </row>
    <row r="7" spans="1:14" ht="12.75">
      <c r="A7" s="76" t="s">
        <v>249</v>
      </c>
      <c r="B7" s="79">
        <v>262.5</v>
      </c>
      <c r="C7" s="80">
        <v>307</v>
      </c>
      <c r="D7" s="80">
        <v>301</v>
      </c>
      <c r="E7" s="80">
        <v>300</v>
      </c>
      <c r="F7" s="80">
        <v>281</v>
      </c>
      <c r="G7" s="80">
        <v>254</v>
      </c>
      <c r="H7" s="80">
        <v>249</v>
      </c>
      <c r="I7" s="80">
        <v>249</v>
      </c>
      <c r="J7" s="80">
        <v>244</v>
      </c>
      <c r="K7" s="80">
        <v>231</v>
      </c>
      <c r="L7" s="80">
        <v>226</v>
      </c>
      <c r="M7" s="80">
        <v>253</v>
      </c>
      <c r="N7" s="80">
        <v>255</v>
      </c>
    </row>
    <row r="8" spans="1:14" ht="12.75">
      <c r="A8" s="76" t="s">
        <v>250</v>
      </c>
      <c r="B8" s="79">
        <v>327.9166666666667</v>
      </c>
      <c r="C8" s="80">
        <v>290</v>
      </c>
      <c r="D8" s="80">
        <v>298</v>
      </c>
      <c r="E8" s="80">
        <v>297</v>
      </c>
      <c r="F8" s="80">
        <v>299</v>
      </c>
      <c r="G8" s="80">
        <v>318</v>
      </c>
      <c r="H8" s="80">
        <v>325</v>
      </c>
      <c r="I8" s="80">
        <v>344</v>
      </c>
      <c r="J8" s="80">
        <v>346</v>
      </c>
      <c r="K8" s="80">
        <v>351</v>
      </c>
      <c r="L8" s="80">
        <v>363</v>
      </c>
      <c r="M8" s="80">
        <v>348</v>
      </c>
      <c r="N8" s="80">
        <v>356</v>
      </c>
    </row>
    <row r="9" spans="1:14" ht="12.75">
      <c r="A9" s="76" t="s">
        <v>251</v>
      </c>
      <c r="B9" s="79">
        <v>316.3333333333333</v>
      </c>
      <c r="C9" s="80">
        <v>381</v>
      </c>
      <c r="D9" s="80">
        <v>385</v>
      </c>
      <c r="E9" s="80">
        <v>352</v>
      </c>
      <c r="F9" s="80">
        <v>350</v>
      </c>
      <c r="G9" s="80">
        <v>328</v>
      </c>
      <c r="H9" s="80">
        <v>316</v>
      </c>
      <c r="I9" s="80">
        <v>308</v>
      </c>
      <c r="J9" s="80">
        <v>300</v>
      </c>
      <c r="K9" s="80">
        <v>272</v>
      </c>
      <c r="L9" s="80">
        <v>267</v>
      </c>
      <c r="M9" s="80">
        <v>270</v>
      </c>
      <c r="N9" s="80">
        <v>267</v>
      </c>
    </row>
    <row r="10" spans="1:14" ht="12.75" customHeight="1">
      <c r="A10" s="76" t="s">
        <v>252</v>
      </c>
      <c r="B10" s="79">
        <v>258.6666666666667</v>
      </c>
      <c r="C10" s="80">
        <v>284</v>
      </c>
      <c r="D10" s="80">
        <v>271</v>
      </c>
      <c r="E10" s="80">
        <v>271</v>
      </c>
      <c r="F10" s="80">
        <v>262</v>
      </c>
      <c r="G10" s="80">
        <v>255</v>
      </c>
      <c r="H10" s="80">
        <v>252</v>
      </c>
      <c r="I10" s="80">
        <v>243</v>
      </c>
      <c r="J10" s="80">
        <v>242</v>
      </c>
      <c r="K10" s="80">
        <v>243</v>
      </c>
      <c r="L10" s="80">
        <v>252</v>
      </c>
      <c r="M10" s="80">
        <v>258</v>
      </c>
      <c r="N10" s="80">
        <v>271</v>
      </c>
    </row>
    <row r="11" spans="1:14" ht="12.75" customHeight="1">
      <c r="A11" s="76" t="s">
        <v>253</v>
      </c>
      <c r="B11" s="79">
        <v>269.4166666666667</v>
      </c>
      <c r="C11" s="80">
        <v>285</v>
      </c>
      <c r="D11" s="80">
        <v>285</v>
      </c>
      <c r="E11" s="80">
        <v>283</v>
      </c>
      <c r="F11" s="80">
        <v>273</v>
      </c>
      <c r="G11" s="80">
        <v>276</v>
      </c>
      <c r="H11" s="80">
        <v>247</v>
      </c>
      <c r="I11" s="80">
        <v>252</v>
      </c>
      <c r="J11" s="80">
        <v>259</v>
      </c>
      <c r="K11" s="80">
        <v>257</v>
      </c>
      <c r="L11" s="80">
        <v>257</v>
      </c>
      <c r="M11" s="80">
        <v>278</v>
      </c>
      <c r="N11" s="80">
        <v>281</v>
      </c>
    </row>
    <row r="12" spans="1:14" ht="12.75" customHeight="1">
      <c r="A12" s="76" t="s">
        <v>254</v>
      </c>
      <c r="B12" s="79">
        <v>289.4166666666667</v>
      </c>
      <c r="C12" s="80">
        <v>286</v>
      </c>
      <c r="D12" s="80">
        <v>293</v>
      </c>
      <c r="E12" s="80">
        <v>278</v>
      </c>
      <c r="F12" s="80">
        <v>274</v>
      </c>
      <c r="G12" s="80">
        <v>279</v>
      </c>
      <c r="H12" s="80">
        <v>288</v>
      </c>
      <c r="I12" s="80">
        <v>284</v>
      </c>
      <c r="J12" s="80">
        <v>303</v>
      </c>
      <c r="K12" s="80">
        <v>297</v>
      </c>
      <c r="L12" s="80">
        <v>298</v>
      </c>
      <c r="M12" s="80">
        <v>300</v>
      </c>
      <c r="N12" s="80">
        <v>293</v>
      </c>
    </row>
    <row r="13" spans="1:14" ht="12.75" customHeight="1">
      <c r="A13" s="76" t="s">
        <v>255</v>
      </c>
      <c r="B13" s="79">
        <v>284.75</v>
      </c>
      <c r="C13" s="80">
        <v>295</v>
      </c>
      <c r="D13" s="80">
        <v>297</v>
      </c>
      <c r="E13" s="80">
        <v>287</v>
      </c>
      <c r="F13" s="80">
        <v>289</v>
      </c>
      <c r="G13" s="80">
        <v>284</v>
      </c>
      <c r="H13" s="80">
        <v>266</v>
      </c>
      <c r="I13" s="80">
        <v>276</v>
      </c>
      <c r="J13" s="80">
        <v>282</v>
      </c>
      <c r="K13" s="80">
        <v>281</v>
      </c>
      <c r="L13" s="80">
        <v>279</v>
      </c>
      <c r="M13" s="80">
        <v>287</v>
      </c>
      <c r="N13" s="80">
        <v>294</v>
      </c>
    </row>
    <row r="14" spans="1:14" ht="12.75" customHeight="1">
      <c r="A14" s="76" t="s">
        <v>256</v>
      </c>
      <c r="B14" s="79">
        <v>302.8333333333333</v>
      </c>
      <c r="C14" s="80">
        <v>316</v>
      </c>
      <c r="D14" s="80">
        <v>305</v>
      </c>
      <c r="E14" s="80">
        <v>299</v>
      </c>
      <c r="F14" s="80">
        <v>300</v>
      </c>
      <c r="G14" s="80">
        <v>300</v>
      </c>
      <c r="H14" s="80">
        <v>290</v>
      </c>
      <c r="I14" s="80">
        <v>279</v>
      </c>
      <c r="J14" s="80">
        <v>296</v>
      </c>
      <c r="K14" s="80">
        <v>296</v>
      </c>
      <c r="L14" s="80">
        <v>304</v>
      </c>
      <c r="M14" s="80">
        <v>324</v>
      </c>
      <c r="N14" s="80">
        <v>325</v>
      </c>
    </row>
    <row r="15" spans="1:14" ht="12.75" customHeight="1">
      <c r="A15" s="76" t="s">
        <v>257</v>
      </c>
      <c r="B15" s="79">
        <v>315</v>
      </c>
      <c r="C15" s="80">
        <v>346</v>
      </c>
      <c r="D15" s="80">
        <v>339</v>
      </c>
      <c r="E15" s="80">
        <v>336</v>
      </c>
      <c r="F15" s="80">
        <v>338</v>
      </c>
      <c r="G15" s="80">
        <v>327</v>
      </c>
      <c r="H15" s="80">
        <v>301</v>
      </c>
      <c r="I15" s="80">
        <v>303</v>
      </c>
      <c r="J15" s="80">
        <v>298</v>
      </c>
      <c r="K15" s="80">
        <v>290</v>
      </c>
      <c r="L15" s="80">
        <v>297</v>
      </c>
      <c r="M15" s="80">
        <v>299</v>
      </c>
      <c r="N15" s="80">
        <v>301</v>
      </c>
    </row>
    <row r="16" spans="1:14" ht="12.75" customHeight="1">
      <c r="A16" s="76" t="s">
        <v>356</v>
      </c>
      <c r="B16" s="79">
        <v>254</v>
      </c>
      <c r="C16" s="80">
        <v>320</v>
      </c>
      <c r="D16" s="80">
        <v>310</v>
      </c>
      <c r="E16" s="80">
        <v>286</v>
      </c>
      <c r="F16" s="80">
        <v>282</v>
      </c>
      <c r="G16" s="80">
        <v>263</v>
      </c>
      <c r="H16" s="80">
        <v>242</v>
      </c>
      <c r="I16" s="80">
        <v>222</v>
      </c>
      <c r="J16" s="80">
        <v>232</v>
      </c>
      <c r="K16" s="80">
        <v>217</v>
      </c>
      <c r="L16" s="80">
        <v>218</v>
      </c>
      <c r="M16" s="80">
        <v>225</v>
      </c>
      <c r="N16" s="80">
        <v>233</v>
      </c>
    </row>
    <row r="17" spans="1:14" ht="25.5" customHeight="1">
      <c r="A17" s="158" t="s">
        <v>200</v>
      </c>
      <c r="B17" s="158"/>
      <c r="C17" s="158"/>
      <c r="D17" s="158"/>
      <c r="E17" s="158"/>
      <c r="F17" s="158"/>
      <c r="G17" s="158"/>
      <c r="H17" s="158"/>
      <c r="I17" s="158"/>
      <c r="J17" s="158"/>
      <c r="K17" s="158"/>
      <c r="L17" s="158"/>
      <c r="M17" s="158"/>
      <c r="N17" s="158"/>
    </row>
    <row r="18" spans="1:14" ht="12.75">
      <c r="A18" s="76" t="s">
        <v>248</v>
      </c>
      <c r="B18" s="79">
        <v>160</v>
      </c>
      <c r="C18" s="80">
        <v>182</v>
      </c>
      <c r="D18" s="80">
        <v>183</v>
      </c>
      <c r="E18" s="80">
        <v>163</v>
      </c>
      <c r="F18" s="80">
        <v>163</v>
      </c>
      <c r="G18" s="80">
        <v>158</v>
      </c>
      <c r="H18" s="80">
        <v>167</v>
      </c>
      <c r="I18" s="80">
        <v>171</v>
      </c>
      <c r="J18" s="80">
        <v>157</v>
      </c>
      <c r="K18" s="80">
        <v>150</v>
      </c>
      <c r="L18" s="80">
        <v>148</v>
      </c>
      <c r="M18" s="80">
        <v>134</v>
      </c>
      <c r="N18" s="80">
        <v>145</v>
      </c>
    </row>
    <row r="19" spans="1:14" ht="12.75">
      <c r="A19" s="76" t="s">
        <v>249</v>
      </c>
      <c r="B19" s="79">
        <v>136.58333333333334</v>
      </c>
      <c r="C19" s="80">
        <v>160</v>
      </c>
      <c r="D19" s="80">
        <v>168</v>
      </c>
      <c r="E19" s="80">
        <v>170</v>
      </c>
      <c r="F19" s="80">
        <v>151</v>
      </c>
      <c r="G19" s="80">
        <v>123</v>
      </c>
      <c r="H19" s="80">
        <v>124</v>
      </c>
      <c r="I19" s="80">
        <v>122</v>
      </c>
      <c r="J19" s="80">
        <v>115</v>
      </c>
      <c r="K19" s="80">
        <v>108</v>
      </c>
      <c r="L19" s="80">
        <v>111</v>
      </c>
      <c r="M19" s="80">
        <v>140</v>
      </c>
      <c r="N19" s="80">
        <v>147</v>
      </c>
    </row>
    <row r="20" spans="1:14" ht="12.75">
      <c r="A20" s="76" t="s">
        <v>250</v>
      </c>
      <c r="B20" s="79">
        <v>184.25</v>
      </c>
      <c r="C20" s="80">
        <v>173</v>
      </c>
      <c r="D20" s="80">
        <v>182</v>
      </c>
      <c r="E20" s="80">
        <v>181</v>
      </c>
      <c r="F20" s="80">
        <v>181</v>
      </c>
      <c r="G20" s="80">
        <v>195</v>
      </c>
      <c r="H20" s="80">
        <v>185</v>
      </c>
      <c r="I20" s="80">
        <v>193</v>
      </c>
      <c r="J20" s="80">
        <v>185</v>
      </c>
      <c r="K20" s="80">
        <v>199</v>
      </c>
      <c r="L20" s="80">
        <v>196</v>
      </c>
      <c r="M20" s="80">
        <v>173</v>
      </c>
      <c r="N20" s="80">
        <v>168</v>
      </c>
    </row>
    <row r="21" spans="1:14" ht="12.75">
      <c r="A21" s="76" t="s">
        <v>251</v>
      </c>
      <c r="B21" s="79">
        <v>145.16666666666666</v>
      </c>
      <c r="C21" s="80">
        <v>192</v>
      </c>
      <c r="D21" s="80">
        <v>193</v>
      </c>
      <c r="E21" s="80">
        <v>167</v>
      </c>
      <c r="F21" s="80">
        <v>163</v>
      </c>
      <c r="G21" s="80">
        <v>149</v>
      </c>
      <c r="H21" s="80">
        <v>139</v>
      </c>
      <c r="I21" s="80">
        <v>131</v>
      </c>
      <c r="J21" s="80">
        <v>130</v>
      </c>
      <c r="K21" s="80">
        <v>121</v>
      </c>
      <c r="L21" s="80">
        <v>111</v>
      </c>
      <c r="M21" s="80">
        <v>123</v>
      </c>
      <c r="N21" s="80">
        <v>123</v>
      </c>
    </row>
    <row r="22" spans="1:14" ht="12.75" customHeight="1">
      <c r="A22" s="76" t="s">
        <v>252</v>
      </c>
      <c r="B22" s="79">
        <v>129.33333333333334</v>
      </c>
      <c r="C22" s="80">
        <v>147</v>
      </c>
      <c r="D22" s="80">
        <v>131</v>
      </c>
      <c r="E22" s="80">
        <v>133</v>
      </c>
      <c r="F22" s="80">
        <v>129</v>
      </c>
      <c r="G22" s="80">
        <v>124</v>
      </c>
      <c r="H22" s="80">
        <v>124</v>
      </c>
      <c r="I22" s="80">
        <v>109</v>
      </c>
      <c r="J22" s="80">
        <v>114</v>
      </c>
      <c r="K22" s="80">
        <v>123</v>
      </c>
      <c r="L22" s="80">
        <v>133</v>
      </c>
      <c r="M22" s="80">
        <v>145</v>
      </c>
      <c r="N22" s="80">
        <v>140</v>
      </c>
    </row>
    <row r="23" spans="1:14" ht="12.75" customHeight="1">
      <c r="A23" s="76" t="s">
        <v>253</v>
      </c>
      <c r="B23" s="79">
        <v>136.75</v>
      </c>
      <c r="C23" s="80">
        <v>160</v>
      </c>
      <c r="D23" s="80">
        <v>164</v>
      </c>
      <c r="E23" s="80">
        <v>153</v>
      </c>
      <c r="F23" s="80">
        <v>143</v>
      </c>
      <c r="G23" s="80">
        <v>131</v>
      </c>
      <c r="H23" s="80">
        <v>113</v>
      </c>
      <c r="I23" s="80">
        <v>117</v>
      </c>
      <c r="J23" s="80">
        <v>126</v>
      </c>
      <c r="K23" s="80">
        <v>131</v>
      </c>
      <c r="L23" s="80">
        <v>125</v>
      </c>
      <c r="M23" s="80">
        <v>141</v>
      </c>
      <c r="N23" s="80">
        <v>137</v>
      </c>
    </row>
    <row r="24" spans="1:14" ht="12.75" customHeight="1">
      <c r="A24" s="76" t="s">
        <v>254</v>
      </c>
      <c r="B24" s="79">
        <v>145.41666666666666</v>
      </c>
      <c r="C24" s="80">
        <v>151</v>
      </c>
      <c r="D24" s="80">
        <v>158</v>
      </c>
      <c r="E24" s="80">
        <v>140</v>
      </c>
      <c r="F24" s="80">
        <v>136</v>
      </c>
      <c r="G24" s="80">
        <v>137</v>
      </c>
      <c r="H24" s="80">
        <v>144</v>
      </c>
      <c r="I24" s="80">
        <v>147</v>
      </c>
      <c r="J24" s="80">
        <v>159</v>
      </c>
      <c r="K24" s="80">
        <v>146</v>
      </c>
      <c r="L24" s="80">
        <v>148</v>
      </c>
      <c r="M24" s="80">
        <v>143</v>
      </c>
      <c r="N24" s="80">
        <v>136</v>
      </c>
    </row>
    <row r="25" spans="1:14" ht="12.75" customHeight="1">
      <c r="A25" s="76" t="s">
        <v>255</v>
      </c>
      <c r="B25" s="79">
        <v>131</v>
      </c>
      <c r="C25" s="80">
        <v>140</v>
      </c>
      <c r="D25" s="80">
        <v>143</v>
      </c>
      <c r="E25" s="80">
        <v>128</v>
      </c>
      <c r="F25" s="80">
        <v>126</v>
      </c>
      <c r="G25" s="80">
        <v>128</v>
      </c>
      <c r="H25" s="80">
        <v>112</v>
      </c>
      <c r="I25" s="80">
        <v>121</v>
      </c>
      <c r="J25" s="80">
        <v>131</v>
      </c>
      <c r="K25" s="80">
        <v>136</v>
      </c>
      <c r="L25" s="80">
        <v>127</v>
      </c>
      <c r="M25" s="80">
        <v>141</v>
      </c>
      <c r="N25" s="80">
        <v>139</v>
      </c>
    </row>
    <row r="26" spans="1:14" ht="12.75" customHeight="1">
      <c r="A26" s="76" t="s">
        <v>256</v>
      </c>
      <c r="B26" s="79">
        <v>138.16666666666666</v>
      </c>
      <c r="C26" s="80">
        <v>149</v>
      </c>
      <c r="D26" s="80">
        <v>144</v>
      </c>
      <c r="E26" s="80">
        <v>137</v>
      </c>
      <c r="F26" s="80">
        <v>139</v>
      </c>
      <c r="G26" s="80">
        <v>133</v>
      </c>
      <c r="H26" s="80">
        <v>119</v>
      </c>
      <c r="I26" s="80">
        <v>126</v>
      </c>
      <c r="J26" s="80">
        <v>135</v>
      </c>
      <c r="K26" s="80">
        <v>127</v>
      </c>
      <c r="L26" s="80">
        <v>140</v>
      </c>
      <c r="M26" s="80">
        <v>158</v>
      </c>
      <c r="N26" s="80">
        <v>151</v>
      </c>
    </row>
    <row r="27" spans="1:14" ht="12.75" customHeight="1">
      <c r="A27" s="76" t="s">
        <v>257</v>
      </c>
      <c r="B27" s="79">
        <v>143</v>
      </c>
      <c r="C27" s="80">
        <v>174</v>
      </c>
      <c r="D27" s="80">
        <v>174</v>
      </c>
      <c r="E27" s="80">
        <v>171</v>
      </c>
      <c r="F27" s="80">
        <v>163</v>
      </c>
      <c r="G27" s="80">
        <v>150</v>
      </c>
      <c r="H27" s="80">
        <v>122</v>
      </c>
      <c r="I27" s="80">
        <v>128</v>
      </c>
      <c r="J27" s="80">
        <v>131</v>
      </c>
      <c r="K27" s="80">
        <v>127</v>
      </c>
      <c r="L27" s="80">
        <v>129</v>
      </c>
      <c r="M27" s="80">
        <v>126</v>
      </c>
      <c r="N27" s="80">
        <v>120</v>
      </c>
    </row>
    <row r="28" spans="1:14" ht="12.75" customHeight="1">
      <c r="A28" s="76" t="s">
        <v>356</v>
      </c>
      <c r="B28" s="79">
        <v>112</v>
      </c>
      <c r="C28" s="80">
        <v>145</v>
      </c>
      <c r="D28" s="80">
        <v>135</v>
      </c>
      <c r="E28" s="80">
        <v>122</v>
      </c>
      <c r="F28" s="80">
        <v>124</v>
      </c>
      <c r="G28" s="80">
        <v>114</v>
      </c>
      <c r="H28" s="80">
        <v>95</v>
      </c>
      <c r="I28" s="80">
        <v>83</v>
      </c>
      <c r="J28" s="80">
        <v>99</v>
      </c>
      <c r="K28" s="80">
        <v>86</v>
      </c>
      <c r="L28" s="80">
        <v>102</v>
      </c>
      <c r="M28" s="80">
        <v>114</v>
      </c>
      <c r="N28" s="80">
        <v>130</v>
      </c>
    </row>
    <row r="29" spans="1:14" ht="25.5" customHeight="1">
      <c r="A29" s="159" t="s">
        <v>201</v>
      </c>
      <c r="B29" s="159"/>
      <c r="C29" s="159"/>
      <c r="D29" s="159"/>
      <c r="E29" s="159"/>
      <c r="F29" s="159"/>
      <c r="G29" s="159"/>
      <c r="H29" s="159"/>
      <c r="I29" s="159"/>
      <c r="J29" s="159"/>
      <c r="K29" s="159"/>
      <c r="L29" s="159"/>
      <c r="M29" s="159"/>
      <c r="N29" s="159"/>
    </row>
    <row r="30" spans="1:14" ht="12.75">
      <c r="A30" s="76" t="s">
        <v>248</v>
      </c>
      <c r="B30" s="79">
        <v>74</v>
      </c>
      <c r="C30" s="80">
        <v>85</v>
      </c>
      <c r="D30" s="80">
        <v>73</v>
      </c>
      <c r="E30" s="80">
        <v>60</v>
      </c>
      <c r="F30" s="80">
        <v>47</v>
      </c>
      <c r="G30" s="80">
        <v>61</v>
      </c>
      <c r="H30" s="80">
        <v>63</v>
      </c>
      <c r="I30" s="80">
        <v>72</v>
      </c>
      <c r="J30" s="80">
        <v>86</v>
      </c>
      <c r="K30" s="80">
        <v>81</v>
      </c>
      <c r="L30" s="80">
        <v>84</v>
      </c>
      <c r="M30" s="80">
        <v>82</v>
      </c>
      <c r="N30" s="80">
        <v>95</v>
      </c>
    </row>
    <row r="31" spans="1:14" ht="12.75">
      <c r="A31" s="76" t="s">
        <v>249</v>
      </c>
      <c r="B31" s="79">
        <v>61</v>
      </c>
      <c r="C31" s="80">
        <v>76</v>
      </c>
      <c r="D31" s="80">
        <v>62</v>
      </c>
      <c r="E31" s="80">
        <v>61</v>
      </c>
      <c r="F31" s="80">
        <v>62</v>
      </c>
      <c r="G31" s="80">
        <v>68</v>
      </c>
      <c r="H31" s="80">
        <v>64</v>
      </c>
      <c r="I31" s="80">
        <v>62</v>
      </c>
      <c r="J31" s="80">
        <v>65</v>
      </c>
      <c r="K31" s="80">
        <v>59</v>
      </c>
      <c r="L31" s="80">
        <v>55</v>
      </c>
      <c r="M31" s="80">
        <v>46</v>
      </c>
      <c r="N31" s="80">
        <v>52</v>
      </c>
    </row>
    <row r="32" spans="1:14" ht="12.75">
      <c r="A32" s="76" t="s">
        <v>250</v>
      </c>
      <c r="B32" s="79">
        <v>79.16666666666667</v>
      </c>
      <c r="C32" s="80">
        <v>53</v>
      </c>
      <c r="D32" s="80">
        <v>51</v>
      </c>
      <c r="E32" s="80">
        <v>53</v>
      </c>
      <c r="F32" s="80">
        <v>52</v>
      </c>
      <c r="G32" s="80">
        <v>61</v>
      </c>
      <c r="H32" s="80">
        <v>80</v>
      </c>
      <c r="I32" s="80">
        <v>88</v>
      </c>
      <c r="J32" s="80">
        <v>101</v>
      </c>
      <c r="K32" s="80">
        <v>93</v>
      </c>
      <c r="L32" s="80">
        <v>103</v>
      </c>
      <c r="M32" s="80">
        <v>105</v>
      </c>
      <c r="N32" s="80">
        <v>110</v>
      </c>
    </row>
    <row r="33" spans="1:14" ht="12.75">
      <c r="A33" s="76" t="s">
        <v>251</v>
      </c>
      <c r="B33" s="79">
        <v>84</v>
      </c>
      <c r="C33" s="80">
        <v>109</v>
      </c>
      <c r="D33" s="80">
        <v>106</v>
      </c>
      <c r="E33" s="80">
        <v>104</v>
      </c>
      <c r="F33" s="80">
        <v>100</v>
      </c>
      <c r="G33" s="80">
        <v>83</v>
      </c>
      <c r="H33" s="80">
        <v>85</v>
      </c>
      <c r="I33" s="80">
        <v>83</v>
      </c>
      <c r="J33" s="80">
        <v>81</v>
      </c>
      <c r="K33" s="80">
        <v>71</v>
      </c>
      <c r="L33" s="80">
        <v>69</v>
      </c>
      <c r="M33" s="80">
        <v>61</v>
      </c>
      <c r="N33" s="80">
        <v>56</v>
      </c>
    </row>
    <row r="34" spans="1:14" ht="12.75" customHeight="1">
      <c r="A34" s="76" t="s">
        <v>252</v>
      </c>
      <c r="B34" s="79">
        <v>57.333333333333336</v>
      </c>
      <c r="C34" s="80">
        <v>58</v>
      </c>
      <c r="D34" s="80">
        <v>57</v>
      </c>
      <c r="E34" s="80">
        <v>61</v>
      </c>
      <c r="F34" s="80">
        <v>59</v>
      </c>
      <c r="G34" s="80">
        <v>61</v>
      </c>
      <c r="H34" s="80">
        <v>63</v>
      </c>
      <c r="I34" s="80">
        <v>65</v>
      </c>
      <c r="J34" s="80">
        <v>52</v>
      </c>
      <c r="K34" s="80">
        <v>48</v>
      </c>
      <c r="L34" s="80">
        <v>54</v>
      </c>
      <c r="M34" s="80">
        <v>46</v>
      </c>
      <c r="N34" s="80">
        <v>64</v>
      </c>
    </row>
    <row r="35" spans="1:14" ht="12.75" customHeight="1">
      <c r="A35" s="76" t="s">
        <v>253</v>
      </c>
      <c r="B35" s="79">
        <v>64.58333333333333</v>
      </c>
      <c r="C35" s="80">
        <v>56</v>
      </c>
      <c r="D35" s="80">
        <v>56</v>
      </c>
      <c r="E35" s="80">
        <v>64</v>
      </c>
      <c r="F35" s="80">
        <v>62</v>
      </c>
      <c r="G35" s="80">
        <v>74</v>
      </c>
      <c r="H35" s="80">
        <v>68</v>
      </c>
      <c r="I35" s="80">
        <v>71</v>
      </c>
      <c r="J35" s="80">
        <v>67</v>
      </c>
      <c r="K35" s="80">
        <v>61</v>
      </c>
      <c r="L35" s="80">
        <v>66</v>
      </c>
      <c r="M35" s="80">
        <v>63</v>
      </c>
      <c r="N35" s="80">
        <v>67</v>
      </c>
    </row>
    <row r="36" spans="1:14" ht="12.75" customHeight="1">
      <c r="A36" s="76" t="s">
        <v>254</v>
      </c>
      <c r="B36" s="79">
        <v>71</v>
      </c>
      <c r="C36" s="80">
        <v>62</v>
      </c>
      <c r="D36" s="80">
        <v>63</v>
      </c>
      <c r="E36" s="80">
        <v>69</v>
      </c>
      <c r="F36" s="80">
        <v>71</v>
      </c>
      <c r="G36" s="80">
        <v>72</v>
      </c>
      <c r="H36" s="80">
        <v>69</v>
      </c>
      <c r="I36" s="80">
        <v>64</v>
      </c>
      <c r="J36" s="80">
        <v>74</v>
      </c>
      <c r="K36" s="80">
        <v>79</v>
      </c>
      <c r="L36" s="80">
        <v>77</v>
      </c>
      <c r="M36" s="80">
        <v>77</v>
      </c>
      <c r="N36" s="80">
        <v>75</v>
      </c>
    </row>
    <row r="37" spans="1:14" ht="12.75" customHeight="1">
      <c r="A37" s="76" t="s">
        <v>255</v>
      </c>
      <c r="B37" s="79">
        <v>74.66666666666667</v>
      </c>
      <c r="C37" s="80">
        <v>83</v>
      </c>
      <c r="D37" s="80">
        <v>84</v>
      </c>
      <c r="E37" s="80">
        <v>85</v>
      </c>
      <c r="F37" s="80">
        <v>87</v>
      </c>
      <c r="G37" s="80">
        <v>77</v>
      </c>
      <c r="H37" s="80">
        <v>73</v>
      </c>
      <c r="I37" s="80">
        <v>77</v>
      </c>
      <c r="J37" s="80">
        <v>70</v>
      </c>
      <c r="K37" s="80">
        <v>63</v>
      </c>
      <c r="L37" s="80">
        <v>64</v>
      </c>
      <c r="M37" s="80">
        <v>62</v>
      </c>
      <c r="N37" s="80">
        <v>71</v>
      </c>
    </row>
    <row r="38" spans="1:14" ht="12.75" customHeight="1">
      <c r="A38" s="76" t="s">
        <v>256</v>
      </c>
      <c r="B38" s="79">
        <v>77</v>
      </c>
      <c r="C38" s="80">
        <v>79</v>
      </c>
      <c r="D38" s="80">
        <v>74</v>
      </c>
      <c r="E38" s="80">
        <v>77</v>
      </c>
      <c r="F38" s="80">
        <v>76</v>
      </c>
      <c r="G38" s="80">
        <v>81</v>
      </c>
      <c r="H38" s="80">
        <v>84</v>
      </c>
      <c r="I38" s="80">
        <v>64</v>
      </c>
      <c r="J38" s="80">
        <v>74</v>
      </c>
      <c r="K38" s="80">
        <v>82</v>
      </c>
      <c r="L38" s="80">
        <v>81</v>
      </c>
      <c r="M38" s="80">
        <v>74</v>
      </c>
      <c r="N38" s="80">
        <v>78</v>
      </c>
    </row>
    <row r="39" spans="1:14" ht="12.75" customHeight="1">
      <c r="A39" s="76" t="s">
        <v>257</v>
      </c>
      <c r="B39" s="79">
        <v>84</v>
      </c>
      <c r="C39" s="80">
        <v>82</v>
      </c>
      <c r="D39" s="80">
        <v>76</v>
      </c>
      <c r="E39" s="80">
        <v>78</v>
      </c>
      <c r="F39" s="80">
        <v>89</v>
      </c>
      <c r="G39" s="80">
        <v>92</v>
      </c>
      <c r="H39" s="80">
        <v>91</v>
      </c>
      <c r="I39" s="80">
        <v>87</v>
      </c>
      <c r="J39" s="80">
        <v>75</v>
      </c>
      <c r="K39" s="80">
        <v>79</v>
      </c>
      <c r="L39" s="80">
        <v>83</v>
      </c>
      <c r="M39" s="80">
        <v>85</v>
      </c>
      <c r="N39" s="80">
        <v>90</v>
      </c>
    </row>
    <row r="40" spans="1:14" ht="12.75" customHeight="1">
      <c r="A40" s="76" t="s">
        <v>356</v>
      </c>
      <c r="B40" s="79">
        <v>63</v>
      </c>
      <c r="C40" s="80">
        <v>87</v>
      </c>
      <c r="D40" s="80">
        <v>88</v>
      </c>
      <c r="E40" s="80">
        <v>74</v>
      </c>
      <c r="F40" s="80">
        <v>65</v>
      </c>
      <c r="G40" s="80">
        <v>61</v>
      </c>
      <c r="H40" s="80">
        <v>59</v>
      </c>
      <c r="I40" s="80">
        <v>58</v>
      </c>
      <c r="J40" s="80">
        <v>58</v>
      </c>
      <c r="K40" s="80">
        <v>63</v>
      </c>
      <c r="L40" s="80">
        <v>54</v>
      </c>
      <c r="M40" s="80">
        <v>52</v>
      </c>
      <c r="N40" s="80">
        <v>41</v>
      </c>
    </row>
    <row r="41" spans="1:14" ht="25.5" customHeight="1">
      <c r="A41" s="159" t="s">
        <v>42</v>
      </c>
      <c r="B41" s="159"/>
      <c r="C41" s="159"/>
      <c r="D41" s="159"/>
      <c r="E41" s="159"/>
      <c r="F41" s="159"/>
      <c r="G41" s="159"/>
      <c r="H41" s="159"/>
      <c r="I41" s="159"/>
      <c r="J41" s="159"/>
      <c r="K41" s="159"/>
      <c r="L41" s="159"/>
      <c r="M41" s="159"/>
      <c r="N41" s="159"/>
    </row>
    <row r="42" spans="1:14" ht="12.75">
      <c r="A42" s="76" t="s">
        <v>248</v>
      </c>
      <c r="B42" s="79">
        <v>76</v>
      </c>
      <c r="C42" s="80">
        <v>88</v>
      </c>
      <c r="D42" s="80">
        <v>94</v>
      </c>
      <c r="E42" s="80">
        <v>92</v>
      </c>
      <c r="F42" s="80">
        <v>86</v>
      </c>
      <c r="G42" s="80">
        <v>84</v>
      </c>
      <c r="H42" s="80">
        <v>79</v>
      </c>
      <c r="I42" s="80">
        <v>71</v>
      </c>
      <c r="J42" s="80">
        <v>64</v>
      </c>
      <c r="K42" s="80">
        <v>62</v>
      </c>
      <c r="L42" s="80">
        <v>60</v>
      </c>
      <c r="M42" s="80">
        <v>65</v>
      </c>
      <c r="N42" s="80">
        <v>63</v>
      </c>
    </row>
    <row r="43" spans="1:14" ht="12.75">
      <c r="A43" s="76" t="s">
        <v>249</v>
      </c>
      <c r="B43" s="79">
        <v>64.91666666666667</v>
      </c>
      <c r="C43" s="80">
        <v>71</v>
      </c>
      <c r="D43" s="80">
        <v>71</v>
      </c>
      <c r="E43" s="80">
        <v>69</v>
      </c>
      <c r="F43" s="80">
        <v>68</v>
      </c>
      <c r="G43" s="80">
        <v>63</v>
      </c>
      <c r="H43" s="80">
        <v>61</v>
      </c>
      <c r="I43" s="80">
        <v>65</v>
      </c>
      <c r="J43" s="80">
        <v>64</v>
      </c>
      <c r="K43" s="80">
        <v>64</v>
      </c>
      <c r="L43" s="80">
        <v>60</v>
      </c>
      <c r="M43" s="80">
        <v>67</v>
      </c>
      <c r="N43" s="80">
        <v>56</v>
      </c>
    </row>
    <row r="44" spans="1:14" ht="12.75">
      <c r="A44" s="76" t="s">
        <v>250</v>
      </c>
      <c r="B44" s="79">
        <v>64.5</v>
      </c>
      <c r="C44" s="80">
        <v>64</v>
      </c>
      <c r="D44" s="80">
        <v>65</v>
      </c>
      <c r="E44" s="80">
        <v>63</v>
      </c>
      <c r="F44" s="80">
        <v>66</v>
      </c>
      <c r="G44" s="80">
        <v>62</v>
      </c>
      <c r="H44" s="80">
        <v>60</v>
      </c>
      <c r="I44" s="80">
        <v>63</v>
      </c>
      <c r="J44" s="80">
        <v>60</v>
      </c>
      <c r="K44" s="80">
        <v>59</v>
      </c>
      <c r="L44" s="80">
        <v>64</v>
      </c>
      <c r="M44" s="80">
        <v>70</v>
      </c>
      <c r="N44" s="80">
        <v>78</v>
      </c>
    </row>
    <row r="45" spans="1:14" ht="12.75">
      <c r="A45" s="76" t="s">
        <v>251</v>
      </c>
      <c r="B45" s="79">
        <v>87.16666666666667</v>
      </c>
      <c r="C45" s="80">
        <v>80</v>
      </c>
      <c r="D45" s="80">
        <v>86</v>
      </c>
      <c r="E45" s="80">
        <v>81</v>
      </c>
      <c r="F45" s="80">
        <v>87</v>
      </c>
      <c r="G45" s="80">
        <v>96</v>
      </c>
      <c r="H45" s="80">
        <v>92</v>
      </c>
      <c r="I45" s="80">
        <v>94</v>
      </c>
      <c r="J45" s="80">
        <v>89</v>
      </c>
      <c r="K45" s="80">
        <v>80</v>
      </c>
      <c r="L45" s="80">
        <v>87</v>
      </c>
      <c r="M45" s="80">
        <v>86</v>
      </c>
      <c r="N45" s="80">
        <v>88</v>
      </c>
    </row>
    <row r="46" spans="1:14" ht="12.75" customHeight="1">
      <c r="A46" s="76" t="s">
        <v>252</v>
      </c>
      <c r="B46" s="79">
        <v>72</v>
      </c>
      <c r="C46" s="80">
        <v>79</v>
      </c>
      <c r="D46" s="80">
        <v>83</v>
      </c>
      <c r="E46" s="80">
        <v>77</v>
      </c>
      <c r="F46" s="80">
        <v>74</v>
      </c>
      <c r="G46" s="80">
        <v>70</v>
      </c>
      <c r="H46" s="80">
        <v>65</v>
      </c>
      <c r="I46" s="80">
        <v>69</v>
      </c>
      <c r="J46" s="80">
        <v>76</v>
      </c>
      <c r="K46" s="80">
        <v>72</v>
      </c>
      <c r="L46" s="80">
        <v>65</v>
      </c>
      <c r="M46" s="80">
        <v>67</v>
      </c>
      <c r="N46" s="80">
        <v>67</v>
      </c>
    </row>
    <row r="47" spans="1:14" ht="12.75" customHeight="1">
      <c r="A47" s="76" t="s">
        <v>253</v>
      </c>
      <c r="B47" s="79">
        <v>68.08333333333333</v>
      </c>
      <c r="C47" s="80">
        <v>69</v>
      </c>
      <c r="D47" s="80">
        <v>65</v>
      </c>
      <c r="E47" s="80">
        <v>66</v>
      </c>
      <c r="F47" s="80">
        <v>68</v>
      </c>
      <c r="G47" s="80">
        <v>71</v>
      </c>
      <c r="H47" s="80">
        <v>66</v>
      </c>
      <c r="I47" s="80">
        <v>64</v>
      </c>
      <c r="J47" s="80">
        <v>66</v>
      </c>
      <c r="K47" s="80">
        <v>65</v>
      </c>
      <c r="L47" s="80">
        <v>66</v>
      </c>
      <c r="M47" s="80">
        <v>74</v>
      </c>
      <c r="N47" s="80">
        <v>77</v>
      </c>
    </row>
    <row r="48" spans="1:14" ht="12.75">
      <c r="A48" s="76" t="s">
        <v>254</v>
      </c>
      <c r="B48" s="79">
        <v>73</v>
      </c>
      <c r="C48" s="80">
        <v>73</v>
      </c>
      <c r="D48" s="80">
        <v>72</v>
      </c>
      <c r="E48" s="80">
        <v>69</v>
      </c>
      <c r="F48" s="80">
        <v>67</v>
      </c>
      <c r="G48" s="80">
        <v>70</v>
      </c>
      <c r="H48" s="80">
        <v>75</v>
      </c>
      <c r="I48" s="80">
        <v>73</v>
      </c>
      <c r="J48" s="80">
        <v>70</v>
      </c>
      <c r="K48" s="80">
        <v>72</v>
      </c>
      <c r="L48" s="80">
        <v>73</v>
      </c>
      <c r="M48" s="80">
        <v>80</v>
      </c>
      <c r="N48" s="80">
        <v>82</v>
      </c>
    </row>
    <row r="49" spans="1:14" ht="12.75">
      <c r="A49" s="76" t="s">
        <v>255</v>
      </c>
      <c r="B49" s="79">
        <v>79.08333333333333</v>
      </c>
      <c r="C49" s="80">
        <v>72</v>
      </c>
      <c r="D49" s="80">
        <v>70</v>
      </c>
      <c r="E49" s="80">
        <v>74</v>
      </c>
      <c r="F49" s="80">
        <v>76</v>
      </c>
      <c r="G49" s="80">
        <v>79</v>
      </c>
      <c r="H49" s="80">
        <v>81</v>
      </c>
      <c r="I49" s="80">
        <v>78</v>
      </c>
      <c r="J49" s="80">
        <v>81</v>
      </c>
      <c r="K49" s="80">
        <v>82</v>
      </c>
      <c r="L49" s="80">
        <v>88</v>
      </c>
      <c r="M49" s="80">
        <v>84</v>
      </c>
      <c r="N49" s="80">
        <v>84</v>
      </c>
    </row>
    <row r="50" spans="1:14" ht="12.75">
      <c r="A50" s="76" t="s">
        <v>256</v>
      </c>
      <c r="B50" s="79">
        <v>87.66666666666667</v>
      </c>
      <c r="C50" s="80">
        <v>88</v>
      </c>
      <c r="D50" s="80">
        <v>87</v>
      </c>
      <c r="E50" s="80">
        <v>85</v>
      </c>
      <c r="F50" s="80">
        <v>85</v>
      </c>
      <c r="G50" s="80">
        <v>86</v>
      </c>
      <c r="H50" s="80">
        <v>87</v>
      </c>
      <c r="I50" s="80">
        <v>89</v>
      </c>
      <c r="J50" s="80">
        <v>87</v>
      </c>
      <c r="K50" s="80">
        <v>87</v>
      </c>
      <c r="L50" s="80">
        <v>83</v>
      </c>
      <c r="M50" s="80">
        <v>92</v>
      </c>
      <c r="N50" s="80">
        <v>96</v>
      </c>
    </row>
    <row r="51" spans="1:14" ht="12.75">
      <c r="A51" s="76" t="s">
        <v>257</v>
      </c>
      <c r="B51" s="79">
        <v>88</v>
      </c>
      <c r="C51" s="80">
        <v>90</v>
      </c>
      <c r="D51" s="80">
        <v>89</v>
      </c>
      <c r="E51" s="80">
        <v>87</v>
      </c>
      <c r="F51" s="80">
        <v>86</v>
      </c>
      <c r="G51" s="80">
        <v>85</v>
      </c>
      <c r="H51" s="80">
        <v>88</v>
      </c>
      <c r="I51" s="80">
        <v>88</v>
      </c>
      <c r="J51" s="80">
        <v>92</v>
      </c>
      <c r="K51" s="80">
        <v>84</v>
      </c>
      <c r="L51" s="80">
        <v>85</v>
      </c>
      <c r="M51" s="80">
        <v>88</v>
      </c>
      <c r="N51" s="80">
        <v>91</v>
      </c>
    </row>
    <row r="52" spans="1:14" ht="12.75">
      <c r="A52" s="76" t="s">
        <v>356</v>
      </c>
      <c r="B52" s="79">
        <v>78</v>
      </c>
      <c r="C52" s="80">
        <v>88</v>
      </c>
      <c r="D52" s="80">
        <v>87</v>
      </c>
      <c r="E52" s="80">
        <v>90</v>
      </c>
      <c r="F52" s="80">
        <v>93</v>
      </c>
      <c r="G52" s="80">
        <v>88</v>
      </c>
      <c r="H52" s="80">
        <v>88</v>
      </c>
      <c r="I52" s="80">
        <v>81</v>
      </c>
      <c r="J52" s="80">
        <v>75</v>
      </c>
      <c r="K52" s="80">
        <v>68</v>
      </c>
      <c r="L52" s="80">
        <v>62</v>
      </c>
      <c r="M52" s="80">
        <v>59</v>
      </c>
      <c r="N52" s="80">
        <v>62</v>
      </c>
    </row>
  </sheetData>
  <sheetProtection/>
  <mergeCells count="6">
    <mergeCell ref="A1:N1"/>
    <mergeCell ref="M3:N3"/>
    <mergeCell ref="A5:N5"/>
    <mergeCell ref="A17:N17"/>
    <mergeCell ref="A29:N29"/>
    <mergeCell ref="A41:N41"/>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B12:B13"/>
  <sheetViews>
    <sheetView zoomScalePageLayoutView="0" workbookViewId="0" topLeftCell="A1">
      <selection activeCell="D38" sqref="D38"/>
    </sheetView>
  </sheetViews>
  <sheetFormatPr defaultColWidth="11.421875" defaultRowHeight="12.75"/>
  <cols>
    <col min="1" max="1" width="10.57421875" style="14" customWidth="1"/>
    <col min="2" max="2" width="75.00390625" style="14" customWidth="1"/>
    <col min="3" max="16384" width="11.421875" style="14" customWidth="1"/>
  </cols>
  <sheetData>
    <row r="12" ht="25.5">
      <c r="B12" s="28"/>
    </row>
    <row r="13" s="16" customFormat="1" ht="26.25">
      <c r="B13" s="29" t="s">
        <v>117</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tabColor rgb="FF92D050"/>
  </sheetPr>
  <dimension ref="A1:N52"/>
  <sheetViews>
    <sheetView zoomScale="115" zoomScaleNormal="115" zoomScalePageLayoutView="0" workbookViewId="0" topLeftCell="A16">
      <selection activeCell="O61" sqref="O61"/>
    </sheetView>
  </sheetViews>
  <sheetFormatPr defaultColWidth="11.421875" defaultRowHeight="12.75"/>
  <cols>
    <col min="1" max="1" width="5.421875" style="70" customWidth="1"/>
    <col min="2" max="2" width="10.8515625" style="69" bestFit="1" customWidth="1"/>
    <col min="3" max="3" width="5.7109375" style="70" customWidth="1"/>
    <col min="4" max="14" width="5.7109375" style="68" customWidth="1"/>
    <col min="15" max="16384" width="11.421875" style="68" customWidth="1"/>
  </cols>
  <sheetData>
    <row r="1" spans="1:14" ht="12.75">
      <c r="A1" s="154" t="s">
        <v>303</v>
      </c>
      <c r="B1" s="154"/>
      <c r="C1" s="154"/>
      <c r="D1" s="154"/>
      <c r="E1" s="154"/>
      <c r="F1" s="154"/>
      <c r="G1" s="154"/>
      <c r="H1" s="154"/>
      <c r="I1" s="154"/>
      <c r="J1" s="154"/>
      <c r="K1" s="154"/>
      <c r="L1" s="154"/>
      <c r="M1" s="154"/>
      <c r="N1" s="154"/>
    </row>
    <row r="2" ht="12.75">
      <c r="A2" s="92"/>
    </row>
    <row r="3" spans="13:14" ht="12.75">
      <c r="M3" s="155" t="s">
        <v>304</v>
      </c>
      <c r="N3" s="155"/>
    </row>
    <row r="4" spans="1:14" s="75" customFormat="1" ht="12.75">
      <c r="A4" s="72" t="s">
        <v>274</v>
      </c>
      <c r="B4" s="74" t="s">
        <v>184</v>
      </c>
      <c r="C4" s="74" t="s">
        <v>140</v>
      </c>
      <c r="D4" s="74" t="s">
        <v>141</v>
      </c>
      <c r="E4" s="74" t="s">
        <v>129</v>
      </c>
      <c r="F4" s="74" t="s">
        <v>128</v>
      </c>
      <c r="G4" s="74" t="s">
        <v>149</v>
      </c>
      <c r="H4" s="74" t="s">
        <v>148</v>
      </c>
      <c r="I4" s="74" t="s">
        <v>147</v>
      </c>
      <c r="J4" s="74" t="s">
        <v>146</v>
      </c>
      <c r="K4" s="74" t="s">
        <v>145</v>
      </c>
      <c r="L4" s="74" t="s">
        <v>144</v>
      </c>
      <c r="M4" s="74" t="s">
        <v>143</v>
      </c>
      <c r="N4" s="72" t="s">
        <v>142</v>
      </c>
    </row>
    <row r="5" spans="1:14" ht="12.75">
      <c r="A5" s="158" t="s">
        <v>64</v>
      </c>
      <c r="B5" s="158"/>
      <c r="C5" s="158"/>
      <c r="D5" s="158"/>
      <c r="E5" s="158"/>
      <c r="F5" s="158"/>
      <c r="G5" s="158"/>
      <c r="H5" s="158"/>
      <c r="I5" s="158"/>
      <c r="J5" s="158"/>
      <c r="K5" s="158"/>
      <c r="L5" s="158"/>
      <c r="M5" s="158"/>
      <c r="N5" s="158"/>
    </row>
    <row r="6" spans="1:14" ht="12.75">
      <c r="A6" s="76" t="s">
        <v>248</v>
      </c>
      <c r="B6" s="79">
        <v>302.6666666666667</v>
      </c>
      <c r="C6" s="80">
        <v>344</v>
      </c>
      <c r="D6" s="80">
        <v>338</v>
      </c>
      <c r="E6" s="80">
        <v>321</v>
      </c>
      <c r="F6" s="80">
        <v>293</v>
      </c>
      <c r="G6" s="80">
        <v>270</v>
      </c>
      <c r="H6" s="80">
        <v>283</v>
      </c>
      <c r="I6" s="80">
        <v>289</v>
      </c>
      <c r="J6" s="80">
        <v>310</v>
      </c>
      <c r="K6" s="80">
        <v>302</v>
      </c>
      <c r="L6" s="80">
        <v>302</v>
      </c>
      <c r="M6" s="80">
        <v>290</v>
      </c>
      <c r="N6" s="80">
        <v>290</v>
      </c>
    </row>
    <row r="7" spans="1:14" ht="12.75">
      <c r="A7" s="76" t="s">
        <v>249</v>
      </c>
      <c r="B7" s="79">
        <v>258.4166666666667</v>
      </c>
      <c r="C7" s="80">
        <v>284</v>
      </c>
      <c r="D7" s="80">
        <v>280</v>
      </c>
      <c r="E7" s="80">
        <v>272</v>
      </c>
      <c r="F7" s="80">
        <v>263</v>
      </c>
      <c r="G7" s="80">
        <v>232</v>
      </c>
      <c r="H7" s="80">
        <v>241</v>
      </c>
      <c r="I7" s="80">
        <v>240</v>
      </c>
      <c r="J7" s="80">
        <v>248</v>
      </c>
      <c r="K7" s="80">
        <v>254</v>
      </c>
      <c r="L7" s="80">
        <v>262</v>
      </c>
      <c r="M7" s="80">
        <v>262</v>
      </c>
      <c r="N7" s="80">
        <v>263</v>
      </c>
    </row>
    <row r="8" spans="1:14" ht="12.75">
      <c r="A8" s="76" t="s">
        <v>250</v>
      </c>
      <c r="B8" s="79">
        <v>324.5833333333333</v>
      </c>
      <c r="C8" s="80">
        <v>299</v>
      </c>
      <c r="D8" s="80">
        <v>301</v>
      </c>
      <c r="E8" s="80">
        <v>307</v>
      </c>
      <c r="F8" s="80">
        <v>315</v>
      </c>
      <c r="G8" s="80">
        <v>318</v>
      </c>
      <c r="H8" s="80">
        <v>329</v>
      </c>
      <c r="I8" s="80">
        <v>335</v>
      </c>
      <c r="J8" s="80">
        <v>350</v>
      </c>
      <c r="K8" s="80">
        <v>342</v>
      </c>
      <c r="L8" s="80">
        <v>334</v>
      </c>
      <c r="M8" s="80">
        <v>329</v>
      </c>
      <c r="N8" s="80">
        <v>336</v>
      </c>
    </row>
    <row r="9" spans="1:14" ht="12.75">
      <c r="A9" s="76" t="s">
        <v>251</v>
      </c>
      <c r="B9" s="79">
        <v>314.75</v>
      </c>
      <c r="C9" s="80">
        <v>341</v>
      </c>
      <c r="D9" s="80">
        <v>348</v>
      </c>
      <c r="E9" s="80">
        <v>332</v>
      </c>
      <c r="F9" s="80">
        <v>332</v>
      </c>
      <c r="G9" s="80">
        <v>331</v>
      </c>
      <c r="H9" s="80">
        <v>320</v>
      </c>
      <c r="I9" s="80">
        <v>317</v>
      </c>
      <c r="J9" s="80">
        <v>310</v>
      </c>
      <c r="K9" s="80">
        <v>284</v>
      </c>
      <c r="L9" s="80">
        <v>284</v>
      </c>
      <c r="M9" s="80">
        <v>289</v>
      </c>
      <c r="N9" s="80">
        <v>289</v>
      </c>
    </row>
    <row r="10" spans="1:14" ht="12.75" customHeight="1">
      <c r="A10" s="76" t="s">
        <v>252</v>
      </c>
      <c r="B10" s="79">
        <v>291.25</v>
      </c>
      <c r="C10" s="80">
        <v>297</v>
      </c>
      <c r="D10" s="80">
        <v>297</v>
      </c>
      <c r="E10" s="80">
        <v>291</v>
      </c>
      <c r="F10" s="80">
        <v>293</v>
      </c>
      <c r="G10" s="80">
        <v>287</v>
      </c>
      <c r="H10" s="80">
        <v>279</v>
      </c>
      <c r="I10" s="80">
        <v>281</v>
      </c>
      <c r="J10" s="80">
        <v>294</v>
      </c>
      <c r="K10" s="80">
        <v>283</v>
      </c>
      <c r="L10" s="80">
        <v>289</v>
      </c>
      <c r="M10" s="80">
        <v>299</v>
      </c>
      <c r="N10" s="80">
        <v>305</v>
      </c>
    </row>
    <row r="11" spans="1:14" ht="12.75" customHeight="1">
      <c r="A11" s="76" t="s">
        <v>253</v>
      </c>
      <c r="B11" s="79">
        <v>304</v>
      </c>
      <c r="C11" s="80">
        <v>320</v>
      </c>
      <c r="D11" s="80">
        <v>319</v>
      </c>
      <c r="E11" s="80">
        <v>312</v>
      </c>
      <c r="F11" s="80">
        <v>318</v>
      </c>
      <c r="G11" s="80">
        <v>311</v>
      </c>
      <c r="H11" s="80">
        <v>294</v>
      </c>
      <c r="I11" s="80">
        <v>308</v>
      </c>
      <c r="J11" s="80">
        <v>320</v>
      </c>
      <c r="K11" s="80">
        <v>297</v>
      </c>
      <c r="L11" s="80">
        <v>288</v>
      </c>
      <c r="M11" s="80">
        <v>287</v>
      </c>
      <c r="N11" s="80">
        <v>274</v>
      </c>
    </row>
    <row r="12" spans="1:14" ht="12.75" customHeight="1">
      <c r="A12" s="76" t="s">
        <v>254</v>
      </c>
      <c r="B12" s="79">
        <v>283</v>
      </c>
      <c r="C12" s="80">
        <v>273</v>
      </c>
      <c r="D12" s="80">
        <v>278</v>
      </c>
      <c r="E12" s="80">
        <v>273</v>
      </c>
      <c r="F12" s="80">
        <v>263</v>
      </c>
      <c r="G12" s="80">
        <v>273</v>
      </c>
      <c r="H12" s="80">
        <v>276</v>
      </c>
      <c r="I12" s="80">
        <v>279</v>
      </c>
      <c r="J12" s="80">
        <v>297</v>
      </c>
      <c r="K12" s="80">
        <v>301</v>
      </c>
      <c r="L12" s="80">
        <v>292</v>
      </c>
      <c r="M12" s="80">
        <v>296</v>
      </c>
      <c r="N12" s="80">
        <v>295</v>
      </c>
    </row>
    <row r="13" spans="1:14" ht="12.75" customHeight="1">
      <c r="A13" s="76" t="s">
        <v>255</v>
      </c>
      <c r="B13" s="79">
        <v>287.5</v>
      </c>
      <c r="C13" s="80">
        <v>289</v>
      </c>
      <c r="D13" s="80">
        <v>281</v>
      </c>
      <c r="E13" s="80">
        <v>291</v>
      </c>
      <c r="F13" s="80">
        <v>299</v>
      </c>
      <c r="G13" s="80">
        <v>284</v>
      </c>
      <c r="H13" s="80">
        <v>284</v>
      </c>
      <c r="I13" s="80">
        <v>292</v>
      </c>
      <c r="J13" s="80">
        <v>289</v>
      </c>
      <c r="K13" s="80">
        <v>289</v>
      </c>
      <c r="L13" s="80">
        <v>287</v>
      </c>
      <c r="M13" s="80">
        <v>291</v>
      </c>
      <c r="N13" s="80">
        <v>274</v>
      </c>
    </row>
    <row r="14" spans="1:14" ht="12.75" customHeight="1">
      <c r="A14" s="76" t="s">
        <v>256</v>
      </c>
      <c r="B14" s="79">
        <v>272</v>
      </c>
      <c r="C14" s="80">
        <v>256</v>
      </c>
      <c r="D14" s="80">
        <v>267</v>
      </c>
      <c r="E14" s="80">
        <v>280</v>
      </c>
      <c r="F14" s="80">
        <v>285</v>
      </c>
      <c r="G14" s="80">
        <v>292</v>
      </c>
      <c r="H14" s="80">
        <v>290</v>
      </c>
      <c r="I14" s="80">
        <v>265</v>
      </c>
      <c r="J14" s="80">
        <v>261</v>
      </c>
      <c r="K14" s="80">
        <v>255</v>
      </c>
      <c r="L14" s="80">
        <v>274</v>
      </c>
      <c r="M14" s="80">
        <v>269</v>
      </c>
      <c r="N14" s="80">
        <v>270</v>
      </c>
    </row>
    <row r="15" spans="1:14" ht="12.75" customHeight="1">
      <c r="A15" s="76" t="s">
        <v>257</v>
      </c>
      <c r="B15" s="79">
        <v>262</v>
      </c>
      <c r="C15" s="80">
        <v>285</v>
      </c>
      <c r="D15" s="80">
        <v>273</v>
      </c>
      <c r="E15" s="80">
        <v>256</v>
      </c>
      <c r="F15" s="80">
        <v>257</v>
      </c>
      <c r="G15" s="80">
        <v>263</v>
      </c>
      <c r="H15" s="80">
        <v>260</v>
      </c>
      <c r="I15" s="80">
        <v>260</v>
      </c>
      <c r="J15" s="80">
        <v>270</v>
      </c>
      <c r="K15" s="80">
        <v>251</v>
      </c>
      <c r="L15" s="80">
        <v>255</v>
      </c>
      <c r="M15" s="80">
        <v>264</v>
      </c>
      <c r="N15" s="80">
        <v>249</v>
      </c>
    </row>
    <row r="16" spans="1:14" ht="12.75" customHeight="1">
      <c r="A16" s="76" t="s">
        <v>356</v>
      </c>
      <c r="B16" s="79">
        <v>243</v>
      </c>
      <c r="C16" s="80">
        <v>264</v>
      </c>
      <c r="D16" s="80">
        <v>273</v>
      </c>
      <c r="E16" s="80">
        <v>254</v>
      </c>
      <c r="F16" s="80">
        <v>255</v>
      </c>
      <c r="G16" s="80">
        <v>253</v>
      </c>
      <c r="H16" s="80">
        <v>243</v>
      </c>
      <c r="I16" s="80">
        <v>237</v>
      </c>
      <c r="J16" s="80">
        <v>238</v>
      </c>
      <c r="K16" s="80">
        <v>229</v>
      </c>
      <c r="L16" s="80">
        <v>221</v>
      </c>
      <c r="M16" s="80">
        <v>226</v>
      </c>
      <c r="N16" s="80">
        <v>222</v>
      </c>
    </row>
    <row r="17" spans="1:14" ht="25.5" customHeight="1">
      <c r="A17" s="158" t="s">
        <v>200</v>
      </c>
      <c r="B17" s="158"/>
      <c r="C17" s="158"/>
      <c r="D17" s="158"/>
      <c r="E17" s="158"/>
      <c r="F17" s="158"/>
      <c r="G17" s="158"/>
      <c r="H17" s="158"/>
      <c r="I17" s="158"/>
      <c r="J17" s="158"/>
      <c r="K17" s="158"/>
      <c r="L17" s="158"/>
      <c r="M17" s="158"/>
      <c r="N17" s="158"/>
    </row>
    <row r="18" spans="1:14" ht="12.75">
      <c r="A18" s="76" t="s">
        <v>248</v>
      </c>
      <c r="B18" s="79">
        <v>158</v>
      </c>
      <c r="C18" s="80">
        <v>169</v>
      </c>
      <c r="D18" s="80">
        <v>168</v>
      </c>
      <c r="E18" s="80">
        <v>154</v>
      </c>
      <c r="F18" s="80">
        <v>142</v>
      </c>
      <c r="G18" s="80">
        <v>129</v>
      </c>
      <c r="H18" s="80">
        <v>145</v>
      </c>
      <c r="I18" s="80">
        <v>151</v>
      </c>
      <c r="J18" s="80">
        <v>170</v>
      </c>
      <c r="K18" s="80">
        <v>168</v>
      </c>
      <c r="L18" s="80">
        <v>170</v>
      </c>
      <c r="M18" s="80">
        <v>167</v>
      </c>
      <c r="N18" s="80">
        <v>165</v>
      </c>
    </row>
    <row r="19" spans="1:14" ht="12.75">
      <c r="A19" s="76" t="s">
        <v>249</v>
      </c>
      <c r="B19" s="79">
        <v>146.75</v>
      </c>
      <c r="C19" s="80">
        <v>169</v>
      </c>
      <c r="D19" s="80">
        <v>159</v>
      </c>
      <c r="E19" s="80">
        <v>147</v>
      </c>
      <c r="F19" s="80">
        <v>143</v>
      </c>
      <c r="G19" s="80">
        <v>119</v>
      </c>
      <c r="H19" s="80">
        <v>129</v>
      </c>
      <c r="I19" s="80">
        <v>128</v>
      </c>
      <c r="J19" s="80">
        <v>144</v>
      </c>
      <c r="K19" s="80">
        <v>147</v>
      </c>
      <c r="L19" s="80">
        <v>150</v>
      </c>
      <c r="M19" s="80">
        <v>163</v>
      </c>
      <c r="N19" s="80">
        <v>163</v>
      </c>
    </row>
    <row r="20" spans="1:14" ht="12.75">
      <c r="A20" s="76" t="s">
        <v>250</v>
      </c>
      <c r="B20" s="79">
        <v>177.91666666666666</v>
      </c>
      <c r="C20" s="80">
        <v>187</v>
      </c>
      <c r="D20" s="80">
        <v>187</v>
      </c>
      <c r="E20" s="80">
        <v>184</v>
      </c>
      <c r="F20" s="80">
        <v>184</v>
      </c>
      <c r="G20" s="80">
        <v>176</v>
      </c>
      <c r="H20" s="80">
        <v>177</v>
      </c>
      <c r="I20" s="80">
        <v>178</v>
      </c>
      <c r="J20" s="80">
        <v>196</v>
      </c>
      <c r="K20" s="80">
        <v>185</v>
      </c>
      <c r="L20" s="80">
        <v>166</v>
      </c>
      <c r="M20" s="80">
        <v>156</v>
      </c>
      <c r="N20" s="80">
        <v>159</v>
      </c>
    </row>
    <row r="21" spans="1:14" ht="12.75">
      <c r="A21" s="76" t="s">
        <v>251</v>
      </c>
      <c r="B21" s="79">
        <v>153.75</v>
      </c>
      <c r="C21" s="80">
        <v>164</v>
      </c>
      <c r="D21" s="80">
        <v>173</v>
      </c>
      <c r="E21" s="80">
        <v>155</v>
      </c>
      <c r="F21" s="80">
        <v>166</v>
      </c>
      <c r="G21" s="80">
        <v>163</v>
      </c>
      <c r="H21" s="80">
        <v>160</v>
      </c>
      <c r="I21" s="80">
        <v>158</v>
      </c>
      <c r="J21" s="80">
        <v>153</v>
      </c>
      <c r="K21" s="80">
        <v>130</v>
      </c>
      <c r="L21" s="80">
        <v>138</v>
      </c>
      <c r="M21" s="80">
        <v>146</v>
      </c>
      <c r="N21" s="80">
        <v>139</v>
      </c>
    </row>
    <row r="22" spans="1:14" ht="12.75" customHeight="1">
      <c r="A22" s="76" t="s">
        <v>252</v>
      </c>
      <c r="B22" s="79">
        <v>144.66666666666666</v>
      </c>
      <c r="C22" s="80">
        <v>149</v>
      </c>
      <c r="D22" s="80">
        <v>158</v>
      </c>
      <c r="E22" s="80">
        <v>151</v>
      </c>
      <c r="F22" s="80">
        <v>146</v>
      </c>
      <c r="G22" s="80">
        <v>146</v>
      </c>
      <c r="H22" s="80">
        <v>143</v>
      </c>
      <c r="I22" s="80">
        <v>141</v>
      </c>
      <c r="J22" s="80">
        <v>146</v>
      </c>
      <c r="K22" s="80">
        <v>137</v>
      </c>
      <c r="L22" s="80">
        <v>131</v>
      </c>
      <c r="M22" s="80">
        <v>143</v>
      </c>
      <c r="N22" s="80">
        <v>145</v>
      </c>
    </row>
    <row r="23" spans="1:14" ht="12.75" customHeight="1">
      <c r="A23" s="76" t="s">
        <v>253</v>
      </c>
      <c r="B23" s="79">
        <v>144.83333333333334</v>
      </c>
      <c r="C23" s="80">
        <v>165</v>
      </c>
      <c r="D23" s="80">
        <v>164</v>
      </c>
      <c r="E23" s="80">
        <v>155</v>
      </c>
      <c r="F23" s="80">
        <v>166</v>
      </c>
      <c r="G23" s="80">
        <v>141</v>
      </c>
      <c r="H23" s="80">
        <v>129</v>
      </c>
      <c r="I23" s="80">
        <v>142</v>
      </c>
      <c r="J23" s="80">
        <v>152</v>
      </c>
      <c r="K23" s="80">
        <v>140</v>
      </c>
      <c r="L23" s="80">
        <v>135</v>
      </c>
      <c r="M23" s="80">
        <v>135</v>
      </c>
      <c r="N23" s="80">
        <v>114</v>
      </c>
    </row>
    <row r="24" spans="1:14" ht="12.75" customHeight="1">
      <c r="A24" s="76" t="s">
        <v>254</v>
      </c>
      <c r="B24" s="79">
        <v>133.66666666666666</v>
      </c>
      <c r="C24" s="80">
        <v>123</v>
      </c>
      <c r="D24" s="80">
        <v>137</v>
      </c>
      <c r="E24" s="80">
        <v>131</v>
      </c>
      <c r="F24" s="80">
        <v>116</v>
      </c>
      <c r="G24" s="80">
        <v>124</v>
      </c>
      <c r="H24" s="80">
        <v>132</v>
      </c>
      <c r="I24" s="80">
        <v>141</v>
      </c>
      <c r="J24" s="80">
        <v>139</v>
      </c>
      <c r="K24" s="80">
        <v>144</v>
      </c>
      <c r="L24" s="80">
        <v>142</v>
      </c>
      <c r="M24" s="80">
        <v>139</v>
      </c>
      <c r="N24" s="80">
        <v>136</v>
      </c>
    </row>
    <row r="25" spans="1:14" ht="12.75" customHeight="1">
      <c r="A25" s="76" t="s">
        <v>255</v>
      </c>
      <c r="B25" s="79">
        <v>131.33333333333334</v>
      </c>
      <c r="C25" s="80">
        <v>135</v>
      </c>
      <c r="D25" s="80">
        <v>130</v>
      </c>
      <c r="E25" s="80">
        <v>141</v>
      </c>
      <c r="F25" s="80">
        <v>151</v>
      </c>
      <c r="G25" s="80">
        <v>133</v>
      </c>
      <c r="H25" s="80">
        <v>121</v>
      </c>
      <c r="I25" s="80">
        <v>128</v>
      </c>
      <c r="J25" s="80">
        <v>120</v>
      </c>
      <c r="K25" s="80">
        <v>121</v>
      </c>
      <c r="L25" s="80">
        <v>128</v>
      </c>
      <c r="M25" s="80">
        <v>139</v>
      </c>
      <c r="N25" s="80">
        <v>129</v>
      </c>
    </row>
    <row r="26" spans="1:14" ht="12.75" customHeight="1">
      <c r="A26" s="76" t="s">
        <v>256</v>
      </c>
      <c r="B26" s="79">
        <v>129.33333333333334</v>
      </c>
      <c r="C26" s="80">
        <v>116</v>
      </c>
      <c r="D26" s="80">
        <v>127</v>
      </c>
      <c r="E26" s="80">
        <v>136</v>
      </c>
      <c r="F26" s="80">
        <v>137</v>
      </c>
      <c r="G26" s="80">
        <v>143</v>
      </c>
      <c r="H26" s="80">
        <v>140</v>
      </c>
      <c r="I26" s="80">
        <v>129</v>
      </c>
      <c r="J26" s="80">
        <v>122</v>
      </c>
      <c r="K26" s="80">
        <v>124</v>
      </c>
      <c r="L26" s="80">
        <v>130</v>
      </c>
      <c r="M26" s="80">
        <v>126</v>
      </c>
      <c r="N26" s="80">
        <v>122</v>
      </c>
    </row>
    <row r="27" spans="1:14" ht="12.75" customHeight="1">
      <c r="A27" s="76" t="s">
        <v>257</v>
      </c>
      <c r="B27" s="79">
        <v>126</v>
      </c>
      <c r="C27" s="80">
        <v>134</v>
      </c>
      <c r="D27" s="80">
        <v>133</v>
      </c>
      <c r="E27" s="80">
        <v>124</v>
      </c>
      <c r="F27" s="80">
        <v>119</v>
      </c>
      <c r="G27" s="80">
        <v>121</v>
      </c>
      <c r="H27" s="80">
        <v>119</v>
      </c>
      <c r="I27" s="80">
        <v>122</v>
      </c>
      <c r="J27" s="80">
        <v>133</v>
      </c>
      <c r="K27" s="80">
        <v>129</v>
      </c>
      <c r="L27" s="80">
        <v>133</v>
      </c>
      <c r="M27" s="80">
        <v>127</v>
      </c>
      <c r="N27" s="80">
        <v>112</v>
      </c>
    </row>
    <row r="28" spans="1:14" ht="12.75" customHeight="1">
      <c r="A28" s="76" t="s">
        <v>356</v>
      </c>
      <c r="B28" s="79">
        <v>112</v>
      </c>
      <c r="C28" s="80">
        <v>121</v>
      </c>
      <c r="D28" s="80">
        <v>134</v>
      </c>
      <c r="E28" s="80">
        <v>112</v>
      </c>
      <c r="F28" s="80">
        <v>113</v>
      </c>
      <c r="G28" s="80">
        <v>111</v>
      </c>
      <c r="H28" s="80">
        <v>106</v>
      </c>
      <c r="I28" s="80">
        <v>104</v>
      </c>
      <c r="J28" s="80">
        <v>109</v>
      </c>
      <c r="K28" s="80">
        <v>106</v>
      </c>
      <c r="L28" s="80">
        <v>111</v>
      </c>
      <c r="M28" s="80">
        <v>107</v>
      </c>
      <c r="N28" s="80">
        <v>106</v>
      </c>
    </row>
    <row r="29" spans="1:14" ht="25.5" customHeight="1">
      <c r="A29" s="159" t="s">
        <v>201</v>
      </c>
      <c r="B29" s="159"/>
      <c r="C29" s="159"/>
      <c r="D29" s="159"/>
      <c r="E29" s="159"/>
      <c r="F29" s="159"/>
      <c r="G29" s="159"/>
      <c r="H29" s="159"/>
      <c r="I29" s="159"/>
      <c r="J29" s="159"/>
      <c r="K29" s="159"/>
      <c r="L29" s="159"/>
      <c r="M29" s="159"/>
      <c r="N29" s="159"/>
    </row>
    <row r="30" spans="1:14" ht="12.75">
      <c r="A30" s="76" t="s">
        <v>248</v>
      </c>
      <c r="B30" s="79">
        <v>70</v>
      </c>
      <c r="C30" s="80">
        <v>88</v>
      </c>
      <c r="D30" s="80">
        <v>84</v>
      </c>
      <c r="E30" s="80">
        <v>80</v>
      </c>
      <c r="F30" s="80">
        <v>66</v>
      </c>
      <c r="G30" s="80">
        <v>64</v>
      </c>
      <c r="H30" s="80">
        <v>68</v>
      </c>
      <c r="I30" s="80">
        <v>69</v>
      </c>
      <c r="J30" s="80">
        <v>73</v>
      </c>
      <c r="K30" s="80">
        <v>63</v>
      </c>
      <c r="L30" s="80">
        <v>63</v>
      </c>
      <c r="M30" s="80">
        <v>58</v>
      </c>
      <c r="N30" s="80">
        <v>59</v>
      </c>
    </row>
    <row r="31" spans="1:14" ht="12.75">
      <c r="A31" s="76" t="s">
        <v>249</v>
      </c>
      <c r="B31" s="79">
        <v>61.5</v>
      </c>
      <c r="C31" s="80">
        <v>60</v>
      </c>
      <c r="D31" s="80">
        <v>66</v>
      </c>
      <c r="E31" s="80">
        <v>71</v>
      </c>
      <c r="F31" s="80">
        <v>70</v>
      </c>
      <c r="G31" s="80">
        <v>65</v>
      </c>
      <c r="H31" s="80">
        <v>63</v>
      </c>
      <c r="I31" s="80">
        <v>62</v>
      </c>
      <c r="J31" s="80">
        <v>52</v>
      </c>
      <c r="K31" s="80">
        <v>54</v>
      </c>
      <c r="L31" s="80">
        <v>65</v>
      </c>
      <c r="M31" s="80">
        <v>55</v>
      </c>
      <c r="N31" s="80">
        <v>55</v>
      </c>
    </row>
    <row r="32" spans="1:14" ht="12.75">
      <c r="A32" s="76" t="s">
        <v>250</v>
      </c>
      <c r="B32" s="79">
        <v>86.91666666666667</v>
      </c>
      <c r="C32" s="80">
        <v>57</v>
      </c>
      <c r="D32" s="80">
        <v>60</v>
      </c>
      <c r="E32" s="80">
        <v>71</v>
      </c>
      <c r="F32" s="80">
        <v>74</v>
      </c>
      <c r="G32" s="80">
        <v>87</v>
      </c>
      <c r="H32" s="80">
        <v>96</v>
      </c>
      <c r="I32" s="80">
        <v>103</v>
      </c>
      <c r="J32" s="80">
        <v>95</v>
      </c>
      <c r="K32" s="80">
        <v>95</v>
      </c>
      <c r="L32" s="80">
        <v>101</v>
      </c>
      <c r="M32" s="80">
        <v>102</v>
      </c>
      <c r="N32" s="80">
        <v>102</v>
      </c>
    </row>
    <row r="33" spans="1:14" ht="12.75">
      <c r="A33" s="76" t="s">
        <v>251</v>
      </c>
      <c r="B33" s="79">
        <v>83.16666666666667</v>
      </c>
      <c r="C33" s="80">
        <v>97</v>
      </c>
      <c r="D33" s="80">
        <v>93</v>
      </c>
      <c r="E33" s="80">
        <v>92</v>
      </c>
      <c r="F33" s="80">
        <v>81</v>
      </c>
      <c r="G33" s="80">
        <v>82</v>
      </c>
      <c r="H33" s="80">
        <v>79</v>
      </c>
      <c r="I33" s="80">
        <v>81</v>
      </c>
      <c r="J33" s="80">
        <v>82</v>
      </c>
      <c r="K33" s="80">
        <v>81</v>
      </c>
      <c r="L33" s="80">
        <v>79</v>
      </c>
      <c r="M33" s="80">
        <v>74</v>
      </c>
      <c r="N33" s="80">
        <v>77</v>
      </c>
    </row>
    <row r="34" spans="1:14" ht="12.75" customHeight="1">
      <c r="A34" s="76" t="s">
        <v>252</v>
      </c>
      <c r="B34" s="79">
        <v>75.5</v>
      </c>
      <c r="C34" s="80">
        <v>72</v>
      </c>
      <c r="D34" s="80">
        <v>66</v>
      </c>
      <c r="E34" s="80">
        <v>69</v>
      </c>
      <c r="F34" s="80">
        <v>79</v>
      </c>
      <c r="G34" s="80">
        <v>69</v>
      </c>
      <c r="H34" s="80">
        <v>66</v>
      </c>
      <c r="I34" s="80">
        <v>70</v>
      </c>
      <c r="J34" s="80">
        <v>80</v>
      </c>
      <c r="K34" s="80">
        <v>80</v>
      </c>
      <c r="L34" s="80">
        <v>86</v>
      </c>
      <c r="M34" s="80">
        <v>83</v>
      </c>
      <c r="N34" s="80">
        <v>86</v>
      </c>
    </row>
    <row r="35" spans="1:14" ht="12.75" customHeight="1">
      <c r="A35" s="76" t="s">
        <v>253</v>
      </c>
      <c r="B35" s="79">
        <v>81.33333333333333</v>
      </c>
      <c r="C35" s="80">
        <v>79</v>
      </c>
      <c r="D35" s="80">
        <v>72</v>
      </c>
      <c r="E35" s="80">
        <v>73</v>
      </c>
      <c r="F35" s="80">
        <v>65</v>
      </c>
      <c r="G35" s="80">
        <v>86</v>
      </c>
      <c r="H35" s="80">
        <v>94</v>
      </c>
      <c r="I35" s="80">
        <v>95</v>
      </c>
      <c r="J35" s="80">
        <v>97</v>
      </c>
      <c r="K35" s="80">
        <v>85</v>
      </c>
      <c r="L35" s="80">
        <v>84</v>
      </c>
      <c r="M35" s="80">
        <v>73</v>
      </c>
      <c r="N35" s="80">
        <v>73</v>
      </c>
    </row>
    <row r="36" spans="1:14" ht="12.75" customHeight="1">
      <c r="A36" s="76" t="s">
        <v>254</v>
      </c>
      <c r="B36" s="79">
        <v>67.58333333333333</v>
      </c>
      <c r="C36" s="80">
        <v>63</v>
      </c>
      <c r="D36" s="80">
        <v>60</v>
      </c>
      <c r="E36" s="80">
        <v>64</v>
      </c>
      <c r="F36" s="80">
        <v>68</v>
      </c>
      <c r="G36" s="80">
        <v>72</v>
      </c>
      <c r="H36" s="80">
        <v>59</v>
      </c>
      <c r="I36" s="80">
        <v>58</v>
      </c>
      <c r="J36" s="80">
        <v>79</v>
      </c>
      <c r="K36" s="80">
        <v>77</v>
      </c>
      <c r="L36" s="80">
        <v>62</v>
      </c>
      <c r="M36" s="80">
        <v>73</v>
      </c>
      <c r="N36" s="80">
        <v>76</v>
      </c>
    </row>
    <row r="37" spans="1:14" ht="12.75" customHeight="1">
      <c r="A37" s="76" t="s">
        <v>255</v>
      </c>
      <c r="B37" s="79">
        <v>76.08333333333333</v>
      </c>
      <c r="C37" s="80">
        <v>80</v>
      </c>
      <c r="D37" s="80">
        <v>75</v>
      </c>
      <c r="E37" s="80">
        <v>72</v>
      </c>
      <c r="F37" s="80">
        <v>72</v>
      </c>
      <c r="G37" s="80">
        <v>77</v>
      </c>
      <c r="H37" s="80">
        <v>84</v>
      </c>
      <c r="I37" s="80">
        <v>83</v>
      </c>
      <c r="J37" s="80">
        <v>86</v>
      </c>
      <c r="K37" s="80">
        <v>82</v>
      </c>
      <c r="L37" s="80">
        <v>78</v>
      </c>
      <c r="M37" s="80">
        <v>61</v>
      </c>
      <c r="N37" s="80">
        <v>63</v>
      </c>
    </row>
    <row r="38" spans="1:14" ht="12.75" customHeight="1">
      <c r="A38" s="76" t="s">
        <v>256</v>
      </c>
      <c r="B38" s="79">
        <v>68.58333333333333</v>
      </c>
      <c r="C38" s="80">
        <v>64</v>
      </c>
      <c r="D38" s="80">
        <v>61</v>
      </c>
      <c r="E38" s="80">
        <v>64</v>
      </c>
      <c r="F38" s="80">
        <v>68</v>
      </c>
      <c r="G38" s="80">
        <v>71</v>
      </c>
      <c r="H38" s="80">
        <v>72</v>
      </c>
      <c r="I38" s="80">
        <v>65</v>
      </c>
      <c r="J38" s="80">
        <v>71</v>
      </c>
      <c r="K38" s="80">
        <v>65</v>
      </c>
      <c r="L38" s="80">
        <v>72</v>
      </c>
      <c r="M38" s="80">
        <v>75</v>
      </c>
      <c r="N38" s="80">
        <v>75</v>
      </c>
    </row>
    <row r="39" spans="1:14" ht="12.75" customHeight="1">
      <c r="A39" s="76" t="s">
        <v>257</v>
      </c>
      <c r="B39" s="79">
        <v>67</v>
      </c>
      <c r="C39" s="80">
        <v>76</v>
      </c>
      <c r="D39" s="80">
        <v>68</v>
      </c>
      <c r="E39" s="80">
        <v>64</v>
      </c>
      <c r="F39" s="80">
        <v>67</v>
      </c>
      <c r="G39" s="80">
        <v>68</v>
      </c>
      <c r="H39" s="80">
        <v>70</v>
      </c>
      <c r="I39" s="80">
        <v>66</v>
      </c>
      <c r="J39" s="80">
        <v>66</v>
      </c>
      <c r="K39" s="80">
        <v>58</v>
      </c>
      <c r="L39" s="80">
        <v>60</v>
      </c>
      <c r="M39" s="80">
        <v>71</v>
      </c>
      <c r="N39" s="80">
        <v>72</v>
      </c>
    </row>
    <row r="40" spans="1:14" ht="12.75" customHeight="1">
      <c r="A40" s="76" t="s">
        <v>356</v>
      </c>
      <c r="B40" s="79">
        <v>65</v>
      </c>
      <c r="C40" s="80">
        <v>75</v>
      </c>
      <c r="D40" s="80">
        <v>72</v>
      </c>
      <c r="E40" s="80">
        <v>75</v>
      </c>
      <c r="F40" s="80">
        <v>76</v>
      </c>
      <c r="G40" s="80">
        <v>70</v>
      </c>
      <c r="H40" s="80">
        <v>64</v>
      </c>
      <c r="I40" s="80">
        <v>61</v>
      </c>
      <c r="J40" s="80">
        <v>60</v>
      </c>
      <c r="K40" s="80">
        <v>57</v>
      </c>
      <c r="L40" s="80">
        <v>49</v>
      </c>
      <c r="M40" s="80">
        <v>57</v>
      </c>
      <c r="N40" s="80">
        <v>58</v>
      </c>
    </row>
    <row r="41" spans="1:14" ht="25.5" customHeight="1">
      <c r="A41" s="159" t="s">
        <v>42</v>
      </c>
      <c r="B41" s="159"/>
      <c r="C41" s="159"/>
      <c r="D41" s="159"/>
      <c r="E41" s="159"/>
      <c r="F41" s="159"/>
      <c r="G41" s="159"/>
      <c r="H41" s="159"/>
      <c r="I41" s="159"/>
      <c r="J41" s="159"/>
      <c r="K41" s="159"/>
      <c r="L41" s="159"/>
      <c r="M41" s="159"/>
      <c r="N41" s="159"/>
    </row>
    <row r="42" spans="1:14" ht="12.75">
      <c r="A42" s="76" t="s">
        <v>248</v>
      </c>
      <c r="B42" s="79">
        <v>75</v>
      </c>
      <c r="C42" s="80">
        <v>87</v>
      </c>
      <c r="D42" s="80">
        <v>86</v>
      </c>
      <c r="E42" s="80">
        <v>87</v>
      </c>
      <c r="F42" s="80">
        <v>85</v>
      </c>
      <c r="G42" s="80">
        <v>77</v>
      </c>
      <c r="H42" s="80">
        <v>70</v>
      </c>
      <c r="I42" s="80">
        <v>69</v>
      </c>
      <c r="J42" s="80">
        <v>67</v>
      </c>
      <c r="K42" s="80">
        <v>71</v>
      </c>
      <c r="L42" s="80">
        <v>69</v>
      </c>
      <c r="M42" s="80">
        <v>65</v>
      </c>
      <c r="N42" s="80">
        <v>66</v>
      </c>
    </row>
    <row r="43" spans="1:14" ht="12.75">
      <c r="A43" s="76" t="s">
        <v>249</v>
      </c>
      <c r="B43" s="79">
        <v>50.166666666666664</v>
      </c>
      <c r="C43" s="80">
        <v>55</v>
      </c>
      <c r="D43" s="80">
        <v>55</v>
      </c>
      <c r="E43" s="80">
        <v>54</v>
      </c>
      <c r="F43" s="80">
        <v>50</v>
      </c>
      <c r="G43" s="80">
        <v>48</v>
      </c>
      <c r="H43" s="80">
        <v>49</v>
      </c>
      <c r="I43" s="80">
        <v>50</v>
      </c>
      <c r="J43" s="80">
        <v>52</v>
      </c>
      <c r="K43" s="80">
        <v>53</v>
      </c>
      <c r="L43" s="80">
        <v>47</v>
      </c>
      <c r="M43" s="80">
        <v>44</v>
      </c>
      <c r="N43" s="80">
        <v>45</v>
      </c>
    </row>
    <row r="44" spans="1:14" ht="12.75">
      <c r="A44" s="76" t="s">
        <v>250</v>
      </c>
      <c r="B44" s="79">
        <v>59.75</v>
      </c>
      <c r="C44" s="80">
        <v>55</v>
      </c>
      <c r="D44" s="80">
        <v>54</v>
      </c>
      <c r="E44" s="80">
        <v>52</v>
      </c>
      <c r="F44" s="80">
        <v>57</v>
      </c>
      <c r="G44" s="80">
        <v>55</v>
      </c>
      <c r="H44" s="80">
        <v>56</v>
      </c>
      <c r="I44" s="80">
        <v>54</v>
      </c>
      <c r="J44" s="80">
        <v>59</v>
      </c>
      <c r="K44" s="80">
        <v>62</v>
      </c>
      <c r="L44" s="80">
        <v>67</v>
      </c>
      <c r="M44" s="80">
        <v>71</v>
      </c>
      <c r="N44" s="80">
        <v>75</v>
      </c>
    </row>
    <row r="45" spans="1:14" ht="12.75">
      <c r="A45" s="76" t="s">
        <v>251</v>
      </c>
      <c r="B45" s="79">
        <v>77.83333333333333</v>
      </c>
      <c r="C45" s="80">
        <v>80</v>
      </c>
      <c r="D45" s="80">
        <v>82</v>
      </c>
      <c r="E45" s="80">
        <v>85</v>
      </c>
      <c r="F45" s="80">
        <v>85</v>
      </c>
      <c r="G45" s="80">
        <v>86</v>
      </c>
      <c r="H45" s="80">
        <v>81</v>
      </c>
      <c r="I45" s="80">
        <v>78</v>
      </c>
      <c r="J45" s="80">
        <v>75</v>
      </c>
      <c r="K45" s="80">
        <v>73</v>
      </c>
      <c r="L45" s="80">
        <v>67</v>
      </c>
      <c r="M45" s="80">
        <v>69</v>
      </c>
      <c r="N45" s="80">
        <v>73</v>
      </c>
    </row>
    <row r="46" spans="1:14" ht="12.75" customHeight="1">
      <c r="A46" s="76" t="s">
        <v>252</v>
      </c>
      <c r="B46" s="79">
        <v>71.08333333333333</v>
      </c>
      <c r="C46" s="80">
        <v>76</v>
      </c>
      <c r="D46" s="80">
        <v>73</v>
      </c>
      <c r="E46" s="80">
        <v>71</v>
      </c>
      <c r="F46" s="80">
        <v>68</v>
      </c>
      <c r="G46" s="80">
        <v>72</v>
      </c>
      <c r="H46" s="80">
        <v>70</v>
      </c>
      <c r="I46" s="80">
        <v>70</v>
      </c>
      <c r="J46" s="80">
        <v>68</v>
      </c>
      <c r="K46" s="80">
        <v>66</v>
      </c>
      <c r="L46" s="80">
        <v>72</v>
      </c>
      <c r="M46" s="80">
        <v>73</v>
      </c>
      <c r="N46" s="80">
        <v>74</v>
      </c>
    </row>
    <row r="47" spans="1:14" ht="12.75">
      <c r="A47" s="76" t="s">
        <v>253</v>
      </c>
      <c r="B47" s="79">
        <v>77.83333333333333</v>
      </c>
      <c r="C47" s="80">
        <v>76</v>
      </c>
      <c r="D47" s="80">
        <v>83</v>
      </c>
      <c r="E47" s="80">
        <v>84</v>
      </c>
      <c r="F47" s="80">
        <v>87</v>
      </c>
      <c r="G47" s="80">
        <v>84</v>
      </c>
      <c r="H47" s="80">
        <v>71</v>
      </c>
      <c r="I47" s="80">
        <v>71</v>
      </c>
      <c r="J47" s="80">
        <v>71</v>
      </c>
      <c r="K47" s="80">
        <v>72</v>
      </c>
      <c r="L47" s="80">
        <v>69</v>
      </c>
      <c r="M47" s="80">
        <v>79</v>
      </c>
      <c r="N47" s="80">
        <v>87</v>
      </c>
    </row>
    <row r="48" spans="1:14" ht="12.75">
      <c r="A48" s="76" t="s">
        <v>254</v>
      </c>
      <c r="B48" s="79">
        <v>81.75</v>
      </c>
      <c r="C48" s="80">
        <v>87</v>
      </c>
      <c r="D48" s="80">
        <v>81</v>
      </c>
      <c r="E48" s="80">
        <v>78</v>
      </c>
      <c r="F48" s="80">
        <v>79</v>
      </c>
      <c r="G48" s="80">
        <v>77</v>
      </c>
      <c r="H48" s="80">
        <v>85</v>
      </c>
      <c r="I48" s="80">
        <v>80</v>
      </c>
      <c r="J48" s="80">
        <v>79</v>
      </c>
      <c r="K48" s="80">
        <v>80</v>
      </c>
      <c r="L48" s="80">
        <v>88</v>
      </c>
      <c r="M48" s="80">
        <v>84</v>
      </c>
      <c r="N48" s="80">
        <v>83</v>
      </c>
    </row>
    <row r="49" spans="1:14" ht="12.75">
      <c r="A49" s="76" t="s">
        <v>255</v>
      </c>
      <c r="B49" s="79">
        <v>80.08333333333333</v>
      </c>
      <c r="C49" s="80">
        <v>74</v>
      </c>
      <c r="D49" s="80">
        <v>76</v>
      </c>
      <c r="E49" s="80">
        <v>78</v>
      </c>
      <c r="F49" s="80">
        <v>76</v>
      </c>
      <c r="G49" s="80">
        <v>74</v>
      </c>
      <c r="H49" s="80">
        <v>79</v>
      </c>
      <c r="I49" s="80">
        <v>81</v>
      </c>
      <c r="J49" s="80">
        <v>83</v>
      </c>
      <c r="K49" s="80">
        <v>86</v>
      </c>
      <c r="L49" s="80">
        <v>81</v>
      </c>
      <c r="M49" s="80">
        <v>91</v>
      </c>
      <c r="N49" s="80">
        <v>82</v>
      </c>
    </row>
    <row r="50" spans="1:14" ht="12.75">
      <c r="A50" s="76" t="s">
        <v>256</v>
      </c>
      <c r="B50" s="79">
        <v>74.08333333333333</v>
      </c>
      <c r="C50" s="80">
        <v>76</v>
      </c>
      <c r="D50" s="80">
        <v>79</v>
      </c>
      <c r="E50" s="80">
        <v>80</v>
      </c>
      <c r="F50" s="80">
        <v>80</v>
      </c>
      <c r="G50" s="80">
        <v>78</v>
      </c>
      <c r="H50" s="80">
        <v>78</v>
      </c>
      <c r="I50" s="80">
        <v>71</v>
      </c>
      <c r="J50" s="80">
        <v>68</v>
      </c>
      <c r="K50" s="80">
        <v>66</v>
      </c>
      <c r="L50" s="80">
        <v>72</v>
      </c>
      <c r="M50" s="80">
        <v>68</v>
      </c>
      <c r="N50" s="80">
        <v>73</v>
      </c>
    </row>
    <row r="51" spans="1:14" ht="12.75">
      <c r="A51" s="76" t="s">
        <v>257</v>
      </c>
      <c r="B51" s="79">
        <v>69</v>
      </c>
      <c r="C51" s="80">
        <v>75</v>
      </c>
      <c r="D51" s="80">
        <v>72</v>
      </c>
      <c r="E51" s="80">
        <v>68</v>
      </c>
      <c r="F51" s="80">
        <v>71</v>
      </c>
      <c r="G51" s="80">
        <v>74</v>
      </c>
      <c r="H51" s="80">
        <v>71</v>
      </c>
      <c r="I51" s="80">
        <v>72</v>
      </c>
      <c r="J51" s="80">
        <v>71</v>
      </c>
      <c r="K51" s="80">
        <v>64</v>
      </c>
      <c r="L51" s="80">
        <v>62</v>
      </c>
      <c r="M51" s="80">
        <v>66</v>
      </c>
      <c r="N51" s="80">
        <v>65</v>
      </c>
    </row>
    <row r="52" spans="1:14" ht="12.75">
      <c r="A52" s="76" t="s">
        <v>356</v>
      </c>
      <c r="B52" s="79">
        <v>67</v>
      </c>
      <c r="C52" s="80">
        <v>68</v>
      </c>
      <c r="D52" s="80">
        <v>67</v>
      </c>
      <c r="E52" s="80">
        <v>67</v>
      </c>
      <c r="F52" s="80">
        <v>66</v>
      </c>
      <c r="G52" s="80">
        <v>72</v>
      </c>
      <c r="H52" s="80">
        <v>73</v>
      </c>
      <c r="I52" s="80">
        <v>72</v>
      </c>
      <c r="J52" s="80">
        <v>69</v>
      </c>
      <c r="K52" s="80">
        <v>66</v>
      </c>
      <c r="L52" s="80">
        <v>61</v>
      </c>
      <c r="M52" s="80">
        <v>62</v>
      </c>
      <c r="N52" s="80">
        <v>58</v>
      </c>
    </row>
  </sheetData>
  <sheetProtection/>
  <mergeCells count="6">
    <mergeCell ref="A1:N1"/>
    <mergeCell ref="M3:N3"/>
    <mergeCell ref="A5:N5"/>
    <mergeCell ref="A17:N17"/>
    <mergeCell ref="A29:N29"/>
    <mergeCell ref="A41:N41"/>
  </mergeCells>
  <printOptions/>
  <pageMargins left="0.787401575" right="0.787401575" top="0.984251969" bottom="0.984251969" header="0.4921259845" footer="0.4921259845"/>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sheetPr>
    <tabColor rgb="FF92D050"/>
  </sheetPr>
  <dimension ref="A10:B13"/>
  <sheetViews>
    <sheetView zoomScalePageLayoutView="0" workbookViewId="0" topLeftCell="A1">
      <selection activeCell="I41" sqref="I41"/>
    </sheetView>
  </sheetViews>
  <sheetFormatPr defaultColWidth="11.421875" defaultRowHeight="12.75"/>
  <cols>
    <col min="1" max="1" width="10.57421875" style="63" customWidth="1"/>
    <col min="2" max="2" width="75.00390625" style="63" customWidth="1"/>
    <col min="3" max="16384" width="11.421875" style="63" customWidth="1"/>
  </cols>
  <sheetData>
    <row r="10" ht="26.25" customHeight="1">
      <c r="B10" s="62"/>
    </row>
    <row r="11" ht="25.5">
      <c r="B11" s="64"/>
    </row>
    <row r="12" spans="1:2" s="66" customFormat="1" ht="54.75" customHeight="1">
      <c r="A12" s="160" t="s">
        <v>305</v>
      </c>
      <c r="B12" s="160"/>
    </row>
    <row r="13" s="66" customFormat="1" ht="26.25">
      <c r="B13" s="94" t="s">
        <v>68</v>
      </c>
    </row>
  </sheetData>
  <sheetProtection/>
  <mergeCells count="1">
    <mergeCell ref="A12:B12"/>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tabColor rgb="FF92D050"/>
  </sheetPr>
  <dimension ref="A1:N52"/>
  <sheetViews>
    <sheetView zoomScalePageLayoutView="0" workbookViewId="0" topLeftCell="A16">
      <selection activeCell="N66" sqref="N66"/>
    </sheetView>
  </sheetViews>
  <sheetFormatPr defaultColWidth="11.421875" defaultRowHeight="12.75"/>
  <cols>
    <col min="1" max="1" width="6.28125" style="98" customWidth="1"/>
    <col min="2" max="2" width="10.8515625" style="97" bestFit="1" customWidth="1"/>
    <col min="3" max="3" width="6.140625" style="98" customWidth="1"/>
    <col min="4" max="14" width="6.140625" style="99" customWidth="1"/>
    <col min="15" max="16384" width="11.421875" style="99" customWidth="1"/>
  </cols>
  <sheetData>
    <row r="1" spans="1:14" s="95" customFormat="1" ht="12.75">
      <c r="A1" s="161" t="s">
        <v>306</v>
      </c>
      <c r="B1" s="161"/>
      <c r="C1" s="161"/>
      <c r="D1" s="161"/>
      <c r="E1" s="161"/>
      <c r="F1" s="161"/>
      <c r="G1" s="161"/>
      <c r="H1" s="161"/>
      <c r="I1" s="161"/>
      <c r="J1" s="161"/>
      <c r="K1" s="161"/>
      <c r="L1" s="161"/>
      <c r="M1" s="161"/>
      <c r="N1" s="161"/>
    </row>
    <row r="2" ht="12.75">
      <c r="A2" s="96"/>
    </row>
    <row r="3" spans="13:14" ht="12.75">
      <c r="M3" s="155" t="s">
        <v>307</v>
      </c>
      <c r="N3" s="155"/>
    </row>
    <row r="4" spans="1:14" s="101" customFormat="1" ht="12.75">
      <c r="A4" s="100"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24" customHeight="1">
      <c r="A5" s="157" t="s">
        <v>170</v>
      </c>
      <c r="B5" s="157"/>
      <c r="C5" s="157"/>
      <c r="D5" s="157"/>
      <c r="E5" s="157"/>
      <c r="F5" s="157"/>
      <c r="G5" s="157"/>
      <c r="H5" s="157"/>
      <c r="I5" s="157"/>
      <c r="J5" s="157"/>
      <c r="K5" s="157"/>
      <c r="L5" s="157"/>
      <c r="M5" s="157"/>
      <c r="N5" s="157"/>
    </row>
    <row r="6" spans="1:14" ht="12.75">
      <c r="A6" s="76" t="s">
        <v>308</v>
      </c>
      <c r="B6" s="79" t="s">
        <v>258</v>
      </c>
      <c r="C6" s="80" t="s">
        <v>258</v>
      </c>
      <c r="D6" s="80" t="s">
        <v>258</v>
      </c>
      <c r="E6" s="80" t="s">
        <v>258</v>
      </c>
      <c r="F6" s="80" t="s">
        <v>258</v>
      </c>
      <c r="G6" s="80" t="s">
        <v>258</v>
      </c>
      <c r="H6" s="80" t="s">
        <v>258</v>
      </c>
      <c r="I6" s="80" t="s">
        <v>258</v>
      </c>
      <c r="J6" s="80" t="s">
        <v>258</v>
      </c>
      <c r="K6" s="80" t="s">
        <v>258</v>
      </c>
      <c r="L6" s="80" t="s">
        <v>258</v>
      </c>
      <c r="M6" s="80" t="s">
        <v>258</v>
      </c>
      <c r="N6" s="80">
        <v>308</v>
      </c>
    </row>
    <row r="7" spans="1:14" ht="12.75">
      <c r="A7" s="88" t="s">
        <v>286</v>
      </c>
      <c r="B7" s="79">
        <v>317.1666666666667</v>
      </c>
      <c r="C7" s="80">
        <v>300</v>
      </c>
      <c r="D7" s="80">
        <v>290</v>
      </c>
      <c r="E7" s="80">
        <v>294</v>
      </c>
      <c r="F7" s="80">
        <v>286</v>
      </c>
      <c r="G7" s="80">
        <v>287</v>
      </c>
      <c r="H7" s="80">
        <v>290</v>
      </c>
      <c r="I7" s="80">
        <v>300</v>
      </c>
      <c r="J7" s="80">
        <v>324</v>
      </c>
      <c r="K7" s="80">
        <v>338</v>
      </c>
      <c r="L7" s="80">
        <v>342</v>
      </c>
      <c r="M7" s="80">
        <v>367</v>
      </c>
      <c r="N7" s="80">
        <v>388</v>
      </c>
    </row>
    <row r="8" spans="1:14" ht="12.75">
      <c r="A8" s="76" t="s">
        <v>287</v>
      </c>
      <c r="B8" s="79">
        <v>302.9166666666667</v>
      </c>
      <c r="C8" s="80">
        <v>379</v>
      </c>
      <c r="D8" s="80">
        <v>354</v>
      </c>
      <c r="E8" s="80">
        <v>344</v>
      </c>
      <c r="F8" s="80">
        <v>338</v>
      </c>
      <c r="G8" s="80">
        <v>337</v>
      </c>
      <c r="H8" s="80">
        <v>317</v>
      </c>
      <c r="I8" s="80">
        <v>306</v>
      </c>
      <c r="J8" s="80">
        <v>288</v>
      </c>
      <c r="K8" s="80">
        <v>270</v>
      </c>
      <c r="L8" s="80">
        <v>259</v>
      </c>
      <c r="M8" s="80">
        <v>229</v>
      </c>
      <c r="N8" s="80">
        <v>214</v>
      </c>
    </row>
    <row r="9" spans="1:14" ht="12.75">
      <c r="A9" s="88" t="s">
        <v>288</v>
      </c>
      <c r="B9" s="79">
        <v>217.5</v>
      </c>
      <c r="C9" s="80">
        <v>228</v>
      </c>
      <c r="D9" s="80">
        <v>241</v>
      </c>
      <c r="E9" s="80">
        <v>210</v>
      </c>
      <c r="F9" s="80">
        <v>200</v>
      </c>
      <c r="G9" s="80">
        <v>193</v>
      </c>
      <c r="H9" s="80">
        <v>197</v>
      </c>
      <c r="I9" s="80">
        <v>217</v>
      </c>
      <c r="J9" s="80">
        <v>226</v>
      </c>
      <c r="K9" s="80">
        <v>223</v>
      </c>
      <c r="L9" s="80">
        <v>217</v>
      </c>
      <c r="M9" s="80">
        <v>228</v>
      </c>
      <c r="N9" s="80">
        <v>230</v>
      </c>
    </row>
    <row r="10" spans="1:14" ht="21" customHeight="1">
      <c r="A10" s="76" t="s">
        <v>289</v>
      </c>
      <c r="B10" s="79">
        <v>230.08333333333334</v>
      </c>
      <c r="C10" s="80">
        <v>230</v>
      </c>
      <c r="D10" s="80">
        <v>215</v>
      </c>
      <c r="E10" s="80">
        <v>209</v>
      </c>
      <c r="F10" s="80">
        <v>222</v>
      </c>
      <c r="G10" s="80">
        <v>218</v>
      </c>
      <c r="H10" s="80">
        <v>215</v>
      </c>
      <c r="I10" s="80">
        <v>228</v>
      </c>
      <c r="J10" s="80">
        <v>215</v>
      </c>
      <c r="K10" s="80">
        <v>221</v>
      </c>
      <c r="L10" s="80">
        <v>233</v>
      </c>
      <c r="M10" s="80">
        <v>266</v>
      </c>
      <c r="N10" s="80">
        <v>289</v>
      </c>
    </row>
    <row r="11" spans="1:14" ht="12.75">
      <c r="A11" s="88" t="s">
        <v>290</v>
      </c>
      <c r="B11" s="79">
        <v>316.1666666666667</v>
      </c>
      <c r="C11" s="80">
        <v>300</v>
      </c>
      <c r="D11" s="80">
        <v>297</v>
      </c>
      <c r="E11" s="80">
        <v>296</v>
      </c>
      <c r="F11" s="80">
        <v>296</v>
      </c>
      <c r="G11" s="80">
        <v>296</v>
      </c>
      <c r="H11" s="80">
        <v>306</v>
      </c>
      <c r="I11" s="80">
        <v>319</v>
      </c>
      <c r="J11" s="80">
        <v>334</v>
      </c>
      <c r="K11" s="80">
        <v>324</v>
      </c>
      <c r="L11" s="80">
        <v>341</v>
      </c>
      <c r="M11" s="80">
        <v>338</v>
      </c>
      <c r="N11" s="80">
        <v>347</v>
      </c>
    </row>
    <row r="12" spans="1:14" ht="12.75">
      <c r="A12" s="76" t="s">
        <v>291</v>
      </c>
      <c r="B12" s="79">
        <v>481.0833333333333</v>
      </c>
      <c r="C12" s="80">
        <v>387</v>
      </c>
      <c r="D12" s="80">
        <v>417</v>
      </c>
      <c r="E12" s="80">
        <v>431</v>
      </c>
      <c r="F12" s="80">
        <v>440</v>
      </c>
      <c r="G12" s="80">
        <v>465</v>
      </c>
      <c r="H12" s="80">
        <v>448</v>
      </c>
      <c r="I12" s="80">
        <v>480</v>
      </c>
      <c r="J12" s="80">
        <v>529</v>
      </c>
      <c r="K12" s="80">
        <v>535</v>
      </c>
      <c r="L12" s="80">
        <v>543</v>
      </c>
      <c r="M12" s="80">
        <v>540</v>
      </c>
      <c r="N12" s="80">
        <v>558</v>
      </c>
    </row>
    <row r="13" spans="1:14" ht="12.75">
      <c r="A13" s="88" t="s">
        <v>292</v>
      </c>
      <c r="B13" s="79">
        <v>537.5833333333334</v>
      </c>
      <c r="C13" s="80">
        <v>558</v>
      </c>
      <c r="D13" s="80">
        <v>559</v>
      </c>
      <c r="E13" s="80">
        <v>564</v>
      </c>
      <c r="F13" s="80">
        <v>541</v>
      </c>
      <c r="G13" s="80">
        <v>524</v>
      </c>
      <c r="H13" s="80">
        <v>504</v>
      </c>
      <c r="I13" s="80">
        <v>509</v>
      </c>
      <c r="J13" s="80">
        <v>537</v>
      </c>
      <c r="K13" s="80">
        <v>500</v>
      </c>
      <c r="L13" s="80">
        <v>515</v>
      </c>
      <c r="M13" s="80">
        <v>552</v>
      </c>
      <c r="N13" s="80">
        <v>588</v>
      </c>
    </row>
    <row r="14" spans="1:14" ht="12.75">
      <c r="A14" s="76" t="s">
        <v>293</v>
      </c>
      <c r="B14" s="79">
        <v>592.1666666666666</v>
      </c>
      <c r="C14" s="80">
        <v>639</v>
      </c>
      <c r="D14" s="80">
        <v>625</v>
      </c>
      <c r="E14" s="80">
        <v>610</v>
      </c>
      <c r="F14" s="80">
        <v>597</v>
      </c>
      <c r="G14" s="80">
        <v>579</v>
      </c>
      <c r="H14" s="80">
        <v>576</v>
      </c>
      <c r="I14" s="80">
        <v>570</v>
      </c>
      <c r="J14" s="80">
        <v>597</v>
      </c>
      <c r="K14" s="80">
        <v>592</v>
      </c>
      <c r="L14" s="80">
        <v>574</v>
      </c>
      <c r="M14" s="80">
        <v>567</v>
      </c>
      <c r="N14" s="80">
        <v>580</v>
      </c>
    </row>
    <row r="15" spans="1:14" ht="21" customHeight="1">
      <c r="A15" s="88" t="s">
        <v>247</v>
      </c>
      <c r="B15" s="79">
        <v>564.3333333333334</v>
      </c>
      <c r="C15" s="80">
        <v>620</v>
      </c>
      <c r="D15" s="80">
        <v>615</v>
      </c>
      <c r="E15" s="80">
        <v>614</v>
      </c>
      <c r="F15" s="80">
        <v>608</v>
      </c>
      <c r="G15" s="80">
        <v>575</v>
      </c>
      <c r="H15" s="80">
        <v>551</v>
      </c>
      <c r="I15" s="80">
        <v>540</v>
      </c>
      <c r="J15" s="80">
        <v>564</v>
      </c>
      <c r="K15" s="80">
        <v>549</v>
      </c>
      <c r="L15" s="80">
        <v>540</v>
      </c>
      <c r="M15" s="80">
        <v>506</v>
      </c>
      <c r="N15" s="80">
        <v>490</v>
      </c>
    </row>
    <row r="16" spans="1:14" ht="12.75">
      <c r="A16" s="76" t="s">
        <v>248</v>
      </c>
      <c r="B16" s="79">
        <v>429.3333333333333</v>
      </c>
      <c r="C16" s="80">
        <v>510</v>
      </c>
      <c r="D16" s="80">
        <v>492</v>
      </c>
      <c r="E16" s="80">
        <v>453</v>
      </c>
      <c r="F16" s="80">
        <v>389</v>
      </c>
      <c r="G16" s="80">
        <v>399</v>
      </c>
      <c r="H16" s="80">
        <v>411</v>
      </c>
      <c r="I16" s="80">
        <v>422</v>
      </c>
      <c r="J16" s="80">
        <v>421</v>
      </c>
      <c r="K16" s="80">
        <v>416</v>
      </c>
      <c r="L16" s="80">
        <v>417</v>
      </c>
      <c r="M16" s="80">
        <v>402</v>
      </c>
      <c r="N16" s="80">
        <v>420</v>
      </c>
    </row>
    <row r="17" spans="1:14" ht="12.75">
      <c r="A17" s="76" t="s">
        <v>249</v>
      </c>
      <c r="B17" s="79">
        <v>370.9166666666667</v>
      </c>
      <c r="C17" s="80">
        <v>418</v>
      </c>
      <c r="D17" s="80">
        <v>425</v>
      </c>
      <c r="E17" s="80">
        <v>413</v>
      </c>
      <c r="F17" s="80">
        <v>390</v>
      </c>
      <c r="G17" s="80">
        <v>347</v>
      </c>
      <c r="H17" s="80">
        <v>341</v>
      </c>
      <c r="I17" s="80">
        <v>343</v>
      </c>
      <c r="J17" s="80">
        <v>344</v>
      </c>
      <c r="K17" s="80">
        <v>348</v>
      </c>
      <c r="L17" s="80">
        <v>341</v>
      </c>
      <c r="M17" s="80">
        <v>368</v>
      </c>
      <c r="N17" s="80">
        <v>373</v>
      </c>
    </row>
    <row r="18" spans="1:14" ht="12.75">
      <c r="A18" s="76" t="s">
        <v>250</v>
      </c>
      <c r="B18" s="79">
        <v>518.5833333333334</v>
      </c>
      <c r="C18" s="80">
        <v>440</v>
      </c>
      <c r="D18" s="80">
        <v>453</v>
      </c>
      <c r="E18" s="80">
        <v>479</v>
      </c>
      <c r="F18" s="80">
        <v>478</v>
      </c>
      <c r="G18" s="80">
        <v>501</v>
      </c>
      <c r="H18" s="80">
        <v>515</v>
      </c>
      <c r="I18" s="80">
        <v>544</v>
      </c>
      <c r="J18" s="80">
        <v>565</v>
      </c>
      <c r="K18" s="80">
        <v>556</v>
      </c>
      <c r="L18" s="80">
        <v>559</v>
      </c>
      <c r="M18" s="80">
        <v>559</v>
      </c>
      <c r="N18" s="80">
        <v>574</v>
      </c>
    </row>
    <row r="19" spans="1:14" ht="12.75">
      <c r="A19" s="76" t="s">
        <v>251</v>
      </c>
      <c r="B19" s="79">
        <v>498.0833333333333</v>
      </c>
      <c r="C19" s="80">
        <v>586</v>
      </c>
      <c r="D19" s="80">
        <v>602</v>
      </c>
      <c r="E19" s="80">
        <v>559</v>
      </c>
      <c r="F19" s="80">
        <v>533</v>
      </c>
      <c r="G19" s="80">
        <v>523</v>
      </c>
      <c r="H19" s="80">
        <v>498</v>
      </c>
      <c r="I19" s="80">
        <v>477</v>
      </c>
      <c r="J19" s="80">
        <v>467</v>
      </c>
      <c r="K19" s="80">
        <v>429</v>
      </c>
      <c r="L19" s="80">
        <v>426</v>
      </c>
      <c r="M19" s="80">
        <v>441</v>
      </c>
      <c r="N19" s="80">
        <v>436</v>
      </c>
    </row>
    <row r="20" spans="1:14" ht="12.75" customHeight="1">
      <c r="A20" s="76" t="s">
        <v>252</v>
      </c>
      <c r="B20" s="79">
        <v>405.5</v>
      </c>
      <c r="C20" s="80">
        <v>429</v>
      </c>
      <c r="D20" s="80">
        <v>430</v>
      </c>
      <c r="E20" s="80">
        <v>430</v>
      </c>
      <c r="F20" s="80">
        <v>415</v>
      </c>
      <c r="G20" s="80">
        <v>403</v>
      </c>
      <c r="H20" s="80">
        <v>395</v>
      </c>
      <c r="I20" s="80">
        <v>383</v>
      </c>
      <c r="J20" s="80">
        <v>374</v>
      </c>
      <c r="K20" s="80">
        <v>380</v>
      </c>
      <c r="L20" s="80">
        <v>383</v>
      </c>
      <c r="M20" s="80">
        <v>411</v>
      </c>
      <c r="N20" s="80">
        <v>433</v>
      </c>
    </row>
    <row r="21" spans="1:14" ht="12.75" customHeight="1">
      <c r="A21" s="76" t="s">
        <v>253</v>
      </c>
      <c r="B21" s="79">
        <v>423.5833333333333</v>
      </c>
      <c r="C21" s="80">
        <v>458</v>
      </c>
      <c r="D21" s="80">
        <v>456</v>
      </c>
      <c r="E21" s="80">
        <v>449</v>
      </c>
      <c r="F21" s="80">
        <v>440</v>
      </c>
      <c r="G21" s="80">
        <v>445</v>
      </c>
      <c r="H21" s="80">
        <v>403</v>
      </c>
      <c r="I21" s="80">
        <v>412</v>
      </c>
      <c r="J21" s="80">
        <v>417</v>
      </c>
      <c r="K21" s="80">
        <v>402</v>
      </c>
      <c r="L21" s="80">
        <v>395</v>
      </c>
      <c r="M21" s="80">
        <v>414</v>
      </c>
      <c r="N21" s="80">
        <v>392</v>
      </c>
    </row>
    <row r="22" spans="1:14" ht="12.75" customHeight="1">
      <c r="A22" s="76" t="s">
        <v>254</v>
      </c>
      <c r="B22" s="79">
        <v>416</v>
      </c>
      <c r="C22" s="80">
        <v>412</v>
      </c>
      <c r="D22" s="80">
        <v>417</v>
      </c>
      <c r="E22" s="80">
        <v>413</v>
      </c>
      <c r="F22" s="80">
        <v>406</v>
      </c>
      <c r="G22" s="80">
        <v>420</v>
      </c>
      <c r="H22" s="80">
        <v>429</v>
      </c>
      <c r="I22" s="80">
        <v>421</v>
      </c>
      <c r="J22" s="80">
        <v>424</v>
      </c>
      <c r="K22" s="80">
        <v>421</v>
      </c>
      <c r="L22" s="80">
        <v>421</v>
      </c>
      <c r="M22" s="80">
        <v>411</v>
      </c>
      <c r="N22" s="80">
        <v>397</v>
      </c>
    </row>
    <row r="23" spans="1:14" ht="12.75" customHeight="1">
      <c r="A23" s="76" t="s">
        <v>255</v>
      </c>
      <c r="B23" s="79">
        <v>396.1666666666667</v>
      </c>
      <c r="C23" s="80">
        <v>401</v>
      </c>
      <c r="D23" s="80">
        <v>408</v>
      </c>
      <c r="E23" s="80">
        <v>407</v>
      </c>
      <c r="F23" s="80">
        <v>405</v>
      </c>
      <c r="G23" s="80">
        <v>385</v>
      </c>
      <c r="H23" s="80">
        <v>378</v>
      </c>
      <c r="I23" s="80">
        <v>399</v>
      </c>
      <c r="J23" s="80">
        <v>390</v>
      </c>
      <c r="K23" s="80">
        <v>399</v>
      </c>
      <c r="L23" s="80">
        <v>380</v>
      </c>
      <c r="M23" s="80">
        <v>401</v>
      </c>
      <c r="N23" s="80">
        <v>401</v>
      </c>
    </row>
    <row r="24" spans="1:14" ht="12.75" customHeight="1">
      <c r="A24" s="76" t="s">
        <v>256</v>
      </c>
      <c r="B24" s="79">
        <v>412.0833333333333</v>
      </c>
      <c r="C24" s="80">
        <v>415</v>
      </c>
      <c r="D24" s="80">
        <v>401</v>
      </c>
      <c r="E24" s="80">
        <v>424</v>
      </c>
      <c r="F24" s="80">
        <v>413</v>
      </c>
      <c r="G24" s="80">
        <v>425</v>
      </c>
      <c r="H24" s="80">
        <v>416</v>
      </c>
      <c r="I24" s="80">
        <v>409</v>
      </c>
      <c r="J24" s="80">
        <v>399</v>
      </c>
      <c r="K24" s="80">
        <v>400</v>
      </c>
      <c r="L24" s="80">
        <v>422</v>
      </c>
      <c r="M24" s="80">
        <v>409</v>
      </c>
      <c r="N24" s="80">
        <v>412</v>
      </c>
    </row>
    <row r="25" spans="1:14" ht="12.75" customHeight="1">
      <c r="A25" s="76" t="s">
        <v>257</v>
      </c>
      <c r="B25" s="79">
        <v>421</v>
      </c>
      <c r="C25" s="80">
        <v>442</v>
      </c>
      <c r="D25" s="80">
        <v>453</v>
      </c>
      <c r="E25" s="80">
        <v>436</v>
      </c>
      <c r="F25" s="80">
        <v>437</v>
      </c>
      <c r="G25" s="80">
        <v>427</v>
      </c>
      <c r="H25" s="80">
        <v>414</v>
      </c>
      <c r="I25" s="80">
        <v>413</v>
      </c>
      <c r="J25" s="80">
        <v>406</v>
      </c>
      <c r="K25" s="80">
        <v>397</v>
      </c>
      <c r="L25" s="80">
        <v>395</v>
      </c>
      <c r="M25" s="80">
        <v>413</v>
      </c>
      <c r="N25" s="80">
        <v>417</v>
      </c>
    </row>
    <row r="26" spans="1:14" ht="12.75" customHeight="1">
      <c r="A26" s="76" t="s">
        <v>356</v>
      </c>
      <c r="B26" s="79">
        <v>367</v>
      </c>
      <c r="C26" s="80">
        <v>431</v>
      </c>
      <c r="D26" s="80">
        <v>434</v>
      </c>
      <c r="E26" s="80">
        <v>415</v>
      </c>
      <c r="F26" s="80">
        <v>395</v>
      </c>
      <c r="G26" s="80">
        <v>369</v>
      </c>
      <c r="H26" s="80">
        <v>354</v>
      </c>
      <c r="I26" s="80">
        <v>336</v>
      </c>
      <c r="J26" s="80">
        <v>328</v>
      </c>
      <c r="K26" s="80">
        <v>332</v>
      </c>
      <c r="L26" s="80">
        <v>336</v>
      </c>
      <c r="M26" s="80">
        <v>341</v>
      </c>
      <c r="N26" s="80">
        <v>332</v>
      </c>
    </row>
    <row r="27" spans="1:14" ht="25.5" customHeight="1">
      <c r="A27" s="161" t="s">
        <v>309</v>
      </c>
      <c r="B27" s="161"/>
      <c r="C27" s="161"/>
      <c r="D27" s="161"/>
      <c r="E27" s="161"/>
      <c r="F27" s="161"/>
      <c r="G27" s="161"/>
      <c r="H27" s="161"/>
      <c r="I27" s="161"/>
      <c r="J27" s="161"/>
      <c r="K27" s="161"/>
      <c r="L27" s="161"/>
      <c r="M27" s="161"/>
      <c r="N27" s="161"/>
    </row>
    <row r="28" spans="1:14" ht="12.75">
      <c r="A28" s="88" t="s">
        <v>247</v>
      </c>
      <c r="B28" s="79" t="s">
        <v>258</v>
      </c>
      <c r="C28" s="80" t="s">
        <v>258</v>
      </c>
      <c r="D28" s="80" t="s">
        <v>258</v>
      </c>
      <c r="E28" s="80" t="s">
        <v>258</v>
      </c>
      <c r="F28" s="80" t="s">
        <v>258</v>
      </c>
      <c r="G28" s="80" t="s">
        <v>258</v>
      </c>
      <c r="H28" s="80" t="s">
        <v>258</v>
      </c>
      <c r="I28" s="80" t="s">
        <v>258</v>
      </c>
      <c r="J28" s="80" t="s">
        <v>258</v>
      </c>
      <c r="K28" s="80" t="s">
        <v>258</v>
      </c>
      <c r="L28" s="80" t="s">
        <v>258</v>
      </c>
      <c r="M28" s="80" t="s">
        <v>258</v>
      </c>
      <c r="N28" s="80">
        <v>237</v>
      </c>
    </row>
    <row r="29" spans="1:14" ht="12.75">
      <c r="A29" s="76" t="s">
        <v>248</v>
      </c>
      <c r="B29" s="79">
        <v>213.16666666666666</v>
      </c>
      <c r="C29" s="80">
        <v>247</v>
      </c>
      <c r="D29" s="80">
        <v>240</v>
      </c>
      <c r="E29" s="80">
        <v>222</v>
      </c>
      <c r="F29" s="80">
        <v>196</v>
      </c>
      <c r="G29" s="80">
        <v>206</v>
      </c>
      <c r="H29" s="80">
        <v>208</v>
      </c>
      <c r="I29" s="80">
        <v>216</v>
      </c>
      <c r="J29" s="80">
        <v>212</v>
      </c>
      <c r="K29" s="80">
        <v>209</v>
      </c>
      <c r="L29" s="80">
        <v>204</v>
      </c>
      <c r="M29" s="80">
        <v>192</v>
      </c>
      <c r="N29" s="80">
        <v>206</v>
      </c>
    </row>
    <row r="30" spans="1:14" ht="12.75">
      <c r="A30" s="76" t="s">
        <v>249</v>
      </c>
      <c r="B30" s="79">
        <v>185.5</v>
      </c>
      <c r="C30" s="80">
        <v>210</v>
      </c>
      <c r="D30" s="80">
        <v>215</v>
      </c>
      <c r="E30" s="80">
        <v>206</v>
      </c>
      <c r="F30" s="80">
        <v>203</v>
      </c>
      <c r="G30" s="80">
        <v>182</v>
      </c>
      <c r="H30" s="80">
        <v>177</v>
      </c>
      <c r="I30" s="80">
        <v>176</v>
      </c>
      <c r="J30" s="80">
        <v>171</v>
      </c>
      <c r="K30" s="80">
        <v>165</v>
      </c>
      <c r="L30" s="80">
        <v>164</v>
      </c>
      <c r="M30" s="80">
        <v>178</v>
      </c>
      <c r="N30" s="80">
        <v>179</v>
      </c>
    </row>
    <row r="31" spans="1:14" ht="12.75">
      <c r="A31" s="76" t="s">
        <v>250</v>
      </c>
      <c r="B31" s="79">
        <v>266.4166666666667</v>
      </c>
      <c r="C31" s="80">
        <v>215</v>
      </c>
      <c r="D31" s="80">
        <v>223</v>
      </c>
      <c r="E31" s="80">
        <v>240</v>
      </c>
      <c r="F31" s="80">
        <v>234</v>
      </c>
      <c r="G31" s="80">
        <v>255</v>
      </c>
      <c r="H31" s="80">
        <v>263</v>
      </c>
      <c r="I31" s="80">
        <v>281</v>
      </c>
      <c r="J31" s="80">
        <v>287</v>
      </c>
      <c r="K31" s="80">
        <v>285</v>
      </c>
      <c r="L31" s="80">
        <v>302</v>
      </c>
      <c r="M31" s="80">
        <v>302</v>
      </c>
      <c r="N31" s="80">
        <v>310</v>
      </c>
    </row>
    <row r="32" spans="1:14" ht="12.75">
      <c r="A32" s="76" t="s">
        <v>251</v>
      </c>
      <c r="B32" s="79">
        <v>250.58333333333334</v>
      </c>
      <c r="C32" s="80">
        <v>318</v>
      </c>
      <c r="D32" s="80">
        <v>324</v>
      </c>
      <c r="E32" s="80">
        <v>291</v>
      </c>
      <c r="F32" s="80">
        <v>276</v>
      </c>
      <c r="G32" s="80">
        <v>260</v>
      </c>
      <c r="H32" s="80">
        <v>244</v>
      </c>
      <c r="I32" s="80">
        <v>237</v>
      </c>
      <c r="J32" s="80">
        <v>230</v>
      </c>
      <c r="K32" s="80">
        <v>212</v>
      </c>
      <c r="L32" s="80">
        <v>206</v>
      </c>
      <c r="M32" s="80">
        <v>208</v>
      </c>
      <c r="N32" s="80">
        <v>201</v>
      </c>
    </row>
    <row r="33" spans="1:14" ht="12.75" customHeight="1">
      <c r="A33" s="76" t="s">
        <v>252</v>
      </c>
      <c r="B33" s="79">
        <v>186.58333333333334</v>
      </c>
      <c r="C33" s="80">
        <v>198</v>
      </c>
      <c r="D33" s="80">
        <v>203</v>
      </c>
      <c r="E33" s="80">
        <v>207</v>
      </c>
      <c r="F33" s="80">
        <v>194</v>
      </c>
      <c r="G33" s="80">
        <v>188</v>
      </c>
      <c r="H33" s="80">
        <v>186</v>
      </c>
      <c r="I33" s="80">
        <v>176</v>
      </c>
      <c r="J33" s="80">
        <v>167</v>
      </c>
      <c r="K33" s="80">
        <v>167</v>
      </c>
      <c r="L33" s="80">
        <v>170</v>
      </c>
      <c r="M33" s="80">
        <v>190</v>
      </c>
      <c r="N33" s="80">
        <v>193</v>
      </c>
    </row>
    <row r="34" spans="1:14" ht="12.75" customHeight="1">
      <c r="A34" s="76" t="s">
        <v>253</v>
      </c>
      <c r="B34" s="79">
        <v>198.25</v>
      </c>
      <c r="C34" s="80">
        <v>213</v>
      </c>
      <c r="D34" s="80">
        <v>214</v>
      </c>
      <c r="E34" s="80">
        <v>208</v>
      </c>
      <c r="F34" s="80">
        <v>198</v>
      </c>
      <c r="G34" s="80">
        <v>209</v>
      </c>
      <c r="H34" s="80">
        <v>184</v>
      </c>
      <c r="I34" s="80">
        <v>184</v>
      </c>
      <c r="J34" s="80">
        <v>191</v>
      </c>
      <c r="K34" s="80">
        <v>190</v>
      </c>
      <c r="L34" s="80">
        <v>185</v>
      </c>
      <c r="M34" s="80">
        <v>208</v>
      </c>
      <c r="N34" s="80">
        <v>195</v>
      </c>
    </row>
    <row r="35" spans="1:14" ht="12.75" customHeight="1">
      <c r="A35" s="76" t="s">
        <v>254</v>
      </c>
      <c r="B35" s="79">
        <v>209.91666666666666</v>
      </c>
      <c r="C35" s="80">
        <v>212</v>
      </c>
      <c r="D35" s="80">
        <v>211</v>
      </c>
      <c r="E35" s="80">
        <v>204</v>
      </c>
      <c r="F35" s="80">
        <v>207</v>
      </c>
      <c r="G35" s="80">
        <v>216</v>
      </c>
      <c r="H35" s="80">
        <v>219</v>
      </c>
      <c r="I35" s="80">
        <v>211</v>
      </c>
      <c r="J35" s="80">
        <v>213</v>
      </c>
      <c r="K35" s="80">
        <v>208</v>
      </c>
      <c r="L35" s="80">
        <v>211</v>
      </c>
      <c r="M35" s="80">
        <v>209</v>
      </c>
      <c r="N35" s="80">
        <v>198</v>
      </c>
    </row>
    <row r="36" spans="1:14" ht="12.75" customHeight="1">
      <c r="A36" s="76" t="s">
        <v>255</v>
      </c>
      <c r="B36" s="79">
        <v>195.58333333333334</v>
      </c>
      <c r="C36" s="80">
        <v>203</v>
      </c>
      <c r="D36" s="80">
        <v>206</v>
      </c>
      <c r="E36" s="80">
        <v>207</v>
      </c>
      <c r="F36" s="80">
        <v>201</v>
      </c>
      <c r="G36" s="80">
        <v>190</v>
      </c>
      <c r="H36" s="80">
        <v>176</v>
      </c>
      <c r="I36" s="80">
        <v>183</v>
      </c>
      <c r="J36" s="80">
        <v>188</v>
      </c>
      <c r="K36" s="80">
        <v>195</v>
      </c>
      <c r="L36" s="80">
        <v>189</v>
      </c>
      <c r="M36" s="80">
        <v>203</v>
      </c>
      <c r="N36" s="80">
        <v>206</v>
      </c>
    </row>
    <row r="37" spans="1:14" ht="12.75" customHeight="1">
      <c r="A37" s="76" t="s">
        <v>256</v>
      </c>
      <c r="B37" s="79">
        <v>218</v>
      </c>
      <c r="C37" s="80">
        <v>231</v>
      </c>
      <c r="D37" s="80">
        <v>214</v>
      </c>
      <c r="E37" s="80">
        <v>220</v>
      </c>
      <c r="F37" s="80">
        <v>210</v>
      </c>
      <c r="G37" s="80">
        <v>219</v>
      </c>
      <c r="H37" s="80">
        <v>207</v>
      </c>
      <c r="I37" s="80">
        <v>219</v>
      </c>
      <c r="J37" s="80">
        <v>217</v>
      </c>
      <c r="K37" s="80">
        <v>215</v>
      </c>
      <c r="L37" s="80">
        <v>222</v>
      </c>
      <c r="M37" s="80">
        <v>218</v>
      </c>
      <c r="N37" s="80">
        <v>224</v>
      </c>
    </row>
    <row r="38" spans="1:14" ht="12.75" customHeight="1">
      <c r="A38" s="76" t="s">
        <v>257</v>
      </c>
      <c r="B38" s="79">
        <v>226</v>
      </c>
      <c r="C38" s="80">
        <v>239</v>
      </c>
      <c r="D38" s="80">
        <v>247</v>
      </c>
      <c r="E38" s="80">
        <v>244</v>
      </c>
      <c r="F38" s="80">
        <v>245</v>
      </c>
      <c r="G38" s="80">
        <v>231</v>
      </c>
      <c r="H38" s="80">
        <v>217</v>
      </c>
      <c r="I38" s="80">
        <v>221</v>
      </c>
      <c r="J38" s="80">
        <v>208</v>
      </c>
      <c r="K38" s="80">
        <v>210</v>
      </c>
      <c r="L38" s="80">
        <v>212</v>
      </c>
      <c r="M38" s="80">
        <v>217</v>
      </c>
      <c r="N38" s="80">
        <v>216</v>
      </c>
    </row>
    <row r="39" spans="1:14" ht="12.75" customHeight="1">
      <c r="A39" s="76" t="s">
        <v>356</v>
      </c>
      <c r="B39" s="79">
        <v>176</v>
      </c>
      <c r="C39" s="80">
        <v>224</v>
      </c>
      <c r="D39" s="80">
        <v>227</v>
      </c>
      <c r="E39" s="80">
        <v>206</v>
      </c>
      <c r="F39" s="80">
        <v>195</v>
      </c>
      <c r="G39" s="80">
        <v>175</v>
      </c>
      <c r="H39" s="80">
        <v>170</v>
      </c>
      <c r="I39" s="80">
        <v>154</v>
      </c>
      <c r="J39" s="80">
        <v>149</v>
      </c>
      <c r="K39" s="80">
        <v>147</v>
      </c>
      <c r="L39" s="80">
        <v>151</v>
      </c>
      <c r="M39" s="80">
        <v>158</v>
      </c>
      <c r="N39" s="80">
        <v>154</v>
      </c>
    </row>
    <row r="40" spans="1:14" ht="26.25" customHeight="1">
      <c r="A40" s="161" t="s">
        <v>310</v>
      </c>
      <c r="B40" s="161"/>
      <c r="C40" s="161"/>
      <c r="D40" s="161"/>
      <c r="E40" s="161"/>
      <c r="F40" s="161"/>
      <c r="G40" s="161"/>
      <c r="H40" s="161"/>
      <c r="I40" s="161"/>
      <c r="J40" s="161"/>
      <c r="K40" s="161"/>
      <c r="L40" s="161"/>
      <c r="M40" s="161"/>
      <c r="N40" s="161"/>
    </row>
    <row r="41" spans="1:14" ht="12.75">
      <c r="A41" s="88" t="s">
        <v>247</v>
      </c>
      <c r="B41" s="79" t="s">
        <v>258</v>
      </c>
      <c r="C41" s="80" t="s">
        <v>258</v>
      </c>
      <c r="D41" s="80" t="s">
        <v>258</v>
      </c>
      <c r="E41" s="80" t="s">
        <v>258</v>
      </c>
      <c r="F41" s="80" t="s">
        <v>258</v>
      </c>
      <c r="G41" s="80" t="s">
        <v>258</v>
      </c>
      <c r="H41" s="80" t="s">
        <v>258</v>
      </c>
      <c r="I41" s="80" t="s">
        <v>258</v>
      </c>
      <c r="J41" s="80" t="s">
        <v>258</v>
      </c>
      <c r="K41" s="80" t="s">
        <v>258</v>
      </c>
      <c r="L41" s="80" t="s">
        <v>258</v>
      </c>
      <c r="M41" s="80" t="s">
        <v>258</v>
      </c>
      <c r="N41" s="80">
        <v>253</v>
      </c>
    </row>
    <row r="42" spans="1:14" ht="12.75">
      <c r="A42" s="76" t="s">
        <v>248</v>
      </c>
      <c r="B42" s="79">
        <v>216.16666666666666</v>
      </c>
      <c r="C42" s="80">
        <v>263</v>
      </c>
      <c r="D42" s="80">
        <v>252</v>
      </c>
      <c r="E42" s="80">
        <v>231</v>
      </c>
      <c r="F42" s="80">
        <v>193</v>
      </c>
      <c r="G42" s="80">
        <v>193</v>
      </c>
      <c r="H42" s="80">
        <v>203</v>
      </c>
      <c r="I42" s="80">
        <v>206</v>
      </c>
      <c r="J42" s="80">
        <v>209</v>
      </c>
      <c r="K42" s="80">
        <v>207</v>
      </c>
      <c r="L42" s="80">
        <v>213</v>
      </c>
      <c r="M42" s="80">
        <v>210</v>
      </c>
      <c r="N42" s="80">
        <v>214</v>
      </c>
    </row>
    <row r="43" spans="1:14" ht="12.75">
      <c r="A43" s="76" t="s">
        <v>249</v>
      </c>
      <c r="B43" s="79">
        <v>185.41666666666666</v>
      </c>
      <c r="C43" s="80">
        <v>208</v>
      </c>
      <c r="D43" s="80">
        <v>210</v>
      </c>
      <c r="E43" s="80">
        <v>207</v>
      </c>
      <c r="F43" s="80">
        <v>187</v>
      </c>
      <c r="G43" s="80">
        <v>165</v>
      </c>
      <c r="H43" s="80">
        <v>164</v>
      </c>
      <c r="I43" s="80">
        <v>167</v>
      </c>
      <c r="J43" s="80">
        <v>173</v>
      </c>
      <c r="K43" s="80">
        <v>183</v>
      </c>
      <c r="L43" s="80">
        <v>177</v>
      </c>
      <c r="M43" s="80">
        <v>190</v>
      </c>
      <c r="N43" s="80">
        <v>194</v>
      </c>
    </row>
    <row r="44" spans="1:14" ht="12.75">
      <c r="A44" s="76" t="s">
        <v>250</v>
      </c>
      <c r="B44" s="79">
        <v>252.16666666666666</v>
      </c>
      <c r="C44" s="80">
        <v>225</v>
      </c>
      <c r="D44" s="80">
        <v>230</v>
      </c>
      <c r="E44" s="80">
        <v>239</v>
      </c>
      <c r="F44" s="80">
        <v>244</v>
      </c>
      <c r="G44" s="80">
        <v>246</v>
      </c>
      <c r="H44" s="80">
        <v>252</v>
      </c>
      <c r="I44" s="80">
        <v>263</v>
      </c>
      <c r="J44" s="80">
        <v>278</v>
      </c>
      <c r="K44" s="80">
        <v>271</v>
      </c>
      <c r="L44" s="80">
        <v>257</v>
      </c>
      <c r="M44" s="80">
        <v>257</v>
      </c>
      <c r="N44" s="80">
        <v>264</v>
      </c>
    </row>
    <row r="45" spans="1:14" ht="12.75">
      <c r="A45" s="76" t="s">
        <v>251</v>
      </c>
      <c r="B45" s="79">
        <v>247.5</v>
      </c>
      <c r="C45" s="80">
        <v>268</v>
      </c>
      <c r="D45" s="80">
        <v>278</v>
      </c>
      <c r="E45" s="80">
        <v>268</v>
      </c>
      <c r="F45" s="80">
        <v>257</v>
      </c>
      <c r="G45" s="80">
        <v>263</v>
      </c>
      <c r="H45" s="80">
        <v>254</v>
      </c>
      <c r="I45" s="80">
        <v>240</v>
      </c>
      <c r="J45" s="80">
        <v>237</v>
      </c>
      <c r="K45" s="80">
        <v>217</v>
      </c>
      <c r="L45" s="80">
        <v>220</v>
      </c>
      <c r="M45" s="80">
        <v>233</v>
      </c>
      <c r="N45" s="80">
        <v>235</v>
      </c>
    </row>
    <row r="46" spans="1:14" ht="12.75" customHeight="1">
      <c r="A46" s="76" t="s">
        <v>252</v>
      </c>
      <c r="B46" s="79">
        <v>218.91666666666666</v>
      </c>
      <c r="C46" s="80">
        <v>231</v>
      </c>
      <c r="D46" s="80">
        <v>227</v>
      </c>
      <c r="E46" s="80">
        <v>223</v>
      </c>
      <c r="F46" s="80">
        <v>221</v>
      </c>
      <c r="G46" s="80">
        <v>215</v>
      </c>
      <c r="H46" s="80">
        <v>209</v>
      </c>
      <c r="I46" s="80">
        <v>207</v>
      </c>
      <c r="J46" s="80">
        <v>207</v>
      </c>
      <c r="K46" s="80">
        <v>213</v>
      </c>
      <c r="L46" s="80">
        <v>213</v>
      </c>
      <c r="M46" s="80">
        <v>221</v>
      </c>
      <c r="N46" s="80">
        <v>240</v>
      </c>
    </row>
    <row r="47" spans="1:14" ht="12.75" customHeight="1">
      <c r="A47" s="76" t="s">
        <v>253</v>
      </c>
      <c r="B47" s="79">
        <v>225.33333333333334</v>
      </c>
      <c r="C47" s="80">
        <v>245</v>
      </c>
      <c r="D47" s="80">
        <v>242</v>
      </c>
      <c r="E47" s="80">
        <v>241</v>
      </c>
      <c r="F47" s="80">
        <v>242</v>
      </c>
      <c r="G47" s="80">
        <v>236</v>
      </c>
      <c r="H47" s="80">
        <v>219</v>
      </c>
      <c r="I47" s="80">
        <v>228</v>
      </c>
      <c r="J47" s="80">
        <v>226</v>
      </c>
      <c r="K47" s="80">
        <v>212</v>
      </c>
      <c r="L47" s="80">
        <v>210</v>
      </c>
      <c r="M47" s="80">
        <v>206</v>
      </c>
      <c r="N47" s="80">
        <v>197</v>
      </c>
    </row>
    <row r="48" spans="1:14" ht="12.75" customHeight="1">
      <c r="A48" s="76" t="s">
        <v>254</v>
      </c>
      <c r="B48" s="79">
        <v>206.08333333333334</v>
      </c>
      <c r="C48" s="80">
        <v>200</v>
      </c>
      <c r="D48" s="80">
        <v>206</v>
      </c>
      <c r="E48" s="80">
        <v>209</v>
      </c>
      <c r="F48" s="80">
        <v>199</v>
      </c>
      <c r="G48" s="80">
        <v>204</v>
      </c>
      <c r="H48" s="80">
        <v>210</v>
      </c>
      <c r="I48" s="80">
        <v>210</v>
      </c>
      <c r="J48" s="80">
        <v>211</v>
      </c>
      <c r="K48" s="80">
        <v>213</v>
      </c>
      <c r="L48" s="80">
        <v>210</v>
      </c>
      <c r="M48" s="80">
        <v>202</v>
      </c>
      <c r="N48" s="80">
        <v>199</v>
      </c>
    </row>
    <row r="49" spans="1:14" ht="12.75">
      <c r="A49" s="76" t="s">
        <v>255</v>
      </c>
      <c r="B49" s="79">
        <v>200.58333333333334</v>
      </c>
      <c r="C49" s="80">
        <v>198</v>
      </c>
      <c r="D49" s="80">
        <v>202</v>
      </c>
      <c r="E49" s="80">
        <v>200</v>
      </c>
      <c r="F49" s="80">
        <v>204</v>
      </c>
      <c r="G49" s="80">
        <v>195</v>
      </c>
      <c r="H49" s="80">
        <v>202</v>
      </c>
      <c r="I49" s="80">
        <v>216</v>
      </c>
      <c r="J49" s="80">
        <v>202</v>
      </c>
      <c r="K49" s="80">
        <v>204</v>
      </c>
      <c r="L49" s="80">
        <v>191</v>
      </c>
      <c r="M49" s="80">
        <v>198</v>
      </c>
      <c r="N49" s="80">
        <v>195</v>
      </c>
    </row>
    <row r="50" spans="1:14" ht="12.75">
      <c r="A50" s="76" t="s">
        <v>256</v>
      </c>
      <c r="B50" s="79">
        <v>194.08333333333334</v>
      </c>
      <c r="C50" s="80">
        <v>184</v>
      </c>
      <c r="D50" s="80">
        <v>187</v>
      </c>
      <c r="E50" s="80">
        <v>204</v>
      </c>
      <c r="F50" s="80">
        <v>203</v>
      </c>
      <c r="G50" s="80">
        <v>206</v>
      </c>
      <c r="H50" s="80">
        <v>209</v>
      </c>
      <c r="I50" s="80">
        <v>190</v>
      </c>
      <c r="J50" s="80">
        <v>182</v>
      </c>
      <c r="K50" s="80">
        <v>185</v>
      </c>
      <c r="L50" s="80">
        <v>200</v>
      </c>
      <c r="M50" s="80">
        <v>191</v>
      </c>
      <c r="N50" s="80">
        <v>188</v>
      </c>
    </row>
    <row r="51" spans="1:14" ht="12.75">
      <c r="A51" s="76" t="s">
        <v>257</v>
      </c>
      <c r="B51" s="79">
        <v>195</v>
      </c>
      <c r="C51" s="80">
        <v>203</v>
      </c>
      <c r="D51" s="80">
        <v>206</v>
      </c>
      <c r="E51" s="80">
        <v>192</v>
      </c>
      <c r="F51" s="80">
        <v>192</v>
      </c>
      <c r="G51" s="80">
        <v>196</v>
      </c>
      <c r="H51" s="80">
        <v>197</v>
      </c>
      <c r="I51" s="80">
        <v>192</v>
      </c>
      <c r="J51" s="80">
        <v>198</v>
      </c>
      <c r="K51" s="80">
        <v>187</v>
      </c>
      <c r="L51" s="80">
        <v>183</v>
      </c>
      <c r="M51" s="80">
        <v>196</v>
      </c>
      <c r="N51" s="80">
        <v>201</v>
      </c>
    </row>
    <row r="52" spans="1:14" ht="12.75">
      <c r="A52" s="76" t="s">
        <v>356</v>
      </c>
      <c r="B52" s="79">
        <v>191</v>
      </c>
      <c r="C52" s="80">
        <v>207</v>
      </c>
      <c r="D52" s="80">
        <v>207</v>
      </c>
      <c r="E52" s="80">
        <v>209</v>
      </c>
      <c r="F52" s="80">
        <v>200</v>
      </c>
      <c r="G52" s="80">
        <v>194</v>
      </c>
      <c r="H52" s="80">
        <v>184</v>
      </c>
      <c r="I52" s="80">
        <v>182</v>
      </c>
      <c r="J52" s="80">
        <v>179</v>
      </c>
      <c r="K52" s="80">
        <v>185</v>
      </c>
      <c r="L52" s="80">
        <v>185</v>
      </c>
      <c r="M52" s="80">
        <v>183</v>
      </c>
      <c r="N52" s="80">
        <v>178</v>
      </c>
    </row>
  </sheetData>
  <sheetProtection/>
  <mergeCells count="5">
    <mergeCell ref="A1:N1"/>
    <mergeCell ref="M3:N3"/>
    <mergeCell ref="A5:N5"/>
    <mergeCell ref="A27:N27"/>
    <mergeCell ref="A40:N40"/>
  </mergeCells>
  <printOptions/>
  <pageMargins left="0.787401575" right="0.787401575" top="0.984251969" bottom="0.984251969" header="0.4921259845" footer="0.4921259845"/>
  <pageSetup horizontalDpi="600" verticalDpi="600" orientation="portrait" paperSize="9" scale="95" r:id="rId2"/>
  <drawing r:id="rId1"/>
</worksheet>
</file>

<file path=xl/worksheets/sheet63.xml><?xml version="1.0" encoding="utf-8"?>
<worksheet xmlns="http://schemas.openxmlformats.org/spreadsheetml/2006/main" xmlns:r="http://schemas.openxmlformats.org/officeDocument/2006/relationships">
  <sheetPr>
    <tabColor rgb="FF92D050"/>
  </sheetPr>
  <dimension ref="A1:N20"/>
  <sheetViews>
    <sheetView zoomScalePageLayoutView="0" workbookViewId="0" topLeftCell="A1">
      <selection activeCell="Q40" sqref="Q40"/>
    </sheetView>
  </sheetViews>
  <sheetFormatPr defaultColWidth="11.421875" defaultRowHeight="12.75"/>
  <cols>
    <col min="1" max="1" width="7.57421875" style="70" customWidth="1"/>
    <col min="2" max="2" width="10.8515625" style="69" bestFit="1" customWidth="1"/>
    <col min="3" max="4" width="6.00390625" style="70" customWidth="1"/>
    <col min="5" max="14" width="6.00390625" style="68" customWidth="1"/>
    <col min="15" max="16384" width="11.421875" style="68" customWidth="1"/>
  </cols>
  <sheetData>
    <row r="1" spans="1:14" ht="12.75">
      <c r="A1" s="154" t="s">
        <v>311</v>
      </c>
      <c r="B1" s="154"/>
      <c r="C1" s="154"/>
      <c r="D1" s="154"/>
      <c r="E1" s="154"/>
      <c r="F1" s="154"/>
      <c r="G1" s="154"/>
      <c r="H1" s="154"/>
      <c r="I1" s="154"/>
      <c r="J1" s="154"/>
      <c r="K1" s="154"/>
      <c r="L1" s="154"/>
      <c r="M1" s="154"/>
      <c r="N1" s="154"/>
    </row>
    <row r="2" ht="12.75">
      <c r="A2" s="92"/>
    </row>
    <row r="3" spans="13:14" ht="12.75">
      <c r="M3" s="155" t="s">
        <v>312</v>
      </c>
      <c r="N3" s="155"/>
    </row>
    <row r="4" spans="1:14" s="75" customFormat="1"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12.75">
      <c r="A5" s="71">
        <v>2006</v>
      </c>
      <c r="B5" s="79">
        <v>13.416666666666666</v>
      </c>
      <c r="C5" s="80">
        <v>13</v>
      </c>
      <c r="D5" s="80">
        <v>20</v>
      </c>
      <c r="E5" s="80">
        <v>13</v>
      </c>
      <c r="F5" s="80">
        <v>12</v>
      </c>
      <c r="G5" s="80">
        <v>15</v>
      </c>
      <c r="H5" s="80">
        <v>14</v>
      </c>
      <c r="I5" s="80">
        <v>11</v>
      </c>
      <c r="J5" s="80">
        <v>9</v>
      </c>
      <c r="K5" s="80">
        <v>13</v>
      </c>
      <c r="L5" s="80">
        <v>19</v>
      </c>
      <c r="M5" s="80">
        <v>7</v>
      </c>
      <c r="N5" s="80">
        <v>15</v>
      </c>
    </row>
    <row r="6" spans="1:14" ht="12.75">
      <c r="A6" s="71">
        <v>2007</v>
      </c>
      <c r="B6" s="79">
        <v>10.166666666666666</v>
      </c>
      <c r="C6" s="80">
        <v>11</v>
      </c>
      <c r="D6" s="80">
        <v>16</v>
      </c>
      <c r="E6" s="80">
        <v>13</v>
      </c>
      <c r="F6" s="80">
        <v>7</v>
      </c>
      <c r="G6" s="80">
        <v>12</v>
      </c>
      <c r="H6" s="80">
        <v>8</v>
      </c>
      <c r="I6" s="80">
        <v>8</v>
      </c>
      <c r="J6" s="80">
        <v>8</v>
      </c>
      <c r="K6" s="80">
        <v>6</v>
      </c>
      <c r="L6" s="80">
        <v>11</v>
      </c>
      <c r="M6" s="80">
        <v>13</v>
      </c>
      <c r="N6" s="80">
        <v>9</v>
      </c>
    </row>
    <row r="7" spans="1:14" ht="12.75">
      <c r="A7" s="71">
        <v>2008</v>
      </c>
      <c r="B7" s="79">
        <v>6.416666666666667</v>
      </c>
      <c r="C7" s="80">
        <v>11</v>
      </c>
      <c r="D7" s="80">
        <v>10</v>
      </c>
      <c r="E7" s="80">
        <v>10</v>
      </c>
      <c r="F7" s="80">
        <v>8</v>
      </c>
      <c r="G7" s="80">
        <v>7</v>
      </c>
      <c r="H7" s="80">
        <v>3</v>
      </c>
      <c r="I7" s="80">
        <v>7</v>
      </c>
      <c r="J7" s="80">
        <v>4</v>
      </c>
      <c r="K7" s="80">
        <v>9</v>
      </c>
      <c r="L7" s="80">
        <v>3</v>
      </c>
      <c r="M7" s="80">
        <v>3</v>
      </c>
      <c r="N7" s="80">
        <v>2</v>
      </c>
    </row>
    <row r="8" spans="1:14" ht="12.75">
      <c r="A8" s="71">
        <v>2009</v>
      </c>
      <c r="B8" s="79">
        <v>6.75</v>
      </c>
      <c r="C8" s="80">
        <v>5</v>
      </c>
      <c r="D8" s="80">
        <v>7</v>
      </c>
      <c r="E8" s="80">
        <v>10</v>
      </c>
      <c r="F8" s="80">
        <v>7</v>
      </c>
      <c r="G8" s="80">
        <v>4</v>
      </c>
      <c r="H8" s="80">
        <v>4</v>
      </c>
      <c r="I8" s="80">
        <v>4</v>
      </c>
      <c r="J8" s="80">
        <v>8</v>
      </c>
      <c r="K8" s="80">
        <v>8</v>
      </c>
      <c r="L8" s="80">
        <v>5</v>
      </c>
      <c r="M8" s="80">
        <v>11</v>
      </c>
      <c r="N8" s="80">
        <v>8</v>
      </c>
    </row>
    <row r="9" spans="1:14" ht="12.75">
      <c r="A9" s="71">
        <v>2010</v>
      </c>
      <c r="B9" s="79">
        <v>11.333333333333334</v>
      </c>
      <c r="C9" s="80">
        <v>7</v>
      </c>
      <c r="D9" s="80">
        <v>8</v>
      </c>
      <c r="E9" s="80">
        <v>16</v>
      </c>
      <c r="F9" s="80">
        <v>18</v>
      </c>
      <c r="G9" s="80">
        <v>10</v>
      </c>
      <c r="H9" s="80">
        <v>15</v>
      </c>
      <c r="I9" s="80">
        <v>14</v>
      </c>
      <c r="J9" s="80">
        <v>8</v>
      </c>
      <c r="K9" s="80">
        <v>14</v>
      </c>
      <c r="L9" s="80">
        <v>5</v>
      </c>
      <c r="M9" s="80">
        <v>8</v>
      </c>
      <c r="N9" s="80">
        <v>13</v>
      </c>
    </row>
    <row r="10" spans="1:14" ht="12.75" customHeight="1">
      <c r="A10" s="71">
        <v>2011</v>
      </c>
      <c r="B10" s="79">
        <v>9.25</v>
      </c>
      <c r="C10" s="80">
        <v>10</v>
      </c>
      <c r="D10" s="80">
        <v>9</v>
      </c>
      <c r="E10" s="80">
        <v>11</v>
      </c>
      <c r="F10" s="80">
        <v>9</v>
      </c>
      <c r="G10" s="80">
        <v>9</v>
      </c>
      <c r="H10" s="80">
        <v>11</v>
      </c>
      <c r="I10" s="80">
        <v>8</v>
      </c>
      <c r="J10" s="80">
        <v>11</v>
      </c>
      <c r="K10" s="80">
        <v>11</v>
      </c>
      <c r="L10" s="80">
        <v>3</v>
      </c>
      <c r="M10" s="80">
        <v>9</v>
      </c>
      <c r="N10" s="80">
        <v>10</v>
      </c>
    </row>
    <row r="11" spans="1:14" ht="12.75" customHeight="1">
      <c r="A11" s="71">
        <v>2012</v>
      </c>
      <c r="B11" s="79">
        <v>12.166666666666666</v>
      </c>
      <c r="C11" s="80">
        <v>18</v>
      </c>
      <c r="D11" s="80">
        <v>15</v>
      </c>
      <c r="E11" s="80">
        <v>8</v>
      </c>
      <c r="F11" s="80">
        <v>15</v>
      </c>
      <c r="G11" s="80">
        <v>16</v>
      </c>
      <c r="H11" s="80">
        <v>11</v>
      </c>
      <c r="I11" s="80">
        <v>6</v>
      </c>
      <c r="J11" s="80">
        <v>16</v>
      </c>
      <c r="K11" s="80">
        <v>9</v>
      </c>
      <c r="L11" s="80">
        <v>6</v>
      </c>
      <c r="M11" s="80">
        <v>10</v>
      </c>
      <c r="N11" s="80">
        <v>16</v>
      </c>
    </row>
    <row r="12" spans="1:14" ht="12.75" customHeight="1">
      <c r="A12" s="71">
        <v>2013</v>
      </c>
      <c r="B12" s="79">
        <v>11.916666666666666</v>
      </c>
      <c r="C12" s="80">
        <v>12</v>
      </c>
      <c r="D12" s="80">
        <v>3</v>
      </c>
      <c r="E12" s="80">
        <v>12</v>
      </c>
      <c r="F12" s="80">
        <v>8</v>
      </c>
      <c r="G12" s="80">
        <v>17</v>
      </c>
      <c r="H12" s="80">
        <v>9</v>
      </c>
      <c r="I12" s="80">
        <v>11</v>
      </c>
      <c r="J12" s="80">
        <v>17</v>
      </c>
      <c r="K12" s="80">
        <v>8</v>
      </c>
      <c r="L12" s="80">
        <v>16</v>
      </c>
      <c r="M12" s="80">
        <v>12</v>
      </c>
      <c r="N12" s="80">
        <v>18</v>
      </c>
    </row>
    <row r="13" spans="1:14" ht="12.75" customHeight="1">
      <c r="A13" s="71">
        <v>2014</v>
      </c>
      <c r="B13" s="79">
        <v>11.583333333333334</v>
      </c>
      <c r="C13" s="80">
        <v>18</v>
      </c>
      <c r="D13" s="80">
        <v>9</v>
      </c>
      <c r="E13" s="80">
        <v>6</v>
      </c>
      <c r="F13" s="80">
        <v>13</v>
      </c>
      <c r="G13" s="80">
        <v>13</v>
      </c>
      <c r="H13" s="80">
        <v>9</v>
      </c>
      <c r="I13" s="80">
        <v>15</v>
      </c>
      <c r="J13" s="80">
        <v>10</v>
      </c>
      <c r="K13" s="80">
        <v>19</v>
      </c>
      <c r="L13" s="80">
        <v>9</v>
      </c>
      <c r="M13" s="80">
        <v>8</v>
      </c>
      <c r="N13" s="80">
        <v>10</v>
      </c>
    </row>
    <row r="14" spans="1:14" ht="12.75" customHeight="1">
      <c r="A14" s="71">
        <v>2015</v>
      </c>
      <c r="B14" s="79">
        <v>11</v>
      </c>
      <c r="C14" s="80">
        <v>9</v>
      </c>
      <c r="D14" s="80">
        <v>9</v>
      </c>
      <c r="E14" s="80">
        <v>19</v>
      </c>
      <c r="F14" s="80">
        <v>10</v>
      </c>
      <c r="G14" s="80">
        <v>14</v>
      </c>
      <c r="H14" s="80">
        <v>13</v>
      </c>
      <c r="I14" s="80">
        <v>7</v>
      </c>
      <c r="J14" s="80">
        <v>5</v>
      </c>
      <c r="K14" s="80">
        <v>13</v>
      </c>
      <c r="L14" s="80">
        <v>9</v>
      </c>
      <c r="M14" s="80">
        <v>11</v>
      </c>
      <c r="N14" s="80">
        <v>13</v>
      </c>
    </row>
    <row r="15" spans="1:14" ht="12.75" customHeight="1">
      <c r="A15" s="71">
        <v>2016</v>
      </c>
      <c r="B15" s="79">
        <v>11.083333333333334</v>
      </c>
      <c r="C15" s="80">
        <v>8</v>
      </c>
      <c r="D15" s="80">
        <v>10</v>
      </c>
      <c r="E15" s="80">
        <v>17</v>
      </c>
      <c r="F15" s="80">
        <v>7</v>
      </c>
      <c r="G15" s="80">
        <v>11</v>
      </c>
      <c r="H15" s="80">
        <v>21</v>
      </c>
      <c r="I15" s="80">
        <v>10</v>
      </c>
      <c r="J15" s="80">
        <v>12</v>
      </c>
      <c r="K15" s="80">
        <v>8</v>
      </c>
      <c r="L15" s="80">
        <v>17</v>
      </c>
      <c r="M15" s="80">
        <v>6</v>
      </c>
      <c r="N15" s="80">
        <v>6</v>
      </c>
    </row>
    <row r="16" spans="1:14" ht="12.75" customHeight="1">
      <c r="A16" s="71">
        <v>2017</v>
      </c>
      <c r="B16" s="79">
        <v>11</v>
      </c>
      <c r="C16" s="80">
        <v>14</v>
      </c>
      <c r="D16" s="80">
        <v>14</v>
      </c>
      <c r="E16" s="80">
        <v>13</v>
      </c>
      <c r="F16" s="80">
        <v>22</v>
      </c>
      <c r="G16" s="80">
        <v>17</v>
      </c>
      <c r="H16" s="80">
        <v>10</v>
      </c>
      <c r="I16" s="80">
        <v>8</v>
      </c>
      <c r="J16" s="80">
        <v>10</v>
      </c>
      <c r="K16" s="80">
        <v>4</v>
      </c>
      <c r="L16" s="80">
        <v>6</v>
      </c>
      <c r="M16" s="80">
        <v>9</v>
      </c>
      <c r="N16" s="80">
        <v>7</v>
      </c>
    </row>
    <row r="17" spans="5:14" ht="12.75">
      <c r="E17" s="70"/>
      <c r="F17" s="70"/>
      <c r="G17" s="70"/>
      <c r="H17" s="70"/>
      <c r="I17" s="70"/>
      <c r="J17" s="70"/>
      <c r="K17" s="70"/>
      <c r="L17" s="70"/>
      <c r="M17" s="70"/>
      <c r="N17" s="70"/>
    </row>
    <row r="18" spans="1:14" ht="12.75" customHeight="1">
      <c r="A18" s="162" t="s">
        <v>313</v>
      </c>
      <c r="B18" s="162"/>
      <c r="C18" s="162"/>
      <c r="D18" s="162"/>
      <c r="E18" s="162"/>
      <c r="F18" s="162"/>
      <c r="G18" s="162"/>
      <c r="H18" s="162"/>
      <c r="I18" s="162"/>
      <c r="J18" s="162"/>
      <c r="K18" s="162"/>
      <c r="L18" s="162"/>
      <c r="M18" s="162"/>
      <c r="N18" s="162"/>
    </row>
    <row r="19" spans="1:14" ht="44.25" customHeight="1">
      <c r="A19" s="163" t="s">
        <v>314</v>
      </c>
      <c r="B19" s="163"/>
      <c r="C19" s="163"/>
      <c r="D19" s="163"/>
      <c r="E19" s="163"/>
      <c r="F19" s="163"/>
      <c r="G19" s="163"/>
      <c r="H19" s="163"/>
      <c r="I19" s="163"/>
      <c r="J19" s="163"/>
      <c r="K19" s="163"/>
      <c r="L19" s="163"/>
      <c r="M19" s="163"/>
      <c r="N19" s="163"/>
    </row>
    <row r="20" spans="1:14" ht="12.75">
      <c r="A20" s="164" t="s">
        <v>315</v>
      </c>
      <c r="B20" s="164"/>
      <c r="C20" s="164"/>
      <c r="D20" s="164"/>
      <c r="E20" s="164"/>
      <c r="F20" s="164"/>
      <c r="G20" s="164"/>
      <c r="H20" s="164"/>
      <c r="I20" s="164"/>
      <c r="J20" s="164"/>
      <c r="K20" s="164"/>
      <c r="L20" s="164"/>
      <c r="M20" s="164"/>
      <c r="N20" s="164"/>
    </row>
  </sheetData>
  <sheetProtection/>
  <mergeCells count="5">
    <mergeCell ref="A1:N1"/>
    <mergeCell ref="M3:N3"/>
    <mergeCell ref="A18:N18"/>
    <mergeCell ref="A19:N19"/>
    <mergeCell ref="A20:N20"/>
  </mergeCells>
  <printOptions/>
  <pageMargins left="0.787401575" right="0.787401575" top="0.984251969" bottom="0.984251969" header="0.4921259845" footer="0.4921259845"/>
  <pageSetup horizontalDpi="600" verticalDpi="600" orientation="portrait" paperSize="9" scale="96" r:id="rId2"/>
  <drawing r:id="rId1"/>
</worksheet>
</file>

<file path=xl/worksheets/sheet64.xml><?xml version="1.0" encoding="utf-8"?>
<worksheet xmlns="http://schemas.openxmlformats.org/spreadsheetml/2006/main" xmlns:r="http://schemas.openxmlformats.org/officeDocument/2006/relationships">
  <sheetPr>
    <tabColor rgb="FF92D050"/>
  </sheetPr>
  <dimension ref="B10:B12"/>
  <sheetViews>
    <sheetView zoomScalePageLayoutView="0" workbookViewId="0" topLeftCell="A1">
      <selection activeCell="D35" sqref="D35"/>
    </sheetView>
  </sheetViews>
  <sheetFormatPr defaultColWidth="11.421875" defaultRowHeight="12.75"/>
  <cols>
    <col min="1" max="1" width="10.57421875" style="63" customWidth="1"/>
    <col min="2" max="2" width="75.00390625" style="63" customWidth="1"/>
    <col min="3" max="16384" width="11.421875" style="63" customWidth="1"/>
  </cols>
  <sheetData>
    <row r="10" ht="26.25" customHeight="1">
      <c r="B10" s="62"/>
    </row>
    <row r="11" ht="25.5">
      <c r="B11" s="64"/>
    </row>
    <row r="12" s="66" customFormat="1" ht="26.25">
      <c r="B12" s="65" t="s">
        <v>316</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tabColor rgb="FF92D050"/>
  </sheetPr>
  <dimension ref="A1:N49"/>
  <sheetViews>
    <sheetView zoomScale="115" zoomScaleNormal="115" zoomScalePageLayoutView="0" workbookViewId="0" topLeftCell="A19">
      <selection activeCell="T35" sqref="T35"/>
    </sheetView>
  </sheetViews>
  <sheetFormatPr defaultColWidth="11.421875" defaultRowHeight="12.75"/>
  <cols>
    <col min="1" max="1" width="6.28125" style="70" customWidth="1"/>
    <col min="2" max="2" width="10.8515625" style="69" bestFit="1" customWidth="1"/>
    <col min="3" max="3" width="6.140625" style="70" customWidth="1"/>
    <col min="4" max="14" width="6.140625" style="68" customWidth="1"/>
    <col min="15" max="16384" width="11.421875" style="68" customWidth="1"/>
  </cols>
  <sheetData>
    <row r="1" spans="1:14" ht="12.75">
      <c r="A1" s="154" t="s">
        <v>317</v>
      </c>
      <c r="B1" s="154"/>
      <c r="C1" s="154"/>
      <c r="D1" s="154"/>
      <c r="E1" s="154"/>
      <c r="F1" s="154"/>
      <c r="G1" s="154"/>
      <c r="H1" s="154"/>
      <c r="I1" s="154"/>
      <c r="J1" s="154"/>
      <c r="K1" s="154"/>
      <c r="L1" s="154"/>
      <c r="M1" s="154"/>
      <c r="N1" s="154"/>
    </row>
    <row r="2" ht="12.75">
      <c r="A2" s="92"/>
    </row>
    <row r="3" spans="13:14" ht="12.75">
      <c r="M3" s="155" t="s">
        <v>318</v>
      </c>
      <c r="N3" s="155"/>
    </row>
    <row r="4" spans="1:14" s="75" customFormat="1" ht="12.75">
      <c r="A4" s="72" t="s">
        <v>274</v>
      </c>
      <c r="B4" s="73" t="s">
        <v>184</v>
      </c>
      <c r="C4" s="74" t="s">
        <v>140</v>
      </c>
      <c r="D4" s="74" t="s">
        <v>141</v>
      </c>
      <c r="E4" s="74" t="s">
        <v>129</v>
      </c>
      <c r="F4" s="74" t="s">
        <v>128</v>
      </c>
      <c r="G4" s="74" t="s">
        <v>149</v>
      </c>
      <c r="H4" s="74" t="s">
        <v>148</v>
      </c>
      <c r="I4" s="74" t="s">
        <v>147</v>
      </c>
      <c r="J4" s="74" t="s">
        <v>146</v>
      </c>
      <c r="K4" s="74" t="s">
        <v>145</v>
      </c>
      <c r="L4" s="74" t="s">
        <v>144</v>
      </c>
      <c r="M4" s="74" t="s">
        <v>143</v>
      </c>
      <c r="N4" s="74" t="s">
        <v>142</v>
      </c>
    </row>
    <row r="5" spans="1:14" ht="24" customHeight="1">
      <c r="A5" s="157" t="s">
        <v>170</v>
      </c>
      <c r="B5" s="157"/>
      <c r="C5" s="157"/>
      <c r="D5" s="157"/>
      <c r="E5" s="157"/>
      <c r="F5" s="157"/>
      <c r="G5" s="157"/>
      <c r="H5" s="157"/>
      <c r="I5" s="157"/>
      <c r="J5" s="157"/>
      <c r="K5" s="157"/>
      <c r="L5" s="157"/>
      <c r="M5" s="157"/>
      <c r="N5" s="157"/>
    </row>
    <row r="6" spans="1:14" ht="12.75">
      <c r="A6" s="88" t="s">
        <v>288</v>
      </c>
      <c r="B6" s="79">
        <v>345.5833333333333</v>
      </c>
      <c r="C6" s="80">
        <v>361</v>
      </c>
      <c r="D6" s="80">
        <v>370</v>
      </c>
      <c r="E6" s="80">
        <v>352</v>
      </c>
      <c r="F6" s="80">
        <v>335</v>
      </c>
      <c r="G6" s="80">
        <v>318</v>
      </c>
      <c r="H6" s="80">
        <v>327</v>
      </c>
      <c r="I6" s="80">
        <v>346</v>
      </c>
      <c r="J6" s="80">
        <v>349</v>
      </c>
      <c r="K6" s="80">
        <v>346</v>
      </c>
      <c r="L6" s="80">
        <v>340</v>
      </c>
      <c r="M6" s="80">
        <v>351</v>
      </c>
      <c r="N6" s="80">
        <v>352</v>
      </c>
    </row>
    <row r="7" spans="1:14" ht="12.75">
      <c r="A7" s="76" t="s">
        <v>293</v>
      </c>
      <c r="B7" s="79">
        <v>825.0833333333334</v>
      </c>
      <c r="C7" s="80">
        <v>831</v>
      </c>
      <c r="D7" s="80">
        <v>834</v>
      </c>
      <c r="E7" s="80">
        <v>848</v>
      </c>
      <c r="F7" s="80">
        <v>846</v>
      </c>
      <c r="G7" s="80">
        <v>817</v>
      </c>
      <c r="H7" s="80">
        <v>795</v>
      </c>
      <c r="I7" s="80">
        <v>796</v>
      </c>
      <c r="J7" s="80">
        <v>850</v>
      </c>
      <c r="K7" s="80">
        <v>822</v>
      </c>
      <c r="L7" s="80">
        <v>821</v>
      </c>
      <c r="M7" s="80">
        <v>813</v>
      </c>
      <c r="N7" s="80">
        <v>828</v>
      </c>
    </row>
    <row r="8" spans="1:14" ht="21" customHeight="1">
      <c r="A8" s="88" t="s">
        <v>247</v>
      </c>
      <c r="B8" s="79">
        <v>784.25</v>
      </c>
      <c r="C8" s="80">
        <v>836</v>
      </c>
      <c r="D8" s="80">
        <v>813</v>
      </c>
      <c r="E8" s="80">
        <v>828</v>
      </c>
      <c r="F8" s="80">
        <v>823</v>
      </c>
      <c r="G8" s="80">
        <v>796</v>
      </c>
      <c r="H8" s="80">
        <v>778</v>
      </c>
      <c r="I8" s="80">
        <v>764</v>
      </c>
      <c r="J8" s="80">
        <v>778</v>
      </c>
      <c r="K8" s="80">
        <v>763</v>
      </c>
      <c r="L8" s="80">
        <v>752</v>
      </c>
      <c r="M8" s="80">
        <v>736</v>
      </c>
      <c r="N8" s="80">
        <v>744</v>
      </c>
    </row>
    <row r="9" spans="1:14" ht="12.75">
      <c r="A9" s="88" t="s">
        <v>248</v>
      </c>
      <c r="B9" s="79">
        <v>665.75</v>
      </c>
      <c r="C9" s="80">
        <v>764</v>
      </c>
      <c r="D9" s="80">
        <v>759</v>
      </c>
      <c r="E9" s="80">
        <v>697</v>
      </c>
      <c r="F9" s="80">
        <v>648</v>
      </c>
      <c r="G9" s="80">
        <v>625</v>
      </c>
      <c r="H9" s="80">
        <v>643</v>
      </c>
      <c r="I9" s="80">
        <v>644</v>
      </c>
      <c r="J9" s="80">
        <v>664</v>
      </c>
      <c r="K9" s="80">
        <v>632</v>
      </c>
      <c r="L9" s="80">
        <v>635</v>
      </c>
      <c r="M9" s="80">
        <v>636</v>
      </c>
      <c r="N9" s="80">
        <v>642</v>
      </c>
    </row>
    <row r="10" spans="1:14" ht="12.75">
      <c r="A10" s="88" t="s">
        <v>249</v>
      </c>
      <c r="B10" s="79">
        <v>565.6666666666666</v>
      </c>
      <c r="C10" s="80">
        <v>643</v>
      </c>
      <c r="D10" s="80">
        <v>632</v>
      </c>
      <c r="E10" s="80">
        <v>622</v>
      </c>
      <c r="F10" s="80">
        <v>598</v>
      </c>
      <c r="G10" s="80">
        <v>534</v>
      </c>
      <c r="H10" s="80">
        <v>522</v>
      </c>
      <c r="I10" s="80">
        <v>523</v>
      </c>
      <c r="J10" s="80">
        <v>525</v>
      </c>
      <c r="K10" s="80">
        <v>523</v>
      </c>
      <c r="L10" s="80">
        <v>529</v>
      </c>
      <c r="M10" s="80">
        <v>563</v>
      </c>
      <c r="N10" s="80">
        <v>574</v>
      </c>
    </row>
    <row r="11" spans="1:14" ht="12.75">
      <c r="A11" s="88" t="s">
        <v>250</v>
      </c>
      <c r="B11" s="79">
        <v>711.3333333333334</v>
      </c>
      <c r="C11" s="80">
        <v>637</v>
      </c>
      <c r="D11" s="80">
        <v>648</v>
      </c>
      <c r="E11" s="80">
        <v>667</v>
      </c>
      <c r="F11" s="80">
        <v>678</v>
      </c>
      <c r="G11" s="80">
        <v>701</v>
      </c>
      <c r="H11" s="80">
        <v>715</v>
      </c>
      <c r="I11" s="80">
        <v>731</v>
      </c>
      <c r="J11" s="80">
        <v>739</v>
      </c>
      <c r="K11" s="80">
        <v>739</v>
      </c>
      <c r="L11" s="80">
        <v>758</v>
      </c>
      <c r="M11" s="80">
        <v>747</v>
      </c>
      <c r="N11" s="80">
        <v>776</v>
      </c>
    </row>
    <row r="12" spans="1:14" ht="12.75">
      <c r="A12" s="88" t="s">
        <v>251</v>
      </c>
      <c r="B12" s="79">
        <v>692.1666666666666</v>
      </c>
      <c r="C12" s="80">
        <v>780</v>
      </c>
      <c r="D12" s="80">
        <v>791</v>
      </c>
      <c r="E12" s="80">
        <v>749</v>
      </c>
      <c r="F12" s="80">
        <v>752</v>
      </c>
      <c r="G12" s="80">
        <v>715</v>
      </c>
      <c r="H12" s="80">
        <v>705</v>
      </c>
      <c r="I12" s="80">
        <v>679</v>
      </c>
      <c r="J12" s="80">
        <v>664</v>
      </c>
      <c r="K12" s="80">
        <v>620</v>
      </c>
      <c r="L12" s="80">
        <v>606</v>
      </c>
      <c r="M12" s="80">
        <v>617</v>
      </c>
      <c r="N12" s="80">
        <v>628</v>
      </c>
    </row>
    <row r="13" spans="1:14" ht="12.75" customHeight="1">
      <c r="A13" s="88" t="s">
        <v>252</v>
      </c>
      <c r="B13" s="79">
        <v>603</v>
      </c>
      <c r="C13" s="80">
        <v>635</v>
      </c>
      <c r="D13" s="80">
        <v>604</v>
      </c>
      <c r="E13" s="80">
        <v>607</v>
      </c>
      <c r="F13" s="80">
        <v>610</v>
      </c>
      <c r="G13" s="80">
        <v>585</v>
      </c>
      <c r="H13" s="80">
        <v>579</v>
      </c>
      <c r="I13" s="80">
        <v>579</v>
      </c>
      <c r="J13" s="80">
        <v>578</v>
      </c>
      <c r="K13" s="80">
        <v>581</v>
      </c>
      <c r="L13" s="80">
        <v>596</v>
      </c>
      <c r="M13" s="80">
        <v>628</v>
      </c>
      <c r="N13" s="80">
        <v>654</v>
      </c>
    </row>
    <row r="14" spans="1:14" ht="12.75" customHeight="1">
      <c r="A14" s="88" t="s">
        <v>253</v>
      </c>
      <c r="B14" s="79">
        <v>636.4166666666666</v>
      </c>
      <c r="C14" s="80">
        <v>674</v>
      </c>
      <c r="D14" s="80">
        <v>646</v>
      </c>
      <c r="E14" s="80">
        <v>653</v>
      </c>
      <c r="F14" s="80">
        <v>655</v>
      </c>
      <c r="G14" s="80">
        <v>637</v>
      </c>
      <c r="H14" s="80">
        <v>603</v>
      </c>
      <c r="I14" s="80">
        <v>637</v>
      </c>
      <c r="J14" s="80">
        <v>637</v>
      </c>
      <c r="K14" s="80">
        <v>615</v>
      </c>
      <c r="L14" s="80">
        <v>610</v>
      </c>
      <c r="M14" s="80">
        <v>635</v>
      </c>
      <c r="N14" s="80">
        <v>635</v>
      </c>
    </row>
    <row r="15" spans="1:14" ht="12.75" customHeight="1">
      <c r="A15" s="88" t="s">
        <v>254</v>
      </c>
      <c r="B15" s="79">
        <v>631.0833333333334</v>
      </c>
      <c r="C15" s="80">
        <v>614</v>
      </c>
      <c r="D15" s="80">
        <v>616</v>
      </c>
      <c r="E15" s="80">
        <v>600</v>
      </c>
      <c r="F15" s="80">
        <v>597</v>
      </c>
      <c r="G15" s="80">
        <v>608</v>
      </c>
      <c r="H15" s="80">
        <v>622</v>
      </c>
      <c r="I15" s="80">
        <v>631</v>
      </c>
      <c r="J15" s="80">
        <v>664</v>
      </c>
      <c r="K15" s="80">
        <v>658</v>
      </c>
      <c r="L15" s="80">
        <v>645</v>
      </c>
      <c r="M15" s="80">
        <v>655</v>
      </c>
      <c r="N15" s="80">
        <v>663</v>
      </c>
    </row>
    <row r="16" spans="1:14" ht="12.75" customHeight="1">
      <c r="A16" s="88" t="s">
        <v>255</v>
      </c>
      <c r="B16" s="79">
        <v>628.4166666666666</v>
      </c>
      <c r="C16" s="80">
        <v>646</v>
      </c>
      <c r="D16" s="80">
        <v>643</v>
      </c>
      <c r="E16" s="80">
        <v>629</v>
      </c>
      <c r="F16" s="80">
        <v>641</v>
      </c>
      <c r="G16" s="80">
        <v>607</v>
      </c>
      <c r="H16" s="80">
        <v>598</v>
      </c>
      <c r="I16" s="80">
        <v>639</v>
      </c>
      <c r="J16" s="80">
        <v>627</v>
      </c>
      <c r="K16" s="80">
        <v>621</v>
      </c>
      <c r="L16" s="80">
        <v>623</v>
      </c>
      <c r="M16" s="80">
        <v>632</v>
      </c>
      <c r="N16" s="80">
        <v>635</v>
      </c>
    </row>
    <row r="17" spans="1:14" ht="12.75" customHeight="1">
      <c r="A17" s="88" t="s">
        <v>256</v>
      </c>
      <c r="B17" s="79">
        <v>638</v>
      </c>
      <c r="C17" s="80">
        <v>621</v>
      </c>
      <c r="D17" s="80">
        <v>627</v>
      </c>
      <c r="E17" s="80">
        <v>648</v>
      </c>
      <c r="F17" s="80">
        <v>647</v>
      </c>
      <c r="G17" s="80">
        <v>638</v>
      </c>
      <c r="H17" s="80">
        <v>643</v>
      </c>
      <c r="I17" s="80">
        <v>623</v>
      </c>
      <c r="J17" s="80">
        <v>614</v>
      </c>
      <c r="K17" s="80">
        <v>617</v>
      </c>
      <c r="L17" s="80">
        <v>636</v>
      </c>
      <c r="M17" s="80">
        <v>659</v>
      </c>
      <c r="N17" s="80">
        <v>683</v>
      </c>
    </row>
    <row r="18" spans="1:14" ht="12.75" customHeight="1">
      <c r="A18" s="88" t="s">
        <v>257</v>
      </c>
      <c r="B18" s="79">
        <v>629</v>
      </c>
      <c r="C18" s="80">
        <v>680</v>
      </c>
      <c r="D18" s="80">
        <v>658</v>
      </c>
      <c r="E18" s="80">
        <v>644</v>
      </c>
      <c r="F18" s="80">
        <v>645</v>
      </c>
      <c r="G18" s="80">
        <v>638</v>
      </c>
      <c r="H18" s="80">
        <v>626</v>
      </c>
      <c r="I18" s="80">
        <v>619</v>
      </c>
      <c r="J18" s="80">
        <v>605</v>
      </c>
      <c r="K18" s="80">
        <v>594</v>
      </c>
      <c r="L18" s="80">
        <v>595</v>
      </c>
      <c r="M18" s="80">
        <v>616</v>
      </c>
      <c r="N18" s="80">
        <v>622</v>
      </c>
    </row>
    <row r="19" spans="1:14" ht="12.75" customHeight="1">
      <c r="A19" s="88" t="s">
        <v>356</v>
      </c>
      <c r="B19" s="79">
        <v>548</v>
      </c>
      <c r="C19" s="80">
        <v>640</v>
      </c>
      <c r="D19" s="80">
        <v>632</v>
      </c>
      <c r="E19" s="80">
        <v>600</v>
      </c>
      <c r="F19" s="80">
        <v>580</v>
      </c>
      <c r="G19" s="80">
        <v>570</v>
      </c>
      <c r="H19" s="80">
        <v>540</v>
      </c>
      <c r="I19" s="80">
        <v>529</v>
      </c>
      <c r="J19" s="80">
        <v>503</v>
      </c>
      <c r="K19" s="80">
        <v>479</v>
      </c>
      <c r="L19" s="80">
        <v>486</v>
      </c>
      <c r="M19" s="80">
        <v>495</v>
      </c>
      <c r="N19" s="80">
        <v>527</v>
      </c>
    </row>
    <row r="20" spans="1:14" ht="25.5" customHeight="1">
      <c r="A20" s="154" t="s">
        <v>309</v>
      </c>
      <c r="B20" s="154"/>
      <c r="C20" s="154"/>
      <c r="D20" s="154"/>
      <c r="E20" s="154"/>
      <c r="F20" s="154"/>
      <c r="G20" s="154"/>
      <c r="H20" s="154"/>
      <c r="I20" s="154"/>
      <c r="J20" s="154"/>
      <c r="K20" s="154"/>
      <c r="L20" s="154"/>
      <c r="M20" s="154"/>
      <c r="N20" s="154"/>
    </row>
    <row r="21" spans="1:14" ht="12.75">
      <c r="A21" s="88" t="s">
        <v>288</v>
      </c>
      <c r="B21" s="79">
        <v>182.25</v>
      </c>
      <c r="C21" s="80">
        <v>196</v>
      </c>
      <c r="D21" s="80">
        <v>208</v>
      </c>
      <c r="E21" s="80">
        <v>193</v>
      </c>
      <c r="F21" s="80">
        <v>173</v>
      </c>
      <c r="G21" s="80">
        <v>166</v>
      </c>
      <c r="H21" s="80">
        <v>173</v>
      </c>
      <c r="I21" s="80">
        <v>180</v>
      </c>
      <c r="J21" s="80">
        <v>176</v>
      </c>
      <c r="K21" s="80">
        <v>172</v>
      </c>
      <c r="L21" s="80">
        <v>173</v>
      </c>
      <c r="M21" s="80">
        <v>188</v>
      </c>
      <c r="N21" s="80">
        <v>189</v>
      </c>
    </row>
    <row r="22" spans="1:14" ht="12.75">
      <c r="A22" s="76" t="s">
        <v>293</v>
      </c>
      <c r="B22" s="79">
        <v>424.6666666666667</v>
      </c>
      <c r="C22" s="80">
        <v>454</v>
      </c>
      <c r="D22" s="80">
        <v>450</v>
      </c>
      <c r="E22" s="80">
        <v>444</v>
      </c>
      <c r="F22" s="80">
        <v>432</v>
      </c>
      <c r="G22" s="80">
        <v>415</v>
      </c>
      <c r="H22" s="80">
        <v>403</v>
      </c>
      <c r="I22" s="80">
        <v>394</v>
      </c>
      <c r="J22" s="80">
        <v>422</v>
      </c>
      <c r="K22" s="80">
        <v>410</v>
      </c>
      <c r="L22" s="80">
        <v>415</v>
      </c>
      <c r="M22" s="80">
        <v>418</v>
      </c>
      <c r="N22" s="80">
        <v>439</v>
      </c>
    </row>
    <row r="23" spans="1:14" ht="21" customHeight="1">
      <c r="A23" s="88" t="s">
        <v>247</v>
      </c>
      <c r="B23" s="79">
        <v>406.75</v>
      </c>
      <c r="C23" s="80">
        <v>445</v>
      </c>
      <c r="D23" s="80">
        <v>435</v>
      </c>
      <c r="E23" s="80">
        <v>445</v>
      </c>
      <c r="F23" s="80">
        <v>440</v>
      </c>
      <c r="G23" s="80">
        <v>418</v>
      </c>
      <c r="H23" s="80">
        <v>406</v>
      </c>
      <c r="I23" s="80">
        <v>384</v>
      </c>
      <c r="J23" s="80">
        <v>383</v>
      </c>
      <c r="K23" s="80">
        <v>380</v>
      </c>
      <c r="L23" s="80">
        <v>385</v>
      </c>
      <c r="M23" s="80">
        <v>381</v>
      </c>
      <c r="N23" s="80">
        <v>379</v>
      </c>
    </row>
    <row r="24" spans="1:14" ht="12.75">
      <c r="A24" s="88" t="s">
        <v>248</v>
      </c>
      <c r="B24" s="79">
        <v>335.9166666666667</v>
      </c>
      <c r="C24" s="80">
        <v>392</v>
      </c>
      <c r="D24" s="80">
        <v>389</v>
      </c>
      <c r="E24" s="80">
        <v>346</v>
      </c>
      <c r="F24" s="80">
        <v>329</v>
      </c>
      <c r="G24" s="80">
        <v>329</v>
      </c>
      <c r="H24" s="80">
        <v>330</v>
      </c>
      <c r="I24" s="80">
        <v>333</v>
      </c>
      <c r="J24" s="80">
        <v>321</v>
      </c>
      <c r="K24" s="80">
        <v>307</v>
      </c>
      <c r="L24" s="80">
        <v>310</v>
      </c>
      <c r="M24" s="80">
        <v>318</v>
      </c>
      <c r="N24" s="80">
        <v>327</v>
      </c>
    </row>
    <row r="25" spans="1:14" ht="12.75">
      <c r="A25" s="88" t="s">
        <v>249</v>
      </c>
      <c r="B25" s="79">
        <v>281.3333333333333</v>
      </c>
      <c r="C25" s="80">
        <v>325</v>
      </c>
      <c r="D25" s="80">
        <v>319</v>
      </c>
      <c r="E25" s="80">
        <v>320</v>
      </c>
      <c r="F25" s="80">
        <v>303</v>
      </c>
      <c r="G25" s="80">
        <v>272</v>
      </c>
      <c r="H25" s="80">
        <v>264</v>
      </c>
      <c r="I25" s="80">
        <v>266</v>
      </c>
      <c r="J25" s="80">
        <v>257</v>
      </c>
      <c r="K25" s="80">
        <v>246</v>
      </c>
      <c r="L25" s="80">
        <v>244</v>
      </c>
      <c r="M25" s="80">
        <v>277</v>
      </c>
      <c r="N25" s="80">
        <v>283</v>
      </c>
    </row>
    <row r="26" spans="1:14" ht="12.75">
      <c r="A26" s="88" t="s">
        <v>250</v>
      </c>
      <c r="B26" s="79">
        <v>358.25</v>
      </c>
      <c r="C26" s="80">
        <v>318</v>
      </c>
      <c r="D26" s="80">
        <v>319</v>
      </c>
      <c r="E26" s="80">
        <v>324</v>
      </c>
      <c r="F26" s="80">
        <v>335</v>
      </c>
      <c r="G26" s="80">
        <v>352</v>
      </c>
      <c r="H26" s="80">
        <v>359</v>
      </c>
      <c r="I26" s="80">
        <v>374</v>
      </c>
      <c r="J26" s="80">
        <v>377</v>
      </c>
      <c r="K26" s="80">
        <v>375</v>
      </c>
      <c r="L26" s="80">
        <v>388</v>
      </c>
      <c r="M26" s="80">
        <v>379</v>
      </c>
      <c r="N26" s="80">
        <v>399</v>
      </c>
    </row>
    <row r="27" spans="1:14" ht="12.75">
      <c r="A27" s="88" t="s">
        <v>251</v>
      </c>
      <c r="B27" s="79">
        <v>344</v>
      </c>
      <c r="C27" s="80">
        <v>401</v>
      </c>
      <c r="D27" s="80">
        <v>407</v>
      </c>
      <c r="E27" s="80">
        <v>376</v>
      </c>
      <c r="F27" s="80">
        <v>386</v>
      </c>
      <c r="G27" s="80">
        <v>354</v>
      </c>
      <c r="H27" s="80">
        <v>347</v>
      </c>
      <c r="I27" s="80">
        <v>330</v>
      </c>
      <c r="J27" s="80">
        <v>324</v>
      </c>
      <c r="K27" s="80">
        <v>298</v>
      </c>
      <c r="L27" s="80">
        <v>290</v>
      </c>
      <c r="M27" s="80">
        <v>308</v>
      </c>
      <c r="N27" s="80">
        <v>307</v>
      </c>
    </row>
    <row r="28" spans="1:14" ht="12.75" customHeight="1">
      <c r="A28" s="88" t="s">
        <v>252</v>
      </c>
      <c r="B28" s="79">
        <v>284.8333333333333</v>
      </c>
      <c r="C28" s="80">
        <v>316</v>
      </c>
      <c r="D28" s="80">
        <v>292</v>
      </c>
      <c r="E28" s="80">
        <v>290</v>
      </c>
      <c r="F28" s="80">
        <v>288</v>
      </c>
      <c r="G28" s="80">
        <v>274</v>
      </c>
      <c r="H28" s="80">
        <v>274</v>
      </c>
      <c r="I28" s="80">
        <v>269</v>
      </c>
      <c r="J28" s="80">
        <v>265</v>
      </c>
      <c r="K28" s="80">
        <v>269</v>
      </c>
      <c r="L28" s="80">
        <v>283</v>
      </c>
      <c r="M28" s="80">
        <v>291</v>
      </c>
      <c r="N28" s="80">
        <v>307</v>
      </c>
    </row>
    <row r="29" spans="1:14" ht="12.75" customHeight="1">
      <c r="A29" s="88" t="s">
        <v>253</v>
      </c>
      <c r="B29" s="79">
        <v>299.9166666666667</v>
      </c>
      <c r="C29" s="80">
        <v>321</v>
      </c>
      <c r="D29" s="80">
        <v>308</v>
      </c>
      <c r="E29" s="80">
        <v>312</v>
      </c>
      <c r="F29" s="80">
        <v>307</v>
      </c>
      <c r="G29" s="80">
        <v>298</v>
      </c>
      <c r="H29" s="80">
        <v>279</v>
      </c>
      <c r="I29" s="80">
        <v>285</v>
      </c>
      <c r="J29" s="80">
        <v>285</v>
      </c>
      <c r="K29" s="80">
        <v>279</v>
      </c>
      <c r="L29" s="80">
        <v>284</v>
      </c>
      <c r="M29" s="80">
        <v>313</v>
      </c>
      <c r="N29" s="80">
        <v>328</v>
      </c>
    </row>
    <row r="30" spans="1:14" ht="12.75" customHeight="1">
      <c r="A30" s="88" t="s">
        <v>254</v>
      </c>
      <c r="B30" s="79">
        <v>313.1666666666667</v>
      </c>
      <c r="C30" s="80">
        <v>310</v>
      </c>
      <c r="D30" s="80">
        <v>311</v>
      </c>
      <c r="E30" s="80">
        <v>299</v>
      </c>
      <c r="F30" s="80">
        <v>298</v>
      </c>
      <c r="G30" s="80">
        <v>296</v>
      </c>
      <c r="H30" s="80">
        <v>311</v>
      </c>
      <c r="I30" s="80">
        <v>308</v>
      </c>
      <c r="J30" s="80">
        <v>330</v>
      </c>
      <c r="K30" s="80">
        <v>324</v>
      </c>
      <c r="L30" s="80">
        <v>323</v>
      </c>
      <c r="M30" s="80">
        <v>327</v>
      </c>
      <c r="N30" s="80">
        <v>321</v>
      </c>
    </row>
    <row r="31" spans="1:14" ht="12.75" customHeight="1">
      <c r="A31" s="88" t="s">
        <v>255</v>
      </c>
      <c r="B31" s="79">
        <v>311.75</v>
      </c>
      <c r="C31" s="80">
        <v>324</v>
      </c>
      <c r="D31" s="80">
        <v>320</v>
      </c>
      <c r="E31" s="80">
        <v>310</v>
      </c>
      <c r="F31" s="80">
        <v>314</v>
      </c>
      <c r="G31" s="80">
        <v>303</v>
      </c>
      <c r="H31" s="80">
        <v>289</v>
      </c>
      <c r="I31" s="80">
        <v>314</v>
      </c>
      <c r="J31" s="80">
        <v>310</v>
      </c>
      <c r="K31" s="80">
        <v>307</v>
      </c>
      <c r="L31" s="80">
        <v>307</v>
      </c>
      <c r="M31" s="80">
        <v>316</v>
      </c>
      <c r="N31" s="80">
        <v>327</v>
      </c>
    </row>
    <row r="32" spans="1:14" ht="12.75" customHeight="1">
      <c r="A32" s="88" t="s">
        <v>256</v>
      </c>
      <c r="B32" s="79">
        <v>336.5</v>
      </c>
      <c r="C32" s="80">
        <v>335</v>
      </c>
      <c r="D32" s="80">
        <v>336</v>
      </c>
      <c r="E32" s="80">
        <v>339</v>
      </c>
      <c r="F32" s="80">
        <v>330</v>
      </c>
      <c r="G32" s="80">
        <v>325</v>
      </c>
      <c r="H32" s="80">
        <v>325</v>
      </c>
      <c r="I32" s="80">
        <v>315</v>
      </c>
      <c r="J32" s="80">
        <v>324</v>
      </c>
      <c r="K32" s="80">
        <v>333</v>
      </c>
      <c r="L32" s="80">
        <v>338</v>
      </c>
      <c r="M32" s="80">
        <v>361</v>
      </c>
      <c r="N32" s="80">
        <v>377</v>
      </c>
    </row>
    <row r="33" spans="1:14" ht="12.75" customHeight="1">
      <c r="A33" s="88" t="s">
        <v>257</v>
      </c>
      <c r="B33" s="79">
        <v>342</v>
      </c>
      <c r="C33" s="80">
        <v>379</v>
      </c>
      <c r="D33" s="80">
        <v>363</v>
      </c>
      <c r="E33" s="80">
        <v>364</v>
      </c>
      <c r="F33" s="80">
        <v>362</v>
      </c>
      <c r="G33" s="80">
        <v>346</v>
      </c>
      <c r="H33" s="80">
        <v>333</v>
      </c>
      <c r="I33" s="80">
        <v>331</v>
      </c>
      <c r="J33" s="80">
        <v>321</v>
      </c>
      <c r="K33" s="80">
        <v>324</v>
      </c>
      <c r="L33" s="80">
        <v>319</v>
      </c>
      <c r="M33" s="80">
        <v>322</v>
      </c>
      <c r="N33" s="80">
        <v>339</v>
      </c>
    </row>
    <row r="34" spans="1:14" ht="12.75" customHeight="1">
      <c r="A34" s="88" t="s">
        <v>356</v>
      </c>
      <c r="B34" s="79">
        <v>277</v>
      </c>
      <c r="C34" s="80">
        <v>347</v>
      </c>
      <c r="D34" s="80">
        <v>335</v>
      </c>
      <c r="E34" s="80">
        <v>316</v>
      </c>
      <c r="F34" s="80">
        <v>302</v>
      </c>
      <c r="G34" s="80">
        <v>282</v>
      </c>
      <c r="H34" s="80">
        <v>267</v>
      </c>
      <c r="I34" s="80">
        <v>256</v>
      </c>
      <c r="J34" s="80">
        <v>243</v>
      </c>
      <c r="K34" s="80">
        <v>232</v>
      </c>
      <c r="L34" s="80">
        <v>240</v>
      </c>
      <c r="M34" s="80">
        <v>245</v>
      </c>
      <c r="N34" s="80">
        <v>264</v>
      </c>
    </row>
    <row r="35" spans="1:14" ht="26.25" customHeight="1">
      <c r="A35" s="154" t="s">
        <v>310</v>
      </c>
      <c r="B35" s="154"/>
      <c r="C35" s="154"/>
      <c r="D35" s="154"/>
      <c r="E35" s="154"/>
      <c r="F35" s="154"/>
      <c r="G35" s="154"/>
      <c r="H35" s="154"/>
      <c r="I35" s="154"/>
      <c r="J35" s="154"/>
      <c r="K35" s="154"/>
      <c r="L35" s="154"/>
      <c r="M35" s="154"/>
      <c r="N35" s="154"/>
    </row>
    <row r="36" spans="1:14" ht="12.75">
      <c r="A36" s="88" t="s">
        <v>288</v>
      </c>
      <c r="B36" s="79">
        <v>163.33333333333334</v>
      </c>
      <c r="C36" s="80">
        <v>165</v>
      </c>
      <c r="D36" s="80">
        <v>162</v>
      </c>
      <c r="E36" s="80">
        <v>159</v>
      </c>
      <c r="F36" s="80">
        <v>162</v>
      </c>
      <c r="G36" s="80">
        <v>152</v>
      </c>
      <c r="H36" s="80">
        <v>154</v>
      </c>
      <c r="I36" s="80">
        <v>166</v>
      </c>
      <c r="J36" s="80">
        <v>173</v>
      </c>
      <c r="K36" s="80">
        <v>174</v>
      </c>
      <c r="L36" s="80">
        <v>167</v>
      </c>
      <c r="M36" s="80">
        <v>163</v>
      </c>
      <c r="N36" s="80">
        <v>163</v>
      </c>
    </row>
    <row r="37" spans="1:14" ht="12.75">
      <c r="A37" s="76" t="s">
        <v>293</v>
      </c>
      <c r="B37" s="79">
        <v>400.4166666666667</v>
      </c>
      <c r="C37" s="80">
        <v>377</v>
      </c>
      <c r="D37" s="80">
        <v>384</v>
      </c>
      <c r="E37" s="80">
        <v>404</v>
      </c>
      <c r="F37" s="80">
        <v>414</v>
      </c>
      <c r="G37" s="80">
        <v>402</v>
      </c>
      <c r="H37" s="80">
        <v>392</v>
      </c>
      <c r="I37" s="80">
        <v>402</v>
      </c>
      <c r="J37" s="80">
        <v>428</v>
      </c>
      <c r="K37" s="80">
        <v>412</v>
      </c>
      <c r="L37" s="80">
        <v>406</v>
      </c>
      <c r="M37" s="80">
        <v>395</v>
      </c>
      <c r="N37" s="80">
        <v>389</v>
      </c>
    </row>
    <row r="38" spans="1:14" ht="12.75" customHeight="1">
      <c r="A38" s="88" t="s">
        <v>247</v>
      </c>
      <c r="B38" s="79">
        <v>377.5</v>
      </c>
      <c r="C38" s="80">
        <v>391</v>
      </c>
      <c r="D38" s="80">
        <v>378</v>
      </c>
      <c r="E38" s="80">
        <v>383</v>
      </c>
      <c r="F38" s="80">
        <v>383</v>
      </c>
      <c r="G38" s="80">
        <v>378</v>
      </c>
      <c r="H38" s="80">
        <v>372</v>
      </c>
      <c r="I38" s="80">
        <v>380</v>
      </c>
      <c r="J38" s="80">
        <v>395</v>
      </c>
      <c r="K38" s="80">
        <v>383</v>
      </c>
      <c r="L38" s="80">
        <v>367</v>
      </c>
      <c r="M38" s="80">
        <v>355</v>
      </c>
      <c r="N38" s="80">
        <v>365</v>
      </c>
    </row>
    <row r="39" spans="1:14" ht="12.75">
      <c r="A39" s="88" t="s">
        <v>248</v>
      </c>
      <c r="B39" s="79">
        <v>329.8333333333333</v>
      </c>
      <c r="C39" s="80">
        <v>372</v>
      </c>
      <c r="D39" s="80">
        <v>370</v>
      </c>
      <c r="E39" s="80">
        <v>351</v>
      </c>
      <c r="F39" s="80">
        <v>319</v>
      </c>
      <c r="G39" s="80">
        <v>296</v>
      </c>
      <c r="H39" s="80">
        <v>313</v>
      </c>
      <c r="I39" s="80">
        <v>311</v>
      </c>
      <c r="J39" s="80">
        <v>343</v>
      </c>
      <c r="K39" s="80">
        <v>325</v>
      </c>
      <c r="L39" s="80">
        <v>325</v>
      </c>
      <c r="M39" s="80">
        <v>318</v>
      </c>
      <c r="N39" s="80">
        <v>315</v>
      </c>
    </row>
    <row r="40" spans="1:14" ht="12.75">
      <c r="A40" s="88" t="s">
        <v>249</v>
      </c>
      <c r="B40" s="79">
        <v>284.3333333333333</v>
      </c>
      <c r="C40" s="80">
        <v>318</v>
      </c>
      <c r="D40" s="80">
        <v>313</v>
      </c>
      <c r="E40" s="80">
        <v>302</v>
      </c>
      <c r="F40" s="80">
        <v>295</v>
      </c>
      <c r="G40" s="80">
        <v>262</v>
      </c>
      <c r="H40" s="80">
        <v>258</v>
      </c>
      <c r="I40" s="80">
        <v>257</v>
      </c>
      <c r="J40" s="80">
        <v>268</v>
      </c>
      <c r="K40" s="80">
        <v>277</v>
      </c>
      <c r="L40" s="80">
        <v>285</v>
      </c>
      <c r="M40" s="80">
        <v>286</v>
      </c>
      <c r="N40" s="80">
        <v>291</v>
      </c>
    </row>
    <row r="41" spans="1:14" ht="12.75" customHeight="1">
      <c r="A41" s="88" t="s">
        <v>250</v>
      </c>
      <c r="B41" s="79">
        <v>353.0833333333333</v>
      </c>
      <c r="C41" s="80">
        <v>319</v>
      </c>
      <c r="D41" s="80">
        <v>329</v>
      </c>
      <c r="E41" s="80">
        <v>343</v>
      </c>
      <c r="F41" s="80">
        <v>343</v>
      </c>
      <c r="G41" s="80">
        <v>349</v>
      </c>
      <c r="H41" s="80">
        <v>356</v>
      </c>
      <c r="I41" s="80">
        <v>357</v>
      </c>
      <c r="J41" s="80">
        <v>362</v>
      </c>
      <c r="K41" s="80">
        <v>364</v>
      </c>
      <c r="L41" s="80">
        <v>370</v>
      </c>
      <c r="M41" s="80">
        <v>368</v>
      </c>
      <c r="N41" s="80">
        <v>377</v>
      </c>
    </row>
    <row r="42" spans="1:14" ht="12.75">
      <c r="A42" s="88" t="s">
        <v>251</v>
      </c>
      <c r="B42" s="79">
        <v>348.1666666666667</v>
      </c>
      <c r="C42" s="80">
        <v>379</v>
      </c>
      <c r="D42" s="80">
        <v>384</v>
      </c>
      <c r="E42" s="80">
        <v>373</v>
      </c>
      <c r="F42" s="80">
        <v>366</v>
      </c>
      <c r="G42" s="80">
        <v>361</v>
      </c>
      <c r="H42" s="80">
        <v>358</v>
      </c>
      <c r="I42" s="80">
        <v>349</v>
      </c>
      <c r="J42" s="80">
        <v>340</v>
      </c>
      <c r="K42" s="80">
        <v>322</v>
      </c>
      <c r="L42" s="80">
        <v>316</v>
      </c>
      <c r="M42" s="80">
        <v>309</v>
      </c>
      <c r="N42" s="80">
        <v>321</v>
      </c>
    </row>
    <row r="43" spans="1:14" ht="12.75" customHeight="1">
      <c r="A43" s="88" t="s">
        <v>252</v>
      </c>
      <c r="B43" s="79">
        <v>318.1666666666667</v>
      </c>
      <c r="C43" s="80">
        <v>319</v>
      </c>
      <c r="D43" s="80">
        <v>312</v>
      </c>
      <c r="E43" s="80">
        <v>317</v>
      </c>
      <c r="F43" s="80">
        <v>322</v>
      </c>
      <c r="G43" s="80">
        <v>311</v>
      </c>
      <c r="H43" s="80">
        <v>305</v>
      </c>
      <c r="I43" s="80">
        <v>310</v>
      </c>
      <c r="J43" s="80">
        <v>313</v>
      </c>
      <c r="K43" s="80">
        <v>312</v>
      </c>
      <c r="L43" s="80">
        <v>313</v>
      </c>
      <c r="M43" s="80">
        <v>337</v>
      </c>
      <c r="N43" s="80">
        <v>347</v>
      </c>
    </row>
    <row r="44" spans="1:14" ht="12.75" customHeight="1">
      <c r="A44" s="88" t="s">
        <v>253</v>
      </c>
      <c r="B44" s="79">
        <v>336.5</v>
      </c>
      <c r="C44" s="80">
        <v>353</v>
      </c>
      <c r="D44" s="80">
        <v>338</v>
      </c>
      <c r="E44" s="80">
        <v>341</v>
      </c>
      <c r="F44" s="80">
        <v>348</v>
      </c>
      <c r="G44" s="80">
        <v>339</v>
      </c>
      <c r="H44" s="80">
        <v>324</v>
      </c>
      <c r="I44" s="80">
        <v>352</v>
      </c>
      <c r="J44" s="80">
        <v>352</v>
      </c>
      <c r="K44" s="80">
        <v>336</v>
      </c>
      <c r="L44" s="80">
        <v>326</v>
      </c>
      <c r="M44" s="80">
        <v>322</v>
      </c>
      <c r="N44" s="80">
        <v>307</v>
      </c>
    </row>
    <row r="45" spans="1:14" ht="12.75" customHeight="1">
      <c r="A45" s="88" t="s">
        <v>254</v>
      </c>
      <c r="B45" s="79">
        <v>317.9166666666667</v>
      </c>
      <c r="C45" s="80">
        <v>304</v>
      </c>
      <c r="D45" s="80">
        <v>305</v>
      </c>
      <c r="E45" s="80">
        <v>301</v>
      </c>
      <c r="F45" s="80">
        <v>299</v>
      </c>
      <c r="G45" s="80">
        <v>312</v>
      </c>
      <c r="H45" s="80">
        <v>311</v>
      </c>
      <c r="I45" s="80">
        <v>323</v>
      </c>
      <c r="J45" s="80">
        <v>334</v>
      </c>
      <c r="K45" s="80">
        <v>334</v>
      </c>
      <c r="L45" s="80">
        <v>322</v>
      </c>
      <c r="M45" s="80">
        <v>328</v>
      </c>
      <c r="N45" s="80">
        <v>342</v>
      </c>
    </row>
    <row r="46" spans="1:14" ht="12.75" customHeight="1">
      <c r="A46" s="88" t="s">
        <v>255</v>
      </c>
      <c r="B46" s="79">
        <v>316.6666666666667</v>
      </c>
      <c r="C46" s="80">
        <v>322</v>
      </c>
      <c r="D46" s="80">
        <v>323</v>
      </c>
      <c r="E46" s="80">
        <v>319</v>
      </c>
      <c r="F46" s="80">
        <v>327</v>
      </c>
      <c r="G46" s="80">
        <v>304</v>
      </c>
      <c r="H46" s="80">
        <v>309</v>
      </c>
      <c r="I46" s="80">
        <v>325</v>
      </c>
      <c r="J46" s="80">
        <v>317</v>
      </c>
      <c r="K46" s="80">
        <v>314</v>
      </c>
      <c r="L46" s="80">
        <v>316</v>
      </c>
      <c r="M46" s="80">
        <v>316</v>
      </c>
      <c r="N46" s="80">
        <v>308</v>
      </c>
    </row>
    <row r="47" spans="1:14" ht="12.75" customHeight="1">
      <c r="A47" s="88" t="s">
        <v>256</v>
      </c>
      <c r="B47" s="79">
        <v>301.5</v>
      </c>
      <c r="C47" s="80">
        <v>286</v>
      </c>
      <c r="D47" s="80">
        <v>291</v>
      </c>
      <c r="E47" s="80">
        <v>309</v>
      </c>
      <c r="F47" s="80">
        <v>317</v>
      </c>
      <c r="G47" s="80">
        <v>313</v>
      </c>
      <c r="H47" s="80">
        <v>318</v>
      </c>
      <c r="I47" s="80">
        <v>308</v>
      </c>
      <c r="J47" s="80">
        <v>290</v>
      </c>
      <c r="K47" s="80">
        <v>284</v>
      </c>
      <c r="L47" s="80">
        <v>298</v>
      </c>
      <c r="M47" s="80">
        <v>298</v>
      </c>
      <c r="N47" s="80">
        <v>306</v>
      </c>
    </row>
    <row r="48" spans="1:14" ht="12.75" customHeight="1">
      <c r="A48" s="88" t="s">
        <v>257</v>
      </c>
      <c r="B48" s="79">
        <v>287</v>
      </c>
      <c r="C48" s="80">
        <v>301</v>
      </c>
      <c r="D48" s="80">
        <v>295</v>
      </c>
      <c r="E48" s="80">
        <v>280</v>
      </c>
      <c r="F48" s="80">
        <v>283</v>
      </c>
      <c r="G48" s="80">
        <v>292</v>
      </c>
      <c r="H48" s="80">
        <v>293</v>
      </c>
      <c r="I48" s="80">
        <v>288</v>
      </c>
      <c r="J48" s="80">
        <v>284</v>
      </c>
      <c r="K48" s="80">
        <v>270</v>
      </c>
      <c r="L48" s="80">
        <v>276</v>
      </c>
      <c r="M48" s="80">
        <v>294</v>
      </c>
      <c r="N48" s="80">
        <v>283</v>
      </c>
    </row>
    <row r="49" spans="1:14" ht="12.75" customHeight="1">
      <c r="A49" s="88" t="s">
        <v>356</v>
      </c>
      <c r="B49" s="79">
        <v>271</v>
      </c>
      <c r="C49" s="80">
        <v>293</v>
      </c>
      <c r="D49" s="80">
        <v>297</v>
      </c>
      <c r="E49" s="80">
        <v>284</v>
      </c>
      <c r="F49" s="80">
        <v>278</v>
      </c>
      <c r="G49" s="80">
        <v>288</v>
      </c>
      <c r="H49" s="80">
        <v>273</v>
      </c>
      <c r="I49" s="80">
        <v>273</v>
      </c>
      <c r="J49" s="80">
        <v>260</v>
      </c>
      <c r="K49" s="80">
        <v>247</v>
      </c>
      <c r="L49" s="80">
        <v>246</v>
      </c>
      <c r="M49" s="80">
        <v>250</v>
      </c>
      <c r="N49" s="80">
        <v>263</v>
      </c>
    </row>
  </sheetData>
  <sheetProtection/>
  <mergeCells count="5">
    <mergeCell ref="A1:N1"/>
    <mergeCell ref="M3:N3"/>
    <mergeCell ref="A5:N5"/>
    <mergeCell ref="A20:N20"/>
    <mergeCell ref="A35:N35"/>
  </mergeCells>
  <printOptions/>
  <pageMargins left="0.787401575" right="0.787401575" top="0.984251969" bottom="0.984251969" header="0.4921259845" footer="0.4921259845"/>
  <pageSetup horizontalDpi="600" verticalDpi="600" orientation="portrait" paperSize="9" scale="91" r:id="rId2"/>
  <drawing r:id="rId1"/>
</worksheet>
</file>

<file path=xl/worksheets/sheet66.xml><?xml version="1.0" encoding="utf-8"?>
<worksheet xmlns="http://schemas.openxmlformats.org/spreadsheetml/2006/main" xmlns:r="http://schemas.openxmlformats.org/officeDocument/2006/relationships">
  <sheetPr>
    <tabColor rgb="FF92D050"/>
  </sheetPr>
  <dimension ref="B1:D13"/>
  <sheetViews>
    <sheetView zoomScalePageLayoutView="0" workbookViewId="0" topLeftCell="A1">
      <selection activeCell="F46" sqref="F46"/>
    </sheetView>
  </sheetViews>
  <sheetFormatPr defaultColWidth="11.421875" defaultRowHeight="12.75"/>
  <cols>
    <col min="1" max="1" width="10.57421875" style="63" customWidth="1"/>
    <col min="2" max="2" width="75.00390625" style="63" customWidth="1"/>
    <col min="3" max="16384" width="11.421875" style="63" customWidth="1"/>
  </cols>
  <sheetData>
    <row r="1" ht="12.75">
      <c r="D1" s="89"/>
    </row>
    <row r="10" ht="26.25" customHeight="1">
      <c r="B10" s="62"/>
    </row>
    <row r="11" ht="25.5">
      <c r="B11" s="64"/>
    </row>
    <row r="12" s="66" customFormat="1" ht="26.25">
      <c r="B12" s="65" t="s">
        <v>320</v>
      </c>
    </row>
    <row r="13" s="66" customFormat="1" ht="26.25">
      <c r="B13" s="90"/>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sheetPr>
    <tabColor rgb="FF92D050"/>
  </sheetPr>
  <dimension ref="A1:G32"/>
  <sheetViews>
    <sheetView zoomScale="115" zoomScaleNormal="115" zoomScalePageLayoutView="0" workbookViewId="0" topLeftCell="A1">
      <selection activeCell="J17" sqref="J17"/>
    </sheetView>
  </sheetViews>
  <sheetFormatPr defaultColWidth="11.421875" defaultRowHeight="12.75"/>
  <cols>
    <col min="1" max="1" width="6.8515625" style="70" customWidth="1"/>
    <col min="2" max="2" width="11.00390625" style="70" customWidth="1"/>
    <col min="3" max="3" width="13.140625" style="70" customWidth="1"/>
    <col min="4" max="4" width="16.28125" style="68" customWidth="1"/>
    <col min="5" max="5" width="9.28125" style="68" customWidth="1"/>
    <col min="6" max="6" width="10.28125" style="70" customWidth="1"/>
    <col min="7" max="7" width="15.28125" style="70" customWidth="1"/>
    <col min="8" max="16384" width="11.421875" style="68" customWidth="1"/>
  </cols>
  <sheetData>
    <row r="1" spans="1:7" ht="12.75">
      <c r="A1" s="154" t="s">
        <v>321</v>
      </c>
      <c r="B1" s="154"/>
      <c r="C1" s="154"/>
      <c r="D1" s="154"/>
      <c r="E1" s="154"/>
      <c r="F1" s="154"/>
      <c r="G1" s="154"/>
    </row>
    <row r="2" spans="1:7" ht="12.75">
      <c r="A2" s="92"/>
      <c r="B2" s="68"/>
      <c r="C2" s="68"/>
      <c r="F2" s="68"/>
      <c r="G2" s="68"/>
    </row>
    <row r="3" spans="6:7" ht="12.75">
      <c r="F3" s="68"/>
      <c r="G3" s="71" t="s">
        <v>319</v>
      </c>
    </row>
    <row r="4" spans="1:7" s="107" customFormat="1" ht="25.5">
      <c r="A4" s="166" t="s">
        <v>274</v>
      </c>
      <c r="B4" s="72" t="s">
        <v>322</v>
      </c>
      <c r="C4" s="72" t="s">
        <v>323</v>
      </c>
      <c r="D4" s="104" t="s">
        <v>202</v>
      </c>
      <c r="E4" s="105"/>
      <c r="F4" s="72" t="s">
        <v>324</v>
      </c>
      <c r="G4" s="106" t="s">
        <v>325</v>
      </c>
    </row>
    <row r="5" spans="1:7" s="107" customFormat="1" ht="12.75" customHeight="1">
      <c r="A5" s="166"/>
      <c r="B5" s="72"/>
      <c r="C5" s="72"/>
      <c r="D5" s="104" t="s">
        <v>326</v>
      </c>
      <c r="E5" s="104" t="s">
        <v>327</v>
      </c>
      <c r="F5" s="72"/>
      <c r="G5" s="106"/>
    </row>
    <row r="6" spans="1:7" s="107" customFormat="1" ht="12.75">
      <c r="A6" s="166"/>
      <c r="B6" s="167" t="s">
        <v>328</v>
      </c>
      <c r="C6" s="167"/>
      <c r="D6" s="167"/>
      <c r="E6" s="167"/>
      <c r="F6" s="167"/>
      <c r="G6" s="167"/>
    </row>
    <row r="7" spans="1:7" ht="12.75" customHeight="1">
      <c r="A7" s="88">
        <v>1999</v>
      </c>
      <c r="B7" s="124">
        <v>81693</v>
      </c>
      <c r="C7" s="124">
        <v>11660</v>
      </c>
      <c r="D7" s="124">
        <v>5798</v>
      </c>
      <c r="E7" s="124">
        <v>1687</v>
      </c>
      <c r="F7" s="124">
        <v>12091</v>
      </c>
      <c r="G7" s="124">
        <v>-432</v>
      </c>
    </row>
    <row r="8" spans="1:7" ht="12.75" customHeight="1">
      <c r="A8" s="88">
        <v>2000</v>
      </c>
      <c r="B8" s="124">
        <v>87026</v>
      </c>
      <c r="C8" s="124">
        <v>13341</v>
      </c>
      <c r="D8" s="124">
        <v>6350</v>
      </c>
      <c r="E8" s="124">
        <v>1202</v>
      </c>
      <c r="F8" s="124">
        <v>8008</v>
      </c>
      <c r="G8" s="124">
        <v>5332</v>
      </c>
    </row>
    <row r="9" spans="1:7" ht="21" customHeight="1">
      <c r="A9" s="88">
        <v>2001</v>
      </c>
      <c r="B9" s="124">
        <v>84841</v>
      </c>
      <c r="C9" s="124">
        <v>12050</v>
      </c>
      <c r="D9" s="124">
        <v>6577</v>
      </c>
      <c r="E9" s="124">
        <v>1583</v>
      </c>
      <c r="F9" s="124">
        <v>14234</v>
      </c>
      <c r="G9" s="124">
        <v>-2184</v>
      </c>
    </row>
    <row r="10" spans="1:7" ht="12.75" customHeight="1">
      <c r="A10" s="88">
        <v>2002</v>
      </c>
      <c r="B10" s="124">
        <v>78140</v>
      </c>
      <c r="C10" s="124">
        <v>16782</v>
      </c>
      <c r="D10" s="124">
        <v>7645</v>
      </c>
      <c r="E10" s="124">
        <v>2406</v>
      </c>
      <c r="F10" s="124">
        <v>23483</v>
      </c>
      <c r="G10" s="124">
        <v>-6701</v>
      </c>
    </row>
    <row r="11" spans="1:7" ht="12.75" customHeight="1">
      <c r="A11" s="88">
        <v>2003</v>
      </c>
      <c r="B11" s="124">
        <v>70488</v>
      </c>
      <c r="C11" s="124">
        <v>12488</v>
      </c>
      <c r="D11" s="124">
        <v>6602</v>
      </c>
      <c r="E11" s="124">
        <v>3522</v>
      </c>
      <c r="F11" s="124">
        <v>20140</v>
      </c>
      <c r="G11" s="124">
        <v>-7652</v>
      </c>
    </row>
    <row r="12" spans="1:7" ht="12.75" customHeight="1">
      <c r="A12" s="88">
        <v>2004</v>
      </c>
      <c r="B12" s="124">
        <v>63486</v>
      </c>
      <c r="C12" s="124">
        <v>15639</v>
      </c>
      <c r="D12" s="124">
        <v>6578</v>
      </c>
      <c r="E12" s="124">
        <v>3955</v>
      </c>
      <c r="F12" s="124">
        <v>22641</v>
      </c>
      <c r="G12" s="124">
        <v>-7002</v>
      </c>
    </row>
    <row r="13" spans="1:7" ht="12.75" customHeight="1">
      <c r="A13" s="88">
        <v>2005</v>
      </c>
      <c r="B13" s="124">
        <v>58019</v>
      </c>
      <c r="C13" s="124">
        <v>16636</v>
      </c>
      <c r="D13" s="124">
        <v>6799</v>
      </c>
      <c r="E13" s="124">
        <v>3615</v>
      </c>
      <c r="F13" s="124">
        <v>22103</v>
      </c>
      <c r="G13" s="124">
        <v>-5467</v>
      </c>
    </row>
    <row r="14" spans="1:7" ht="21" customHeight="1">
      <c r="A14" s="126">
        <v>2006</v>
      </c>
      <c r="B14" s="124">
        <v>52153</v>
      </c>
      <c r="C14" s="124">
        <v>13909</v>
      </c>
      <c r="D14" s="124">
        <v>7283</v>
      </c>
      <c r="E14" s="124">
        <v>3430</v>
      </c>
      <c r="F14" s="124">
        <v>19775</v>
      </c>
      <c r="G14" s="124">
        <v>-5866</v>
      </c>
    </row>
    <row r="15" spans="1:7" ht="12.75" customHeight="1">
      <c r="A15" s="126">
        <v>2007</v>
      </c>
      <c r="B15" s="124">
        <v>48074</v>
      </c>
      <c r="C15" s="124">
        <v>13732</v>
      </c>
      <c r="D15" s="124">
        <v>7710</v>
      </c>
      <c r="E15" s="124">
        <v>2629</v>
      </c>
      <c r="F15" s="124">
        <v>17811</v>
      </c>
      <c r="G15" s="124">
        <v>-4079</v>
      </c>
    </row>
    <row r="16" spans="1:7" ht="12.75" customHeight="1">
      <c r="A16" s="126" t="s">
        <v>249</v>
      </c>
      <c r="B16" s="124">
        <v>41026</v>
      </c>
      <c r="C16" s="124">
        <v>13471</v>
      </c>
      <c r="D16" s="124">
        <v>7798.559800000001</v>
      </c>
      <c r="E16" s="124">
        <v>2294</v>
      </c>
      <c r="F16" s="124">
        <v>20518</v>
      </c>
      <c r="G16" s="124">
        <v>-7048</v>
      </c>
    </row>
    <row r="17" spans="1:7" ht="12.75" customHeight="1">
      <c r="A17" s="126" t="s">
        <v>250</v>
      </c>
      <c r="B17" s="124">
        <v>22636</v>
      </c>
      <c r="C17" s="124">
        <v>23657</v>
      </c>
      <c r="D17" s="124">
        <v>9139.074050000001</v>
      </c>
      <c r="E17" s="124">
        <v>6650</v>
      </c>
      <c r="F17" s="124">
        <v>42047</v>
      </c>
      <c r="G17" s="124">
        <v>-18390</v>
      </c>
    </row>
    <row r="18" spans="1:7" ht="12.75" customHeight="1">
      <c r="A18" s="126" t="s">
        <v>251</v>
      </c>
      <c r="B18" s="124">
        <v>14148</v>
      </c>
      <c r="C18" s="124">
        <v>13762</v>
      </c>
      <c r="D18" s="124">
        <v>8889.42767</v>
      </c>
      <c r="E18" s="124">
        <v>3900</v>
      </c>
      <c r="F18" s="124">
        <v>22249</v>
      </c>
      <c r="G18" s="124">
        <v>-8488</v>
      </c>
    </row>
    <row r="19" spans="1:7" ht="12.75" customHeight="1">
      <c r="A19" s="126" t="s">
        <v>252</v>
      </c>
      <c r="B19" s="124">
        <v>22867</v>
      </c>
      <c r="C19" s="124">
        <v>24169</v>
      </c>
      <c r="D19" s="124">
        <v>20097</v>
      </c>
      <c r="E19" s="124">
        <v>2817</v>
      </c>
      <c r="F19" s="124">
        <v>17756</v>
      </c>
      <c r="G19" s="124">
        <v>8719</v>
      </c>
    </row>
    <row r="20" spans="1:7" ht="12.75" customHeight="1">
      <c r="A20" s="126" t="s">
        <v>253</v>
      </c>
      <c r="B20" s="124">
        <v>28927</v>
      </c>
      <c r="C20" s="124">
        <v>26016</v>
      </c>
      <c r="D20" s="124">
        <v>20424</v>
      </c>
      <c r="E20" s="124">
        <v>3260</v>
      </c>
      <c r="F20" s="124">
        <v>19957</v>
      </c>
      <c r="G20" s="124">
        <v>6059</v>
      </c>
    </row>
    <row r="21" spans="1:7" ht="12.75" customHeight="1">
      <c r="A21" s="126" t="s">
        <v>254</v>
      </c>
      <c r="B21" s="124">
        <v>36281.63727</v>
      </c>
      <c r="C21" s="124">
        <v>29758.411930000002</v>
      </c>
      <c r="D21" s="124">
        <v>24362.093310000004</v>
      </c>
      <c r="E21" s="124">
        <v>3940</v>
      </c>
      <c r="F21" s="124">
        <v>22403.428950000005</v>
      </c>
      <c r="G21" s="124">
        <v>7354.982979999997</v>
      </c>
    </row>
    <row r="22" spans="1:7" ht="12.75" customHeight="1">
      <c r="A22" s="126" t="s">
        <v>255</v>
      </c>
      <c r="B22" s="124">
        <v>46751.487049999996</v>
      </c>
      <c r="C22" s="124">
        <v>30688.01977</v>
      </c>
      <c r="D22" s="124">
        <v>24365.39603</v>
      </c>
      <c r="E22" s="124">
        <v>3462</v>
      </c>
      <c r="F22" s="124">
        <v>20218.16999</v>
      </c>
      <c r="G22" s="124">
        <v>10469.849779999999</v>
      </c>
    </row>
    <row r="23" spans="1:7" ht="12.75" customHeight="1">
      <c r="A23" s="126" t="s">
        <v>256</v>
      </c>
      <c r="B23" s="124">
        <v>50049.72665</v>
      </c>
      <c r="C23" s="124">
        <v>25640.64255</v>
      </c>
      <c r="D23" s="124">
        <v>24674.05855</v>
      </c>
      <c r="E23" s="108">
        <v>0</v>
      </c>
      <c r="F23" s="124">
        <v>22342.40295</v>
      </c>
      <c r="G23" s="124">
        <v>3298.2396</v>
      </c>
    </row>
    <row r="24" spans="1:7" ht="12.75" customHeight="1">
      <c r="A24" s="126" t="s">
        <v>257</v>
      </c>
      <c r="B24" s="124">
        <v>55026.952079999995</v>
      </c>
      <c r="C24" s="124">
        <v>27622.12443</v>
      </c>
      <c r="D24" s="124">
        <v>25005.15123</v>
      </c>
      <c r="E24" s="108">
        <v>0</v>
      </c>
      <c r="F24" s="124">
        <v>22644.899</v>
      </c>
      <c r="G24" s="124">
        <v>4977.2254299999995</v>
      </c>
    </row>
    <row r="25" spans="1:7" ht="12.75" customHeight="1">
      <c r="A25" s="126" t="s">
        <v>356</v>
      </c>
      <c r="B25" s="124">
        <v>65482.23641</v>
      </c>
      <c r="C25" s="124">
        <v>29287.88643</v>
      </c>
      <c r="D25" s="124">
        <v>25077.9624</v>
      </c>
      <c r="E25" s="108">
        <v>0</v>
      </c>
      <c r="F25" s="124">
        <v>18832.6021</v>
      </c>
      <c r="G25" s="124">
        <v>10455.28433</v>
      </c>
    </row>
    <row r="26" spans="1:7" ht="12.75" customHeight="1">
      <c r="A26" s="88"/>
      <c r="B26" s="108"/>
      <c r="C26" s="108"/>
      <c r="D26" s="108"/>
      <c r="E26" s="108"/>
      <c r="F26" s="108"/>
      <c r="G26" s="108"/>
    </row>
    <row r="27" spans="1:7" ht="12.75">
      <c r="A27" s="88"/>
      <c r="B27" s="109"/>
      <c r="C27" s="108"/>
      <c r="D27" s="108"/>
      <c r="E27" s="108"/>
      <c r="F27" s="108"/>
      <c r="G27" s="108"/>
    </row>
    <row r="28" spans="1:7" ht="12.75" customHeight="1">
      <c r="A28" s="165" t="s">
        <v>329</v>
      </c>
      <c r="B28" s="165"/>
      <c r="C28" s="165"/>
      <c r="D28" s="165"/>
      <c r="E28" s="165"/>
      <c r="F28" s="165"/>
      <c r="G28" s="165"/>
    </row>
    <row r="29" spans="1:7" ht="12.75" customHeight="1">
      <c r="A29" s="103"/>
      <c r="B29" s="103"/>
      <c r="C29" s="103"/>
      <c r="D29" s="103"/>
      <c r="E29" s="103"/>
      <c r="F29" s="103"/>
      <c r="G29" s="103"/>
    </row>
    <row r="30" spans="1:7" ht="12.75" customHeight="1">
      <c r="A30" s="168" t="s">
        <v>313</v>
      </c>
      <c r="B30" s="168"/>
      <c r="C30" s="168"/>
      <c r="D30" s="168"/>
      <c r="E30" s="168"/>
      <c r="F30" s="168"/>
      <c r="G30" s="168"/>
    </row>
    <row r="31" spans="1:7" ht="12.75" customHeight="1">
      <c r="A31" s="169" t="s">
        <v>330</v>
      </c>
      <c r="B31" s="169"/>
      <c r="C31" s="169"/>
      <c r="D31" s="169"/>
      <c r="E31" s="169"/>
      <c r="F31" s="169"/>
      <c r="G31" s="169"/>
    </row>
    <row r="32" spans="1:7" ht="26.25" customHeight="1">
      <c r="A32" s="165" t="s">
        <v>331</v>
      </c>
      <c r="B32" s="165"/>
      <c r="C32" s="165"/>
      <c r="D32" s="165"/>
      <c r="E32" s="165"/>
      <c r="F32" s="165"/>
      <c r="G32" s="165"/>
    </row>
  </sheetData>
  <sheetProtection/>
  <mergeCells count="7">
    <mergeCell ref="A32:G32"/>
    <mergeCell ref="A1:G1"/>
    <mergeCell ref="A4:A6"/>
    <mergeCell ref="B6:G6"/>
    <mergeCell ref="A28:G28"/>
    <mergeCell ref="A30:G30"/>
    <mergeCell ref="A31:G31"/>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sheetPr>
    <tabColor rgb="FF92D050"/>
  </sheetPr>
  <dimension ref="A1:G22"/>
  <sheetViews>
    <sheetView zoomScale="115" zoomScaleNormal="115" zoomScalePageLayoutView="0" workbookViewId="0" topLeftCell="A1">
      <selection activeCell="I31" sqref="I31"/>
    </sheetView>
  </sheetViews>
  <sheetFormatPr defaultColWidth="11.421875" defaultRowHeight="12.75"/>
  <cols>
    <col min="1" max="2" width="12.28125" style="70" customWidth="1"/>
    <col min="3" max="4" width="12.28125" style="68" customWidth="1"/>
    <col min="5" max="5" width="15.57421875" style="70" customWidth="1"/>
    <col min="6" max="7" width="12.28125" style="68" customWidth="1"/>
    <col min="8" max="16384" width="11.421875" style="68" customWidth="1"/>
  </cols>
  <sheetData>
    <row r="1" spans="1:7" ht="12.75">
      <c r="A1" s="154" t="s">
        <v>332</v>
      </c>
      <c r="B1" s="154"/>
      <c r="C1" s="154"/>
      <c r="D1" s="154"/>
      <c r="E1" s="154"/>
      <c r="F1" s="154"/>
      <c r="G1" s="154"/>
    </row>
    <row r="2" spans="1:5" ht="12.75">
      <c r="A2" s="92"/>
      <c r="B2" s="68"/>
      <c r="E2" s="68"/>
    </row>
    <row r="3" ht="12.75">
      <c r="G3" s="71" t="s">
        <v>333</v>
      </c>
    </row>
    <row r="4" spans="1:7" ht="38.25">
      <c r="A4" s="110"/>
      <c r="B4" s="73" t="s">
        <v>334</v>
      </c>
      <c r="C4" s="73" t="s">
        <v>335</v>
      </c>
      <c r="D4" s="73" t="s">
        <v>336</v>
      </c>
      <c r="E4" s="73" t="s">
        <v>337</v>
      </c>
      <c r="F4" s="73" t="s">
        <v>338</v>
      </c>
      <c r="G4" s="73" t="s">
        <v>339</v>
      </c>
    </row>
    <row r="5" spans="1:7" s="107" customFormat="1" ht="12.75">
      <c r="A5" s="72" t="s">
        <v>274</v>
      </c>
      <c r="B5" s="111"/>
      <c r="C5" s="111"/>
      <c r="D5" s="111"/>
      <c r="E5" s="112" t="s">
        <v>328</v>
      </c>
      <c r="F5" s="112" t="s">
        <v>340</v>
      </c>
      <c r="G5" s="112" t="s">
        <v>340</v>
      </c>
    </row>
    <row r="6" spans="1:7" ht="12.75" customHeight="1">
      <c r="A6" s="113">
        <v>2005</v>
      </c>
      <c r="B6" s="124">
        <v>1321</v>
      </c>
      <c r="C6" s="124">
        <v>114692</v>
      </c>
      <c r="D6" s="109">
        <v>86.8221044663134</v>
      </c>
      <c r="E6" s="124">
        <v>15507.862</v>
      </c>
      <c r="F6" s="124">
        <v>11739</v>
      </c>
      <c r="G6" s="80">
        <v>135</v>
      </c>
    </row>
    <row r="7" spans="1:7" ht="12.75" customHeight="1">
      <c r="A7" s="113">
        <v>2006</v>
      </c>
      <c r="B7" s="124">
        <v>1256</v>
      </c>
      <c r="C7" s="124">
        <v>103161</v>
      </c>
      <c r="D7" s="109">
        <v>82.13455414012739</v>
      </c>
      <c r="E7" s="124">
        <v>12008.571</v>
      </c>
      <c r="F7" s="124">
        <v>9561</v>
      </c>
      <c r="G7" s="80">
        <v>116</v>
      </c>
    </row>
    <row r="8" spans="1:7" ht="12.75" customHeight="1">
      <c r="A8" s="113">
        <v>2007</v>
      </c>
      <c r="B8" s="124">
        <v>1013</v>
      </c>
      <c r="C8" s="124">
        <v>78558</v>
      </c>
      <c r="D8" s="109">
        <v>77.54985192497531</v>
      </c>
      <c r="E8" s="124">
        <v>10561.668</v>
      </c>
      <c r="F8" s="124">
        <v>10426</v>
      </c>
      <c r="G8" s="80">
        <v>134</v>
      </c>
    </row>
    <row r="9" spans="1:7" ht="12.75" customHeight="1">
      <c r="A9" s="113">
        <v>2008</v>
      </c>
      <c r="B9" s="124">
        <v>970</v>
      </c>
      <c r="C9" s="124">
        <v>71421</v>
      </c>
      <c r="D9" s="109">
        <v>73.62989690721649</v>
      </c>
      <c r="E9" s="124">
        <v>9657.564</v>
      </c>
      <c r="F9" s="124">
        <v>9956</v>
      </c>
      <c r="G9" s="80">
        <v>135</v>
      </c>
    </row>
    <row r="10" spans="1:7" ht="12.75" customHeight="1">
      <c r="A10" s="113">
        <v>2009</v>
      </c>
      <c r="B10" s="124">
        <v>1222</v>
      </c>
      <c r="C10" s="124">
        <v>112739</v>
      </c>
      <c r="D10" s="109">
        <v>92.3</v>
      </c>
      <c r="E10" s="124">
        <v>15186</v>
      </c>
      <c r="F10" s="124">
        <v>12427</v>
      </c>
      <c r="G10" s="80">
        <v>135</v>
      </c>
    </row>
    <row r="11" spans="1:7" ht="12.75" customHeight="1">
      <c r="A11" s="113">
        <v>2010</v>
      </c>
      <c r="B11" s="124">
        <v>1215</v>
      </c>
      <c r="C11" s="124">
        <v>95553</v>
      </c>
      <c r="D11" s="109">
        <v>78.64444444444445</v>
      </c>
      <c r="E11" s="124">
        <v>13926</v>
      </c>
      <c r="F11" s="124">
        <v>11461.728395061727</v>
      </c>
      <c r="G11" s="80">
        <v>145.7411070296066</v>
      </c>
    </row>
    <row r="12" spans="1:7" ht="12.75" customHeight="1">
      <c r="A12" s="113">
        <v>2011</v>
      </c>
      <c r="B12" s="124">
        <v>1051</v>
      </c>
      <c r="C12" s="124">
        <v>80443</v>
      </c>
      <c r="D12" s="109">
        <v>76.53948620361561</v>
      </c>
      <c r="E12" s="124">
        <v>11622</v>
      </c>
      <c r="F12" s="124">
        <v>11058.039961941007</v>
      </c>
      <c r="G12" s="80">
        <v>144.4749698544311</v>
      </c>
    </row>
    <row r="13" spans="1:7" ht="12.75" customHeight="1">
      <c r="A13" s="113">
        <v>2012</v>
      </c>
      <c r="B13" s="124">
        <v>1020</v>
      </c>
      <c r="C13" s="124">
        <v>82279</v>
      </c>
      <c r="D13" s="109">
        <v>80.66568627450981</v>
      </c>
      <c r="E13" s="124">
        <v>12132</v>
      </c>
      <c r="F13" s="124">
        <v>11874.50980392157</v>
      </c>
      <c r="G13" s="80">
        <v>147</v>
      </c>
    </row>
    <row r="14" spans="1:7" ht="12.75" customHeight="1">
      <c r="A14" s="113">
        <v>2013</v>
      </c>
      <c r="B14" s="124">
        <v>979</v>
      </c>
      <c r="C14" s="124">
        <v>83079</v>
      </c>
      <c r="D14" s="109">
        <v>84.86108273748724</v>
      </c>
      <c r="E14" s="124">
        <v>12477</v>
      </c>
      <c r="F14" s="124">
        <v>12745</v>
      </c>
      <c r="G14" s="80">
        <v>150</v>
      </c>
    </row>
    <row r="15" spans="1:7" ht="12.75" customHeight="1">
      <c r="A15" s="113">
        <v>2014</v>
      </c>
      <c r="B15" s="124">
        <v>966</v>
      </c>
      <c r="C15" s="124">
        <v>75998</v>
      </c>
      <c r="D15" s="109">
        <v>78.6728778467909</v>
      </c>
      <c r="E15" s="124">
        <v>11631</v>
      </c>
      <c r="F15" s="124">
        <v>12040</v>
      </c>
      <c r="G15" s="80">
        <v>153</v>
      </c>
    </row>
    <row r="16" spans="1:7" ht="12.75" customHeight="1">
      <c r="A16" s="113">
        <v>2015</v>
      </c>
      <c r="B16" s="124">
        <v>950</v>
      </c>
      <c r="C16" s="124">
        <v>78066</v>
      </c>
      <c r="D16" s="109">
        <v>82.17473684210526</v>
      </c>
      <c r="E16" s="124">
        <v>12461</v>
      </c>
      <c r="F16" s="124">
        <v>13117</v>
      </c>
      <c r="G16" s="80">
        <v>160</v>
      </c>
    </row>
    <row r="17" spans="1:7" ht="12.75" customHeight="1">
      <c r="A17" s="113">
        <v>2016</v>
      </c>
      <c r="B17" s="124">
        <v>986</v>
      </c>
      <c r="C17" s="124">
        <v>78359</v>
      </c>
      <c r="D17" s="109">
        <v>79.47160243407708</v>
      </c>
      <c r="E17" s="124">
        <v>12421.647</v>
      </c>
      <c r="F17" s="124">
        <v>12598</v>
      </c>
      <c r="G17" s="80">
        <v>159</v>
      </c>
    </row>
    <row r="18" spans="1:7" ht="12.75" customHeight="1">
      <c r="A18" s="113">
        <v>2017</v>
      </c>
      <c r="B18" s="124">
        <v>885</v>
      </c>
      <c r="C18" s="124">
        <v>62745</v>
      </c>
      <c r="D18" s="109">
        <v>70.89830508474576</v>
      </c>
      <c r="E18" s="124">
        <v>9710</v>
      </c>
      <c r="F18" s="124">
        <v>10972</v>
      </c>
      <c r="G18" s="80">
        <v>155</v>
      </c>
    </row>
    <row r="19" spans="1:7" ht="12.75" customHeight="1">
      <c r="A19" s="113"/>
      <c r="B19" s="80"/>
      <c r="C19" s="109"/>
      <c r="D19" s="80"/>
      <c r="E19" s="80"/>
      <c r="F19" s="80"/>
      <c r="G19" s="80"/>
    </row>
    <row r="20" spans="1:7" ht="12.75" customHeight="1">
      <c r="A20" s="170" t="s">
        <v>313</v>
      </c>
      <c r="B20" s="170"/>
      <c r="C20" s="170"/>
      <c r="D20" s="170"/>
      <c r="E20" s="170"/>
      <c r="F20" s="170"/>
      <c r="G20" s="170"/>
    </row>
    <row r="21" spans="1:7" ht="25.5" customHeight="1">
      <c r="A21" s="165" t="s">
        <v>341</v>
      </c>
      <c r="B21" s="165"/>
      <c r="C21" s="165"/>
      <c r="D21" s="165"/>
      <c r="E21" s="165"/>
      <c r="F21" s="165"/>
      <c r="G21" s="165"/>
    </row>
    <row r="22" spans="1:7" ht="12.75">
      <c r="A22" s="165" t="s">
        <v>342</v>
      </c>
      <c r="B22" s="165"/>
      <c r="C22" s="165"/>
      <c r="D22" s="165"/>
      <c r="E22" s="165"/>
      <c r="F22" s="165"/>
      <c r="G22" s="165"/>
    </row>
  </sheetData>
  <sheetProtection/>
  <mergeCells count="4">
    <mergeCell ref="A1:G1"/>
    <mergeCell ref="A20:G20"/>
    <mergeCell ref="A21:G21"/>
    <mergeCell ref="A22:G22"/>
  </mergeCells>
  <printOptions/>
  <pageMargins left="0.7874015748031497" right="0.6692913385826772" top="0.984251968503937" bottom="0.984251968503937" header="0.5118110236220472" footer="0.5118110236220472"/>
  <pageSetup horizontalDpi="600" verticalDpi="600" orientation="portrait" paperSize="9" scale="86" r:id="rId2"/>
  <drawing r:id="rId1"/>
</worksheet>
</file>

<file path=xl/worksheets/sheet69.xml><?xml version="1.0" encoding="utf-8"?>
<worksheet xmlns="http://schemas.openxmlformats.org/spreadsheetml/2006/main" xmlns:r="http://schemas.openxmlformats.org/officeDocument/2006/relationships">
  <sheetPr>
    <tabColor rgb="FF92D050"/>
  </sheetPr>
  <dimension ref="A1:D20"/>
  <sheetViews>
    <sheetView zoomScalePageLayoutView="0" workbookViewId="0" topLeftCell="A1">
      <selection activeCell="Q40" sqref="Q40"/>
    </sheetView>
  </sheetViews>
  <sheetFormatPr defaultColWidth="11.421875" defaultRowHeight="12.75"/>
  <cols>
    <col min="1" max="1" width="6.8515625" style="70" customWidth="1"/>
    <col min="2" max="2" width="13.57421875" style="68" customWidth="1"/>
    <col min="3" max="3" width="13.57421875" style="70" customWidth="1"/>
    <col min="4" max="4" width="15.00390625" style="68" customWidth="1"/>
    <col min="5" max="16384" width="11.421875" style="68" customWidth="1"/>
  </cols>
  <sheetData>
    <row r="1" spans="1:4" ht="12.75">
      <c r="A1" s="154" t="s">
        <v>343</v>
      </c>
      <c r="B1" s="154"/>
      <c r="C1" s="154"/>
      <c r="D1" s="154"/>
    </row>
    <row r="2" spans="1:3" ht="12.75">
      <c r="A2" s="92"/>
      <c r="C2" s="68"/>
    </row>
    <row r="3" ht="12.75">
      <c r="D3" s="71" t="s">
        <v>344</v>
      </c>
    </row>
    <row r="4" spans="1:4" s="107" customFormat="1" ht="25.5">
      <c r="A4" s="111"/>
      <c r="B4" s="73" t="s">
        <v>345</v>
      </c>
      <c r="C4" s="73" t="s">
        <v>346</v>
      </c>
      <c r="D4" s="73" t="s">
        <v>339</v>
      </c>
    </row>
    <row r="5" spans="1:4" s="107" customFormat="1" ht="12.75">
      <c r="A5" s="72" t="s">
        <v>274</v>
      </c>
      <c r="B5" s="73"/>
      <c r="C5" s="102" t="s">
        <v>328</v>
      </c>
      <c r="D5" s="102" t="s">
        <v>340</v>
      </c>
    </row>
    <row r="6" spans="1:4" ht="12.75" customHeight="1">
      <c r="A6" s="113">
        <v>2005</v>
      </c>
      <c r="B6" s="124">
        <v>1312</v>
      </c>
      <c r="C6" s="124">
        <v>215.295</v>
      </c>
      <c r="D6" s="108">
        <v>164</v>
      </c>
    </row>
    <row r="7" spans="1:4" ht="12.75" customHeight="1">
      <c r="A7" s="113">
        <v>2006</v>
      </c>
      <c r="B7" s="124">
        <v>245</v>
      </c>
      <c r="C7" s="124">
        <v>41.929</v>
      </c>
      <c r="D7" s="108">
        <v>171</v>
      </c>
    </row>
    <row r="8" spans="1:4" ht="12.75" customHeight="1">
      <c r="A8" s="113">
        <v>2007</v>
      </c>
      <c r="B8" s="124">
        <v>98</v>
      </c>
      <c r="C8" s="124">
        <v>17.34</v>
      </c>
      <c r="D8" s="108">
        <v>177</v>
      </c>
    </row>
    <row r="9" spans="1:4" ht="12.75" customHeight="1">
      <c r="A9" s="113">
        <v>2008</v>
      </c>
      <c r="B9" s="124">
        <v>2666</v>
      </c>
      <c r="C9" s="124">
        <v>550.382</v>
      </c>
      <c r="D9" s="108">
        <v>206</v>
      </c>
    </row>
    <row r="10" spans="1:4" ht="12.75" customHeight="1">
      <c r="A10" s="113">
        <v>2009</v>
      </c>
      <c r="B10" s="124">
        <v>70900</v>
      </c>
      <c r="C10" s="124">
        <v>14980</v>
      </c>
      <c r="D10" s="108">
        <v>211</v>
      </c>
    </row>
    <row r="11" spans="1:4" ht="12.75" customHeight="1">
      <c r="A11" s="113">
        <v>2010</v>
      </c>
      <c r="B11" s="124">
        <v>8384</v>
      </c>
      <c r="C11" s="124">
        <v>1954</v>
      </c>
      <c r="D11" s="108">
        <v>233</v>
      </c>
    </row>
    <row r="12" spans="1:4" ht="12.75" customHeight="1">
      <c r="A12" s="113">
        <v>2011</v>
      </c>
      <c r="B12" s="124">
        <v>1945</v>
      </c>
      <c r="C12" s="125">
        <v>286.96387</v>
      </c>
      <c r="D12" s="108">
        <v>147.54</v>
      </c>
    </row>
    <row r="13" spans="1:4" ht="12.75" customHeight="1">
      <c r="A13" s="113">
        <v>2012</v>
      </c>
      <c r="B13" s="124">
        <v>5951</v>
      </c>
      <c r="C13" s="125">
        <v>984.792</v>
      </c>
      <c r="D13" s="108">
        <v>165.49</v>
      </c>
    </row>
    <row r="14" spans="1:4" ht="12.75" customHeight="1">
      <c r="A14" s="113">
        <v>2013</v>
      </c>
      <c r="B14" s="108" t="s">
        <v>258</v>
      </c>
      <c r="C14" s="125">
        <v>463</v>
      </c>
      <c r="D14" s="108" t="s">
        <v>258</v>
      </c>
    </row>
    <row r="15" spans="1:4" ht="12.75" customHeight="1">
      <c r="A15" s="113">
        <v>2014</v>
      </c>
      <c r="B15" s="108" t="s">
        <v>258</v>
      </c>
      <c r="C15" s="125">
        <v>70</v>
      </c>
      <c r="D15" s="108" t="s">
        <v>258</v>
      </c>
    </row>
    <row r="16" spans="1:4" ht="12.75" customHeight="1">
      <c r="A16" s="113">
        <v>2015</v>
      </c>
      <c r="B16" s="108" t="s">
        <v>258</v>
      </c>
      <c r="C16" s="125">
        <v>116.198</v>
      </c>
      <c r="D16" s="108" t="s">
        <v>258</v>
      </c>
    </row>
    <row r="17" spans="1:4" ht="12.75" customHeight="1">
      <c r="A17" s="113">
        <v>2016</v>
      </c>
      <c r="B17" s="108" t="s">
        <v>258</v>
      </c>
      <c r="C17" s="125">
        <v>175.942</v>
      </c>
      <c r="D17" s="108" t="s">
        <v>258</v>
      </c>
    </row>
    <row r="18" spans="1:4" ht="12.75" customHeight="1">
      <c r="A18" s="113">
        <v>2017</v>
      </c>
      <c r="B18" s="108" t="s">
        <v>258</v>
      </c>
      <c r="C18" s="125">
        <v>60.942</v>
      </c>
      <c r="D18" s="108" t="s">
        <v>258</v>
      </c>
    </row>
    <row r="19" spans="1:4" ht="12.75" customHeight="1">
      <c r="A19" s="113"/>
      <c r="B19" s="108"/>
      <c r="C19" s="114"/>
      <c r="D19" s="108"/>
    </row>
    <row r="20" spans="1:4" ht="12.75" customHeight="1">
      <c r="A20" s="165" t="s">
        <v>347</v>
      </c>
      <c r="B20" s="165"/>
      <c r="C20" s="165"/>
      <c r="D20" s="165"/>
    </row>
  </sheetData>
  <sheetProtection/>
  <mergeCells count="2">
    <mergeCell ref="A1:D1"/>
    <mergeCell ref="A20:D20"/>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O26"/>
  <sheetViews>
    <sheetView zoomScalePageLayoutView="0" workbookViewId="0" topLeftCell="A1">
      <selection activeCell="Q42" sqref="Q42"/>
    </sheetView>
  </sheetViews>
  <sheetFormatPr defaultColWidth="11.421875" defaultRowHeight="12.75"/>
  <cols>
    <col min="1" max="1" width="5.00390625" style="4" customWidth="1"/>
    <col min="2" max="2" width="11.57421875" style="4" customWidth="1"/>
    <col min="3" max="3" width="6.421875" style="3" customWidth="1"/>
    <col min="4" max="15" width="5.28125" style="4" customWidth="1"/>
    <col min="16" max="16384" width="11.421875" style="1" customWidth="1"/>
  </cols>
  <sheetData>
    <row r="1" spans="1:15" ht="12.75">
      <c r="A1" s="127" t="s">
        <v>212</v>
      </c>
      <c r="B1" s="127"/>
      <c r="C1" s="127"/>
      <c r="D1" s="127"/>
      <c r="E1" s="127"/>
      <c r="F1" s="127"/>
      <c r="G1" s="127"/>
      <c r="H1" s="127"/>
      <c r="I1" s="127"/>
      <c r="J1" s="127"/>
      <c r="K1" s="127"/>
      <c r="L1" s="127"/>
      <c r="M1" s="127"/>
      <c r="N1" s="127"/>
      <c r="O1" s="127"/>
    </row>
    <row r="2" spans="1:2" ht="12.75">
      <c r="A2" s="5"/>
      <c r="B2" s="5"/>
    </row>
    <row r="3" spans="14:15" ht="12.75">
      <c r="N3" s="138" t="s">
        <v>0</v>
      </c>
      <c r="O3" s="138"/>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s="2" customFormat="1" ht="24" customHeight="1">
      <c r="A5" s="134" t="s">
        <v>64</v>
      </c>
      <c r="B5" s="134"/>
      <c r="C5" s="15">
        <v>368.9166666666667</v>
      </c>
      <c r="D5" s="15">
        <v>459</v>
      </c>
      <c r="E5" s="15">
        <v>452</v>
      </c>
      <c r="F5" s="15">
        <v>416</v>
      </c>
      <c r="G5" s="15">
        <v>410</v>
      </c>
      <c r="H5" s="15">
        <v>381</v>
      </c>
      <c r="I5" s="15">
        <v>347</v>
      </c>
      <c r="J5" s="15">
        <v>326</v>
      </c>
      <c r="K5" s="15">
        <v>344</v>
      </c>
      <c r="L5" s="15">
        <v>319</v>
      </c>
      <c r="M5" s="15">
        <v>307</v>
      </c>
      <c r="N5" s="15">
        <v>323</v>
      </c>
      <c r="O5" s="15">
        <v>343</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58.166666666666664</v>
      </c>
      <c r="D7" s="17">
        <v>74</v>
      </c>
      <c r="E7" s="17">
        <v>77</v>
      </c>
      <c r="F7" s="17">
        <v>64</v>
      </c>
      <c r="G7" s="17">
        <v>63</v>
      </c>
      <c r="H7" s="17">
        <v>53</v>
      </c>
      <c r="I7" s="17">
        <v>44</v>
      </c>
      <c r="J7" s="17">
        <v>43</v>
      </c>
      <c r="K7" s="17">
        <v>55</v>
      </c>
      <c r="L7" s="17">
        <v>51</v>
      </c>
      <c r="M7" s="17">
        <v>52</v>
      </c>
      <c r="N7" s="17">
        <v>62</v>
      </c>
      <c r="O7" s="17">
        <v>60</v>
      </c>
    </row>
    <row r="8" spans="1:15" ht="12.75">
      <c r="A8" s="19"/>
      <c r="B8" s="19" t="s">
        <v>199</v>
      </c>
      <c r="C8" s="15">
        <v>203.58333333333334</v>
      </c>
      <c r="D8" s="17">
        <v>256</v>
      </c>
      <c r="E8" s="17">
        <v>248</v>
      </c>
      <c r="F8" s="17">
        <v>230</v>
      </c>
      <c r="G8" s="17">
        <v>228</v>
      </c>
      <c r="H8" s="17">
        <v>214</v>
      </c>
      <c r="I8" s="17">
        <v>196</v>
      </c>
      <c r="J8" s="17">
        <v>180</v>
      </c>
      <c r="K8" s="17">
        <v>194</v>
      </c>
      <c r="L8" s="17">
        <v>175</v>
      </c>
      <c r="M8" s="17">
        <v>167</v>
      </c>
      <c r="N8" s="17">
        <v>166</v>
      </c>
      <c r="O8" s="17">
        <v>189</v>
      </c>
    </row>
    <row r="9" spans="1:15" ht="12.75">
      <c r="A9" s="19"/>
      <c r="B9" s="19" t="s">
        <v>36</v>
      </c>
      <c r="C9" s="15">
        <v>107.16666666666667</v>
      </c>
      <c r="D9" s="17">
        <v>129</v>
      </c>
      <c r="E9" s="17">
        <v>127</v>
      </c>
      <c r="F9" s="17">
        <v>122</v>
      </c>
      <c r="G9" s="17">
        <v>119</v>
      </c>
      <c r="H9" s="17">
        <v>114</v>
      </c>
      <c r="I9" s="17">
        <v>107</v>
      </c>
      <c r="J9" s="17">
        <v>103</v>
      </c>
      <c r="K9" s="17">
        <v>95</v>
      </c>
      <c r="L9" s="17">
        <v>93</v>
      </c>
      <c r="M9" s="17">
        <v>88</v>
      </c>
      <c r="N9" s="17">
        <v>95</v>
      </c>
      <c r="O9" s="17">
        <v>94</v>
      </c>
    </row>
    <row r="10" spans="1:15" ht="34.5" customHeight="1">
      <c r="A10" s="136" t="s">
        <v>37</v>
      </c>
      <c r="B10" s="136"/>
      <c r="C10" s="136"/>
      <c r="D10" s="136"/>
      <c r="E10" s="136"/>
      <c r="F10" s="136"/>
      <c r="G10" s="136"/>
      <c r="H10" s="136"/>
      <c r="I10" s="136"/>
      <c r="J10" s="136"/>
      <c r="K10" s="136"/>
      <c r="L10" s="136"/>
      <c r="M10" s="136"/>
      <c r="N10" s="136"/>
      <c r="O10" s="136"/>
    </row>
    <row r="11" spans="1:15" ht="12.75">
      <c r="A11" s="19"/>
      <c r="B11" s="19" t="s">
        <v>65</v>
      </c>
      <c r="C11" s="15">
        <v>170.08333333333334</v>
      </c>
      <c r="D11" s="17">
        <v>206</v>
      </c>
      <c r="E11" s="17">
        <v>196</v>
      </c>
      <c r="F11" s="17">
        <v>186</v>
      </c>
      <c r="G11" s="17">
        <v>182</v>
      </c>
      <c r="H11" s="17">
        <v>166</v>
      </c>
      <c r="I11" s="17">
        <v>153</v>
      </c>
      <c r="J11" s="17">
        <v>148</v>
      </c>
      <c r="K11" s="17">
        <v>169</v>
      </c>
      <c r="L11" s="17">
        <v>155</v>
      </c>
      <c r="M11" s="17">
        <v>159</v>
      </c>
      <c r="N11" s="17">
        <v>161</v>
      </c>
      <c r="O11" s="17">
        <v>160</v>
      </c>
    </row>
    <row r="12" spans="1:15" ht="12.75">
      <c r="A12" s="19"/>
      <c r="B12" s="19" t="s">
        <v>34</v>
      </c>
      <c r="C12" s="15">
        <v>198.83333333333334</v>
      </c>
      <c r="D12" s="17">
        <v>253</v>
      </c>
      <c r="E12" s="17">
        <v>256</v>
      </c>
      <c r="F12" s="17">
        <v>230</v>
      </c>
      <c r="G12" s="17">
        <v>228</v>
      </c>
      <c r="H12" s="17">
        <v>215</v>
      </c>
      <c r="I12" s="17">
        <v>194</v>
      </c>
      <c r="J12" s="17">
        <v>178</v>
      </c>
      <c r="K12" s="17">
        <v>175</v>
      </c>
      <c r="L12" s="17">
        <v>164</v>
      </c>
      <c r="M12" s="17">
        <v>148</v>
      </c>
      <c r="N12" s="17">
        <v>162</v>
      </c>
      <c r="O12" s="17">
        <v>183</v>
      </c>
    </row>
    <row r="13" spans="1:15" ht="12.75">
      <c r="A13" s="19"/>
      <c r="B13" s="19" t="s">
        <v>202</v>
      </c>
      <c r="C13" s="15"/>
      <c r="D13" s="17"/>
      <c r="E13" s="17"/>
      <c r="F13" s="17"/>
      <c r="G13" s="17"/>
      <c r="H13" s="17"/>
      <c r="I13" s="17"/>
      <c r="J13" s="17"/>
      <c r="K13" s="17"/>
      <c r="L13" s="17"/>
      <c r="M13" s="17"/>
      <c r="N13" s="17"/>
      <c r="O13" s="17"/>
    </row>
    <row r="14" spans="2:15" ht="12.75">
      <c r="B14" s="19" t="s">
        <v>46</v>
      </c>
      <c r="C14" s="15">
        <v>59.416666666666664</v>
      </c>
      <c r="D14" s="17">
        <v>67</v>
      </c>
      <c r="E14" s="17">
        <v>75</v>
      </c>
      <c r="F14" s="17">
        <v>73</v>
      </c>
      <c r="G14" s="17">
        <v>66</v>
      </c>
      <c r="H14" s="17">
        <v>67</v>
      </c>
      <c r="I14" s="17">
        <v>65</v>
      </c>
      <c r="J14" s="17">
        <v>55</v>
      </c>
      <c r="K14" s="17">
        <v>48</v>
      </c>
      <c r="L14" s="17">
        <v>48</v>
      </c>
      <c r="M14" s="17">
        <v>46</v>
      </c>
      <c r="N14" s="17">
        <v>49</v>
      </c>
      <c r="O14" s="17">
        <v>54</v>
      </c>
    </row>
    <row r="15" spans="2:15" ht="12.75">
      <c r="B15" s="19" t="s">
        <v>182</v>
      </c>
      <c r="C15" s="15">
        <v>73.83333333333333</v>
      </c>
      <c r="D15" s="17">
        <v>100</v>
      </c>
      <c r="E15" s="17">
        <v>98</v>
      </c>
      <c r="F15" s="17">
        <v>86</v>
      </c>
      <c r="G15" s="17">
        <v>90</v>
      </c>
      <c r="H15" s="17">
        <v>83</v>
      </c>
      <c r="I15" s="17">
        <v>63</v>
      </c>
      <c r="J15" s="17">
        <v>62</v>
      </c>
      <c r="K15" s="17">
        <v>61</v>
      </c>
      <c r="L15" s="17">
        <v>57</v>
      </c>
      <c r="M15" s="17">
        <v>52</v>
      </c>
      <c r="N15" s="17">
        <v>65</v>
      </c>
      <c r="O15" s="17">
        <v>69</v>
      </c>
    </row>
    <row r="16" spans="2:15" ht="12.75">
      <c r="B16" s="19" t="s">
        <v>38</v>
      </c>
      <c r="C16" s="15">
        <v>64.41666666666667</v>
      </c>
      <c r="D16" s="17">
        <v>85</v>
      </c>
      <c r="E16" s="17">
        <v>82</v>
      </c>
      <c r="F16" s="17">
        <v>70</v>
      </c>
      <c r="G16" s="17">
        <v>71</v>
      </c>
      <c r="H16" s="17">
        <v>64</v>
      </c>
      <c r="I16" s="17">
        <v>65</v>
      </c>
      <c r="J16" s="17">
        <v>60</v>
      </c>
      <c r="K16" s="17">
        <v>65</v>
      </c>
      <c r="L16" s="17">
        <v>58</v>
      </c>
      <c r="M16" s="17">
        <v>48</v>
      </c>
      <c r="N16" s="17">
        <v>46</v>
      </c>
      <c r="O16" s="17">
        <v>59</v>
      </c>
    </row>
    <row r="17" spans="1:15" ht="12.75">
      <c r="A17" s="19"/>
      <c r="B17" s="19" t="s">
        <v>44</v>
      </c>
      <c r="C17" s="15">
        <v>0.9166666666666666</v>
      </c>
      <c r="D17" s="17">
        <v>0</v>
      </c>
      <c r="E17" s="17">
        <v>1</v>
      </c>
      <c r="F17" s="17">
        <v>1</v>
      </c>
      <c r="G17" s="17">
        <v>1</v>
      </c>
      <c r="H17" s="17">
        <v>1</v>
      </c>
      <c r="I17" s="17">
        <v>1</v>
      </c>
      <c r="J17" s="17">
        <v>1</v>
      </c>
      <c r="K17" s="17">
        <v>1</v>
      </c>
      <c r="L17" s="17">
        <v>1</v>
      </c>
      <c r="M17" s="17">
        <v>1</v>
      </c>
      <c r="N17" s="17">
        <v>1</v>
      </c>
      <c r="O17" s="17">
        <v>1</v>
      </c>
    </row>
    <row r="18" spans="1:15" ht="12.75">
      <c r="A18" s="19"/>
      <c r="B18" s="19" t="s">
        <v>45</v>
      </c>
      <c r="C18" s="15">
        <v>0.25</v>
      </c>
      <c r="D18" s="17">
        <v>1</v>
      </c>
      <c r="E18" s="17">
        <v>0</v>
      </c>
      <c r="F18" s="17">
        <v>0</v>
      </c>
      <c r="G18" s="17">
        <v>0</v>
      </c>
      <c r="H18" s="17">
        <v>0</v>
      </c>
      <c r="I18" s="17">
        <v>0</v>
      </c>
      <c r="J18" s="17">
        <v>0</v>
      </c>
      <c r="K18" s="17">
        <v>0</v>
      </c>
      <c r="L18" s="17">
        <v>0</v>
      </c>
      <c r="M18" s="17">
        <v>1</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280.6666666666667</v>
      </c>
      <c r="D20" s="17">
        <v>372</v>
      </c>
      <c r="E20" s="17">
        <v>363</v>
      </c>
      <c r="F20" s="17">
        <v>321</v>
      </c>
      <c r="G20" s="17">
        <v>318</v>
      </c>
      <c r="H20" s="17">
        <v>286</v>
      </c>
      <c r="I20" s="17">
        <v>252</v>
      </c>
      <c r="J20" s="17">
        <v>238</v>
      </c>
      <c r="K20" s="17">
        <v>254</v>
      </c>
      <c r="L20" s="17">
        <v>229</v>
      </c>
      <c r="M20" s="17">
        <v>224</v>
      </c>
      <c r="N20" s="17">
        <v>245</v>
      </c>
      <c r="O20" s="17">
        <v>266</v>
      </c>
    </row>
    <row r="21" spans="2:15" ht="12.75">
      <c r="B21" s="19" t="s">
        <v>119</v>
      </c>
      <c r="C21" s="15">
        <v>88.25</v>
      </c>
      <c r="D21" s="17">
        <v>87</v>
      </c>
      <c r="E21" s="17">
        <v>89</v>
      </c>
      <c r="F21" s="17">
        <v>95</v>
      </c>
      <c r="G21" s="17">
        <v>92</v>
      </c>
      <c r="H21" s="17">
        <v>95</v>
      </c>
      <c r="I21" s="17">
        <v>95</v>
      </c>
      <c r="J21" s="17">
        <v>88</v>
      </c>
      <c r="K21" s="17">
        <v>90</v>
      </c>
      <c r="L21" s="17">
        <v>90</v>
      </c>
      <c r="M21" s="17">
        <v>83</v>
      </c>
      <c r="N21" s="17">
        <v>78</v>
      </c>
      <c r="O21" s="17">
        <v>77</v>
      </c>
    </row>
    <row r="22" spans="1:15" ht="12.75">
      <c r="A22" s="22"/>
      <c r="B22" s="19"/>
      <c r="C22" s="15"/>
      <c r="D22" s="17"/>
      <c r="E22" s="17"/>
      <c r="F22" s="17"/>
      <c r="G22" s="17"/>
      <c r="H22" s="17"/>
      <c r="I22" s="17"/>
      <c r="J22" s="17"/>
      <c r="K22" s="17"/>
      <c r="L22" s="17"/>
      <c r="M22" s="17"/>
      <c r="N22" s="17"/>
      <c r="O22" s="17"/>
    </row>
    <row r="23" spans="1:15" ht="12.75">
      <c r="A23" s="127" t="s">
        <v>43</v>
      </c>
      <c r="B23" s="127"/>
      <c r="C23" s="127"/>
      <c r="D23" s="127"/>
      <c r="E23" s="127"/>
      <c r="F23" s="127"/>
      <c r="G23" s="127"/>
      <c r="H23" s="127"/>
      <c r="I23" s="127"/>
      <c r="J23" s="127"/>
      <c r="K23" s="127"/>
      <c r="L23" s="127"/>
      <c r="M23" s="127"/>
      <c r="N23" s="127"/>
      <c r="O23" s="127"/>
    </row>
    <row r="24" spans="1:15" ht="12.75">
      <c r="A24" s="1"/>
      <c r="B24" s="19" t="s">
        <v>56</v>
      </c>
      <c r="C24" s="15">
        <v>68.58333333333333</v>
      </c>
      <c r="D24" s="17">
        <v>109</v>
      </c>
      <c r="E24" s="17">
        <v>64</v>
      </c>
      <c r="F24" s="17">
        <v>65</v>
      </c>
      <c r="G24" s="17">
        <v>67</v>
      </c>
      <c r="H24" s="17">
        <v>53</v>
      </c>
      <c r="I24" s="17">
        <v>54</v>
      </c>
      <c r="J24" s="17">
        <v>57</v>
      </c>
      <c r="K24" s="17">
        <v>92</v>
      </c>
      <c r="L24" s="17">
        <v>50</v>
      </c>
      <c r="M24" s="17">
        <v>64</v>
      </c>
      <c r="N24" s="17">
        <v>82</v>
      </c>
      <c r="O24" s="17">
        <v>66</v>
      </c>
    </row>
    <row r="25" spans="1:15" ht="12.75">
      <c r="A25" s="1"/>
      <c r="B25" s="19" t="s">
        <v>57</v>
      </c>
      <c r="C25" s="15">
        <v>73.75</v>
      </c>
      <c r="D25" s="17">
        <v>55</v>
      </c>
      <c r="E25" s="17">
        <v>71</v>
      </c>
      <c r="F25" s="17">
        <v>101</v>
      </c>
      <c r="G25" s="17">
        <v>73</v>
      </c>
      <c r="H25" s="17">
        <v>82</v>
      </c>
      <c r="I25" s="17">
        <v>88</v>
      </c>
      <c r="J25" s="17">
        <v>78</v>
      </c>
      <c r="K25" s="17">
        <v>74</v>
      </c>
      <c r="L25" s="17">
        <v>75</v>
      </c>
      <c r="M25" s="17">
        <v>76</v>
      </c>
      <c r="N25" s="17">
        <v>66</v>
      </c>
      <c r="O25" s="17">
        <v>46</v>
      </c>
    </row>
    <row r="26" spans="1:15" ht="12.75">
      <c r="A26" s="12"/>
      <c r="B26" s="12"/>
      <c r="C26" s="13"/>
      <c r="D26" s="12"/>
      <c r="E26" s="12"/>
      <c r="F26" s="12"/>
      <c r="G26" s="12"/>
      <c r="H26" s="12"/>
      <c r="I26" s="12"/>
      <c r="J26" s="12"/>
      <c r="K26" s="12"/>
      <c r="L26" s="12"/>
      <c r="M26" s="12"/>
      <c r="N26" s="12"/>
      <c r="O26" s="12"/>
    </row>
  </sheetData>
  <sheetProtection/>
  <mergeCells count="8">
    <mergeCell ref="A5:B5"/>
    <mergeCell ref="A19:O19"/>
    <mergeCell ref="A23:O23"/>
    <mergeCell ref="A1:O1"/>
    <mergeCell ref="A6:O6"/>
    <mergeCell ref="A10:O10"/>
    <mergeCell ref="A4:B4"/>
    <mergeCell ref="N3:O3"/>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70.xml><?xml version="1.0" encoding="utf-8"?>
<worksheet xmlns="http://schemas.openxmlformats.org/spreadsheetml/2006/main" xmlns:r="http://schemas.openxmlformats.org/officeDocument/2006/relationships">
  <sheetPr>
    <tabColor rgb="FF92D050"/>
  </sheetPr>
  <dimension ref="A1:D23"/>
  <sheetViews>
    <sheetView zoomScale="115" zoomScaleNormal="115" zoomScalePageLayoutView="0" workbookViewId="0" topLeftCell="A1">
      <selection activeCell="L29" sqref="L29"/>
    </sheetView>
  </sheetViews>
  <sheetFormatPr defaultColWidth="11.421875" defaultRowHeight="12.75"/>
  <cols>
    <col min="1" max="1" width="6.8515625" style="70" customWidth="1"/>
    <col min="2" max="2" width="13.57421875" style="68" customWidth="1"/>
    <col min="3" max="3" width="14.7109375" style="70" customWidth="1"/>
    <col min="4" max="4" width="14.57421875" style="68" customWidth="1"/>
    <col min="5" max="16384" width="11.421875" style="68" customWidth="1"/>
  </cols>
  <sheetData>
    <row r="1" spans="1:4" ht="12.75" customHeight="1">
      <c r="A1" s="154" t="s">
        <v>348</v>
      </c>
      <c r="B1" s="154"/>
      <c r="C1" s="154"/>
      <c r="D1" s="154"/>
    </row>
    <row r="2" spans="1:3" ht="12.75" customHeight="1">
      <c r="A2" s="92"/>
      <c r="C2" s="68"/>
    </row>
    <row r="3" ht="12.75" customHeight="1">
      <c r="D3" s="71" t="s">
        <v>349</v>
      </c>
    </row>
    <row r="4" spans="1:4" s="107" customFormat="1" ht="25.5">
      <c r="A4" s="111"/>
      <c r="B4" s="73" t="s">
        <v>345</v>
      </c>
      <c r="C4" s="73" t="s">
        <v>346</v>
      </c>
      <c r="D4" s="73" t="s">
        <v>339</v>
      </c>
    </row>
    <row r="5" spans="1:4" s="107" customFormat="1" ht="12.75">
      <c r="A5" s="72" t="s">
        <v>274</v>
      </c>
      <c r="B5" s="73"/>
      <c r="C5" s="102" t="s">
        <v>328</v>
      </c>
      <c r="D5" s="102" t="s">
        <v>340</v>
      </c>
    </row>
    <row r="6" spans="1:4" ht="12.75" customHeight="1">
      <c r="A6" s="113">
        <v>2005</v>
      </c>
      <c r="B6" s="108">
        <v>7583</v>
      </c>
      <c r="C6" s="124">
        <v>1350.826</v>
      </c>
      <c r="D6" s="108">
        <v>178</v>
      </c>
    </row>
    <row r="7" spans="1:4" ht="12.75" customHeight="1">
      <c r="A7" s="113">
        <v>2006</v>
      </c>
      <c r="B7" s="108">
        <v>8789</v>
      </c>
      <c r="C7" s="124">
        <v>1542.163</v>
      </c>
      <c r="D7" s="108">
        <v>175</v>
      </c>
    </row>
    <row r="8" spans="1:4" ht="12.75" customHeight="1">
      <c r="A8" s="113">
        <v>2007</v>
      </c>
      <c r="B8" s="108">
        <v>721</v>
      </c>
      <c r="C8" s="124">
        <v>124.982</v>
      </c>
      <c r="D8" s="108">
        <v>173</v>
      </c>
    </row>
    <row r="9" spans="1:4" ht="12.75" customHeight="1">
      <c r="A9" s="113">
        <v>2008</v>
      </c>
      <c r="B9" s="108">
        <v>629</v>
      </c>
      <c r="C9" s="124">
        <v>105.396</v>
      </c>
      <c r="D9" s="108">
        <v>168</v>
      </c>
    </row>
    <row r="10" spans="1:4" ht="12.75" customHeight="1">
      <c r="A10" s="113">
        <v>2009</v>
      </c>
      <c r="B10" s="108">
        <v>4610</v>
      </c>
      <c r="C10" s="124">
        <v>823.102</v>
      </c>
      <c r="D10" s="108">
        <v>179</v>
      </c>
    </row>
    <row r="11" spans="1:4" ht="12.75" customHeight="1">
      <c r="A11" s="113">
        <v>2010</v>
      </c>
      <c r="B11" s="108">
        <v>6296</v>
      </c>
      <c r="C11" s="124">
        <v>1273</v>
      </c>
      <c r="D11" s="108">
        <v>202</v>
      </c>
    </row>
    <row r="12" spans="1:4" ht="12.75" customHeight="1">
      <c r="A12" s="113">
        <v>2011</v>
      </c>
      <c r="B12" s="108">
        <v>2625</v>
      </c>
      <c r="C12" s="124">
        <v>385.19453</v>
      </c>
      <c r="D12" s="108">
        <v>146.74</v>
      </c>
    </row>
    <row r="13" spans="1:4" ht="12.75" customHeight="1">
      <c r="A13" s="113">
        <v>2012</v>
      </c>
      <c r="B13" s="108">
        <v>9408</v>
      </c>
      <c r="C13" s="124">
        <v>1387.787</v>
      </c>
      <c r="D13" s="108">
        <v>148</v>
      </c>
    </row>
    <row r="14" spans="1:4" ht="12.75" customHeight="1">
      <c r="A14" s="113">
        <v>2013</v>
      </c>
      <c r="B14" s="108" t="s">
        <v>258</v>
      </c>
      <c r="C14" s="124">
        <v>1206</v>
      </c>
      <c r="D14" s="108" t="s">
        <v>258</v>
      </c>
    </row>
    <row r="15" spans="1:4" ht="12.75" customHeight="1">
      <c r="A15" s="113">
        <v>2014</v>
      </c>
      <c r="B15" s="108" t="s">
        <v>258</v>
      </c>
      <c r="C15" s="124">
        <v>278</v>
      </c>
      <c r="D15" s="108" t="s">
        <v>258</v>
      </c>
    </row>
    <row r="16" spans="1:4" ht="12.75" customHeight="1">
      <c r="A16" s="113">
        <v>2015</v>
      </c>
      <c r="B16" s="108" t="s">
        <v>258</v>
      </c>
      <c r="C16" s="124">
        <v>648.613</v>
      </c>
      <c r="D16" s="108" t="s">
        <v>258</v>
      </c>
    </row>
    <row r="17" spans="1:4" ht="12.75" customHeight="1">
      <c r="A17" s="113">
        <v>2016</v>
      </c>
      <c r="B17" s="108" t="s">
        <v>258</v>
      </c>
      <c r="C17" s="124">
        <v>488.222</v>
      </c>
      <c r="D17" s="108" t="s">
        <v>258</v>
      </c>
    </row>
    <row r="18" spans="1:4" ht="12.75" customHeight="1">
      <c r="A18" s="113">
        <v>2017</v>
      </c>
      <c r="B18" s="108" t="s">
        <v>258</v>
      </c>
      <c r="C18" s="124">
        <v>797.904</v>
      </c>
      <c r="D18" s="108" t="s">
        <v>258</v>
      </c>
    </row>
    <row r="19" spans="1:4" ht="12.75" customHeight="1">
      <c r="A19" s="113"/>
      <c r="B19" s="108"/>
      <c r="C19" s="108"/>
      <c r="D19" s="108"/>
    </row>
    <row r="20" spans="1:4" ht="12.75" customHeight="1">
      <c r="A20" s="165" t="s">
        <v>347</v>
      </c>
      <c r="B20" s="165"/>
      <c r="C20" s="165"/>
      <c r="D20" s="165"/>
    </row>
    <row r="21" spans="1:4" ht="12.75" customHeight="1">
      <c r="A21" s="103"/>
      <c r="B21" s="103"/>
      <c r="C21" s="103"/>
      <c r="D21" s="103"/>
    </row>
    <row r="22" spans="1:4" ht="12.75" customHeight="1">
      <c r="A22" s="171" t="s">
        <v>313</v>
      </c>
      <c r="B22" s="171"/>
      <c r="C22" s="171"/>
      <c r="D22" s="171"/>
    </row>
    <row r="23" spans="1:4" ht="31.5" customHeight="1">
      <c r="A23" s="172" t="s">
        <v>350</v>
      </c>
      <c r="B23" s="172"/>
      <c r="C23" s="172"/>
      <c r="D23" s="172"/>
    </row>
  </sheetData>
  <sheetProtection/>
  <mergeCells count="4">
    <mergeCell ref="A1:D1"/>
    <mergeCell ref="A20:D20"/>
    <mergeCell ref="A22:D22"/>
    <mergeCell ref="A23:D23"/>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71.xml><?xml version="1.0" encoding="utf-8"?>
<worksheet xmlns="http://schemas.openxmlformats.org/spreadsheetml/2006/main" xmlns:r="http://schemas.openxmlformats.org/officeDocument/2006/relationships">
  <sheetPr>
    <tabColor rgb="FF92D050"/>
  </sheetPr>
  <dimension ref="A1:E14"/>
  <sheetViews>
    <sheetView zoomScalePageLayoutView="0" workbookViewId="0" topLeftCell="A1">
      <selection activeCell="N47" sqref="N47"/>
    </sheetView>
  </sheetViews>
  <sheetFormatPr defaultColWidth="11.421875" defaultRowHeight="12.75"/>
  <cols>
    <col min="1" max="1" width="6.8515625" style="70" customWidth="1"/>
    <col min="2" max="2" width="17.421875" style="70" customWidth="1"/>
    <col min="3" max="4" width="17.421875" style="68" customWidth="1"/>
    <col min="5" max="5" width="17.421875" style="70" customWidth="1"/>
    <col min="6" max="16384" width="11.421875" style="68" customWidth="1"/>
  </cols>
  <sheetData>
    <row r="1" spans="1:5" ht="12.75">
      <c r="A1" s="154" t="s">
        <v>351</v>
      </c>
      <c r="B1" s="154"/>
      <c r="C1" s="154"/>
      <c r="D1" s="154"/>
      <c r="E1" s="154"/>
    </row>
    <row r="2" spans="1:5" ht="12.75">
      <c r="A2" s="92"/>
      <c r="B2" s="68"/>
      <c r="E2" s="68"/>
    </row>
    <row r="3" ht="12.75">
      <c r="E3" s="71" t="s">
        <v>352</v>
      </c>
    </row>
    <row r="4" spans="1:5" s="107" customFormat="1" ht="25.5">
      <c r="A4" s="111"/>
      <c r="B4" s="105" t="s">
        <v>64</v>
      </c>
      <c r="C4" s="73" t="s">
        <v>353</v>
      </c>
      <c r="D4" s="73" t="s">
        <v>354</v>
      </c>
      <c r="E4" s="73" t="s">
        <v>355</v>
      </c>
    </row>
    <row r="5" spans="1:5" s="107" customFormat="1" ht="12.75">
      <c r="A5" s="72" t="s">
        <v>274</v>
      </c>
      <c r="B5" s="167" t="s">
        <v>328</v>
      </c>
      <c r="C5" s="167"/>
      <c r="D5" s="167"/>
      <c r="E5" s="167"/>
    </row>
    <row r="6" spans="1:5" ht="12.75" customHeight="1">
      <c r="A6" s="113">
        <v>2009</v>
      </c>
      <c r="B6" s="124">
        <v>14980</v>
      </c>
      <c r="C6" s="108">
        <v>17.8779</v>
      </c>
      <c r="D6" s="124">
        <v>14260</v>
      </c>
      <c r="E6" s="108">
        <v>701.46515</v>
      </c>
    </row>
    <row r="7" spans="1:5" ht="12.75" customHeight="1">
      <c r="A7" s="113">
        <v>2010</v>
      </c>
      <c r="B7" s="124">
        <v>1954.0837000000001</v>
      </c>
      <c r="C7" s="108">
        <v>0</v>
      </c>
      <c r="D7" s="124">
        <v>1613.95475</v>
      </c>
      <c r="E7" s="108">
        <v>340.12895000000003</v>
      </c>
    </row>
    <row r="8" spans="1:5" ht="12.75" customHeight="1">
      <c r="A8" s="113">
        <v>2011</v>
      </c>
      <c r="B8" s="125">
        <v>286.96387</v>
      </c>
      <c r="C8" s="108">
        <v>0</v>
      </c>
      <c r="D8" s="124">
        <v>176.33602</v>
      </c>
      <c r="E8" s="108">
        <v>110.62785</v>
      </c>
    </row>
    <row r="9" spans="1:5" ht="12.75" customHeight="1">
      <c r="A9" s="113">
        <v>2012</v>
      </c>
      <c r="B9" s="125">
        <v>985</v>
      </c>
      <c r="C9" s="108">
        <v>0</v>
      </c>
      <c r="D9" s="124">
        <v>912</v>
      </c>
      <c r="E9" s="108">
        <v>72</v>
      </c>
    </row>
    <row r="10" spans="1:5" ht="12.75" customHeight="1">
      <c r="A10" s="113">
        <v>2013</v>
      </c>
      <c r="B10" s="125">
        <v>463</v>
      </c>
      <c r="C10" s="108" t="s">
        <v>258</v>
      </c>
      <c r="D10" s="108" t="s">
        <v>258</v>
      </c>
      <c r="E10" s="108" t="s">
        <v>258</v>
      </c>
    </row>
    <row r="11" spans="1:5" ht="12.75" customHeight="1">
      <c r="A11" s="113">
        <v>2014</v>
      </c>
      <c r="B11" s="125">
        <v>70</v>
      </c>
      <c r="C11" s="108">
        <v>0</v>
      </c>
      <c r="D11" s="108">
        <v>70</v>
      </c>
      <c r="E11" s="108">
        <v>0</v>
      </c>
    </row>
    <row r="12" spans="1:5" ht="12.75" customHeight="1">
      <c r="A12" s="113">
        <v>2015</v>
      </c>
      <c r="B12" s="125">
        <v>116.198</v>
      </c>
      <c r="C12" s="108">
        <v>0</v>
      </c>
      <c r="D12" s="108">
        <v>116.198</v>
      </c>
      <c r="E12" s="108">
        <v>0</v>
      </c>
    </row>
    <row r="13" spans="1:5" ht="12.75" customHeight="1">
      <c r="A13" s="113">
        <v>2016</v>
      </c>
      <c r="B13" s="125">
        <v>175.942</v>
      </c>
      <c r="C13" s="108">
        <v>0</v>
      </c>
      <c r="D13" s="114">
        <v>175.942</v>
      </c>
      <c r="E13" s="108">
        <v>0</v>
      </c>
    </row>
    <row r="14" spans="1:5" ht="12.75" customHeight="1">
      <c r="A14" s="113">
        <v>2017</v>
      </c>
      <c r="B14" s="125">
        <v>60.942</v>
      </c>
      <c r="C14" s="108">
        <v>0</v>
      </c>
      <c r="D14" s="114">
        <v>60.942</v>
      </c>
      <c r="E14" s="108">
        <v>0</v>
      </c>
    </row>
  </sheetData>
  <sheetProtection/>
  <mergeCells count="2">
    <mergeCell ref="A1:E1"/>
    <mergeCell ref="B5:E5"/>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2"/>
  </sheetPr>
  <dimension ref="A1:O26"/>
  <sheetViews>
    <sheetView zoomScalePageLayoutView="0" workbookViewId="0" topLeftCell="A1">
      <selection activeCell="Q43" sqref="Q43"/>
    </sheetView>
  </sheetViews>
  <sheetFormatPr defaultColWidth="11.421875" defaultRowHeight="12.75"/>
  <cols>
    <col min="1" max="1" width="5.00390625" style="4" customWidth="1"/>
    <col min="2" max="2" width="11.57421875" style="4" customWidth="1"/>
    <col min="3" max="3" width="6.421875" style="3" customWidth="1"/>
    <col min="4" max="15" width="5.28125" style="4" customWidth="1"/>
    <col min="16" max="16384" width="11.421875" style="1" customWidth="1"/>
  </cols>
  <sheetData>
    <row r="1" spans="1:15" ht="12.75">
      <c r="A1" s="127" t="s">
        <v>213</v>
      </c>
      <c r="B1" s="127"/>
      <c r="C1" s="127"/>
      <c r="D1" s="127"/>
      <c r="E1" s="127"/>
      <c r="F1" s="127"/>
      <c r="G1" s="127"/>
      <c r="H1" s="127"/>
      <c r="I1" s="127"/>
      <c r="J1" s="127"/>
      <c r="K1" s="127"/>
      <c r="L1" s="127"/>
      <c r="M1" s="127"/>
      <c r="N1" s="127"/>
      <c r="O1" s="127"/>
    </row>
    <row r="2" spans="1:2" ht="12.75">
      <c r="A2" s="5"/>
      <c r="B2" s="5"/>
    </row>
    <row r="3" spans="14:15" ht="12.75">
      <c r="N3" s="139" t="s">
        <v>1</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194.08333333333334</v>
      </c>
      <c r="D5" s="15">
        <v>254</v>
      </c>
      <c r="E5" s="15">
        <v>246</v>
      </c>
      <c r="F5" s="15">
        <v>230</v>
      </c>
      <c r="G5" s="15">
        <v>223</v>
      </c>
      <c r="H5" s="15">
        <v>201</v>
      </c>
      <c r="I5" s="15">
        <v>170</v>
      </c>
      <c r="J5" s="15">
        <v>158</v>
      </c>
      <c r="K5" s="15">
        <v>174</v>
      </c>
      <c r="L5" s="15">
        <v>162</v>
      </c>
      <c r="M5" s="15">
        <v>157</v>
      </c>
      <c r="N5" s="15">
        <v>169</v>
      </c>
      <c r="O5" s="15">
        <v>185</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32</v>
      </c>
      <c r="D7" s="17">
        <v>46</v>
      </c>
      <c r="E7" s="17">
        <v>42</v>
      </c>
      <c r="F7" s="17">
        <v>37</v>
      </c>
      <c r="G7" s="17">
        <v>38</v>
      </c>
      <c r="H7" s="17">
        <v>29</v>
      </c>
      <c r="I7" s="17">
        <v>22</v>
      </c>
      <c r="J7" s="17">
        <v>23</v>
      </c>
      <c r="K7" s="17">
        <v>28</v>
      </c>
      <c r="L7" s="17">
        <v>26</v>
      </c>
      <c r="M7" s="17">
        <v>28</v>
      </c>
      <c r="N7" s="17">
        <v>32</v>
      </c>
      <c r="O7" s="17">
        <v>33</v>
      </c>
    </row>
    <row r="8" spans="1:15" ht="12.75">
      <c r="A8" s="19"/>
      <c r="B8" s="19" t="s">
        <v>199</v>
      </c>
      <c r="C8" s="15">
        <v>107.25</v>
      </c>
      <c r="D8" s="17">
        <v>141</v>
      </c>
      <c r="E8" s="17">
        <v>139</v>
      </c>
      <c r="F8" s="17">
        <v>129</v>
      </c>
      <c r="G8" s="17">
        <v>125</v>
      </c>
      <c r="H8" s="17">
        <v>114</v>
      </c>
      <c r="I8" s="17">
        <v>95</v>
      </c>
      <c r="J8" s="17">
        <v>83</v>
      </c>
      <c r="K8" s="17">
        <v>94</v>
      </c>
      <c r="L8" s="17">
        <v>88</v>
      </c>
      <c r="M8" s="17">
        <v>86</v>
      </c>
      <c r="N8" s="17">
        <v>89</v>
      </c>
      <c r="O8" s="17">
        <v>104</v>
      </c>
    </row>
    <row r="9" spans="1:15" ht="12.75">
      <c r="A9" s="19"/>
      <c r="B9" s="19" t="s">
        <v>36</v>
      </c>
      <c r="C9" s="15">
        <v>54.833333333333336</v>
      </c>
      <c r="D9" s="17">
        <v>67</v>
      </c>
      <c r="E9" s="17">
        <v>65</v>
      </c>
      <c r="F9" s="17">
        <v>64</v>
      </c>
      <c r="G9" s="17">
        <v>60</v>
      </c>
      <c r="H9" s="17">
        <v>58</v>
      </c>
      <c r="I9" s="17">
        <v>53</v>
      </c>
      <c r="J9" s="17">
        <v>52</v>
      </c>
      <c r="K9" s="17">
        <v>52</v>
      </c>
      <c r="L9" s="17">
        <v>48</v>
      </c>
      <c r="M9" s="17">
        <v>43</v>
      </c>
      <c r="N9" s="17">
        <v>48</v>
      </c>
      <c r="O9" s="17">
        <v>48</v>
      </c>
    </row>
    <row r="10" spans="1:15" ht="34.5" customHeight="1">
      <c r="A10" s="136" t="s">
        <v>37</v>
      </c>
      <c r="B10" s="136"/>
      <c r="C10" s="136"/>
      <c r="D10" s="136"/>
      <c r="E10" s="136"/>
      <c r="F10" s="136"/>
      <c r="G10" s="136"/>
      <c r="H10" s="136"/>
      <c r="I10" s="136"/>
      <c r="J10" s="136"/>
      <c r="K10" s="136"/>
      <c r="L10" s="136"/>
      <c r="M10" s="136"/>
      <c r="N10" s="136"/>
      <c r="O10" s="136"/>
    </row>
    <row r="11" spans="1:15" ht="12.75">
      <c r="A11" s="19"/>
      <c r="B11" s="19" t="s">
        <v>65</v>
      </c>
      <c r="C11" s="15">
        <v>94.41666666666667</v>
      </c>
      <c r="D11" s="17">
        <v>119</v>
      </c>
      <c r="E11" s="17">
        <v>109</v>
      </c>
      <c r="F11" s="17">
        <v>106</v>
      </c>
      <c r="G11" s="17">
        <v>111</v>
      </c>
      <c r="H11" s="17">
        <v>97</v>
      </c>
      <c r="I11" s="17">
        <v>80</v>
      </c>
      <c r="J11" s="17">
        <v>75</v>
      </c>
      <c r="K11" s="17">
        <v>94</v>
      </c>
      <c r="L11" s="17">
        <v>84</v>
      </c>
      <c r="M11" s="17">
        <v>83</v>
      </c>
      <c r="N11" s="17">
        <v>87</v>
      </c>
      <c r="O11" s="17">
        <v>88</v>
      </c>
    </row>
    <row r="12" spans="1:15" ht="12.75">
      <c r="A12" s="19"/>
      <c r="B12" s="19" t="s">
        <v>34</v>
      </c>
      <c r="C12" s="15">
        <v>99.66666666666667</v>
      </c>
      <c r="D12" s="17">
        <v>135</v>
      </c>
      <c r="E12" s="17">
        <v>137</v>
      </c>
      <c r="F12" s="17">
        <v>124</v>
      </c>
      <c r="G12" s="17">
        <v>112</v>
      </c>
      <c r="H12" s="17">
        <v>104</v>
      </c>
      <c r="I12" s="17">
        <v>90</v>
      </c>
      <c r="J12" s="17">
        <v>83</v>
      </c>
      <c r="K12" s="17">
        <v>80</v>
      </c>
      <c r="L12" s="17">
        <v>78</v>
      </c>
      <c r="M12" s="17">
        <v>74</v>
      </c>
      <c r="N12" s="17">
        <v>82</v>
      </c>
      <c r="O12" s="17">
        <v>97</v>
      </c>
    </row>
    <row r="13" spans="1:15" ht="12.75">
      <c r="A13" s="19"/>
      <c r="B13" s="19" t="s">
        <v>202</v>
      </c>
      <c r="C13" s="15"/>
      <c r="D13" s="17"/>
      <c r="E13" s="17"/>
      <c r="F13" s="17"/>
      <c r="G13" s="17"/>
      <c r="H13" s="17"/>
      <c r="I13" s="17"/>
      <c r="J13" s="17"/>
      <c r="K13" s="17"/>
      <c r="L13" s="17"/>
      <c r="M13" s="17"/>
      <c r="N13" s="17"/>
      <c r="O13" s="17"/>
    </row>
    <row r="14" spans="2:15" ht="12.75">
      <c r="B14" s="19" t="s">
        <v>46</v>
      </c>
      <c r="C14" s="15">
        <v>27.75</v>
      </c>
      <c r="D14" s="17">
        <v>34</v>
      </c>
      <c r="E14" s="17">
        <v>38</v>
      </c>
      <c r="F14" s="17">
        <v>39</v>
      </c>
      <c r="G14" s="17">
        <v>32</v>
      </c>
      <c r="H14" s="17">
        <v>29</v>
      </c>
      <c r="I14" s="17">
        <v>26</v>
      </c>
      <c r="J14" s="17">
        <v>23</v>
      </c>
      <c r="K14" s="17">
        <v>19</v>
      </c>
      <c r="L14" s="17">
        <v>19</v>
      </c>
      <c r="M14" s="17">
        <v>21</v>
      </c>
      <c r="N14" s="17">
        <v>24</v>
      </c>
      <c r="O14" s="17">
        <v>29</v>
      </c>
    </row>
    <row r="15" spans="2:15" ht="12.75">
      <c r="B15" s="19" t="s">
        <v>182</v>
      </c>
      <c r="C15" s="15">
        <v>36.833333333333336</v>
      </c>
      <c r="D15" s="17">
        <v>48</v>
      </c>
      <c r="E15" s="17">
        <v>48</v>
      </c>
      <c r="F15" s="17">
        <v>44</v>
      </c>
      <c r="G15" s="17">
        <v>42</v>
      </c>
      <c r="H15" s="17">
        <v>42</v>
      </c>
      <c r="I15" s="17">
        <v>31</v>
      </c>
      <c r="J15" s="17">
        <v>29</v>
      </c>
      <c r="K15" s="17">
        <v>28</v>
      </c>
      <c r="L15" s="17">
        <v>30</v>
      </c>
      <c r="M15" s="17">
        <v>26</v>
      </c>
      <c r="N15" s="17">
        <v>36</v>
      </c>
      <c r="O15" s="17">
        <v>38</v>
      </c>
    </row>
    <row r="16" spans="2:15" ht="12.75">
      <c r="B16" s="19" t="s">
        <v>38</v>
      </c>
      <c r="C16" s="15">
        <v>34.583333333333336</v>
      </c>
      <c r="D16" s="17">
        <v>53</v>
      </c>
      <c r="E16" s="17">
        <v>51</v>
      </c>
      <c r="F16" s="17">
        <v>41</v>
      </c>
      <c r="G16" s="17">
        <v>38</v>
      </c>
      <c r="H16" s="17">
        <v>33</v>
      </c>
      <c r="I16" s="17">
        <v>33</v>
      </c>
      <c r="J16" s="17">
        <v>31</v>
      </c>
      <c r="K16" s="17">
        <v>32</v>
      </c>
      <c r="L16" s="17">
        <v>28</v>
      </c>
      <c r="M16" s="17">
        <v>25</v>
      </c>
      <c r="N16" s="17">
        <v>21</v>
      </c>
      <c r="O16" s="17">
        <v>29</v>
      </c>
    </row>
    <row r="17" spans="1:15" ht="12.75">
      <c r="A17" s="19"/>
      <c r="B17" s="19" t="s">
        <v>44</v>
      </c>
      <c r="C17" s="15">
        <v>0.4166666666666667</v>
      </c>
      <c r="D17" s="17">
        <v>0</v>
      </c>
      <c r="E17" s="17">
        <v>0</v>
      </c>
      <c r="F17" s="17">
        <v>0</v>
      </c>
      <c r="G17" s="17">
        <v>0</v>
      </c>
      <c r="H17" s="17">
        <v>0</v>
      </c>
      <c r="I17" s="17">
        <v>0</v>
      </c>
      <c r="J17" s="17">
        <v>0</v>
      </c>
      <c r="K17" s="17">
        <v>1</v>
      </c>
      <c r="L17" s="17">
        <v>1</v>
      </c>
      <c r="M17" s="17">
        <v>1</v>
      </c>
      <c r="N17" s="17">
        <v>1</v>
      </c>
      <c r="O17" s="17">
        <v>1</v>
      </c>
    </row>
    <row r="18" spans="1:15" ht="12.75">
      <c r="A18" s="19"/>
      <c r="B18" s="19" t="s">
        <v>45</v>
      </c>
      <c r="C18" s="15">
        <v>0.08333333333333333</v>
      </c>
      <c r="D18" s="17">
        <v>0</v>
      </c>
      <c r="E18" s="17">
        <v>0</v>
      </c>
      <c r="F18" s="17">
        <v>0</v>
      </c>
      <c r="G18" s="17">
        <v>0</v>
      </c>
      <c r="H18" s="17">
        <v>0</v>
      </c>
      <c r="I18" s="17">
        <v>0</v>
      </c>
      <c r="J18" s="17">
        <v>0</v>
      </c>
      <c r="K18" s="17">
        <v>0</v>
      </c>
      <c r="L18" s="17">
        <v>0</v>
      </c>
      <c r="M18" s="17">
        <v>1</v>
      </c>
      <c r="N18" s="17">
        <v>0</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176.16666666666666</v>
      </c>
      <c r="D20" s="17">
        <v>234</v>
      </c>
      <c r="E20" s="17">
        <v>226</v>
      </c>
      <c r="F20" s="17">
        <v>206</v>
      </c>
      <c r="G20" s="17">
        <v>204</v>
      </c>
      <c r="H20" s="17">
        <v>183</v>
      </c>
      <c r="I20" s="17">
        <v>155</v>
      </c>
      <c r="J20" s="17">
        <v>142</v>
      </c>
      <c r="K20" s="17">
        <v>159</v>
      </c>
      <c r="L20" s="17">
        <v>143</v>
      </c>
      <c r="M20" s="17">
        <v>142</v>
      </c>
      <c r="N20" s="17">
        <v>152</v>
      </c>
      <c r="O20" s="17">
        <v>168</v>
      </c>
    </row>
    <row r="21" spans="2:15" ht="12.75">
      <c r="B21" s="19" t="s">
        <v>119</v>
      </c>
      <c r="C21" s="15">
        <v>17.916666666666668</v>
      </c>
      <c r="D21" s="17">
        <v>20</v>
      </c>
      <c r="E21" s="17">
        <v>20</v>
      </c>
      <c r="F21" s="17">
        <v>24</v>
      </c>
      <c r="G21" s="17">
        <v>19</v>
      </c>
      <c r="H21" s="17">
        <v>18</v>
      </c>
      <c r="I21" s="17">
        <v>15</v>
      </c>
      <c r="J21" s="17">
        <v>16</v>
      </c>
      <c r="K21" s="17">
        <v>15</v>
      </c>
      <c r="L21" s="17">
        <v>19</v>
      </c>
      <c r="M21" s="17">
        <v>15</v>
      </c>
      <c r="N21" s="17">
        <v>17</v>
      </c>
      <c r="O21" s="17">
        <v>17</v>
      </c>
    </row>
    <row r="22" spans="1:15" ht="12.75">
      <c r="A22" s="22"/>
      <c r="B22" s="19"/>
      <c r="C22" s="15"/>
      <c r="D22" s="17"/>
      <c r="E22" s="17"/>
      <c r="F22" s="17"/>
      <c r="G22" s="17"/>
      <c r="H22" s="17"/>
      <c r="I22" s="17"/>
      <c r="J22" s="17"/>
      <c r="K22" s="17"/>
      <c r="L22" s="17"/>
      <c r="M22" s="17"/>
      <c r="N22" s="17"/>
      <c r="O22" s="17"/>
    </row>
    <row r="23" spans="1:15" ht="12.75">
      <c r="A23" s="127" t="s">
        <v>43</v>
      </c>
      <c r="B23" s="127"/>
      <c r="C23" s="127"/>
      <c r="D23" s="127"/>
      <c r="E23" s="127"/>
      <c r="F23" s="127"/>
      <c r="G23" s="127"/>
      <c r="H23" s="127"/>
      <c r="I23" s="127"/>
      <c r="J23" s="127"/>
      <c r="K23" s="127"/>
      <c r="L23" s="127"/>
      <c r="M23" s="127"/>
      <c r="N23" s="127"/>
      <c r="O23" s="127"/>
    </row>
    <row r="24" spans="1:15" ht="12.75">
      <c r="A24" s="1"/>
      <c r="B24" s="19" t="s">
        <v>56</v>
      </c>
      <c r="C24" s="15">
        <v>35.583333333333336</v>
      </c>
      <c r="D24" s="17">
        <v>61</v>
      </c>
      <c r="E24" s="17">
        <v>28</v>
      </c>
      <c r="F24" s="17">
        <v>38</v>
      </c>
      <c r="G24" s="17">
        <v>35</v>
      </c>
      <c r="H24" s="17">
        <v>28</v>
      </c>
      <c r="I24" s="17">
        <v>16</v>
      </c>
      <c r="J24" s="17">
        <v>25</v>
      </c>
      <c r="K24" s="17">
        <v>50</v>
      </c>
      <c r="L24" s="17">
        <v>26</v>
      </c>
      <c r="M24" s="17">
        <v>36</v>
      </c>
      <c r="N24" s="17">
        <v>44</v>
      </c>
      <c r="O24" s="17">
        <v>40</v>
      </c>
    </row>
    <row r="25" spans="1:15" ht="12.75">
      <c r="A25" s="1"/>
      <c r="B25" s="19" t="s">
        <v>57</v>
      </c>
      <c r="C25" s="15">
        <v>39.166666666666664</v>
      </c>
      <c r="D25" s="17">
        <v>35</v>
      </c>
      <c r="E25" s="17">
        <v>36</v>
      </c>
      <c r="F25" s="17">
        <v>54</v>
      </c>
      <c r="G25" s="17">
        <v>42</v>
      </c>
      <c r="H25" s="17">
        <v>50</v>
      </c>
      <c r="I25" s="17">
        <v>47</v>
      </c>
      <c r="J25" s="17">
        <v>37</v>
      </c>
      <c r="K25" s="17">
        <v>34</v>
      </c>
      <c r="L25" s="17">
        <v>38</v>
      </c>
      <c r="M25" s="17">
        <v>41</v>
      </c>
      <c r="N25" s="17">
        <v>32</v>
      </c>
      <c r="O25" s="17">
        <v>24</v>
      </c>
    </row>
    <row r="26" spans="1:15" ht="12.75">
      <c r="A26" s="12"/>
      <c r="B26" s="12"/>
      <c r="C26" s="13"/>
      <c r="D26" s="12"/>
      <c r="E26" s="12"/>
      <c r="F26" s="12"/>
      <c r="G26" s="12"/>
      <c r="H26" s="12"/>
      <c r="I26" s="12"/>
      <c r="J26" s="12"/>
      <c r="K26" s="12"/>
      <c r="L26" s="12"/>
      <c r="M26" s="12"/>
      <c r="N26" s="12"/>
      <c r="O26" s="12"/>
    </row>
  </sheetData>
  <sheetProtection/>
  <mergeCells count="8">
    <mergeCell ref="A5:B5"/>
    <mergeCell ref="A19:O19"/>
    <mergeCell ref="A23:O23"/>
    <mergeCell ref="A1:O1"/>
    <mergeCell ref="A6:O6"/>
    <mergeCell ref="A10:O10"/>
    <mergeCell ref="A4:B4"/>
    <mergeCell ref="N3:O3"/>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2"/>
  </sheetPr>
  <dimension ref="A1:O26"/>
  <sheetViews>
    <sheetView zoomScalePageLayoutView="0" workbookViewId="0" topLeftCell="A1">
      <selection activeCell="R43" sqref="R43"/>
    </sheetView>
  </sheetViews>
  <sheetFormatPr defaultColWidth="11.421875" defaultRowHeight="12.75"/>
  <cols>
    <col min="1" max="1" width="5.00390625" style="4" customWidth="1"/>
    <col min="2" max="2" width="11.57421875" style="4" customWidth="1"/>
    <col min="3" max="3" width="6.421875" style="3" customWidth="1"/>
    <col min="4" max="15" width="5.28125" style="4" customWidth="1"/>
    <col min="16" max="16384" width="11.421875" style="1" customWidth="1"/>
  </cols>
  <sheetData>
    <row r="1" spans="1:15" ht="12.75">
      <c r="A1" s="127" t="s">
        <v>214</v>
      </c>
      <c r="B1" s="127"/>
      <c r="C1" s="127"/>
      <c r="D1" s="127"/>
      <c r="E1" s="127"/>
      <c r="F1" s="127"/>
      <c r="G1" s="127"/>
      <c r="H1" s="127"/>
      <c r="I1" s="127"/>
      <c r="J1" s="127"/>
      <c r="K1" s="127"/>
      <c r="L1" s="127"/>
      <c r="M1" s="127"/>
      <c r="N1" s="127"/>
      <c r="O1" s="127"/>
    </row>
    <row r="2" spans="1:2" ht="12.75">
      <c r="A2" s="5"/>
      <c r="B2" s="5"/>
    </row>
    <row r="3" spans="14:15" ht="12.75">
      <c r="N3" s="139" t="s">
        <v>2</v>
      </c>
      <c r="O3" s="139"/>
    </row>
    <row r="4" spans="1:15" s="6" customFormat="1" ht="28.5" customHeight="1">
      <c r="A4" s="137"/>
      <c r="B4" s="137"/>
      <c r="C4" s="50" t="s">
        <v>184</v>
      </c>
      <c r="D4" s="51" t="s">
        <v>140</v>
      </c>
      <c r="E4" s="51" t="s">
        <v>141</v>
      </c>
      <c r="F4" s="51" t="s">
        <v>129</v>
      </c>
      <c r="G4" s="51" t="s">
        <v>128</v>
      </c>
      <c r="H4" s="51" t="s">
        <v>149</v>
      </c>
      <c r="I4" s="51" t="s">
        <v>148</v>
      </c>
      <c r="J4" s="51" t="s">
        <v>147</v>
      </c>
      <c r="K4" s="51" t="s">
        <v>146</v>
      </c>
      <c r="L4" s="51" t="s">
        <v>145</v>
      </c>
      <c r="M4" s="51" t="s">
        <v>144</v>
      </c>
      <c r="N4" s="51" t="s">
        <v>143</v>
      </c>
      <c r="O4" s="51" t="s">
        <v>142</v>
      </c>
    </row>
    <row r="5" spans="1:15" ht="24" customHeight="1">
      <c r="A5" s="134" t="s">
        <v>64</v>
      </c>
      <c r="B5" s="134"/>
      <c r="C5" s="15">
        <v>174.83333333333334</v>
      </c>
      <c r="D5" s="15">
        <v>205</v>
      </c>
      <c r="E5" s="15">
        <v>206</v>
      </c>
      <c r="F5" s="15">
        <v>186</v>
      </c>
      <c r="G5" s="15">
        <v>187</v>
      </c>
      <c r="H5" s="15">
        <v>180</v>
      </c>
      <c r="I5" s="15">
        <v>177</v>
      </c>
      <c r="J5" s="15">
        <v>168</v>
      </c>
      <c r="K5" s="15">
        <v>170</v>
      </c>
      <c r="L5" s="15">
        <v>157</v>
      </c>
      <c r="M5" s="15">
        <v>150</v>
      </c>
      <c r="N5" s="15">
        <v>154</v>
      </c>
      <c r="O5" s="15">
        <v>158</v>
      </c>
    </row>
    <row r="6" spans="1:15" ht="21.75" customHeight="1">
      <c r="A6" s="135" t="s">
        <v>35</v>
      </c>
      <c r="B6" s="135"/>
      <c r="C6" s="135"/>
      <c r="D6" s="135"/>
      <c r="E6" s="135"/>
      <c r="F6" s="135"/>
      <c r="G6" s="135"/>
      <c r="H6" s="135"/>
      <c r="I6" s="135"/>
      <c r="J6" s="135"/>
      <c r="K6" s="135"/>
      <c r="L6" s="135"/>
      <c r="M6" s="135"/>
      <c r="N6" s="135"/>
      <c r="O6" s="135"/>
    </row>
    <row r="7" spans="1:15" ht="12.75">
      <c r="A7" s="19"/>
      <c r="B7" s="19" t="s">
        <v>198</v>
      </c>
      <c r="C7" s="15">
        <v>26.166666666666668</v>
      </c>
      <c r="D7" s="17">
        <v>28</v>
      </c>
      <c r="E7" s="17">
        <v>35</v>
      </c>
      <c r="F7" s="17">
        <v>27</v>
      </c>
      <c r="G7" s="17">
        <v>25</v>
      </c>
      <c r="H7" s="17">
        <v>24</v>
      </c>
      <c r="I7" s="17">
        <v>22</v>
      </c>
      <c r="J7" s="17">
        <v>20</v>
      </c>
      <c r="K7" s="17">
        <v>27</v>
      </c>
      <c r="L7" s="17">
        <v>25</v>
      </c>
      <c r="M7" s="17">
        <v>24</v>
      </c>
      <c r="N7" s="17">
        <v>30</v>
      </c>
      <c r="O7" s="17">
        <v>27</v>
      </c>
    </row>
    <row r="8" spans="1:15" ht="12.75">
      <c r="A8" s="19"/>
      <c r="B8" s="19" t="s">
        <v>199</v>
      </c>
      <c r="C8" s="15">
        <v>96.33333333333333</v>
      </c>
      <c r="D8" s="17">
        <v>115</v>
      </c>
      <c r="E8" s="17">
        <v>109</v>
      </c>
      <c r="F8" s="17">
        <v>101</v>
      </c>
      <c r="G8" s="17">
        <v>103</v>
      </c>
      <c r="H8" s="17">
        <v>100</v>
      </c>
      <c r="I8" s="17">
        <v>101</v>
      </c>
      <c r="J8" s="17">
        <v>97</v>
      </c>
      <c r="K8" s="17">
        <v>100</v>
      </c>
      <c r="L8" s="17">
        <v>87</v>
      </c>
      <c r="M8" s="17">
        <v>81</v>
      </c>
      <c r="N8" s="17">
        <v>77</v>
      </c>
      <c r="O8" s="17">
        <v>85</v>
      </c>
    </row>
    <row r="9" spans="1:15" ht="12.75">
      <c r="A9" s="19"/>
      <c r="B9" s="19" t="s">
        <v>36</v>
      </c>
      <c r="C9" s="15">
        <v>52.333333333333336</v>
      </c>
      <c r="D9" s="17">
        <v>62</v>
      </c>
      <c r="E9" s="17">
        <v>62</v>
      </c>
      <c r="F9" s="17">
        <v>58</v>
      </c>
      <c r="G9" s="17">
        <v>59</v>
      </c>
      <c r="H9" s="17">
        <v>56</v>
      </c>
      <c r="I9" s="17">
        <v>54</v>
      </c>
      <c r="J9" s="17">
        <v>51</v>
      </c>
      <c r="K9" s="17">
        <v>43</v>
      </c>
      <c r="L9" s="17">
        <v>45</v>
      </c>
      <c r="M9" s="17">
        <v>45</v>
      </c>
      <c r="N9" s="17">
        <v>47</v>
      </c>
      <c r="O9" s="17">
        <v>46</v>
      </c>
    </row>
    <row r="10" spans="1:15" ht="34.5" customHeight="1">
      <c r="A10" s="136" t="s">
        <v>37</v>
      </c>
      <c r="B10" s="136"/>
      <c r="C10" s="136"/>
      <c r="D10" s="136"/>
      <c r="E10" s="136"/>
      <c r="F10" s="136"/>
      <c r="G10" s="136"/>
      <c r="H10" s="136"/>
      <c r="I10" s="136"/>
      <c r="J10" s="136"/>
      <c r="K10" s="136"/>
      <c r="L10" s="136"/>
      <c r="M10" s="136"/>
      <c r="N10" s="136"/>
      <c r="O10" s="136"/>
    </row>
    <row r="11" spans="1:15" ht="12.75">
      <c r="A11" s="19"/>
      <c r="B11" s="19" t="s">
        <v>65</v>
      </c>
      <c r="C11" s="15">
        <v>75.66666666666667</v>
      </c>
      <c r="D11" s="17">
        <v>87</v>
      </c>
      <c r="E11" s="17">
        <v>87</v>
      </c>
      <c r="F11" s="17">
        <v>80</v>
      </c>
      <c r="G11" s="17">
        <v>71</v>
      </c>
      <c r="H11" s="17">
        <v>69</v>
      </c>
      <c r="I11" s="17">
        <v>73</v>
      </c>
      <c r="J11" s="17">
        <v>73</v>
      </c>
      <c r="K11" s="17">
        <v>75</v>
      </c>
      <c r="L11" s="17">
        <v>71</v>
      </c>
      <c r="M11" s="17">
        <v>76</v>
      </c>
      <c r="N11" s="17">
        <v>74</v>
      </c>
      <c r="O11" s="17">
        <v>72</v>
      </c>
    </row>
    <row r="12" spans="1:15" ht="12.75">
      <c r="A12" s="19"/>
      <c r="B12" s="19" t="s">
        <v>34</v>
      </c>
      <c r="C12" s="15">
        <v>99.16666666666667</v>
      </c>
      <c r="D12" s="17">
        <v>118</v>
      </c>
      <c r="E12" s="17">
        <v>119</v>
      </c>
      <c r="F12" s="17">
        <v>106</v>
      </c>
      <c r="G12" s="17">
        <v>116</v>
      </c>
      <c r="H12" s="17">
        <v>111</v>
      </c>
      <c r="I12" s="17">
        <v>104</v>
      </c>
      <c r="J12" s="17">
        <v>95</v>
      </c>
      <c r="K12" s="17">
        <v>95</v>
      </c>
      <c r="L12" s="17">
        <v>86</v>
      </c>
      <c r="M12" s="17">
        <v>74</v>
      </c>
      <c r="N12" s="17">
        <v>80</v>
      </c>
      <c r="O12" s="17">
        <v>86</v>
      </c>
    </row>
    <row r="13" spans="1:15" ht="12.75">
      <c r="A13" s="19"/>
      <c r="B13" s="19" t="s">
        <v>202</v>
      </c>
      <c r="C13" s="15"/>
      <c r="D13" s="17"/>
      <c r="E13" s="17"/>
      <c r="F13" s="17"/>
      <c r="G13" s="17"/>
      <c r="H13" s="17"/>
      <c r="I13" s="17"/>
      <c r="J13" s="17"/>
      <c r="K13" s="17"/>
      <c r="L13" s="17"/>
      <c r="M13" s="17"/>
      <c r="N13" s="17"/>
      <c r="O13" s="17"/>
    </row>
    <row r="14" spans="2:15" ht="12.75">
      <c r="B14" s="19" t="s">
        <v>46</v>
      </c>
      <c r="C14" s="15">
        <v>31.666666666666668</v>
      </c>
      <c r="D14" s="17">
        <v>33</v>
      </c>
      <c r="E14" s="17">
        <v>37</v>
      </c>
      <c r="F14" s="17">
        <v>34</v>
      </c>
      <c r="G14" s="17">
        <v>34</v>
      </c>
      <c r="H14" s="17">
        <v>38</v>
      </c>
      <c r="I14" s="17">
        <v>39</v>
      </c>
      <c r="J14" s="17">
        <v>32</v>
      </c>
      <c r="K14" s="17">
        <v>29</v>
      </c>
      <c r="L14" s="17">
        <v>29</v>
      </c>
      <c r="M14" s="17">
        <v>25</v>
      </c>
      <c r="N14" s="17">
        <v>25</v>
      </c>
      <c r="O14" s="17">
        <v>25</v>
      </c>
    </row>
    <row r="15" spans="2:15" ht="12.75">
      <c r="B15" s="19" t="s">
        <v>182</v>
      </c>
      <c r="C15" s="15">
        <v>37</v>
      </c>
      <c r="D15" s="17">
        <v>52</v>
      </c>
      <c r="E15" s="17">
        <v>50</v>
      </c>
      <c r="F15" s="17">
        <v>42</v>
      </c>
      <c r="G15" s="17">
        <v>48</v>
      </c>
      <c r="H15" s="17">
        <v>41</v>
      </c>
      <c r="I15" s="17">
        <v>32</v>
      </c>
      <c r="J15" s="17">
        <v>33</v>
      </c>
      <c r="K15" s="17">
        <v>33</v>
      </c>
      <c r="L15" s="17">
        <v>27</v>
      </c>
      <c r="M15" s="17">
        <v>26</v>
      </c>
      <c r="N15" s="17">
        <v>29</v>
      </c>
      <c r="O15" s="17">
        <v>31</v>
      </c>
    </row>
    <row r="16" spans="2:15" ht="12.75">
      <c r="B16" s="19" t="s">
        <v>38</v>
      </c>
      <c r="C16" s="15">
        <v>29.833333333333332</v>
      </c>
      <c r="D16" s="17">
        <v>32</v>
      </c>
      <c r="E16" s="17">
        <v>31</v>
      </c>
      <c r="F16" s="17">
        <v>29</v>
      </c>
      <c r="G16" s="17">
        <v>33</v>
      </c>
      <c r="H16" s="17">
        <v>31</v>
      </c>
      <c r="I16" s="17">
        <v>32</v>
      </c>
      <c r="J16" s="17">
        <v>29</v>
      </c>
      <c r="K16" s="17">
        <v>33</v>
      </c>
      <c r="L16" s="17">
        <v>30</v>
      </c>
      <c r="M16" s="17">
        <v>23</v>
      </c>
      <c r="N16" s="17">
        <v>25</v>
      </c>
      <c r="O16" s="17">
        <v>30</v>
      </c>
    </row>
    <row r="17" spans="1:15" ht="12.75">
      <c r="A17" s="19"/>
      <c r="B17" s="19" t="s">
        <v>44</v>
      </c>
      <c r="C17" s="15">
        <v>0.5</v>
      </c>
      <c r="D17" s="17">
        <v>0</v>
      </c>
      <c r="E17" s="17">
        <v>1</v>
      </c>
      <c r="F17" s="17">
        <v>1</v>
      </c>
      <c r="G17" s="17">
        <v>1</v>
      </c>
      <c r="H17" s="17">
        <v>1</v>
      </c>
      <c r="I17" s="17">
        <v>1</v>
      </c>
      <c r="J17" s="17">
        <v>1</v>
      </c>
      <c r="K17" s="17">
        <v>0</v>
      </c>
      <c r="L17" s="17">
        <v>0</v>
      </c>
      <c r="M17" s="17">
        <v>0</v>
      </c>
      <c r="N17" s="17">
        <v>0</v>
      </c>
      <c r="O17" s="17">
        <v>0</v>
      </c>
    </row>
    <row r="18" spans="1:15" ht="12.75">
      <c r="A18" s="19"/>
      <c r="B18" s="19" t="s">
        <v>45</v>
      </c>
      <c r="C18" s="15">
        <v>0.16666666666666666</v>
      </c>
      <c r="D18" s="17">
        <v>1</v>
      </c>
      <c r="E18" s="17">
        <v>0</v>
      </c>
      <c r="F18" s="17">
        <v>0</v>
      </c>
      <c r="G18" s="17">
        <v>0</v>
      </c>
      <c r="H18" s="17">
        <v>0</v>
      </c>
      <c r="I18" s="17">
        <v>0</v>
      </c>
      <c r="J18" s="17">
        <v>0</v>
      </c>
      <c r="K18" s="17">
        <v>0</v>
      </c>
      <c r="L18" s="17">
        <v>0</v>
      </c>
      <c r="M18" s="17">
        <v>0</v>
      </c>
      <c r="N18" s="17">
        <v>1</v>
      </c>
      <c r="O18" s="17">
        <v>0</v>
      </c>
    </row>
    <row r="19" spans="1:15" ht="21.75" customHeight="1">
      <c r="A19" s="135" t="s">
        <v>47</v>
      </c>
      <c r="B19" s="135"/>
      <c r="C19" s="135"/>
      <c r="D19" s="135"/>
      <c r="E19" s="135"/>
      <c r="F19" s="135"/>
      <c r="G19" s="135"/>
      <c r="H19" s="135"/>
      <c r="I19" s="135"/>
      <c r="J19" s="135"/>
      <c r="K19" s="135"/>
      <c r="L19" s="135"/>
      <c r="M19" s="135"/>
      <c r="N19" s="135"/>
      <c r="O19" s="135"/>
    </row>
    <row r="20" spans="1:15" ht="12.75">
      <c r="A20" s="22"/>
      <c r="B20" s="19" t="s">
        <v>48</v>
      </c>
      <c r="C20" s="15">
        <v>104.5</v>
      </c>
      <c r="D20" s="17">
        <v>138</v>
      </c>
      <c r="E20" s="17">
        <v>137</v>
      </c>
      <c r="F20" s="17">
        <v>115</v>
      </c>
      <c r="G20" s="17">
        <v>114</v>
      </c>
      <c r="H20" s="17">
        <v>103</v>
      </c>
      <c r="I20" s="17">
        <v>97</v>
      </c>
      <c r="J20" s="17">
        <v>96</v>
      </c>
      <c r="K20" s="17">
        <v>95</v>
      </c>
      <c r="L20" s="17">
        <v>86</v>
      </c>
      <c r="M20" s="17">
        <v>82</v>
      </c>
      <c r="N20" s="17">
        <v>93</v>
      </c>
      <c r="O20" s="17">
        <v>98</v>
      </c>
    </row>
    <row r="21" spans="2:15" ht="12.75">
      <c r="B21" s="19" t="s">
        <v>119</v>
      </c>
      <c r="C21" s="15">
        <v>70.33333333333333</v>
      </c>
      <c r="D21" s="17">
        <v>67</v>
      </c>
      <c r="E21" s="17">
        <v>69</v>
      </c>
      <c r="F21" s="17">
        <v>71</v>
      </c>
      <c r="G21" s="17">
        <v>73</v>
      </c>
      <c r="H21" s="17">
        <v>77</v>
      </c>
      <c r="I21" s="17">
        <v>80</v>
      </c>
      <c r="J21" s="17">
        <v>72</v>
      </c>
      <c r="K21" s="17">
        <v>75</v>
      </c>
      <c r="L21" s="17">
        <v>71</v>
      </c>
      <c r="M21" s="17">
        <v>68</v>
      </c>
      <c r="N21" s="17">
        <v>61</v>
      </c>
      <c r="O21" s="17">
        <v>60</v>
      </c>
    </row>
    <row r="22" spans="1:15" ht="12.75">
      <c r="A22" s="22"/>
      <c r="B22" s="19"/>
      <c r="C22" s="15"/>
      <c r="D22" s="17"/>
      <c r="E22" s="17"/>
      <c r="F22" s="17"/>
      <c r="G22" s="17"/>
      <c r="H22" s="17"/>
      <c r="I22" s="17"/>
      <c r="J22" s="17"/>
      <c r="K22" s="17"/>
      <c r="L22" s="17"/>
      <c r="M22" s="17"/>
      <c r="N22" s="17"/>
      <c r="O22" s="17"/>
    </row>
    <row r="23" spans="1:15" ht="12.75">
      <c r="A23" s="127" t="s">
        <v>43</v>
      </c>
      <c r="B23" s="127"/>
      <c r="C23" s="127"/>
      <c r="D23" s="127"/>
      <c r="E23" s="127"/>
      <c r="F23" s="127"/>
      <c r="G23" s="127"/>
      <c r="H23" s="127"/>
      <c r="I23" s="127"/>
      <c r="J23" s="127"/>
      <c r="K23" s="127"/>
      <c r="L23" s="127"/>
      <c r="M23" s="127"/>
      <c r="N23" s="127"/>
      <c r="O23" s="127"/>
    </row>
    <row r="24" spans="1:15" ht="12.75">
      <c r="A24" s="1"/>
      <c r="B24" s="19" t="s">
        <v>56</v>
      </c>
      <c r="C24" s="15">
        <v>33</v>
      </c>
      <c r="D24" s="17">
        <v>48</v>
      </c>
      <c r="E24" s="17">
        <v>36</v>
      </c>
      <c r="F24" s="17">
        <v>27</v>
      </c>
      <c r="G24" s="17">
        <v>32</v>
      </c>
      <c r="H24" s="17">
        <v>25</v>
      </c>
      <c r="I24" s="17">
        <v>38</v>
      </c>
      <c r="J24" s="17">
        <v>32</v>
      </c>
      <c r="K24" s="17">
        <v>42</v>
      </c>
      <c r="L24" s="17">
        <v>24</v>
      </c>
      <c r="M24" s="17">
        <v>28</v>
      </c>
      <c r="N24" s="17">
        <v>38</v>
      </c>
      <c r="O24" s="17">
        <v>26</v>
      </c>
    </row>
    <row r="25" spans="1:15" ht="12.75">
      <c r="A25" s="1"/>
      <c r="B25" s="19" t="s">
        <v>57</v>
      </c>
      <c r="C25" s="15">
        <v>34.583333333333336</v>
      </c>
      <c r="D25" s="17">
        <v>20</v>
      </c>
      <c r="E25" s="17">
        <v>35</v>
      </c>
      <c r="F25" s="17">
        <v>47</v>
      </c>
      <c r="G25" s="17">
        <v>31</v>
      </c>
      <c r="H25" s="17">
        <v>32</v>
      </c>
      <c r="I25" s="17">
        <v>41</v>
      </c>
      <c r="J25" s="17">
        <v>41</v>
      </c>
      <c r="K25" s="17">
        <v>40</v>
      </c>
      <c r="L25" s="17">
        <v>37</v>
      </c>
      <c r="M25" s="17">
        <v>35</v>
      </c>
      <c r="N25" s="17">
        <v>34</v>
      </c>
      <c r="O25" s="17">
        <v>22</v>
      </c>
    </row>
    <row r="26" spans="1:15" ht="12.75">
      <c r="A26" s="12"/>
      <c r="B26" s="12"/>
      <c r="C26" s="13"/>
      <c r="D26" s="12"/>
      <c r="E26" s="12"/>
      <c r="F26" s="12"/>
      <c r="G26" s="12"/>
      <c r="H26" s="12"/>
      <c r="I26" s="12"/>
      <c r="J26" s="12"/>
      <c r="K26" s="12"/>
      <c r="L26" s="12"/>
      <c r="M26" s="12"/>
      <c r="N26" s="12"/>
      <c r="O26" s="12"/>
    </row>
  </sheetData>
  <sheetProtection/>
  <mergeCells count="8">
    <mergeCell ref="A5:B5"/>
    <mergeCell ref="A19:O19"/>
    <mergeCell ref="A23:O23"/>
    <mergeCell ref="A1:O1"/>
    <mergeCell ref="A6:O6"/>
    <mergeCell ref="A10:O10"/>
    <mergeCell ref="A4:B4"/>
    <mergeCell ref="N3:O3"/>
  </mergeCells>
  <printOptions/>
  <pageMargins left="0.7874015748031497" right="0.6692913385826772"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Brunhart Christian</dc:creator>
  <cp:keywords/>
  <dc:description/>
  <cp:lastModifiedBy>Schwarz Brigitte</cp:lastModifiedBy>
  <cp:lastPrinted>2018-03-09T07:40:03Z</cp:lastPrinted>
  <dcterms:created xsi:type="dcterms:W3CDTF">2007-01-16T06:26:36Z</dcterms:created>
  <dcterms:modified xsi:type="dcterms:W3CDTF">2018-04-03T12:15:48Z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